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 ПАСПОРТ" sheetId="1" r:id="rId1"/>
    <sheet name="расчеты" sheetId="2" r:id="rId2"/>
  </sheets>
  <calcPr calcId="144525"/>
</workbook>
</file>

<file path=xl/calcChain.xml><?xml version="1.0" encoding="utf-8"?>
<calcChain xmlns="http://schemas.openxmlformats.org/spreadsheetml/2006/main">
  <c r="D14" i="2" l="1"/>
  <c r="D11" i="1" s="1"/>
  <c r="E14" i="2"/>
  <c r="F14" i="2"/>
  <c r="F11" i="1" s="1"/>
  <c r="G14" i="2"/>
  <c r="G11" i="1" s="1"/>
  <c r="H14" i="2"/>
  <c r="H11" i="1" s="1"/>
  <c r="D9" i="2"/>
  <c r="D10" i="1" s="1"/>
  <c r="E9" i="2"/>
  <c r="E10" i="1" s="1"/>
  <c r="F9" i="2"/>
  <c r="F10" i="1" s="1"/>
  <c r="G9" i="2"/>
  <c r="G10" i="1" s="1"/>
  <c r="H9" i="2"/>
  <c r="H10" i="1" s="1"/>
  <c r="C11" i="2"/>
  <c r="C12" i="2"/>
  <c r="C13" i="2"/>
  <c r="C15" i="2"/>
  <c r="C16" i="2"/>
  <c r="C17" i="2"/>
  <c r="C18" i="2"/>
  <c r="C10" i="2"/>
  <c r="E19" i="2" l="1"/>
  <c r="E11" i="1"/>
  <c r="E12" i="1" s="1"/>
  <c r="C14" i="2"/>
  <c r="C11" i="1" s="1"/>
  <c r="H12" i="1"/>
  <c r="G19" i="2"/>
  <c r="G12" i="1"/>
  <c r="C9" i="2"/>
  <c r="C10" i="1" s="1"/>
  <c r="F19" i="2"/>
  <c r="F12" i="1"/>
  <c r="H19" i="2"/>
  <c r="D12" i="1"/>
  <c r="D19" i="2"/>
  <c r="C12" i="1" l="1"/>
  <c r="C19" i="2"/>
</calcChain>
</file>

<file path=xl/sharedStrings.xml><?xml version="1.0" encoding="utf-8"?>
<sst xmlns="http://schemas.openxmlformats.org/spreadsheetml/2006/main" count="49" uniqueCount="33">
  <si>
    <t xml:space="preserve">Управление  образования администрации Зарайского муниципального района
</t>
  </si>
  <si>
    <t xml:space="preserve">Расходы (тыс. рублей)
</t>
  </si>
  <si>
    <t>2018 год</t>
  </si>
  <si>
    <t>Средства бюджета Зарайского муниципального района</t>
  </si>
  <si>
    <t xml:space="preserve">Цель программы 
</t>
  </si>
  <si>
    <t>Обеспечение доступного качественного образования и успешной социализации детей и молодёжи Зарайского района Московской области</t>
  </si>
  <si>
    <t>Координатор муниципальной программы</t>
  </si>
  <si>
    <t xml:space="preserve">Муниципальный  заказчик программы 
</t>
  </si>
  <si>
    <t>Перечень подпрограмм муниципальной программы</t>
  </si>
  <si>
    <t xml:space="preserve">Подпрограмма I «Дошкольное образование».
Подпрограмма II «Общее образование».
Подпрограмма III «Дополнительное образование, воспитание и психолого-социальное сопровождение детей».
Подпрограмма IV «Обеспечивающая подпрограмма»
</t>
  </si>
  <si>
    <t xml:space="preserve">Источники финансового обеспечения программы по годам реализации и главным распорядителям бюджетных средств,
в том числе по годам:
</t>
  </si>
  <si>
    <t>Всего</t>
  </si>
  <si>
    <t>Средства бюджета Московской области</t>
  </si>
  <si>
    <t>Всего, в том числе по годам</t>
  </si>
  <si>
    <t>Дошкольное</t>
  </si>
  <si>
    <t>Общее</t>
  </si>
  <si>
    <t>Дополнительное</t>
  </si>
  <si>
    <t>Обеспечивающая</t>
  </si>
  <si>
    <t>2019 год</t>
  </si>
  <si>
    <t>2020 год</t>
  </si>
  <si>
    <t>2021год</t>
  </si>
  <si>
    <t>2021 год</t>
  </si>
  <si>
    <t xml:space="preserve">Управление  образования администрации городского округа Зарайск 
</t>
  </si>
  <si>
    <t>2022год</t>
  </si>
  <si>
    <t>2018год</t>
  </si>
  <si>
    <t>Обеспечение доступного качественного образования и успешной социализации детей и молодёжи городского округа Зарайск</t>
  </si>
  <si>
    <t>Средства бюджета  городского округа Зарайск</t>
  </si>
  <si>
    <t xml:space="preserve">Цель муниципальной  программы 
</t>
  </si>
  <si>
    <t xml:space="preserve"> Заместитель главы администрации городского округа Зарайск Московской области  Давыдов В. Ю.</t>
  </si>
  <si>
    <t xml:space="preserve">Паспорт муниципальной  программы городского округа Зарайск «Образование городского округа Зарайск Московской области»                                                                                                                                                         </t>
  </si>
  <si>
    <t>Паспорт муниципальной  программы Зарайского муниципального района «Образование Зарайского муниципального района » на 2018 - 2021 годы</t>
  </si>
  <si>
    <t>Давыдов ВЮ.- заместитель главы администрации Зарайского муниципального района Московской области</t>
  </si>
  <si>
    <t xml:space="preserve">Приложение к постановлению 
главы городского округа Зарайск
 от 29.12.2018  № 2326/12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</si>
</sst>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tabSelected="1" topLeftCell="A2" zoomScale="130" zoomScaleNormal="130" workbookViewId="0">
      <selection activeCell="B2" sqref="B2:H2"/>
    </sheetView>
  </sheetViews>
  <sheetFormatPr defaultRowHeight="15" x14ac:dyDescent="0.25"/>
  <cols>
    <col min="1" max="1" width="4.140625" customWidth="1"/>
    <col min="2" max="2" width="61" customWidth="1"/>
    <col min="3" max="3" width="10" customWidth="1"/>
    <col min="4" max="4" width="7.5703125" customWidth="1"/>
    <col min="5" max="5" width="10.5703125" customWidth="1"/>
    <col min="6" max="6" width="11" customWidth="1"/>
    <col min="7" max="7" width="10.7109375" customWidth="1"/>
    <col min="8" max="8" width="11.140625" customWidth="1"/>
  </cols>
  <sheetData>
    <row r="1" spans="2:14" ht="51.75" hidden="1" customHeight="1" x14ac:dyDescent="0.25">
      <c r="D1" s="12"/>
      <c r="E1" s="12"/>
      <c r="F1" s="12"/>
      <c r="G1" s="12"/>
      <c r="H1" s="12"/>
    </row>
    <row r="2" spans="2:14" ht="61.5" customHeight="1" x14ac:dyDescent="0.25">
      <c r="B2" s="25" t="s">
        <v>32</v>
      </c>
      <c r="C2" s="25"/>
      <c r="D2" s="25"/>
      <c r="E2" s="25"/>
      <c r="F2" s="25"/>
      <c r="G2" s="25"/>
      <c r="H2" s="25"/>
    </row>
    <row r="3" spans="2:14" ht="38.25" customHeight="1" x14ac:dyDescent="0.25">
      <c r="B3" s="13" t="s">
        <v>29</v>
      </c>
      <c r="C3" s="13"/>
      <c r="D3" s="13"/>
      <c r="E3" s="13"/>
      <c r="F3" s="13"/>
      <c r="G3" s="13"/>
      <c r="H3" s="13"/>
    </row>
    <row r="4" spans="2:14" ht="29.25" customHeight="1" x14ac:dyDescent="0.25">
      <c r="B4" s="2" t="s">
        <v>6</v>
      </c>
      <c r="C4" s="19" t="s">
        <v>28</v>
      </c>
      <c r="D4" s="20"/>
      <c r="E4" s="20"/>
      <c r="F4" s="20"/>
      <c r="G4" s="20"/>
      <c r="H4" s="21"/>
    </row>
    <row r="5" spans="2:14" ht="23.25" customHeight="1" x14ac:dyDescent="0.25">
      <c r="B5" s="1" t="s">
        <v>7</v>
      </c>
      <c r="C5" s="19" t="s">
        <v>22</v>
      </c>
      <c r="D5" s="20"/>
      <c r="E5" s="20"/>
      <c r="F5" s="20"/>
      <c r="G5" s="20"/>
      <c r="H5" s="21"/>
    </row>
    <row r="6" spans="2:14" ht="29.25" customHeight="1" x14ac:dyDescent="0.25">
      <c r="B6" s="1" t="s">
        <v>27</v>
      </c>
      <c r="C6" s="19" t="s">
        <v>25</v>
      </c>
      <c r="D6" s="20"/>
      <c r="E6" s="20"/>
      <c r="F6" s="20"/>
      <c r="G6" s="20"/>
      <c r="H6" s="21"/>
    </row>
    <row r="7" spans="2:14" ht="66.75" customHeight="1" x14ac:dyDescent="0.25">
      <c r="B7" s="10" t="s">
        <v>8</v>
      </c>
      <c r="C7" s="22" t="s">
        <v>9</v>
      </c>
      <c r="D7" s="23"/>
      <c r="E7" s="23"/>
      <c r="F7" s="23"/>
      <c r="G7" s="23"/>
      <c r="H7" s="24"/>
    </row>
    <row r="8" spans="2:14" ht="15" customHeight="1" x14ac:dyDescent="0.25">
      <c r="B8" s="14" t="s">
        <v>10</v>
      </c>
      <c r="C8" s="16" t="s">
        <v>1</v>
      </c>
      <c r="D8" s="17"/>
      <c r="E8" s="17"/>
      <c r="F8" s="17"/>
      <c r="G8" s="17"/>
      <c r="H8" s="18"/>
    </row>
    <row r="9" spans="2:14" ht="27.75" customHeight="1" x14ac:dyDescent="0.25">
      <c r="B9" s="15"/>
      <c r="C9" s="7" t="s">
        <v>11</v>
      </c>
      <c r="D9" s="7" t="s">
        <v>24</v>
      </c>
      <c r="E9" s="7" t="s">
        <v>18</v>
      </c>
      <c r="F9" s="7" t="s">
        <v>19</v>
      </c>
      <c r="G9" s="7" t="s">
        <v>21</v>
      </c>
      <c r="H9" s="7" t="s">
        <v>23</v>
      </c>
      <c r="J9" s="8"/>
      <c r="K9" s="8"/>
      <c r="L9" s="8"/>
      <c r="M9" s="8"/>
      <c r="N9" s="8"/>
    </row>
    <row r="10" spans="2:14" ht="21" customHeight="1" x14ac:dyDescent="0.25">
      <c r="B10" s="6" t="s">
        <v>12</v>
      </c>
      <c r="C10" s="4">
        <f>расчеты!C9</f>
        <v>2946805</v>
      </c>
      <c r="D10" s="4">
        <f>расчеты!D9</f>
        <v>636915</v>
      </c>
      <c r="E10" s="4">
        <f>расчеты!E9</f>
        <v>564814</v>
      </c>
      <c r="F10" s="4">
        <f>расчеты!F9</f>
        <v>615022</v>
      </c>
      <c r="G10" s="4">
        <f>расчеты!G9</f>
        <v>565240</v>
      </c>
      <c r="H10" s="4">
        <f>расчеты!H9</f>
        <v>564814</v>
      </c>
    </row>
    <row r="11" spans="2:14" ht="29.25" customHeight="1" x14ac:dyDescent="0.25">
      <c r="B11" s="6" t="s">
        <v>26</v>
      </c>
      <c r="C11" s="4">
        <f>расчеты!C14</f>
        <v>1796268</v>
      </c>
      <c r="D11" s="4">
        <f>расчеты!D14</f>
        <v>360016</v>
      </c>
      <c r="E11" s="4">
        <f>расчеты!E14</f>
        <v>359487</v>
      </c>
      <c r="F11" s="4">
        <f>расчеты!F14</f>
        <v>357846</v>
      </c>
      <c r="G11" s="4">
        <f>расчеты!G14</f>
        <v>357796</v>
      </c>
      <c r="H11" s="4">
        <f>расчеты!H14</f>
        <v>361123</v>
      </c>
    </row>
    <row r="12" spans="2:14" ht="27" customHeight="1" x14ac:dyDescent="0.25">
      <c r="B12" s="6" t="s">
        <v>13</v>
      </c>
      <c r="C12" s="4">
        <f>SUM(C10:C11)</f>
        <v>4743073</v>
      </c>
      <c r="D12" s="4">
        <f t="shared" ref="D12:H12" si="0">SUM(D10:D11)</f>
        <v>996931</v>
      </c>
      <c r="E12" s="4">
        <f t="shared" si="0"/>
        <v>924301</v>
      </c>
      <c r="F12" s="4">
        <f t="shared" si="0"/>
        <v>972868</v>
      </c>
      <c r="G12" s="4">
        <f t="shared" si="0"/>
        <v>923036</v>
      </c>
      <c r="H12" s="4">
        <f t="shared" si="0"/>
        <v>925937</v>
      </c>
      <c r="J12" s="8"/>
      <c r="K12" s="8"/>
      <c r="L12" s="8"/>
      <c r="M12" s="8"/>
      <c r="N12" s="8"/>
    </row>
  </sheetData>
  <mergeCells count="9">
    <mergeCell ref="D1:H1"/>
    <mergeCell ref="B3:H3"/>
    <mergeCell ref="B8:B9"/>
    <mergeCell ref="C8:H8"/>
    <mergeCell ref="C4:H4"/>
    <mergeCell ref="C5:H5"/>
    <mergeCell ref="C6:H6"/>
    <mergeCell ref="C7:H7"/>
    <mergeCell ref="B2:H2"/>
  </mergeCells>
  <pageMargins left="0.70866141732283472" right="0.70866141732283472" top="0.94488188976377963" bottom="0.35433070866141736" header="0.51181102362204722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opLeftCell="B7" workbookViewId="0">
      <selection activeCell="D16" sqref="D16"/>
    </sheetView>
  </sheetViews>
  <sheetFormatPr defaultRowHeight="15" x14ac:dyDescent="0.25"/>
  <cols>
    <col min="1" max="1" width="4.140625" customWidth="1"/>
    <col min="2" max="2" width="27" customWidth="1"/>
    <col min="3" max="3" width="15.42578125" customWidth="1"/>
    <col min="4" max="4" width="15.5703125" customWidth="1"/>
    <col min="5" max="5" width="16.28515625" customWidth="1"/>
    <col min="6" max="6" width="16.140625" customWidth="1"/>
    <col min="7" max="7" width="18" customWidth="1"/>
    <col min="8" max="8" width="17.28515625" customWidth="1"/>
  </cols>
  <sheetData>
    <row r="2" spans="2:8" ht="48" customHeight="1" x14ac:dyDescent="0.25">
      <c r="B2" s="13" t="s">
        <v>30</v>
      </c>
      <c r="C2" s="28"/>
      <c r="D2" s="28"/>
      <c r="E2" s="28"/>
      <c r="F2" s="28"/>
      <c r="G2" s="28"/>
      <c r="H2" s="28"/>
    </row>
    <row r="3" spans="2:8" ht="39.75" customHeight="1" x14ac:dyDescent="0.25">
      <c r="B3" s="2" t="s">
        <v>6</v>
      </c>
      <c r="C3" s="19" t="s">
        <v>31</v>
      </c>
      <c r="D3" s="20"/>
      <c r="E3" s="20"/>
      <c r="F3" s="20"/>
      <c r="G3" s="20"/>
      <c r="H3" s="21"/>
    </row>
    <row r="4" spans="2:8" ht="30.75" customHeight="1" x14ac:dyDescent="0.25">
      <c r="B4" s="1" t="s">
        <v>7</v>
      </c>
      <c r="C4" s="19" t="s">
        <v>0</v>
      </c>
      <c r="D4" s="20"/>
      <c r="E4" s="20"/>
      <c r="F4" s="20"/>
      <c r="G4" s="20"/>
      <c r="H4" s="21"/>
    </row>
    <row r="5" spans="2:8" ht="36" customHeight="1" x14ac:dyDescent="0.25">
      <c r="B5" s="1" t="s">
        <v>4</v>
      </c>
      <c r="C5" s="19" t="s">
        <v>5</v>
      </c>
      <c r="D5" s="20"/>
      <c r="E5" s="20"/>
      <c r="F5" s="20"/>
      <c r="G5" s="20"/>
      <c r="H5" s="21"/>
    </row>
    <row r="6" spans="2:8" ht="63" customHeight="1" x14ac:dyDescent="0.25">
      <c r="B6" s="3" t="s">
        <v>8</v>
      </c>
      <c r="C6" s="22" t="s">
        <v>9</v>
      </c>
      <c r="D6" s="23"/>
      <c r="E6" s="23"/>
      <c r="F6" s="23"/>
      <c r="G6" s="23"/>
      <c r="H6" s="24"/>
    </row>
    <row r="7" spans="2:8" ht="15" customHeight="1" x14ac:dyDescent="0.25">
      <c r="B7" s="26" t="s">
        <v>10</v>
      </c>
      <c r="C7" s="16" t="s">
        <v>1</v>
      </c>
      <c r="D7" s="17"/>
      <c r="E7" s="17"/>
      <c r="F7" s="17"/>
      <c r="G7" s="17"/>
      <c r="H7" s="18"/>
    </row>
    <row r="8" spans="2:8" ht="60.75" customHeight="1" x14ac:dyDescent="0.25">
      <c r="B8" s="27"/>
      <c r="C8" s="7" t="s">
        <v>11</v>
      </c>
      <c r="D8" s="7" t="s">
        <v>2</v>
      </c>
      <c r="E8" s="7" t="s">
        <v>18</v>
      </c>
      <c r="F8" s="7" t="s">
        <v>19</v>
      </c>
      <c r="G8" s="7" t="s">
        <v>20</v>
      </c>
      <c r="H8" s="7" t="s">
        <v>23</v>
      </c>
    </row>
    <row r="9" spans="2:8" ht="26.25" customHeight="1" x14ac:dyDescent="0.25">
      <c r="B9" s="6" t="s">
        <v>12</v>
      </c>
      <c r="C9" s="4">
        <f>C10+C11+C12+C13</f>
        <v>2946805</v>
      </c>
      <c r="D9" s="4">
        <f t="shared" ref="D9:H9" si="0">D10+D11+D12+D13</f>
        <v>636915</v>
      </c>
      <c r="E9" s="4">
        <f t="shared" si="0"/>
        <v>564814</v>
      </c>
      <c r="F9" s="4">
        <f t="shared" si="0"/>
        <v>615022</v>
      </c>
      <c r="G9" s="4">
        <f t="shared" si="0"/>
        <v>565240</v>
      </c>
      <c r="H9" s="4">
        <f t="shared" si="0"/>
        <v>564814</v>
      </c>
    </row>
    <row r="10" spans="2:8" ht="26.25" customHeight="1" x14ac:dyDescent="0.25">
      <c r="B10" s="11" t="s">
        <v>14</v>
      </c>
      <c r="C10" s="4">
        <f>D10+E10+F10+G10+H10</f>
        <v>962545</v>
      </c>
      <c r="D10" s="4">
        <v>216677</v>
      </c>
      <c r="E10" s="4">
        <v>185967</v>
      </c>
      <c r="F10" s="4">
        <v>187967</v>
      </c>
      <c r="G10" s="4">
        <v>185967</v>
      </c>
      <c r="H10" s="4">
        <v>185967</v>
      </c>
    </row>
    <row r="11" spans="2:8" ht="26.25" customHeight="1" x14ac:dyDescent="0.25">
      <c r="B11" s="11" t="s">
        <v>15</v>
      </c>
      <c r="C11" s="4">
        <f t="shared" ref="C11:C18" si="1">D11+E11+F11+G11+H11</f>
        <v>1984260</v>
      </c>
      <c r="D11" s="4">
        <v>420238</v>
      </c>
      <c r="E11" s="4">
        <v>378847</v>
      </c>
      <c r="F11" s="4">
        <v>427055</v>
      </c>
      <c r="G11" s="4">
        <v>379273</v>
      </c>
      <c r="H11" s="4">
        <v>378847</v>
      </c>
    </row>
    <row r="12" spans="2:8" ht="26.25" customHeight="1" x14ac:dyDescent="0.25">
      <c r="B12" s="9" t="s">
        <v>16</v>
      </c>
      <c r="C12" s="4">
        <f t="shared" si="1"/>
        <v>0</v>
      </c>
      <c r="D12" s="4"/>
      <c r="E12" s="5"/>
      <c r="F12" s="5"/>
      <c r="G12" s="5"/>
      <c r="H12" s="5"/>
    </row>
    <row r="13" spans="2:8" ht="26.25" customHeight="1" x14ac:dyDescent="0.25">
      <c r="B13" s="9" t="s">
        <v>17</v>
      </c>
      <c r="C13" s="4">
        <f t="shared" si="1"/>
        <v>0</v>
      </c>
      <c r="D13" s="4"/>
      <c r="E13" s="5"/>
      <c r="F13" s="5"/>
      <c r="G13" s="5"/>
      <c r="H13" s="5"/>
    </row>
    <row r="14" spans="2:8" ht="26.25" customHeight="1" x14ac:dyDescent="0.25">
      <c r="B14" s="9" t="s">
        <v>3</v>
      </c>
      <c r="C14" s="4">
        <f>C15+C16+C17+C18</f>
        <v>1796268</v>
      </c>
      <c r="D14" s="4">
        <f t="shared" ref="D14:H14" si="2">D15+D16+D17+D18</f>
        <v>360016</v>
      </c>
      <c r="E14" s="4">
        <f t="shared" si="2"/>
        <v>359487</v>
      </c>
      <c r="F14" s="4">
        <f t="shared" si="2"/>
        <v>357846</v>
      </c>
      <c r="G14" s="4">
        <f t="shared" si="2"/>
        <v>357796</v>
      </c>
      <c r="H14" s="4">
        <f t="shared" si="2"/>
        <v>361123</v>
      </c>
    </row>
    <row r="15" spans="2:8" ht="26.25" customHeight="1" x14ac:dyDescent="0.25">
      <c r="B15" s="11" t="s">
        <v>14</v>
      </c>
      <c r="C15" s="4">
        <f t="shared" si="1"/>
        <v>560032</v>
      </c>
      <c r="D15" s="4">
        <v>107512</v>
      </c>
      <c r="E15" s="4">
        <v>114280</v>
      </c>
      <c r="F15" s="4">
        <v>111980</v>
      </c>
      <c r="G15" s="4">
        <v>111930</v>
      </c>
      <c r="H15" s="4">
        <v>114330</v>
      </c>
    </row>
    <row r="16" spans="2:8" ht="26.25" customHeight="1" x14ac:dyDescent="0.25">
      <c r="B16" s="11" t="s">
        <v>15</v>
      </c>
      <c r="C16" s="4">
        <f t="shared" si="1"/>
        <v>494769</v>
      </c>
      <c r="D16" s="4">
        <v>101971</v>
      </c>
      <c r="E16" s="4">
        <v>98312</v>
      </c>
      <c r="F16" s="4">
        <v>98312</v>
      </c>
      <c r="G16" s="4">
        <v>98312</v>
      </c>
      <c r="H16" s="4">
        <v>97862</v>
      </c>
    </row>
    <row r="17" spans="2:8" ht="26.25" customHeight="1" x14ac:dyDescent="0.25">
      <c r="B17" s="11" t="s">
        <v>16</v>
      </c>
      <c r="C17" s="4">
        <f t="shared" si="1"/>
        <v>522833</v>
      </c>
      <c r="D17" s="4">
        <v>102076</v>
      </c>
      <c r="E17" s="4">
        <v>104845</v>
      </c>
      <c r="F17" s="4">
        <v>104845</v>
      </c>
      <c r="G17" s="4">
        <v>104845</v>
      </c>
      <c r="H17" s="4">
        <v>106222</v>
      </c>
    </row>
    <row r="18" spans="2:8" ht="26.25" customHeight="1" x14ac:dyDescent="0.25">
      <c r="B18" s="11" t="s">
        <v>17</v>
      </c>
      <c r="C18" s="4">
        <f t="shared" si="1"/>
        <v>218634</v>
      </c>
      <c r="D18" s="4">
        <v>48457</v>
      </c>
      <c r="E18" s="4">
        <v>42050</v>
      </c>
      <c r="F18" s="4">
        <v>42709</v>
      </c>
      <c r="G18" s="4">
        <v>42709</v>
      </c>
      <c r="H18" s="4">
        <v>42709</v>
      </c>
    </row>
    <row r="19" spans="2:8" ht="28.5" customHeight="1" x14ac:dyDescent="0.25">
      <c r="B19" s="9" t="s">
        <v>13</v>
      </c>
      <c r="C19" s="4">
        <f>C14+C9</f>
        <v>4743073</v>
      </c>
      <c r="D19" s="4">
        <f t="shared" ref="D19:H19" si="3">D14+D9</f>
        <v>996931</v>
      </c>
      <c r="E19" s="4">
        <f t="shared" si="3"/>
        <v>924301</v>
      </c>
      <c r="F19" s="4">
        <f t="shared" si="3"/>
        <v>972868</v>
      </c>
      <c r="G19" s="4">
        <f t="shared" si="3"/>
        <v>923036</v>
      </c>
      <c r="H19" s="4">
        <f t="shared" si="3"/>
        <v>925937</v>
      </c>
    </row>
  </sheetData>
  <mergeCells count="7">
    <mergeCell ref="B7:B8"/>
    <mergeCell ref="C7:H7"/>
    <mergeCell ref="B2:H2"/>
    <mergeCell ref="C3:H3"/>
    <mergeCell ref="C4:H4"/>
    <mergeCell ref="C5:H5"/>
    <mergeCell ref="C6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ПАСПОРТ</vt:lpstr>
      <vt:lpstr>расчеты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2019-01-29T05:43:41Z</dcterms:modified>
</cp:coreProperties>
</file>