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Перечень меропр ДОУ октябр 2015" sheetId="4" r:id="rId1"/>
    <sheet name="Паспорт ДОУ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4" l="1"/>
  <c r="H14" i="4" l="1"/>
  <c r="H13" i="4"/>
  <c r="E34" i="4" l="1"/>
  <c r="K47" i="4"/>
  <c r="J47" i="4" s="1"/>
  <c r="I47" i="4" s="1"/>
  <c r="H47" i="4" s="1"/>
  <c r="G47" i="4" s="1"/>
  <c r="K43" i="4"/>
  <c r="J43" i="4" s="1"/>
  <c r="I43" i="4" s="1"/>
  <c r="K38" i="4"/>
  <c r="J38" i="4" s="1"/>
  <c r="G20" i="4"/>
  <c r="H20" i="4"/>
  <c r="I20" i="4"/>
  <c r="J20" i="4"/>
  <c r="K20" i="4"/>
  <c r="E20" i="4"/>
  <c r="F19" i="4"/>
  <c r="G19" i="4"/>
  <c r="G18" i="4" s="1"/>
  <c r="H19" i="4"/>
  <c r="I19" i="4"/>
  <c r="J19" i="4"/>
  <c r="K19" i="4"/>
  <c r="K18" i="4" s="1"/>
  <c r="E19" i="4"/>
  <c r="G21" i="4"/>
  <c r="H21" i="4"/>
  <c r="I21" i="4"/>
  <c r="J21" i="4"/>
  <c r="K21" i="4"/>
  <c r="E21" i="4"/>
  <c r="F23" i="4"/>
  <c r="F21" i="4" s="1"/>
  <c r="G15" i="4"/>
  <c r="H15" i="4"/>
  <c r="I15" i="4"/>
  <c r="K15" i="4"/>
  <c r="E15" i="4"/>
  <c r="F16" i="4"/>
  <c r="F17" i="4"/>
  <c r="G82" i="4"/>
  <c r="H82" i="4"/>
  <c r="I82" i="4"/>
  <c r="J82" i="4"/>
  <c r="K82" i="4"/>
  <c r="E82" i="4"/>
  <c r="G85" i="4"/>
  <c r="H85" i="4"/>
  <c r="I85" i="4"/>
  <c r="J85" i="4"/>
  <c r="K85" i="4"/>
  <c r="E85" i="4"/>
  <c r="F83" i="4"/>
  <c r="F84" i="4"/>
  <c r="F86" i="4"/>
  <c r="F87" i="4"/>
  <c r="F85" i="4" s="1"/>
  <c r="G50" i="4"/>
  <c r="H50" i="4"/>
  <c r="I50" i="4"/>
  <c r="J50" i="4"/>
  <c r="K50" i="4"/>
  <c r="E50" i="4"/>
  <c r="G49" i="4"/>
  <c r="H49" i="4"/>
  <c r="I49" i="4"/>
  <c r="J49" i="4"/>
  <c r="J48" i="4" s="1"/>
  <c r="K49" i="4"/>
  <c r="E49" i="4"/>
  <c r="E31" i="4" s="1"/>
  <c r="E35" i="4"/>
  <c r="E32" i="4" s="1"/>
  <c r="K34" i="4"/>
  <c r="K31" i="4" s="1"/>
  <c r="J18" i="4" l="1"/>
  <c r="F15" i="4"/>
  <c r="E30" i="4"/>
  <c r="E18" i="4"/>
  <c r="H18" i="4"/>
  <c r="F50" i="4"/>
  <c r="F20" i="4"/>
  <c r="F18" i="4" s="1"/>
  <c r="I18" i="4"/>
  <c r="K35" i="4"/>
  <c r="K32" i="4" s="1"/>
  <c r="I38" i="4"/>
  <c r="J35" i="4"/>
  <c r="J32" i="4" s="1"/>
  <c r="E48" i="4"/>
  <c r="H48" i="4"/>
  <c r="K48" i="4"/>
  <c r="I48" i="4"/>
  <c r="G48" i="4"/>
  <c r="F49" i="4"/>
  <c r="F82" i="4"/>
  <c r="H43" i="4"/>
  <c r="I34" i="4"/>
  <c r="I31" i="4" s="1"/>
  <c r="J34" i="4"/>
  <c r="J31" i="4" s="1"/>
  <c r="I35" i="4"/>
  <c r="I32" i="4" s="1"/>
  <c r="H38" i="4"/>
  <c r="H36" i="4" s="1"/>
  <c r="E33" i="4"/>
  <c r="F40" i="4"/>
  <c r="F47" i="4"/>
  <c r="F46" i="4"/>
  <c r="K45" i="4"/>
  <c r="J45" i="4"/>
  <c r="I45" i="4"/>
  <c r="H45" i="4"/>
  <c r="G45" i="4"/>
  <c r="E45" i="4"/>
  <c r="F44" i="4"/>
  <c r="K42" i="4"/>
  <c r="J42" i="4"/>
  <c r="I42" i="4"/>
  <c r="H42" i="4"/>
  <c r="E42" i="4"/>
  <c r="F41" i="4"/>
  <c r="K39" i="4"/>
  <c r="J39" i="4"/>
  <c r="I39" i="4"/>
  <c r="H39" i="4"/>
  <c r="G39" i="4"/>
  <c r="E39" i="4"/>
  <c r="F37" i="4"/>
  <c r="K36" i="4"/>
  <c r="J36" i="4"/>
  <c r="I36" i="4"/>
  <c r="E36" i="4"/>
  <c r="J33" i="4"/>
  <c r="F14" i="4"/>
  <c r="F11" i="4" s="1"/>
  <c r="F13" i="4"/>
  <c r="K12" i="4"/>
  <c r="K9" i="4" s="1"/>
  <c r="J12" i="4"/>
  <c r="J9" i="4" s="1"/>
  <c r="I12" i="4"/>
  <c r="I9" i="4" s="1"/>
  <c r="H12" i="4"/>
  <c r="H9" i="4" s="1"/>
  <c r="G12" i="4"/>
  <c r="G9" i="4" s="1"/>
  <c r="E12" i="4"/>
  <c r="E9" i="4" s="1"/>
  <c r="K11" i="4"/>
  <c r="K8" i="4" s="1"/>
  <c r="J11" i="4"/>
  <c r="J8" i="4" s="1"/>
  <c r="I11" i="4"/>
  <c r="I8" i="4" s="1"/>
  <c r="H11" i="4"/>
  <c r="H8" i="4" s="1"/>
  <c r="G11" i="4"/>
  <c r="G8" i="4" s="1"/>
  <c r="E11" i="4"/>
  <c r="E8" i="4" s="1"/>
  <c r="E90" i="4" s="1"/>
  <c r="K10" i="4"/>
  <c r="K7" i="4" s="1"/>
  <c r="K89" i="4" s="1"/>
  <c r="I12" i="2" s="1"/>
  <c r="J10" i="4"/>
  <c r="J7" i="4" s="1"/>
  <c r="J6" i="4" s="1"/>
  <c r="I10" i="4"/>
  <c r="I7" i="4" s="1"/>
  <c r="H10" i="4"/>
  <c r="H7" i="4" s="1"/>
  <c r="G10" i="4"/>
  <c r="G7" i="4" s="1"/>
  <c r="E10" i="4"/>
  <c r="E7" i="4" s="1"/>
  <c r="E6" i="4" s="1"/>
  <c r="I6" i="4" l="1"/>
  <c r="F48" i="4"/>
  <c r="J89" i="4"/>
  <c r="H12" i="2" s="1"/>
  <c r="G6" i="4"/>
  <c r="K6" i="4"/>
  <c r="K33" i="4"/>
  <c r="I89" i="4"/>
  <c r="G12" i="2" s="1"/>
  <c r="E89" i="4"/>
  <c r="E88" i="4" s="1"/>
  <c r="H6" i="4"/>
  <c r="F8" i="4"/>
  <c r="I33" i="4"/>
  <c r="J30" i="4"/>
  <c r="J90" i="4"/>
  <c r="I90" i="4"/>
  <c r="I30" i="4"/>
  <c r="K30" i="4"/>
  <c r="K90" i="4"/>
  <c r="G43" i="4"/>
  <c r="H34" i="4"/>
  <c r="G38" i="4"/>
  <c r="H35" i="4"/>
  <c r="H32" i="4" s="1"/>
  <c r="F12" i="4"/>
  <c r="F9" i="4" s="1"/>
  <c r="F45" i="4"/>
  <c r="F10" i="4"/>
  <c r="F7" i="4" s="1"/>
  <c r="F39" i="4"/>
  <c r="K88" i="4" l="1"/>
  <c r="I13" i="2"/>
  <c r="I11" i="2" s="1"/>
  <c r="J88" i="4"/>
  <c r="H13" i="2"/>
  <c r="H11" i="2" s="1"/>
  <c r="F6" i="4"/>
  <c r="I88" i="4"/>
  <c r="G13" i="2"/>
  <c r="G11" i="2" s="1"/>
  <c r="H31" i="4"/>
  <c r="H89" i="4" s="1"/>
  <c r="F12" i="2" s="1"/>
  <c r="H90" i="4"/>
  <c r="G34" i="4"/>
  <c r="G42" i="4"/>
  <c r="F43" i="4"/>
  <c r="H33" i="4"/>
  <c r="G35" i="4"/>
  <c r="G32" i="4" s="1"/>
  <c r="F38" i="4"/>
  <c r="G36" i="4"/>
  <c r="H88" i="4" l="1"/>
  <c r="F13" i="2"/>
  <c r="G31" i="4"/>
  <c r="G89" i="4" s="1"/>
  <c r="E12" i="2" s="1"/>
  <c r="H30" i="4"/>
  <c r="G30" i="4"/>
  <c r="G90" i="4"/>
  <c r="E13" i="2" s="1"/>
  <c r="F34" i="4"/>
  <c r="F31" i="4" s="1"/>
  <c r="F89" i="4" s="1"/>
  <c r="F42" i="4"/>
  <c r="F35" i="4"/>
  <c r="F32" i="4" s="1"/>
  <c r="F36" i="4"/>
  <c r="G33" i="4"/>
  <c r="E11" i="2" l="1"/>
  <c r="J12" i="2"/>
  <c r="F11" i="2"/>
  <c r="J11" i="2" s="1"/>
  <c r="J13" i="2"/>
  <c r="G88" i="4"/>
  <c r="F30" i="4"/>
  <c r="F90" i="4"/>
  <c r="F88" i="4" s="1"/>
  <c r="F33" i="4"/>
</calcChain>
</file>

<file path=xl/sharedStrings.xml><?xml version="1.0" encoding="utf-8"?>
<sst xmlns="http://schemas.openxmlformats.org/spreadsheetml/2006/main" count="272" uniqueCount="122">
  <si>
    <t>Приложение № 1 к подпрограмме I «Дошкольное образование» муниципальной  программы Зарайского муниципального района Московской области «Образование Зарайского муниципального района» на 2014 - 2018 годы</t>
  </si>
  <si>
    <t xml:space="preserve">Перечень мероприятий подпрограммы  I «Дошкольное образование»
муниципальной программы «Образование Зарайского муниципального района» на 2014 - 2018 годы 
 (далее - подпрограмма) 
</t>
  </si>
  <si>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</si>
  <si>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</si>
  <si>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</si>
  <si>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</si>
  <si>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</si>
  <si>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</si>
  <si>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</si>
  <si>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</si>
  <si>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</si>
  <si>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</si>
  <si>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</si>
  <si>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1.1.</t>
  </si>
  <si>
    <t>1.1.1.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</si>
  <si>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Зарайского муниципального района, осуществляющих образовательную деятельность. </t>
  </si>
  <si>
    <t>2.1.</t>
  </si>
  <si>
    <t>2.2.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</si>
  <si>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Зарайского муниципального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</si>
  <si>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Организация предоставления общедоступного и бесплатного дошкольного образования
Создание условий для осуществления присмотра и ухода за детьми, содержания детей в муниципальных дошкольного образования 
</t>
  </si>
  <si>
    <t>Управление образования, образовательные организации</t>
  </si>
  <si>
    <t>Всего по подпрограмме I</t>
  </si>
  <si>
    <t>Спрпавочно Фонд оплаты труда педагогических работников дошкольных обоазовательных организаций с отчислениями по всем источникам финансирования</t>
  </si>
  <si>
    <t>Достижение 100 процентного показателя по предоставлению услуг в дошкольного образования детям в возрасте от 3 до 7 лет</t>
  </si>
  <si>
    <t>Администрация Зарайского муниципального района, Управление образования</t>
  </si>
  <si>
    <t xml:space="preserve">Ввод 120 новых мест </t>
  </si>
  <si>
    <t>Ввод дополнительных мест в 2014 году-25 мест, 2015-25 мест</t>
  </si>
  <si>
    <t>Начисление и выплата компенсации платы родителей (законных представителей) за присмотр и уход за детьми, осваивающими образовательные программы дошкольного образования в дошкольных образовательных организациях.</t>
  </si>
  <si>
    <t>Управление образования, образовательные организации, МКУ ЦБ УО ЗМР</t>
  </si>
  <si>
    <t xml:space="preserve">Реализация прав граждан на получение общедоступного и 
бесплатного дошкольного образования,
осуществление присмотра и ухода за детьми, содержания детей в муниципальных дошкольного образования 
</t>
  </si>
  <si>
    <t>Внедрение стандарта качества услуг дошкольного образования в Зарайском районе.</t>
  </si>
  <si>
    <t xml:space="preserve">2014-
2018
годы
</t>
  </si>
  <si>
    <t xml:space="preserve">2014-
2015
годы
</t>
  </si>
  <si>
    <t xml:space="preserve">Управление  образования администрации Зарайского муниципального района
</t>
  </si>
  <si>
    <t xml:space="preserve">Источники финансового обеспечения подпрограммы по годам реализации и главным распорядителям бюджетных средств,
в том числе по годам:
</t>
  </si>
  <si>
    <t xml:space="preserve">Наименование подпрограммы 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</si>
  <si>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</si>
  <si>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</si>
  <si>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</si>
  <si>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2014 год</t>
  </si>
  <si>
    <t>2015 год</t>
  </si>
  <si>
    <t>2016 год</t>
  </si>
  <si>
    <t>2017 год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</si>
  <si>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</si>
  <si>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</si>
  <si>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</si>
  <si>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</si>
  <si>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Средства бюджета Зарайского муниципального района</t>
  </si>
  <si>
    <t xml:space="preserve">Подпрограмма I «Дошкольное образование»
</t>
  </si>
  <si>
    <t xml:space="preserve">Паспорт подпрограммы  I «Дошкольное образование»
муниципальной программы Зарайского муниципального района Московской области 
«Образования Зарайского муниципального района» на 2014 - 2018 годы  
</t>
  </si>
  <si>
    <t>Задача 1.Снижение доли детей в возрасте от 3 до 7 лет, не получающих дошкольное образование</t>
  </si>
  <si>
    <t>Основное мероприятие 1:
Создание и развитие объектов дошкольного образования (включая  реконструкцию со строительством пристроек)</t>
  </si>
  <si>
    <t>Капитальные вложения в объекты дошкольного образования, в том числе:</t>
  </si>
  <si>
    <t>Здание дошкольного образовательного учреждения на 120 мест с бассейном по адресу: г. Зарайск,  ул.Московская, вблизи д.1</t>
  </si>
  <si>
    <t>1.2..</t>
  </si>
  <si>
    <t>Основное мероприятие 2:
Развитие объектов дошкольного образования (включая  капитальный ремонт)</t>
  </si>
  <si>
    <t>1.2.1.</t>
  </si>
  <si>
    <t>1.3.</t>
  </si>
  <si>
    <t>Основное мероприятие 3:
Создание мест за счет иных альтернативных мероприятий</t>
  </si>
  <si>
    <t xml:space="preserve">Создание дополнительных мест в дошкольных образовательных организациях (увеличение наполняемости групп в соответствии с п. 1.9 СанПиН 2.4.1.3049-13) </t>
  </si>
  <si>
    <t>2.</t>
  </si>
  <si>
    <t>Задача 2. Увеличение численногсти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</si>
  <si>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Основное мероприятие 1:
Финансовое обеспечение реализации прав граждан на получение общедоступного и бесплатного дошкольного образования</t>
  </si>
  <si>
    <t>2.1.1.</t>
  </si>
  <si>
    <t>2.1.2.</t>
  </si>
  <si>
    <t>2.1.3</t>
  </si>
  <si>
    <t>2.1.4.</t>
  </si>
  <si>
    <t xml:space="preserve">2014 год
</t>
  </si>
  <si>
    <t>Основное мероприятие 2:
Увеличение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</si>
  <si>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 xml:space="preserve">Внедрение модели сопровождения реализации федерального государственного образовательного стандарта дошкольного образования
</t>
  </si>
  <si>
    <t xml:space="preserve">Внедрение процессных моделей научно-методического сопровождения  федерального государственного образовательного стандарта дошкольного образования и информационно-методической системы сопровождения внедрения и реализации федерального государственного образовательного стандарта дошкольного образования </t>
  </si>
  <si>
    <t xml:space="preserve">Внедрение модели  формирования  муниципальных заданий для дошкольных    образовательных организаций и их финансового обеспечения  </t>
  </si>
  <si>
    <t xml:space="preserve">Внедрение модели сетевого взаимодействия дошкольных образовательных организаций, внедряющих  федеральный государственный  образовательный стандарт дошкольного образования  </t>
  </si>
  <si>
    <t>Внедрение модели сетевого взаимодействия дошкольных образовательных организаций,  обеспечивающих реализацию  вариативных форм получения   дошкольного образования</t>
  </si>
  <si>
    <t>Внедрение моделей  предоставления услуг дошкольного образования детям с ограниченными возможностями здоровья</t>
  </si>
  <si>
    <t xml:space="preserve">Внедрение эффективных программ здоровьесбереже-ния, формирования навыков здорового образа жизни и безопасного  поведения детей в возрасте от 3 до 7 лет  </t>
  </si>
  <si>
    <t>Внедрение современных  программ, методических  рекомендаций и пособий по  вопросам духовно-нравственного  воспитания в дошкольных  образовательных организациях</t>
  </si>
  <si>
    <t>Внедрение современных программ по использованию  информационно-коммуникационных технологий в дошкольном образовани</t>
  </si>
  <si>
    <t>Внедрение моделей  развития  вариативных форм предоставления   дошкольного образования</t>
  </si>
  <si>
    <t xml:space="preserve">
Проведение районных и   зональных педагогических конференций, семинаров и конкурсов профессионального мастерства, участие в областных конкурсах профессионального мастерства. Гранты педагогическим и руководящим работникам.</t>
  </si>
  <si>
    <t xml:space="preserve">Участие в конкурсах на присвоение статуса РИП.  получение субсидий   на закупку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        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</si>
  <si>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Зарайского муниципального района субвенция на повышение заработной платы</t>
  </si>
  <si>
    <t>Мероприятия по проведению капитального, текущего ремонта, ремонта ограждений, замены оконных блоков, выполнению противопожарных мероприятий в муниципальных дошкольных образовательных организаций и укрепление материально-технической базы.</t>
  </si>
  <si>
    <t>Администрация Зарайского муниципального района, Управление образования, образовательные организации</t>
  </si>
  <si>
    <t>1.3.1.</t>
  </si>
  <si>
    <t>2.2.1.</t>
  </si>
  <si>
    <t>2.2.2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</si>
  <si>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</si>
  <si>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</si>
  <si>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</si>
  <si>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</si>
  <si>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</si>
  <si>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</si>
  <si>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</si>
  <si>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</si>
  <si>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</si>
  <si>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</si>
  <si>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Зарайского муниципального района</t>
  </si>
  <si>
    <t>Проведение ремонтных работ в дошкольных образовательных учреждениях, укрепление МТБ с целью сохранения действующей сети образовательных учреждений.</t>
  </si>
  <si>
    <t>Муниципальный заказчик подпрограммы</t>
  </si>
  <si>
    <t>Задача 1 подпрограммы</t>
  </si>
  <si>
    <t>отчетный (базовый) период</t>
  </si>
  <si>
    <t>Снижение доли детей в возрасте от 3 до 7 лет, не получающих дошкольное образование</t>
  </si>
  <si>
    <t>Увеличение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</si>
  <si>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Задача 2 подпрограммы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</si>
  <si>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</si>
  <si>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</si>
  <si>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</si>
  <si>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</si>
  <si>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 xml:space="preserve">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в общеобразовательных организациях в Московской области </t>
  </si>
  <si>
    <t>-</t>
  </si>
  <si>
    <t>_</t>
  </si>
  <si>
    <t>Управление образования админисрации Зарайского муниципального района</t>
  </si>
  <si>
    <r>
      <rPr>
        <b/>
        <sz val="10"/>
        <color theme="1"/>
        <rFont val="Times New Roman"/>
        <family val="1"/>
        <charset val="204"/>
      </rPr>
      <t xml:space="preserve">                                                        Задачи подпрограммы "Дошкольное образование"</t>
    </r>
    <r>
      <rPr>
        <sz val="10"/>
        <color theme="1"/>
        <rFont val="Times New Roman"/>
        <family val="1"/>
        <charset val="204"/>
      </rPr>
      <t xml:space="preserve">
Цель муниципальной  программы сформулирована с учетом требований Указов Президента Российской Федерации №597, №599, направленных на совершенствование государственной политики в области образования и науки, социальной сфере, Государственной программы Российской Федерации «Развитие образования».
Целью Подпрограммы является: обеспечение доступного качественного образования и успешной социализации детей, удовлетворение потребности экономики Московской области в кадрах высокой квалификации.
Задачи Подпрограммы:
Первая задача – повышение доступности, качества и эффективности образовательных услуг через совершенствование сети образовательных организаций, обновление содержания и технологий образования, внедрение современных организационно-экономических моделей предоставления услуг, развитие кадрового потенциала системы образования.
Вторая задача – обеспечение защиты прав и интересов детей, создание условий для их безопасной жизнедеятельности, формирования здорового образа жизни, социальной адаптации и самореализации.
Третья задача – развитие материально-технической базы образовательных организаций в Московской области.
Цель подпрограммы I – обеспечение доступности и высокого качества услуг дошкольного образования.
Задачи подпрограммы I:
1. Снижение доли детей в возрасте от 3 до 7 лет, не получающих дошкольное образование.
2. Увеличение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образования.
</t>
    </r>
  </si>
  <si>
    <t>1.1.1.1</t>
  </si>
  <si>
    <t>Доля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</si>
  <si>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Повышение доли педагогических и руководящих работников 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</si>
  <si>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Характеристика основных мероприятий и напрвления реформирования подпрограммы I.</t>
    </r>
    <r>
      <rPr>
        <sz val="10"/>
        <color theme="1"/>
        <rFont val="Times New Roman"/>
        <family val="1"/>
        <charset val="204"/>
      </rPr>
      <t xml:space="preserve">
Подпрограмма I включает следующие основные мероприятия, обеспечивающие решение задач муниципальной программы в системе дошкольного образования:
– ликвидация очередности в дошкольные образовательные организации и развитие инфраструктуры дошкольного образования;
– 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образования;
–создание дополнительных мест в функционирующих зданиях;
– строительство (включая реконструкцию со строительством пристроек) зданий дошкольных образовательных организаций;
–обеспечение мероприятий по проведению капитального ремонта, ремонта ограждений, замены оконных блоков, выполнению противопожарных мероприятий в муниципальных дошкольных образовательных организациях; 
–осуществление выплаты компенсации платы родителей за присмотр и уход за детьми, посещающими муниципальные образовательные организации, осуществляющие образовательную деятельность по реализации образовательных программ дошкольного образования;
– создание условий для реализации федерального государственного образовательного стандарта дошкольного образования, в том числе внедрение стандарта качества услуг дошкольного образования в Московской области; разработка и внедрение механизмов совершенствования практики формирования муниципальных заданий для дошкольных образовательных организаций и их финансового обеспечения;
– обеспечение обновления кадрового состава и привлечение молодых талантливых педагогов для работы в сфере дошкольного образования, в том числе внедрение программ дополнительного профессионального образования педагогических и управленческих кадров;
– повышение эффективности деятельности дошкольных образовательных организаций, в том числе внедрение механизмов эффективного контракта с педагогическими работниками и руководителями дошкольных образовательных организаций, обеспечение создания и реализации программ развития дошкольных образовательных организаций;
– участие в областных конкурсах на получение гранта  на закупку оборудования для дошкольных образовательных организаций Зарайского муниципального района
Необходимость осуществления данных мероприятий определяется задачами, определенными Указами Президента Российской Федерации № 597, № 599, Программой поэтапного совершенствования системы оплаты труда в государственных (муниципальных) учреждениях на 2012–2018 годы, утвержденной Распоряжением Правительства Российской Федерации от 26 ноября 2012 года № 2190-р, планом мероприятий («дорожной картой») «Изменения в отраслях социальной сферы, направленные на повышение эффективности образования и науки» (далее – план), утвержденным Распоряжением Правительства Российской Федерации от 30 декабря 2012 года № 2620, Государственной программой Российской Федерации «Развитие образования», а также необходимостью создания условий для реализации норм Федерального закона «Об образовании в Российской Федерации». 
Указанные мероприятия окажут влияние на достижение показателей, предусмотренных в Указах Президента Российской Федерации № 597, № 599:
– обеспечение соответствия средней заработной платы педагогических работников дошкольных образовательных организаций средней заработной плате в сфере общего образования в соответствующем регионе;
– достижение к 2016 году 100 процентов доступности дошкольного образования для детей в возрасте от трех до семи лет.
</t>
    </r>
  </si>
  <si>
    <t xml:space="preserve">Условия предоставления и методика расчета субсидий из бюджета Московской области.              </t>
  </si>
  <si>
    <r>
      <t xml:space="preserve">  </t>
    </r>
    <r>
      <rPr>
        <sz val="9"/>
        <color theme="1"/>
        <rFont val="Times New Roman"/>
        <family val="1"/>
        <charset val="204"/>
      </rPr>
      <t>Условия предоставления и методика расчета субсидий из бюджета Московской бюджету Зарайского муниципального района на софинансирование мероприятий подпрограммы определены приложениями  "Условия предоставления, критерии отбора и методика расчета субсидий, предоставляемых из бюджета Московской области бюджетам муниципальных образований Московской области" к подпрограмме I "Дошкольное образование" государственной программы Московской области "Образование Подмосковья" на 2014-2018 годы утвержденной Постановлением Правительства Московской области от 23.08.2013 № 657/36.</t>
    </r>
  </si>
  <si>
    <t xml:space="preserve">Приложение № 3
к муниципальной  программе Зарайского муниципального района 
Московской области «Образование Зарайского муниципального  района» на 2014 - 2018 годы
</t>
  </si>
  <si>
    <t>Основные результаты реализации муниципальной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</si>
</sst>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4" borderId="8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49" fontId="7" fillId="5" borderId="6" xfId="0" applyNumberFormat="1" applyFont="1" applyFill="1" applyBorder="1" applyAlignment="1">
      <alignment horizontal="center" vertical="top" wrapText="1"/>
    </xf>
    <xf numFmtId="49" fontId="7" fillId="5" borderId="8" xfId="0" applyNumberFormat="1" applyFont="1" applyFill="1" applyBorder="1" applyAlignment="1">
      <alignment horizontal="center" vertical="top" wrapText="1"/>
    </xf>
    <xf numFmtId="49" fontId="7" fillId="5" borderId="7" xfId="0" applyNumberFormat="1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16" fontId="7" fillId="2" borderId="6" xfId="0" applyNumberFormat="1" applyFont="1" applyFill="1" applyBorder="1" applyAlignment="1">
      <alignment horizontal="center" vertical="top" wrapText="1"/>
    </xf>
    <xf numFmtId="16" fontId="7" fillId="2" borderId="8" xfId="0" applyNumberFormat="1" applyFont="1" applyFill="1" applyBorder="1" applyAlignment="1">
      <alignment horizontal="center" vertical="top" wrapText="1"/>
    </xf>
    <xf numFmtId="16" fontId="7" fillId="2" borderId="7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25" workbookViewId="0">
      <selection activeCell="K16" sqref="K16"/>
    </sheetView>
  </sheetViews>
  <sheetFormatPr defaultRowHeight="15" x14ac:dyDescent="0.25"/>
  <cols>
    <col min="1" max="1" width="9.5703125" style="18" customWidth="1"/>
    <col min="2" max="2" width="30.140625" style="2" customWidth="1"/>
    <col min="3" max="3" width="9.5703125" style="2" customWidth="1"/>
    <col min="4" max="4" width="18.140625" style="15" customWidth="1"/>
    <col min="5" max="11" width="9.140625" style="2"/>
    <col min="12" max="12" width="12.42578125" style="2" customWidth="1"/>
    <col min="13" max="13" width="25.42578125" style="2" customWidth="1"/>
  </cols>
  <sheetData>
    <row r="1" spans="1:13" ht="44.25" customHeight="1" x14ac:dyDescent="0.25">
      <c r="H1" s="51" t="s">
        <v>0</v>
      </c>
      <c r="I1" s="51"/>
      <c r="J1" s="51"/>
      <c r="K1" s="51"/>
      <c r="L1" s="51"/>
      <c r="M1" s="51"/>
    </row>
    <row r="2" spans="1:13" ht="48" customHeight="1" x14ac:dyDescent="0.25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" customHeight="1" x14ac:dyDescent="0.25">
      <c r="A3" s="37"/>
      <c r="B3" s="40" t="s">
        <v>2</v>
      </c>
      <c r="C3" s="40" t="s">
        <v>4</v>
      </c>
      <c r="D3" s="54" t="s">
        <v>3</v>
      </c>
      <c r="E3" s="40" t="s">
        <v>5</v>
      </c>
      <c r="F3" s="40" t="s">
        <v>6</v>
      </c>
      <c r="G3" s="56" t="s">
        <v>7</v>
      </c>
      <c r="H3" s="57"/>
      <c r="I3" s="57"/>
      <c r="J3" s="57"/>
      <c r="K3" s="58"/>
      <c r="L3" s="40" t="s">
        <v>8</v>
      </c>
      <c r="M3" s="40" t="s">
        <v>9</v>
      </c>
    </row>
    <row r="4" spans="1:13" ht="116.25" customHeight="1" x14ac:dyDescent="0.25">
      <c r="A4" s="53"/>
      <c r="B4" s="41"/>
      <c r="C4" s="41"/>
      <c r="D4" s="55"/>
      <c r="E4" s="41"/>
      <c r="F4" s="41"/>
      <c r="G4" s="1">
        <v>2014</v>
      </c>
      <c r="H4" s="1">
        <v>2015</v>
      </c>
      <c r="I4" s="1">
        <v>2016</v>
      </c>
      <c r="J4" s="1">
        <v>2017</v>
      </c>
      <c r="K4" s="1">
        <v>2018</v>
      </c>
      <c r="L4" s="41"/>
      <c r="M4" s="41"/>
    </row>
    <row r="5" spans="1:13" x14ac:dyDescent="0.25">
      <c r="A5" s="19">
        <v>1</v>
      </c>
      <c r="B5" s="1">
        <v>2</v>
      </c>
      <c r="C5" s="1">
        <v>5</v>
      </c>
      <c r="D5" s="12">
        <v>4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</row>
    <row r="6" spans="1:13" s="28" customFormat="1" ht="15" customHeight="1" x14ac:dyDescent="0.25">
      <c r="A6" s="42">
        <v>1</v>
      </c>
      <c r="B6" s="45" t="s">
        <v>50</v>
      </c>
      <c r="C6" s="48" t="s">
        <v>31</v>
      </c>
      <c r="D6" s="26" t="s">
        <v>10</v>
      </c>
      <c r="E6" s="27">
        <f>E7+E8</f>
        <v>5000</v>
      </c>
      <c r="F6" s="27">
        <f t="shared" ref="F6:K6" si="0">F7+F8</f>
        <v>173291.5</v>
      </c>
      <c r="G6" s="27">
        <f t="shared" si="0"/>
        <v>50912</v>
      </c>
      <c r="H6" s="27">
        <f t="shared" si="0"/>
        <v>105350.3</v>
      </c>
      <c r="I6" s="27">
        <f t="shared" si="0"/>
        <v>7029.2</v>
      </c>
      <c r="J6" s="27">
        <f t="shared" si="0"/>
        <v>5000</v>
      </c>
      <c r="K6" s="27">
        <f t="shared" si="0"/>
        <v>5000</v>
      </c>
      <c r="L6" s="48" t="s">
        <v>24</v>
      </c>
      <c r="M6" s="48" t="s">
        <v>23</v>
      </c>
    </row>
    <row r="7" spans="1:13" s="28" customFormat="1" ht="49.5" customHeight="1" x14ac:dyDescent="0.25">
      <c r="A7" s="43"/>
      <c r="B7" s="46"/>
      <c r="C7" s="49"/>
      <c r="D7" s="26" t="s">
        <v>11</v>
      </c>
      <c r="E7" s="27">
        <f t="shared" ref="E7:K9" si="1">E10</f>
        <v>0</v>
      </c>
      <c r="F7" s="27">
        <f t="shared" si="1"/>
        <v>127261</v>
      </c>
      <c r="G7" s="27">
        <f t="shared" si="1"/>
        <v>38240</v>
      </c>
      <c r="H7" s="27">
        <f t="shared" si="1"/>
        <v>89021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49"/>
      <c r="M7" s="49"/>
    </row>
    <row r="8" spans="1:13" s="28" customFormat="1" ht="60" customHeight="1" x14ac:dyDescent="0.25">
      <c r="A8" s="44"/>
      <c r="B8" s="47"/>
      <c r="C8" s="50"/>
      <c r="D8" s="26" t="s">
        <v>12</v>
      </c>
      <c r="E8" s="27">
        <f>E11+E20</f>
        <v>5000</v>
      </c>
      <c r="F8" s="27">
        <f t="shared" ref="F8:K8" si="2">F11+F20</f>
        <v>46030.5</v>
      </c>
      <c r="G8" s="27">
        <f t="shared" si="2"/>
        <v>12672</v>
      </c>
      <c r="H8" s="27">
        <f t="shared" si="2"/>
        <v>16329.3</v>
      </c>
      <c r="I8" s="27">
        <f t="shared" si="2"/>
        <v>7029.2</v>
      </c>
      <c r="J8" s="27">
        <f t="shared" si="2"/>
        <v>5000</v>
      </c>
      <c r="K8" s="27">
        <f t="shared" si="2"/>
        <v>5000</v>
      </c>
      <c r="L8" s="50"/>
      <c r="M8" s="50"/>
    </row>
    <row r="9" spans="1:13" s="30" customFormat="1" ht="15" customHeight="1" x14ac:dyDescent="0.25">
      <c r="A9" s="69" t="s">
        <v>13</v>
      </c>
      <c r="B9" s="72" t="s">
        <v>51</v>
      </c>
      <c r="C9" s="65" t="s">
        <v>32</v>
      </c>
      <c r="D9" s="24" t="s">
        <v>10</v>
      </c>
      <c r="E9" s="25">
        <f>E12</f>
        <v>678</v>
      </c>
      <c r="F9" s="25">
        <f t="shared" si="1"/>
        <v>150001</v>
      </c>
      <c r="G9" s="25">
        <f t="shared" si="1"/>
        <v>43227</v>
      </c>
      <c r="H9" s="25">
        <f t="shared" si="1"/>
        <v>103751</v>
      </c>
      <c r="I9" s="25">
        <f t="shared" si="1"/>
        <v>3023</v>
      </c>
      <c r="J9" s="25">
        <f t="shared" si="1"/>
        <v>0</v>
      </c>
      <c r="K9" s="25">
        <f t="shared" si="1"/>
        <v>0</v>
      </c>
      <c r="L9" s="65" t="s">
        <v>24</v>
      </c>
      <c r="M9" s="65" t="s">
        <v>25</v>
      </c>
    </row>
    <row r="10" spans="1:13" s="30" customFormat="1" ht="41.25" customHeight="1" x14ac:dyDescent="0.25">
      <c r="A10" s="70"/>
      <c r="B10" s="73"/>
      <c r="C10" s="66"/>
      <c r="D10" s="24" t="s">
        <v>11</v>
      </c>
      <c r="E10" s="25">
        <f t="shared" ref="E10:K11" si="3">E13</f>
        <v>0</v>
      </c>
      <c r="F10" s="25">
        <f t="shared" si="3"/>
        <v>127261</v>
      </c>
      <c r="G10" s="25">
        <f t="shared" si="3"/>
        <v>38240</v>
      </c>
      <c r="H10" s="25">
        <f t="shared" si="3"/>
        <v>89021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66"/>
      <c r="M10" s="66"/>
    </row>
    <row r="11" spans="1:13" s="30" customFormat="1" ht="52.5" customHeight="1" x14ac:dyDescent="0.25">
      <c r="A11" s="71"/>
      <c r="B11" s="74"/>
      <c r="C11" s="67"/>
      <c r="D11" s="24" t="s">
        <v>12</v>
      </c>
      <c r="E11" s="25">
        <f t="shared" si="3"/>
        <v>678</v>
      </c>
      <c r="F11" s="25">
        <f t="shared" si="3"/>
        <v>22740</v>
      </c>
      <c r="G11" s="25">
        <f t="shared" si="3"/>
        <v>4987</v>
      </c>
      <c r="H11" s="25">
        <f t="shared" si="3"/>
        <v>14730</v>
      </c>
      <c r="I11" s="25">
        <f t="shared" si="3"/>
        <v>3023</v>
      </c>
      <c r="J11" s="25">
        <f t="shared" si="3"/>
        <v>0</v>
      </c>
      <c r="K11" s="25">
        <f t="shared" si="3"/>
        <v>0</v>
      </c>
      <c r="L11" s="67"/>
      <c r="M11" s="67"/>
    </row>
    <row r="12" spans="1:13" ht="15" customHeight="1" x14ac:dyDescent="0.25">
      <c r="A12" s="37" t="s">
        <v>14</v>
      </c>
      <c r="B12" s="76" t="s">
        <v>52</v>
      </c>
      <c r="C12" s="40" t="s">
        <v>32</v>
      </c>
      <c r="D12" s="12" t="s">
        <v>10</v>
      </c>
      <c r="E12" s="1">
        <f t="shared" ref="E12:F12" si="4">E13+E14</f>
        <v>678</v>
      </c>
      <c r="F12" s="1">
        <f t="shared" si="4"/>
        <v>150001</v>
      </c>
      <c r="G12" s="1">
        <f>G13+G14</f>
        <v>43227</v>
      </c>
      <c r="H12" s="1">
        <f t="shared" ref="H12:K12" si="5">H13+H14</f>
        <v>103751</v>
      </c>
      <c r="I12" s="1">
        <f t="shared" si="5"/>
        <v>3023</v>
      </c>
      <c r="J12" s="1">
        <f t="shared" si="5"/>
        <v>0</v>
      </c>
      <c r="K12" s="1">
        <f t="shared" si="5"/>
        <v>0</v>
      </c>
      <c r="L12" s="40" t="s">
        <v>24</v>
      </c>
      <c r="M12" s="40" t="s">
        <v>25</v>
      </c>
    </row>
    <row r="13" spans="1:13" ht="40.5" customHeight="1" x14ac:dyDescent="0.25">
      <c r="A13" s="75"/>
      <c r="B13" s="76"/>
      <c r="C13" s="68"/>
      <c r="D13" s="12" t="s">
        <v>11</v>
      </c>
      <c r="E13" s="1"/>
      <c r="F13" s="1">
        <f>G13+H13+I13+J13+K13</f>
        <v>127261</v>
      </c>
      <c r="G13" s="1">
        <v>38240</v>
      </c>
      <c r="H13" s="1">
        <f>H16</f>
        <v>89021</v>
      </c>
      <c r="I13" s="1"/>
      <c r="J13" s="1"/>
      <c r="K13" s="1"/>
      <c r="L13" s="68"/>
      <c r="M13" s="68"/>
    </row>
    <row r="14" spans="1:13" ht="53.25" customHeight="1" x14ac:dyDescent="0.25">
      <c r="A14" s="53"/>
      <c r="B14" s="76"/>
      <c r="C14" s="41"/>
      <c r="D14" s="12" t="s">
        <v>12</v>
      </c>
      <c r="E14" s="1">
        <v>678</v>
      </c>
      <c r="F14" s="1">
        <f>G14+H14+I14+J14+K14</f>
        <v>22740</v>
      </c>
      <c r="G14" s="1">
        <v>4987</v>
      </c>
      <c r="H14" s="1">
        <f>H17</f>
        <v>14730</v>
      </c>
      <c r="I14" s="1">
        <v>3023</v>
      </c>
      <c r="J14" s="1"/>
      <c r="K14" s="1"/>
      <c r="L14" s="41"/>
      <c r="M14" s="41"/>
    </row>
    <row r="15" spans="1:13" ht="18.75" customHeight="1" x14ac:dyDescent="0.25">
      <c r="A15" s="37" t="s">
        <v>114</v>
      </c>
      <c r="B15" s="76" t="s">
        <v>53</v>
      </c>
      <c r="C15" s="40" t="s">
        <v>32</v>
      </c>
      <c r="D15" s="12" t="s">
        <v>10</v>
      </c>
      <c r="E15" s="1">
        <f>E16+E17</f>
        <v>678</v>
      </c>
      <c r="F15" s="1">
        <f t="shared" ref="F15:K15" si="6">F16+F17</f>
        <v>150001</v>
      </c>
      <c r="G15" s="1">
        <f t="shared" si="6"/>
        <v>43227</v>
      </c>
      <c r="H15" s="1">
        <f t="shared" si="6"/>
        <v>103751</v>
      </c>
      <c r="I15" s="1">
        <f t="shared" si="6"/>
        <v>3023</v>
      </c>
      <c r="J15" s="1">
        <f t="shared" si="6"/>
        <v>0</v>
      </c>
      <c r="K15" s="1">
        <f t="shared" si="6"/>
        <v>0</v>
      </c>
      <c r="L15" s="40" t="s">
        <v>24</v>
      </c>
      <c r="M15" s="40" t="s">
        <v>25</v>
      </c>
    </row>
    <row r="16" spans="1:13" ht="39" customHeight="1" x14ac:dyDescent="0.25">
      <c r="A16" s="38"/>
      <c r="B16" s="76"/>
      <c r="C16" s="68"/>
      <c r="D16" s="12" t="s">
        <v>11</v>
      </c>
      <c r="E16" s="1"/>
      <c r="F16" s="1">
        <f>G16+H16+I16+J16+K16</f>
        <v>127261</v>
      </c>
      <c r="G16" s="1">
        <v>38240</v>
      </c>
      <c r="H16" s="1">
        <v>89021</v>
      </c>
      <c r="I16" s="1"/>
      <c r="J16" s="1"/>
      <c r="K16" s="1"/>
      <c r="L16" s="68"/>
      <c r="M16" s="68"/>
    </row>
    <row r="17" spans="1:13" ht="52.5" customHeight="1" x14ac:dyDescent="0.25">
      <c r="A17" s="39"/>
      <c r="B17" s="76"/>
      <c r="C17" s="41"/>
      <c r="D17" s="12" t="s">
        <v>12</v>
      </c>
      <c r="E17" s="1">
        <v>678</v>
      </c>
      <c r="F17" s="1">
        <f>G17+H17+I17+J17+K17</f>
        <v>22740</v>
      </c>
      <c r="G17" s="1">
        <v>4987</v>
      </c>
      <c r="H17" s="1">
        <v>14730</v>
      </c>
      <c r="I17" s="1">
        <v>3023</v>
      </c>
      <c r="J17" s="1"/>
      <c r="K17" s="1"/>
      <c r="L17" s="41"/>
      <c r="M17" s="41"/>
    </row>
    <row r="18" spans="1:13" s="30" customFormat="1" ht="27.75" customHeight="1" x14ac:dyDescent="0.25">
      <c r="A18" s="59" t="s">
        <v>54</v>
      </c>
      <c r="B18" s="80" t="s">
        <v>55</v>
      </c>
      <c r="C18" s="65" t="s">
        <v>31</v>
      </c>
      <c r="D18" s="24" t="s">
        <v>10</v>
      </c>
      <c r="E18" s="25">
        <f>E19+E20</f>
        <v>4322</v>
      </c>
      <c r="F18" s="25">
        <f t="shared" ref="F18:K18" si="7">F19+F20</f>
        <v>23290.5</v>
      </c>
      <c r="G18" s="25">
        <f t="shared" si="7"/>
        <v>7685</v>
      </c>
      <c r="H18" s="25">
        <f t="shared" si="7"/>
        <v>1599.3</v>
      </c>
      <c r="I18" s="25">
        <f t="shared" si="7"/>
        <v>4006.2</v>
      </c>
      <c r="J18" s="25">
        <f t="shared" si="7"/>
        <v>5000</v>
      </c>
      <c r="K18" s="25">
        <f t="shared" si="7"/>
        <v>5000</v>
      </c>
      <c r="L18" s="29"/>
      <c r="M18" s="29"/>
    </row>
    <row r="19" spans="1:13" s="30" customFormat="1" ht="36.75" customHeight="1" x14ac:dyDescent="0.25">
      <c r="A19" s="60"/>
      <c r="B19" s="80"/>
      <c r="C19" s="66"/>
      <c r="D19" s="24" t="s">
        <v>11</v>
      </c>
      <c r="E19" s="25">
        <f>E22</f>
        <v>0</v>
      </c>
      <c r="F19" s="25">
        <f t="shared" ref="F19:K19" si="8">F22</f>
        <v>0</v>
      </c>
      <c r="G19" s="25">
        <f t="shared" si="8"/>
        <v>0</v>
      </c>
      <c r="H19" s="25">
        <f t="shared" si="8"/>
        <v>0</v>
      </c>
      <c r="I19" s="25">
        <f t="shared" si="8"/>
        <v>0</v>
      </c>
      <c r="J19" s="25">
        <f t="shared" si="8"/>
        <v>0</v>
      </c>
      <c r="K19" s="25">
        <f t="shared" si="8"/>
        <v>0</v>
      </c>
      <c r="L19" s="29"/>
      <c r="M19" s="29"/>
    </row>
    <row r="20" spans="1:13" s="30" customFormat="1" ht="61.5" customHeight="1" x14ac:dyDescent="0.25">
      <c r="A20" s="60"/>
      <c r="B20" s="80"/>
      <c r="C20" s="67"/>
      <c r="D20" s="24" t="s">
        <v>12</v>
      </c>
      <c r="E20" s="25">
        <f>E23</f>
        <v>4322</v>
      </c>
      <c r="F20" s="25">
        <f t="shared" ref="F20:K20" si="9">F23</f>
        <v>23290.5</v>
      </c>
      <c r="G20" s="25">
        <f t="shared" si="9"/>
        <v>7685</v>
      </c>
      <c r="H20" s="25">
        <f t="shared" si="9"/>
        <v>1599.3</v>
      </c>
      <c r="I20" s="25">
        <f t="shared" si="9"/>
        <v>4006.2</v>
      </c>
      <c r="J20" s="25">
        <f t="shared" si="9"/>
        <v>5000</v>
      </c>
      <c r="K20" s="25">
        <f t="shared" si="9"/>
        <v>5000</v>
      </c>
      <c r="L20" s="29"/>
      <c r="M20" s="29"/>
    </row>
    <row r="21" spans="1:13" ht="23.25" customHeight="1" x14ac:dyDescent="0.25">
      <c r="A21" s="81" t="s">
        <v>56</v>
      </c>
      <c r="B21" s="83" t="s">
        <v>82</v>
      </c>
      <c r="C21" s="77" t="s">
        <v>31</v>
      </c>
      <c r="D21" s="12" t="s">
        <v>10</v>
      </c>
      <c r="E21" s="1">
        <f>E22+E23</f>
        <v>4322</v>
      </c>
      <c r="F21" s="1">
        <f t="shared" ref="F21:K21" si="10">F22+F23</f>
        <v>23290.5</v>
      </c>
      <c r="G21" s="1">
        <f t="shared" si="10"/>
        <v>7685</v>
      </c>
      <c r="H21" s="1">
        <f t="shared" si="10"/>
        <v>1599.3</v>
      </c>
      <c r="I21" s="1">
        <f t="shared" si="10"/>
        <v>4006.2</v>
      </c>
      <c r="J21" s="1">
        <f t="shared" si="10"/>
        <v>5000</v>
      </c>
      <c r="K21" s="1">
        <f t="shared" si="10"/>
        <v>5000</v>
      </c>
      <c r="L21" s="40" t="s">
        <v>83</v>
      </c>
      <c r="M21" s="68" t="s">
        <v>98</v>
      </c>
    </row>
    <row r="22" spans="1:13" ht="44.25" customHeight="1" x14ac:dyDescent="0.25">
      <c r="A22" s="82"/>
      <c r="B22" s="83"/>
      <c r="C22" s="78"/>
      <c r="D22" s="12" t="s">
        <v>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68"/>
      <c r="M22" s="38"/>
    </row>
    <row r="23" spans="1:13" ht="51" customHeight="1" x14ac:dyDescent="0.25">
      <c r="A23" s="82"/>
      <c r="B23" s="83"/>
      <c r="C23" s="79"/>
      <c r="D23" s="12" t="s">
        <v>12</v>
      </c>
      <c r="E23" s="1">
        <v>4322</v>
      </c>
      <c r="F23" s="1">
        <f>G23+H23+I23+J23+K23</f>
        <v>23290.5</v>
      </c>
      <c r="G23" s="1">
        <v>7685</v>
      </c>
      <c r="H23" s="1">
        <v>1599.3</v>
      </c>
      <c r="I23" s="1">
        <v>4006.2</v>
      </c>
      <c r="J23" s="1">
        <v>5000</v>
      </c>
      <c r="K23" s="1">
        <v>5000</v>
      </c>
      <c r="L23" s="41"/>
      <c r="M23" s="38"/>
    </row>
    <row r="24" spans="1:13" s="30" customFormat="1" ht="15" customHeight="1" x14ac:dyDescent="0.25">
      <c r="A24" s="59" t="s">
        <v>57</v>
      </c>
      <c r="B24" s="62" t="s">
        <v>58</v>
      </c>
      <c r="C24" s="65" t="s">
        <v>31</v>
      </c>
      <c r="D24" s="24" t="s">
        <v>10</v>
      </c>
      <c r="E24" s="25"/>
      <c r="F24" s="25"/>
      <c r="G24" s="25"/>
      <c r="H24" s="25"/>
      <c r="I24" s="25"/>
      <c r="J24" s="25"/>
      <c r="K24" s="25"/>
      <c r="L24" s="29"/>
      <c r="M24" s="29"/>
    </row>
    <row r="25" spans="1:13" s="30" customFormat="1" ht="36.75" customHeight="1" x14ac:dyDescent="0.25">
      <c r="A25" s="60"/>
      <c r="B25" s="63"/>
      <c r="C25" s="66"/>
      <c r="D25" s="24" t="s">
        <v>11</v>
      </c>
      <c r="E25" s="25"/>
      <c r="F25" s="25"/>
      <c r="G25" s="25"/>
      <c r="H25" s="25"/>
      <c r="I25" s="25"/>
      <c r="J25" s="25"/>
      <c r="K25" s="25"/>
      <c r="L25" s="29"/>
      <c r="M25" s="29"/>
    </row>
    <row r="26" spans="1:13" s="30" customFormat="1" ht="57" customHeight="1" x14ac:dyDescent="0.25">
      <c r="A26" s="61"/>
      <c r="B26" s="64"/>
      <c r="C26" s="67"/>
      <c r="D26" s="24" t="s">
        <v>12</v>
      </c>
      <c r="E26" s="25"/>
      <c r="F26" s="25"/>
      <c r="G26" s="25"/>
      <c r="H26" s="25"/>
      <c r="I26" s="25"/>
      <c r="J26" s="25"/>
      <c r="K26" s="25"/>
      <c r="L26" s="29"/>
      <c r="M26" s="29"/>
    </row>
    <row r="27" spans="1:13" ht="15" customHeight="1" x14ac:dyDescent="0.25">
      <c r="A27" s="87" t="s">
        <v>84</v>
      </c>
      <c r="B27" s="76" t="s">
        <v>59</v>
      </c>
      <c r="C27" s="77" t="s">
        <v>31</v>
      </c>
      <c r="D27" s="12" t="s">
        <v>10</v>
      </c>
      <c r="E27" s="1"/>
      <c r="F27" s="1"/>
      <c r="G27" s="1"/>
      <c r="H27" s="1"/>
      <c r="I27" s="1"/>
      <c r="J27" s="1"/>
      <c r="K27" s="1"/>
      <c r="L27" s="40" t="s">
        <v>20</v>
      </c>
      <c r="M27" s="40" t="s">
        <v>26</v>
      </c>
    </row>
    <row r="28" spans="1:13" ht="38.25" customHeight="1" x14ac:dyDescent="0.25">
      <c r="A28" s="87"/>
      <c r="B28" s="76"/>
      <c r="C28" s="78"/>
      <c r="D28" s="12" t="s">
        <v>11</v>
      </c>
      <c r="E28" s="1"/>
      <c r="F28" s="1"/>
      <c r="G28" s="1"/>
      <c r="H28" s="1"/>
      <c r="I28" s="1"/>
      <c r="J28" s="1"/>
      <c r="K28" s="1"/>
      <c r="L28" s="68"/>
      <c r="M28" s="68"/>
    </row>
    <row r="29" spans="1:13" ht="48.75" customHeight="1" x14ac:dyDescent="0.25">
      <c r="A29" s="87"/>
      <c r="B29" s="76"/>
      <c r="C29" s="79"/>
      <c r="D29" s="12" t="s">
        <v>12</v>
      </c>
      <c r="E29" s="1"/>
      <c r="F29" s="1"/>
      <c r="G29" s="1"/>
      <c r="H29" s="1"/>
      <c r="I29" s="1"/>
      <c r="J29" s="1"/>
      <c r="K29" s="1"/>
      <c r="L29" s="41"/>
      <c r="M29" s="41"/>
    </row>
    <row r="30" spans="1:13" s="28" customFormat="1" ht="15" customHeight="1" x14ac:dyDescent="0.25">
      <c r="A30" s="84" t="s">
        <v>60</v>
      </c>
      <c r="B30" s="45" t="s">
        <v>61</v>
      </c>
      <c r="C30" s="48" t="s">
        <v>31</v>
      </c>
      <c r="D30" s="26" t="s">
        <v>10</v>
      </c>
      <c r="E30" s="27">
        <f>E31+E32</f>
        <v>156580</v>
      </c>
      <c r="F30" s="27">
        <f t="shared" ref="F30:K30" si="11">F31+F32</f>
        <v>1056204.8999999999</v>
      </c>
      <c r="G30" s="27">
        <f t="shared" si="11"/>
        <v>197042</v>
      </c>
      <c r="H30" s="27">
        <f t="shared" si="11"/>
        <v>215287.7</v>
      </c>
      <c r="I30" s="27">
        <f t="shared" si="11"/>
        <v>229631.2</v>
      </c>
      <c r="J30" s="27">
        <f t="shared" si="11"/>
        <v>207047</v>
      </c>
      <c r="K30" s="27">
        <f t="shared" si="11"/>
        <v>207197</v>
      </c>
      <c r="L30" s="48"/>
      <c r="M30" s="48"/>
    </row>
    <row r="31" spans="1:13" s="28" customFormat="1" ht="51" customHeight="1" x14ac:dyDescent="0.25">
      <c r="A31" s="85"/>
      <c r="B31" s="46"/>
      <c r="C31" s="49"/>
      <c r="D31" s="26" t="s">
        <v>11</v>
      </c>
      <c r="E31" s="27">
        <f>E34+E49</f>
        <v>11442</v>
      </c>
      <c r="F31" s="27">
        <f t="shared" ref="F31:K31" si="12">F34+F49</f>
        <v>677721</v>
      </c>
      <c r="G31" s="27">
        <f t="shared" si="12"/>
        <v>131144</v>
      </c>
      <c r="H31" s="27">
        <f t="shared" si="12"/>
        <v>140766</v>
      </c>
      <c r="I31" s="27">
        <f t="shared" si="12"/>
        <v>143929</v>
      </c>
      <c r="J31" s="27">
        <f t="shared" si="12"/>
        <v>130941</v>
      </c>
      <c r="K31" s="27">
        <f t="shared" si="12"/>
        <v>130941</v>
      </c>
      <c r="L31" s="49"/>
      <c r="M31" s="49"/>
    </row>
    <row r="32" spans="1:13" s="28" customFormat="1" ht="57" customHeight="1" x14ac:dyDescent="0.25">
      <c r="A32" s="86"/>
      <c r="B32" s="47"/>
      <c r="C32" s="50"/>
      <c r="D32" s="26" t="s">
        <v>12</v>
      </c>
      <c r="E32" s="27">
        <f>E35+E50</f>
        <v>145138</v>
      </c>
      <c r="F32" s="27">
        <f t="shared" ref="F32:K32" si="13">F35+F50</f>
        <v>378483.9</v>
      </c>
      <c r="G32" s="27">
        <f t="shared" si="13"/>
        <v>65898</v>
      </c>
      <c r="H32" s="27">
        <f t="shared" si="13"/>
        <v>74521.7</v>
      </c>
      <c r="I32" s="27">
        <f t="shared" si="13"/>
        <v>85702.2</v>
      </c>
      <c r="J32" s="27">
        <f t="shared" si="13"/>
        <v>76106</v>
      </c>
      <c r="K32" s="27">
        <f t="shared" si="13"/>
        <v>76256</v>
      </c>
      <c r="L32" s="50"/>
      <c r="M32" s="50"/>
    </row>
    <row r="33" spans="1:13" s="30" customFormat="1" ht="15" customHeight="1" x14ac:dyDescent="0.25">
      <c r="A33" s="91" t="s">
        <v>16</v>
      </c>
      <c r="B33" s="80" t="s">
        <v>62</v>
      </c>
      <c r="C33" s="65" t="s">
        <v>31</v>
      </c>
      <c r="D33" s="24" t="s">
        <v>10</v>
      </c>
      <c r="E33" s="25">
        <f>E34+E35</f>
        <v>156580</v>
      </c>
      <c r="F33" s="25">
        <f t="shared" ref="F33:K33" si="14">F34+F35</f>
        <v>1054709</v>
      </c>
      <c r="G33" s="25">
        <f t="shared" si="14"/>
        <v>196852</v>
      </c>
      <c r="H33" s="25">
        <f t="shared" si="14"/>
        <v>214701.7</v>
      </c>
      <c r="I33" s="25">
        <f t="shared" si="14"/>
        <v>229421.3</v>
      </c>
      <c r="J33" s="25">
        <f t="shared" si="14"/>
        <v>206867</v>
      </c>
      <c r="K33" s="25">
        <f t="shared" si="14"/>
        <v>206867</v>
      </c>
      <c r="L33" s="65"/>
      <c r="M33" s="65" t="s">
        <v>97</v>
      </c>
    </row>
    <row r="34" spans="1:13" s="30" customFormat="1" ht="37.5" customHeight="1" x14ac:dyDescent="0.25">
      <c r="A34" s="91"/>
      <c r="B34" s="80"/>
      <c r="C34" s="66"/>
      <c r="D34" s="24" t="s">
        <v>11</v>
      </c>
      <c r="E34" s="25">
        <f>E37+E40+E43+E46</f>
        <v>11442</v>
      </c>
      <c r="F34" s="25">
        <f t="shared" ref="F34:K34" si="15">F37+F40+F43+F46</f>
        <v>677221</v>
      </c>
      <c r="G34" s="25">
        <f t="shared" si="15"/>
        <v>131144</v>
      </c>
      <c r="H34" s="25">
        <f t="shared" si="15"/>
        <v>140266</v>
      </c>
      <c r="I34" s="25">
        <f t="shared" si="15"/>
        <v>143929</v>
      </c>
      <c r="J34" s="25">
        <f t="shared" si="15"/>
        <v>130941</v>
      </c>
      <c r="K34" s="25">
        <f t="shared" si="15"/>
        <v>130941</v>
      </c>
      <c r="L34" s="66"/>
      <c r="M34" s="66"/>
    </row>
    <row r="35" spans="1:13" s="30" customFormat="1" ht="72.75" customHeight="1" x14ac:dyDescent="0.25">
      <c r="A35" s="91"/>
      <c r="B35" s="80"/>
      <c r="C35" s="67"/>
      <c r="D35" s="24" t="s">
        <v>12</v>
      </c>
      <c r="E35" s="25">
        <f>E38+E41+E44+E47</f>
        <v>145138</v>
      </c>
      <c r="F35" s="25">
        <f t="shared" ref="F35:K35" si="16">F38+F41+F44+F47</f>
        <v>377488</v>
      </c>
      <c r="G35" s="25">
        <f t="shared" si="16"/>
        <v>65708</v>
      </c>
      <c r="H35" s="25">
        <f t="shared" si="16"/>
        <v>74435.7</v>
      </c>
      <c r="I35" s="25">
        <f t="shared" si="16"/>
        <v>85492.3</v>
      </c>
      <c r="J35" s="25">
        <f t="shared" si="16"/>
        <v>75926</v>
      </c>
      <c r="K35" s="25">
        <f t="shared" si="16"/>
        <v>75926</v>
      </c>
      <c r="L35" s="67"/>
      <c r="M35" s="67"/>
    </row>
    <row r="36" spans="1:13" ht="15" customHeight="1" x14ac:dyDescent="0.25">
      <c r="A36" s="88" t="s">
        <v>63</v>
      </c>
      <c r="B36" s="40" t="s">
        <v>15</v>
      </c>
      <c r="C36" s="77" t="s">
        <v>31</v>
      </c>
      <c r="D36" s="12" t="s">
        <v>10</v>
      </c>
      <c r="E36" s="1">
        <f>E37+E38</f>
        <v>5322</v>
      </c>
      <c r="F36" s="1">
        <f t="shared" ref="F36:K36" si="17">F37+F38</f>
        <v>56194</v>
      </c>
      <c r="G36" s="1">
        <f t="shared" si="17"/>
        <v>7559</v>
      </c>
      <c r="H36" s="1">
        <f t="shared" si="17"/>
        <v>11100</v>
      </c>
      <c r="I36" s="1">
        <f t="shared" si="17"/>
        <v>12425</v>
      </c>
      <c r="J36" s="1">
        <f t="shared" si="17"/>
        <v>12555</v>
      </c>
      <c r="K36" s="1">
        <f t="shared" si="17"/>
        <v>12555</v>
      </c>
      <c r="L36" s="40" t="s">
        <v>28</v>
      </c>
      <c r="M36" s="40" t="s">
        <v>27</v>
      </c>
    </row>
    <row r="37" spans="1:13" ht="37.5" customHeight="1" x14ac:dyDescent="0.25">
      <c r="A37" s="89"/>
      <c r="B37" s="68"/>
      <c r="C37" s="78"/>
      <c r="D37" s="12" t="s">
        <v>11</v>
      </c>
      <c r="E37" s="1">
        <v>5322</v>
      </c>
      <c r="F37" s="1">
        <f t="shared" ref="F37:F38" si="18">G37+H37+I37+J37+K37</f>
        <v>56194</v>
      </c>
      <c r="G37" s="1">
        <v>7559</v>
      </c>
      <c r="H37" s="1">
        <v>11100</v>
      </c>
      <c r="I37" s="1">
        <v>12425</v>
      </c>
      <c r="J37" s="1">
        <v>12555</v>
      </c>
      <c r="K37" s="1">
        <v>12555</v>
      </c>
      <c r="L37" s="68"/>
      <c r="M37" s="68"/>
    </row>
    <row r="38" spans="1:13" ht="56.25" customHeight="1" x14ac:dyDescent="0.25">
      <c r="A38" s="90"/>
      <c r="B38" s="41"/>
      <c r="C38" s="79"/>
      <c r="D38" s="12" t="s">
        <v>12</v>
      </c>
      <c r="E38" s="1">
        <v>0</v>
      </c>
      <c r="F38" s="1">
        <f t="shared" si="18"/>
        <v>0</v>
      </c>
      <c r="G38" s="1">
        <f t="shared" ref="G38" si="19">H38+I38+J38+K38+L38</f>
        <v>0</v>
      </c>
      <c r="H38" s="1">
        <f t="shared" ref="H38" si="20">I38+J38+K38+L38+M38</f>
        <v>0</v>
      </c>
      <c r="I38" s="1">
        <f t="shared" ref="I38" si="21">J38+K38+L38+M38+N38</f>
        <v>0</v>
      </c>
      <c r="J38" s="1">
        <f t="shared" ref="J38" si="22">K38+L38+M38+N38+O38</f>
        <v>0</v>
      </c>
      <c r="K38" s="1">
        <f t="shared" ref="K38" si="23">L38+M38+N38+O38+P38</f>
        <v>0</v>
      </c>
      <c r="L38" s="41"/>
      <c r="M38" s="41"/>
    </row>
    <row r="39" spans="1:13" ht="15" customHeight="1" x14ac:dyDescent="0.25">
      <c r="A39" s="88" t="s">
        <v>64</v>
      </c>
      <c r="B39" s="40" t="s">
        <v>18</v>
      </c>
      <c r="C39" s="77" t="s">
        <v>31</v>
      </c>
      <c r="D39" s="12" t="s">
        <v>10</v>
      </c>
      <c r="E39" s="1">
        <f>E40+E41</f>
        <v>0</v>
      </c>
      <c r="F39" s="1">
        <f t="shared" ref="F39:K39" si="24">F40+F41</f>
        <v>659610</v>
      </c>
      <c r="G39" s="1">
        <f t="shared" si="24"/>
        <v>129944</v>
      </c>
      <c r="H39" s="1">
        <f t="shared" si="24"/>
        <v>137092</v>
      </c>
      <c r="I39" s="1">
        <f t="shared" si="24"/>
        <v>139950</v>
      </c>
      <c r="J39" s="1">
        <f t="shared" si="24"/>
        <v>126312</v>
      </c>
      <c r="K39" s="1">
        <f t="shared" si="24"/>
        <v>126312</v>
      </c>
      <c r="L39" s="40" t="s">
        <v>20</v>
      </c>
      <c r="M39" s="40" t="s">
        <v>29</v>
      </c>
    </row>
    <row r="40" spans="1:13" ht="39.75" customHeight="1" x14ac:dyDescent="0.25">
      <c r="A40" s="89"/>
      <c r="B40" s="68"/>
      <c r="C40" s="78"/>
      <c r="D40" s="12" t="s">
        <v>11</v>
      </c>
      <c r="E40" s="1">
        <v>0</v>
      </c>
      <c r="F40" s="1">
        <f>G40+H40+I40+J40+K40</f>
        <v>620173</v>
      </c>
      <c r="G40" s="1">
        <v>122731</v>
      </c>
      <c r="H40" s="1">
        <v>129166</v>
      </c>
      <c r="I40" s="1">
        <v>131504</v>
      </c>
      <c r="J40" s="1">
        <v>118386</v>
      </c>
      <c r="K40" s="1">
        <v>118386</v>
      </c>
      <c r="L40" s="68"/>
      <c r="M40" s="68"/>
    </row>
    <row r="41" spans="1:13" ht="107.25" customHeight="1" x14ac:dyDescent="0.25">
      <c r="A41" s="90"/>
      <c r="B41" s="41"/>
      <c r="C41" s="79"/>
      <c r="D41" s="12" t="s">
        <v>12</v>
      </c>
      <c r="E41" s="1"/>
      <c r="F41" s="1">
        <f t="shared" ref="F41:F47" si="25">G41+H41+I41+J41+K41</f>
        <v>39437</v>
      </c>
      <c r="G41" s="1">
        <v>7213</v>
      </c>
      <c r="H41" s="1">
        <v>7926</v>
      </c>
      <c r="I41" s="1">
        <v>8446</v>
      </c>
      <c r="J41" s="1">
        <v>7926</v>
      </c>
      <c r="K41" s="1">
        <v>7926</v>
      </c>
      <c r="L41" s="41"/>
      <c r="M41" s="41"/>
    </row>
    <row r="42" spans="1:13" ht="15" customHeight="1" x14ac:dyDescent="0.25">
      <c r="A42" s="37" t="s">
        <v>65</v>
      </c>
      <c r="B42" s="40" t="s">
        <v>19</v>
      </c>
      <c r="C42" s="77" t="s">
        <v>31</v>
      </c>
      <c r="D42" s="12" t="s">
        <v>10</v>
      </c>
      <c r="E42" s="1">
        <f>E43+E44</f>
        <v>145138</v>
      </c>
      <c r="F42" s="1">
        <f t="shared" ref="F42:K42" si="26">F43+F44</f>
        <v>338051</v>
      </c>
      <c r="G42" s="1">
        <f t="shared" si="26"/>
        <v>58495</v>
      </c>
      <c r="H42" s="1">
        <f t="shared" si="26"/>
        <v>66509.7</v>
      </c>
      <c r="I42" s="1">
        <f t="shared" si="26"/>
        <v>77046.3</v>
      </c>
      <c r="J42" s="1">
        <f t="shared" si="26"/>
        <v>68000</v>
      </c>
      <c r="K42" s="1">
        <f t="shared" si="26"/>
        <v>68000</v>
      </c>
      <c r="L42" s="40" t="s">
        <v>20</v>
      </c>
      <c r="M42" s="40" t="s">
        <v>19</v>
      </c>
    </row>
    <row r="43" spans="1:13" ht="39.75" customHeight="1" x14ac:dyDescent="0.25">
      <c r="A43" s="75"/>
      <c r="B43" s="68"/>
      <c r="C43" s="78"/>
      <c r="D43" s="12" t="s">
        <v>11</v>
      </c>
      <c r="E43" s="1">
        <v>0</v>
      </c>
      <c r="F43" s="1">
        <f t="shared" si="25"/>
        <v>0</v>
      </c>
      <c r="G43" s="1">
        <f t="shared" ref="G43" si="27">H43+I43+J43+K43+L43</f>
        <v>0</v>
      </c>
      <c r="H43" s="1">
        <f t="shared" ref="H43" si="28">I43+J43+K43+L43+M43</f>
        <v>0</v>
      </c>
      <c r="I43" s="1">
        <f t="shared" ref="I43" si="29">J43+K43+L43+M43+N43</f>
        <v>0</v>
      </c>
      <c r="J43" s="1">
        <f t="shared" ref="J43" si="30">K43+L43+M43+N43+O43</f>
        <v>0</v>
      </c>
      <c r="K43" s="1">
        <f t="shared" ref="K43" si="31">L43+M43+N43+O43+P43</f>
        <v>0</v>
      </c>
      <c r="L43" s="68"/>
      <c r="M43" s="68"/>
    </row>
    <row r="44" spans="1:13" ht="69.75" customHeight="1" x14ac:dyDescent="0.25">
      <c r="A44" s="53"/>
      <c r="B44" s="41"/>
      <c r="C44" s="79"/>
      <c r="D44" s="12" t="s">
        <v>12</v>
      </c>
      <c r="E44" s="1">
        <v>145138</v>
      </c>
      <c r="F44" s="1">
        <f t="shared" si="25"/>
        <v>338051</v>
      </c>
      <c r="G44" s="1">
        <v>58495</v>
      </c>
      <c r="H44" s="1">
        <v>66509.7</v>
      </c>
      <c r="I44" s="1">
        <v>77046.3</v>
      </c>
      <c r="J44" s="1">
        <v>68000</v>
      </c>
      <c r="K44" s="1">
        <v>68000</v>
      </c>
      <c r="L44" s="41"/>
      <c r="M44" s="41"/>
    </row>
    <row r="45" spans="1:13" ht="15" customHeight="1" x14ac:dyDescent="0.25">
      <c r="A45" s="37" t="s">
        <v>66</v>
      </c>
      <c r="B45" s="40" t="s">
        <v>81</v>
      </c>
      <c r="C45" s="77" t="s">
        <v>67</v>
      </c>
      <c r="D45" s="12" t="s">
        <v>10</v>
      </c>
      <c r="E45" s="1">
        <f>E46+E47</f>
        <v>6120</v>
      </c>
      <c r="F45" s="1">
        <f t="shared" ref="F45:K45" si="32">F46+F47</f>
        <v>854</v>
      </c>
      <c r="G45" s="1">
        <f t="shared" si="32"/>
        <v>854</v>
      </c>
      <c r="H45" s="1">
        <f t="shared" si="32"/>
        <v>0</v>
      </c>
      <c r="I45" s="1">
        <f t="shared" si="32"/>
        <v>0</v>
      </c>
      <c r="J45" s="1">
        <f t="shared" si="32"/>
        <v>0</v>
      </c>
      <c r="K45" s="1">
        <f t="shared" si="32"/>
        <v>0</v>
      </c>
      <c r="L45" s="40" t="s">
        <v>20</v>
      </c>
      <c r="M45" s="40" t="s">
        <v>81</v>
      </c>
    </row>
    <row r="46" spans="1:13" ht="51.75" customHeight="1" x14ac:dyDescent="0.25">
      <c r="A46" s="75"/>
      <c r="B46" s="68"/>
      <c r="C46" s="78"/>
      <c r="D46" s="12" t="s">
        <v>11</v>
      </c>
      <c r="E46" s="1">
        <v>6120</v>
      </c>
      <c r="F46" s="1">
        <f t="shared" si="25"/>
        <v>854</v>
      </c>
      <c r="G46" s="1">
        <v>854</v>
      </c>
      <c r="H46" s="1">
        <v>0</v>
      </c>
      <c r="I46" s="1">
        <v>0</v>
      </c>
      <c r="J46" s="1">
        <v>0</v>
      </c>
      <c r="K46" s="1">
        <v>0</v>
      </c>
      <c r="L46" s="68"/>
      <c r="M46" s="68"/>
    </row>
    <row r="47" spans="1:13" ht="67.5" customHeight="1" x14ac:dyDescent="0.25">
      <c r="A47" s="53"/>
      <c r="B47" s="41"/>
      <c r="C47" s="79"/>
      <c r="D47" s="12" t="s">
        <v>12</v>
      </c>
      <c r="E47" s="1">
        <v>0</v>
      </c>
      <c r="F47" s="1">
        <f t="shared" si="25"/>
        <v>0</v>
      </c>
      <c r="G47" s="1">
        <f t="shared" ref="G47" si="33">H47+I47+J47+K47+L47</f>
        <v>0</v>
      </c>
      <c r="H47" s="1">
        <f t="shared" ref="H47" si="34">I47+J47+K47+L47+M47</f>
        <v>0</v>
      </c>
      <c r="I47" s="1">
        <f t="shared" ref="I47" si="35">J47+K47+L47+M47+N47</f>
        <v>0</v>
      </c>
      <c r="J47" s="1">
        <f t="shared" ref="J47" si="36">K47+L47+M47+N47+O47</f>
        <v>0</v>
      </c>
      <c r="K47" s="1">
        <f t="shared" ref="K47" si="37">L47+M47+N47+O47+P47</f>
        <v>0</v>
      </c>
      <c r="L47" s="41"/>
      <c r="M47" s="41"/>
    </row>
    <row r="48" spans="1:13" ht="25.5" customHeight="1" x14ac:dyDescent="0.25">
      <c r="A48" s="92" t="s">
        <v>17</v>
      </c>
      <c r="B48" s="95" t="s">
        <v>68</v>
      </c>
      <c r="C48" s="65" t="s">
        <v>31</v>
      </c>
      <c r="D48" s="24" t="s">
        <v>10</v>
      </c>
      <c r="E48" s="25">
        <f>E49+E50</f>
        <v>0</v>
      </c>
      <c r="F48" s="25">
        <f t="shared" ref="F48:K48" si="38">F49+F50</f>
        <v>1495.9</v>
      </c>
      <c r="G48" s="25">
        <f t="shared" si="38"/>
        <v>190</v>
      </c>
      <c r="H48" s="25">
        <f t="shared" si="38"/>
        <v>586</v>
      </c>
      <c r="I48" s="25">
        <f t="shared" si="38"/>
        <v>209.9</v>
      </c>
      <c r="J48" s="25">
        <f t="shared" si="38"/>
        <v>180</v>
      </c>
      <c r="K48" s="25">
        <f t="shared" si="38"/>
        <v>330</v>
      </c>
      <c r="L48" s="65" t="s">
        <v>20</v>
      </c>
      <c r="M48" s="65" t="s">
        <v>30</v>
      </c>
    </row>
    <row r="49" spans="1:13" ht="48.75" customHeight="1" x14ac:dyDescent="0.25">
      <c r="A49" s="93"/>
      <c r="B49" s="96"/>
      <c r="C49" s="66"/>
      <c r="D49" s="24" t="s">
        <v>11</v>
      </c>
      <c r="E49" s="25">
        <f>E52+E55+E58+E61+E64+E67+E70+E73+E77+E80+E83+E86</f>
        <v>0</v>
      </c>
      <c r="F49" s="25">
        <f t="shared" ref="F49:K49" si="39">F52+F55+F58+F61+F64+F67+F70+F73+F77+F80+F83+F86</f>
        <v>500</v>
      </c>
      <c r="G49" s="25">
        <f t="shared" si="39"/>
        <v>0</v>
      </c>
      <c r="H49" s="25">
        <f t="shared" si="39"/>
        <v>500</v>
      </c>
      <c r="I49" s="25">
        <f t="shared" si="39"/>
        <v>0</v>
      </c>
      <c r="J49" s="25">
        <f t="shared" si="39"/>
        <v>0</v>
      </c>
      <c r="K49" s="25">
        <f t="shared" si="39"/>
        <v>0</v>
      </c>
      <c r="L49" s="66"/>
      <c r="M49" s="66"/>
    </row>
    <row r="50" spans="1:13" ht="98.25" customHeight="1" x14ac:dyDescent="0.25">
      <c r="A50" s="94"/>
      <c r="B50" s="97"/>
      <c r="C50" s="67"/>
      <c r="D50" s="24" t="s">
        <v>12</v>
      </c>
      <c r="E50" s="25">
        <f>E53+E56+E59+E62+E65+E68+E71+E74+E78+E81+E84+E87</f>
        <v>0</v>
      </c>
      <c r="F50" s="25">
        <f t="shared" ref="F50:K50" si="40">F53+F56+F59+F62+F65+F68+F71+F74+F78+F81+F84+F87</f>
        <v>995.9</v>
      </c>
      <c r="G50" s="25">
        <f t="shared" si="40"/>
        <v>190</v>
      </c>
      <c r="H50" s="25">
        <f t="shared" si="40"/>
        <v>86</v>
      </c>
      <c r="I50" s="25">
        <f t="shared" si="40"/>
        <v>209.9</v>
      </c>
      <c r="J50" s="25">
        <f t="shared" si="40"/>
        <v>180</v>
      </c>
      <c r="K50" s="25">
        <f t="shared" si="40"/>
        <v>330</v>
      </c>
      <c r="L50" s="67"/>
      <c r="M50" s="67"/>
    </row>
    <row r="51" spans="1:13" ht="15" customHeight="1" x14ac:dyDescent="0.25">
      <c r="A51" s="37" t="s">
        <v>85</v>
      </c>
      <c r="B51" s="54" t="s">
        <v>69</v>
      </c>
      <c r="C51" s="77" t="s">
        <v>31</v>
      </c>
      <c r="D51" s="12" t="s">
        <v>10</v>
      </c>
      <c r="E51" s="1"/>
      <c r="F51" s="1"/>
      <c r="G51" s="1"/>
      <c r="H51" s="1"/>
      <c r="I51" s="1"/>
      <c r="J51" s="1"/>
      <c r="K51" s="1"/>
      <c r="L51" s="40" t="s">
        <v>20</v>
      </c>
      <c r="M51" s="54" t="s">
        <v>69</v>
      </c>
    </row>
    <row r="52" spans="1:13" ht="41.25" customHeight="1" x14ac:dyDescent="0.25">
      <c r="A52" s="75"/>
      <c r="B52" s="98"/>
      <c r="C52" s="78"/>
      <c r="D52" s="12" t="s">
        <v>11</v>
      </c>
      <c r="E52" s="1"/>
      <c r="F52" s="1"/>
      <c r="G52" s="1"/>
      <c r="H52" s="1"/>
      <c r="I52" s="1"/>
      <c r="J52" s="1"/>
      <c r="K52" s="1"/>
      <c r="L52" s="68"/>
      <c r="M52" s="98"/>
    </row>
    <row r="53" spans="1:13" ht="51" customHeight="1" x14ac:dyDescent="0.25">
      <c r="A53" s="53"/>
      <c r="B53" s="55"/>
      <c r="C53" s="79"/>
      <c r="D53" s="12" t="s">
        <v>12</v>
      </c>
      <c r="E53" s="1"/>
      <c r="F53" s="1"/>
      <c r="G53" s="1"/>
      <c r="H53" s="1"/>
      <c r="I53" s="1"/>
      <c r="J53" s="1"/>
      <c r="K53" s="1"/>
      <c r="L53" s="41"/>
      <c r="M53" s="55"/>
    </row>
    <row r="54" spans="1:13" ht="15" customHeight="1" x14ac:dyDescent="0.25">
      <c r="A54" s="37" t="s">
        <v>86</v>
      </c>
      <c r="B54" s="40" t="s">
        <v>70</v>
      </c>
      <c r="C54" s="77" t="s">
        <v>31</v>
      </c>
      <c r="D54" s="12" t="s">
        <v>10</v>
      </c>
      <c r="E54" s="1"/>
      <c r="F54" s="1"/>
      <c r="G54" s="1"/>
      <c r="H54" s="1"/>
      <c r="I54" s="1"/>
      <c r="J54" s="1"/>
      <c r="K54" s="1"/>
      <c r="L54" s="40" t="s">
        <v>20</v>
      </c>
      <c r="M54" s="40" t="s">
        <v>70</v>
      </c>
    </row>
    <row r="55" spans="1:13" ht="48.75" customHeight="1" x14ac:dyDescent="0.25">
      <c r="A55" s="75"/>
      <c r="B55" s="68"/>
      <c r="C55" s="78"/>
      <c r="D55" s="12" t="s">
        <v>11</v>
      </c>
      <c r="E55" s="1"/>
      <c r="F55" s="1"/>
      <c r="G55" s="1"/>
      <c r="H55" s="1"/>
      <c r="I55" s="1"/>
      <c r="J55" s="1"/>
      <c r="K55" s="1"/>
      <c r="L55" s="68"/>
      <c r="M55" s="68"/>
    </row>
    <row r="56" spans="1:13" ht="87" customHeight="1" x14ac:dyDescent="0.25">
      <c r="A56" s="53"/>
      <c r="B56" s="41"/>
      <c r="C56" s="79"/>
      <c r="D56" s="12" t="s">
        <v>12</v>
      </c>
      <c r="E56" s="1"/>
      <c r="F56" s="1"/>
      <c r="G56" s="1"/>
      <c r="H56" s="1"/>
      <c r="I56" s="1"/>
      <c r="J56" s="1"/>
      <c r="K56" s="1"/>
      <c r="L56" s="41"/>
      <c r="M56" s="41"/>
    </row>
    <row r="57" spans="1:13" s="23" customFormat="1" ht="15" customHeight="1" x14ac:dyDescent="0.25">
      <c r="A57" s="99" t="s">
        <v>87</v>
      </c>
      <c r="B57" s="102" t="s">
        <v>71</v>
      </c>
      <c r="C57" s="77" t="s">
        <v>31</v>
      </c>
      <c r="D57" s="12" t="s">
        <v>10</v>
      </c>
      <c r="E57" s="22"/>
      <c r="F57" s="22"/>
      <c r="G57" s="22"/>
      <c r="H57" s="22"/>
      <c r="I57" s="22"/>
      <c r="J57" s="22"/>
      <c r="K57" s="22"/>
      <c r="L57" s="40" t="s">
        <v>20</v>
      </c>
      <c r="M57" s="102" t="s">
        <v>71</v>
      </c>
    </row>
    <row r="58" spans="1:13" s="23" customFormat="1" ht="51" customHeight="1" x14ac:dyDescent="0.25">
      <c r="A58" s="100"/>
      <c r="B58" s="103"/>
      <c r="C58" s="78"/>
      <c r="D58" s="12" t="s">
        <v>11</v>
      </c>
      <c r="E58" s="22"/>
      <c r="F58" s="22"/>
      <c r="G58" s="22"/>
      <c r="H58" s="22"/>
      <c r="I58" s="22"/>
      <c r="J58" s="22"/>
      <c r="K58" s="22"/>
      <c r="L58" s="68"/>
      <c r="M58" s="103"/>
    </row>
    <row r="59" spans="1:13" s="23" customFormat="1" ht="45" customHeight="1" x14ac:dyDescent="0.25">
      <c r="A59" s="101"/>
      <c r="B59" s="104"/>
      <c r="C59" s="79"/>
      <c r="D59" s="12" t="s">
        <v>12</v>
      </c>
      <c r="E59" s="22"/>
      <c r="F59" s="22"/>
      <c r="G59" s="22"/>
      <c r="H59" s="22"/>
      <c r="I59" s="22"/>
      <c r="J59" s="22"/>
      <c r="K59" s="22"/>
      <c r="L59" s="41"/>
      <c r="M59" s="104"/>
    </row>
    <row r="60" spans="1:13" ht="15" customHeight="1" x14ac:dyDescent="0.25">
      <c r="A60" s="37" t="s">
        <v>88</v>
      </c>
      <c r="B60" s="40" t="s">
        <v>72</v>
      </c>
      <c r="C60" s="77" t="s">
        <v>31</v>
      </c>
      <c r="D60" s="12" t="s">
        <v>10</v>
      </c>
      <c r="E60" s="1"/>
      <c r="F60" s="1"/>
      <c r="G60" s="1"/>
      <c r="H60" s="1"/>
      <c r="I60" s="1"/>
      <c r="J60" s="1"/>
      <c r="K60" s="1"/>
      <c r="L60" s="40" t="s">
        <v>20</v>
      </c>
      <c r="M60" s="40" t="s">
        <v>72</v>
      </c>
    </row>
    <row r="61" spans="1:13" ht="37.5" customHeight="1" x14ac:dyDescent="0.25">
      <c r="A61" s="75"/>
      <c r="B61" s="68"/>
      <c r="C61" s="78"/>
      <c r="D61" s="12" t="s">
        <v>11</v>
      </c>
      <c r="E61" s="1"/>
      <c r="F61" s="1"/>
      <c r="G61" s="1"/>
      <c r="H61" s="1"/>
      <c r="I61" s="1"/>
      <c r="J61" s="1"/>
      <c r="K61" s="1"/>
      <c r="L61" s="68"/>
      <c r="M61" s="68"/>
    </row>
    <row r="62" spans="1:13" ht="50.25" customHeight="1" x14ac:dyDescent="0.25">
      <c r="A62" s="53"/>
      <c r="B62" s="41"/>
      <c r="C62" s="79"/>
      <c r="D62" s="12" t="s">
        <v>12</v>
      </c>
      <c r="E62" s="1"/>
      <c r="F62" s="1"/>
      <c r="G62" s="1"/>
      <c r="H62" s="1"/>
      <c r="I62" s="1"/>
      <c r="J62" s="1"/>
      <c r="K62" s="1"/>
      <c r="L62" s="41"/>
      <c r="M62" s="41"/>
    </row>
    <row r="63" spans="1:13" ht="15" customHeight="1" x14ac:dyDescent="0.25">
      <c r="A63" s="37" t="s">
        <v>89</v>
      </c>
      <c r="B63" s="40" t="s">
        <v>78</v>
      </c>
      <c r="C63" s="77" t="s">
        <v>31</v>
      </c>
      <c r="D63" s="12" t="s">
        <v>10</v>
      </c>
      <c r="E63" s="1"/>
      <c r="F63" s="1"/>
      <c r="G63" s="1"/>
      <c r="H63" s="1"/>
      <c r="I63" s="1"/>
      <c r="J63" s="1"/>
      <c r="K63" s="1"/>
      <c r="L63" s="40" t="s">
        <v>20</v>
      </c>
      <c r="M63" s="40" t="s">
        <v>78</v>
      </c>
    </row>
    <row r="64" spans="1:13" ht="39" customHeight="1" x14ac:dyDescent="0.25">
      <c r="A64" s="75"/>
      <c r="B64" s="68"/>
      <c r="C64" s="78"/>
      <c r="D64" s="12" t="s">
        <v>11</v>
      </c>
      <c r="E64" s="1"/>
      <c r="F64" s="1"/>
      <c r="G64" s="1"/>
      <c r="H64" s="1"/>
      <c r="I64" s="1"/>
      <c r="J64" s="1"/>
      <c r="K64" s="1"/>
      <c r="L64" s="68"/>
      <c r="M64" s="68"/>
    </row>
    <row r="65" spans="1:13" ht="53.25" customHeight="1" x14ac:dyDescent="0.25">
      <c r="A65" s="53"/>
      <c r="B65" s="41"/>
      <c r="C65" s="79"/>
      <c r="D65" s="12" t="s">
        <v>12</v>
      </c>
      <c r="E65" s="1"/>
      <c r="F65" s="1"/>
      <c r="G65" s="1"/>
      <c r="H65" s="1"/>
      <c r="I65" s="1"/>
      <c r="J65" s="1"/>
      <c r="K65" s="1"/>
      <c r="L65" s="41"/>
      <c r="M65" s="41"/>
    </row>
    <row r="66" spans="1:13" ht="15" customHeight="1" x14ac:dyDescent="0.25">
      <c r="A66" s="37" t="s">
        <v>90</v>
      </c>
      <c r="B66" s="40" t="s">
        <v>73</v>
      </c>
      <c r="C66" s="77" t="s">
        <v>31</v>
      </c>
      <c r="D66" s="12" t="s">
        <v>10</v>
      </c>
      <c r="E66" s="1"/>
      <c r="F66" s="1"/>
      <c r="G66" s="1"/>
      <c r="H66" s="1"/>
      <c r="I66" s="1"/>
      <c r="J66" s="1"/>
      <c r="K66" s="1"/>
      <c r="L66" s="40" t="s">
        <v>20</v>
      </c>
      <c r="M66" s="40" t="s">
        <v>73</v>
      </c>
    </row>
    <row r="67" spans="1:13" ht="45" customHeight="1" x14ac:dyDescent="0.25">
      <c r="A67" s="75"/>
      <c r="B67" s="68"/>
      <c r="C67" s="78"/>
      <c r="D67" s="12" t="s">
        <v>11</v>
      </c>
      <c r="E67" s="1"/>
      <c r="F67" s="1"/>
      <c r="G67" s="1"/>
      <c r="H67" s="1"/>
      <c r="I67" s="1"/>
      <c r="J67" s="1"/>
      <c r="K67" s="1"/>
      <c r="L67" s="68"/>
      <c r="M67" s="68"/>
    </row>
    <row r="68" spans="1:13" ht="63.75" customHeight="1" x14ac:dyDescent="0.25">
      <c r="A68" s="53"/>
      <c r="B68" s="41"/>
      <c r="C68" s="79"/>
      <c r="D68" s="12" t="s">
        <v>12</v>
      </c>
      <c r="E68" s="1"/>
      <c r="F68" s="1"/>
      <c r="G68" s="1"/>
      <c r="H68" s="1"/>
      <c r="I68" s="1"/>
      <c r="J68" s="1"/>
      <c r="K68" s="1"/>
      <c r="L68" s="41"/>
      <c r="M68" s="41"/>
    </row>
    <row r="69" spans="1:13" ht="15" customHeight="1" x14ac:dyDescent="0.25">
      <c r="A69" s="37" t="s">
        <v>91</v>
      </c>
      <c r="B69" s="40" t="s">
        <v>74</v>
      </c>
      <c r="C69" s="77" t="s">
        <v>31</v>
      </c>
      <c r="D69" s="12" t="s">
        <v>10</v>
      </c>
      <c r="E69" s="1"/>
      <c r="F69" s="1"/>
      <c r="G69" s="1"/>
      <c r="H69" s="1"/>
      <c r="I69" s="1"/>
      <c r="J69" s="1"/>
      <c r="K69" s="1"/>
      <c r="L69" s="40" t="s">
        <v>20</v>
      </c>
      <c r="M69" s="40" t="s">
        <v>74</v>
      </c>
    </row>
    <row r="70" spans="1:13" ht="39.75" customHeight="1" x14ac:dyDescent="0.25">
      <c r="A70" s="75"/>
      <c r="B70" s="68"/>
      <c r="C70" s="78"/>
      <c r="D70" s="12" t="s">
        <v>11</v>
      </c>
      <c r="E70" s="1"/>
      <c r="F70" s="1"/>
      <c r="G70" s="1"/>
      <c r="H70" s="1"/>
      <c r="I70" s="1"/>
      <c r="J70" s="1"/>
      <c r="K70" s="1"/>
      <c r="L70" s="68"/>
      <c r="M70" s="68"/>
    </row>
    <row r="71" spans="1:13" ht="61.5" customHeight="1" x14ac:dyDescent="0.25">
      <c r="A71" s="53"/>
      <c r="B71" s="41"/>
      <c r="C71" s="79"/>
      <c r="D71" s="12" t="s">
        <v>12</v>
      </c>
      <c r="E71" s="1"/>
      <c r="F71" s="1"/>
      <c r="G71" s="1"/>
      <c r="H71" s="1"/>
      <c r="I71" s="1"/>
      <c r="J71" s="1"/>
      <c r="K71" s="1"/>
      <c r="L71" s="41"/>
      <c r="M71" s="41"/>
    </row>
    <row r="72" spans="1:13" s="23" customFormat="1" ht="15" customHeight="1" x14ac:dyDescent="0.25">
      <c r="A72" s="99" t="s">
        <v>92</v>
      </c>
      <c r="B72" s="102" t="s">
        <v>75</v>
      </c>
      <c r="C72" s="107" t="s">
        <v>31</v>
      </c>
      <c r="D72" s="21" t="s">
        <v>10</v>
      </c>
      <c r="E72" s="22"/>
      <c r="F72" s="22"/>
      <c r="G72" s="22"/>
      <c r="H72" s="22"/>
      <c r="I72" s="22"/>
      <c r="J72" s="22"/>
      <c r="K72" s="22"/>
      <c r="L72" s="107" t="s">
        <v>20</v>
      </c>
      <c r="M72" s="102" t="s">
        <v>75</v>
      </c>
    </row>
    <row r="73" spans="1:13" s="23" customFormat="1" ht="42.75" customHeight="1" x14ac:dyDescent="0.25">
      <c r="A73" s="100"/>
      <c r="B73" s="103"/>
      <c r="C73" s="108"/>
      <c r="D73" s="21" t="s">
        <v>11</v>
      </c>
      <c r="E73" s="22"/>
      <c r="F73" s="22"/>
      <c r="G73" s="22"/>
      <c r="H73" s="22"/>
      <c r="I73" s="22"/>
      <c r="J73" s="22"/>
      <c r="K73" s="22"/>
      <c r="L73" s="108"/>
      <c r="M73" s="103"/>
    </row>
    <row r="74" spans="1:13" s="23" customFormat="1" ht="54.75" customHeight="1" x14ac:dyDescent="0.25">
      <c r="A74" s="100"/>
      <c r="B74" s="103"/>
      <c r="C74" s="108"/>
      <c r="D74" s="21" t="s">
        <v>12</v>
      </c>
      <c r="E74" s="22"/>
      <c r="F74" s="22"/>
      <c r="G74" s="22"/>
      <c r="H74" s="22"/>
      <c r="I74" s="22"/>
      <c r="J74" s="22"/>
      <c r="K74" s="22"/>
      <c r="L74" s="108"/>
      <c r="M74" s="103"/>
    </row>
    <row r="75" spans="1:13" s="4" customFormat="1" ht="29.25" hidden="1" customHeight="1" x14ac:dyDescent="0.25">
      <c r="A75" s="101"/>
      <c r="B75" s="104"/>
      <c r="C75" s="109"/>
      <c r="D75" s="16"/>
      <c r="E75" s="3"/>
      <c r="F75" s="3"/>
      <c r="G75" s="3"/>
      <c r="H75" s="3"/>
      <c r="I75" s="3"/>
      <c r="J75" s="3"/>
      <c r="K75" s="3"/>
      <c r="L75" s="109"/>
      <c r="M75" s="104"/>
    </row>
    <row r="76" spans="1:13" ht="15" customHeight="1" x14ac:dyDescent="0.25">
      <c r="A76" s="37" t="s">
        <v>93</v>
      </c>
      <c r="B76" s="40" t="s">
        <v>76</v>
      </c>
      <c r="C76" s="77" t="s">
        <v>31</v>
      </c>
      <c r="D76" s="12" t="s">
        <v>10</v>
      </c>
      <c r="E76" s="1"/>
      <c r="F76" s="1"/>
      <c r="G76" s="1"/>
      <c r="H76" s="1"/>
      <c r="I76" s="1"/>
      <c r="J76" s="1"/>
      <c r="K76" s="1"/>
      <c r="L76" s="40" t="s">
        <v>20</v>
      </c>
      <c r="M76" s="40" t="s">
        <v>76</v>
      </c>
    </row>
    <row r="77" spans="1:13" ht="39" customHeight="1" x14ac:dyDescent="0.25">
      <c r="A77" s="75"/>
      <c r="B77" s="68"/>
      <c r="C77" s="78"/>
      <c r="D77" s="12" t="s">
        <v>11</v>
      </c>
      <c r="E77" s="1"/>
      <c r="F77" s="1"/>
      <c r="G77" s="1"/>
      <c r="H77" s="1"/>
      <c r="I77" s="1"/>
      <c r="J77" s="1"/>
      <c r="K77" s="1"/>
      <c r="L77" s="68"/>
      <c r="M77" s="68"/>
    </row>
    <row r="78" spans="1:13" ht="48" customHeight="1" x14ac:dyDescent="0.25">
      <c r="A78" s="53"/>
      <c r="B78" s="41"/>
      <c r="C78" s="79"/>
      <c r="D78" s="12" t="s">
        <v>12</v>
      </c>
      <c r="E78" s="1"/>
      <c r="F78" s="1"/>
      <c r="G78" s="56"/>
      <c r="H78" s="105"/>
      <c r="I78" s="105"/>
      <c r="J78" s="105"/>
      <c r="K78" s="106"/>
      <c r="L78" s="41"/>
      <c r="M78" s="41"/>
    </row>
    <row r="79" spans="1:13" ht="15" customHeight="1" x14ac:dyDescent="0.25">
      <c r="A79" s="37" t="s">
        <v>94</v>
      </c>
      <c r="B79" s="40" t="s">
        <v>77</v>
      </c>
      <c r="C79" s="77" t="s">
        <v>31</v>
      </c>
      <c r="D79" s="12" t="s">
        <v>10</v>
      </c>
      <c r="E79" s="1"/>
      <c r="F79" s="1"/>
      <c r="G79" s="1"/>
      <c r="H79" s="1"/>
      <c r="I79" s="1"/>
      <c r="J79" s="1"/>
      <c r="K79" s="1"/>
      <c r="L79" s="40" t="s">
        <v>20</v>
      </c>
      <c r="M79" s="40" t="s">
        <v>77</v>
      </c>
    </row>
    <row r="80" spans="1:13" ht="46.5" customHeight="1" x14ac:dyDescent="0.25">
      <c r="A80" s="75"/>
      <c r="B80" s="68"/>
      <c r="C80" s="78"/>
      <c r="D80" s="12" t="s">
        <v>11</v>
      </c>
      <c r="E80" s="1"/>
      <c r="F80" s="1"/>
      <c r="G80" s="1"/>
      <c r="H80" s="1"/>
      <c r="I80" s="1"/>
      <c r="J80" s="1"/>
      <c r="K80" s="1"/>
      <c r="L80" s="68"/>
      <c r="M80" s="68"/>
    </row>
    <row r="81" spans="1:13" ht="51.75" customHeight="1" x14ac:dyDescent="0.25">
      <c r="A81" s="53"/>
      <c r="B81" s="41"/>
      <c r="C81" s="79"/>
      <c r="D81" s="12" t="s">
        <v>12</v>
      </c>
      <c r="E81" s="1"/>
      <c r="F81" s="1"/>
      <c r="G81" s="1"/>
      <c r="H81" s="13"/>
      <c r="I81" s="13"/>
      <c r="J81" s="13"/>
      <c r="K81" s="13"/>
      <c r="L81" s="41"/>
      <c r="M81" s="41"/>
    </row>
    <row r="82" spans="1:13" ht="15" customHeight="1" x14ac:dyDescent="0.25">
      <c r="A82" s="37" t="s">
        <v>95</v>
      </c>
      <c r="B82" s="40" t="s">
        <v>80</v>
      </c>
      <c r="C82" s="77" t="s">
        <v>31</v>
      </c>
      <c r="D82" s="12" t="s">
        <v>10</v>
      </c>
      <c r="E82" s="1">
        <f>E83+E84</f>
        <v>0</v>
      </c>
      <c r="F82" s="1">
        <f t="shared" ref="F82:K82" si="41">F83+F84</f>
        <v>916</v>
      </c>
      <c r="G82" s="1">
        <f t="shared" si="41"/>
        <v>0</v>
      </c>
      <c r="H82" s="1">
        <f t="shared" si="41"/>
        <v>556</v>
      </c>
      <c r="I82" s="1">
        <f t="shared" si="41"/>
        <v>0</v>
      </c>
      <c r="J82" s="1">
        <f t="shared" si="41"/>
        <v>180</v>
      </c>
      <c r="K82" s="1">
        <f t="shared" si="41"/>
        <v>180</v>
      </c>
      <c r="L82" s="40" t="s">
        <v>20</v>
      </c>
      <c r="M82" s="40" t="s">
        <v>80</v>
      </c>
    </row>
    <row r="83" spans="1:13" ht="48.75" customHeight="1" x14ac:dyDescent="0.25">
      <c r="A83" s="75"/>
      <c r="B83" s="68"/>
      <c r="C83" s="78"/>
      <c r="D83" s="12" t="s">
        <v>11</v>
      </c>
      <c r="E83" s="1"/>
      <c r="F83" s="1">
        <f t="shared" ref="F83:F86" si="42">G83+H83+I83+J83+K83</f>
        <v>500</v>
      </c>
      <c r="G83" s="1"/>
      <c r="H83" s="1">
        <v>500</v>
      </c>
      <c r="I83" s="1"/>
      <c r="J83" s="1"/>
      <c r="K83" s="1"/>
      <c r="L83" s="68"/>
      <c r="M83" s="68"/>
    </row>
    <row r="84" spans="1:13" ht="66.75" customHeight="1" x14ac:dyDescent="0.25">
      <c r="A84" s="53"/>
      <c r="B84" s="41"/>
      <c r="C84" s="79"/>
      <c r="D84" s="12" t="s">
        <v>12</v>
      </c>
      <c r="E84" s="1"/>
      <c r="F84" s="1">
        <f t="shared" si="42"/>
        <v>416</v>
      </c>
      <c r="G84" s="1"/>
      <c r="H84" s="1">
        <v>56</v>
      </c>
      <c r="I84" s="1">
        <v>0</v>
      </c>
      <c r="J84" s="1">
        <v>180</v>
      </c>
      <c r="K84" s="1">
        <v>180</v>
      </c>
      <c r="L84" s="41"/>
      <c r="M84" s="41"/>
    </row>
    <row r="85" spans="1:13" ht="15" customHeight="1" x14ac:dyDescent="0.25">
      <c r="A85" s="37" t="s">
        <v>96</v>
      </c>
      <c r="B85" s="40" t="s">
        <v>79</v>
      </c>
      <c r="C85" s="77" t="s">
        <v>31</v>
      </c>
      <c r="D85" s="12" t="s">
        <v>10</v>
      </c>
      <c r="E85" s="1">
        <f>E86+E87</f>
        <v>0</v>
      </c>
      <c r="F85" s="1">
        <f t="shared" ref="F85:K85" si="43">F86+F87</f>
        <v>579.9</v>
      </c>
      <c r="G85" s="1">
        <f t="shared" si="43"/>
        <v>190</v>
      </c>
      <c r="H85" s="1">
        <f t="shared" si="43"/>
        <v>30</v>
      </c>
      <c r="I85" s="1">
        <f t="shared" si="43"/>
        <v>209.9</v>
      </c>
      <c r="J85" s="1">
        <f t="shared" si="43"/>
        <v>0</v>
      </c>
      <c r="K85" s="1">
        <f t="shared" si="43"/>
        <v>150</v>
      </c>
      <c r="L85" s="40" t="s">
        <v>20</v>
      </c>
      <c r="M85" s="40" t="s">
        <v>79</v>
      </c>
    </row>
    <row r="86" spans="1:13" ht="48" customHeight="1" x14ac:dyDescent="0.25">
      <c r="A86" s="75"/>
      <c r="B86" s="68"/>
      <c r="C86" s="78"/>
      <c r="D86" s="12" t="s">
        <v>11</v>
      </c>
      <c r="E86" s="1"/>
      <c r="F86" s="1">
        <f t="shared" si="42"/>
        <v>0</v>
      </c>
      <c r="G86" s="1"/>
      <c r="H86" s="1"/>
      <c r="I86" s="1"/>
      <c r="J86" s="1"/>
      <c r="K86" s="1"/>
      <c r="L86" s="68"/>
      <c r="M86" s="68"/>
    </row>
    <row r="87" spans="1:13" ht="60" customHeight="1" x14ac:dyDescent="0.25">
      <c r="A87" s="53"/>
      <c r="B87" s="41"/>
      <c r="C87" s="79"/>
      <c r="D87" s="12" t="s">
        <v>12</v>
      </c>
      <c r="E87" s="1">
        <v>0</v>
      </c>
      <c r="F87" s="1">
        <f>G87+H87+I87+J87+K87</f>
        <v>579.9</v>
      </c>
      <c r="G87" s="1">
        <v>190</v>
      </c>
      <c r="H87" s="1">
        <v>30</v>
      </c>
      <c r="I87" s="1">
        <v>209.9</v>
      </c>
      <c r="J87" s="1"/>
      <c r="K87" s="1">
        <v>150</v>
      </c>
      <c r="L87" s="41"/>
      <c r="M87" s="41"/>
    </row>
    <row r="88" spans="1:13" s="8" customFormat="1" x14ac:dyDescent="0.25">
      <c r="A88" s="110"/>
      <c r="B88" s="113" t="s">
        <v>21</v>
      </c>
      <c r="C88" s="113"/>
      <c r="D88" s="14" t="s">
        <v>10</v>
      </c>
      <c r="E88" s="7">
        <f>E89+E90</f>
        <v>161580</v>
      </c>
      <c r="F88" s="7">
        <f t="shared" ref="F88:K88" si="44">F89+F90</f>
        <v>1229496.3999999999</v>
      </c>
      <c r="G88" s="7">
        <f t="shared" si="44"/>
        <v>247954</v>
      </c>
      <c r="H88" s="7">
        <f t="shared" si="44"/>
        <v>320638</v>
      </c>
      <c r="I88" s="7">
        <f t="shared" si="44"/>
        <v>236660.4</v>
      </c>
      <c r="J88" s="7">
        <f t="shared" si="44"/>
        <v>212047</v>
      </c>
      <c r="K88" s="7">
        <f t="shared" si="44"/>
        <v>212197</v>
      </c>
      <c r="L88" s="113"/>
      <c r="M88" s="113"/>
    </row>
    <row r="89" spans="1:13" s="8" customFormat="1" ht="48" customHeight="1" x14ac:dyDescent="0.25">
      <c r="A89" s="111"/>
      <c r="B89" s="114"/>
      <c r="C89" s="114"/>
      <c r="D89" s="14" t="s">
        <v>11</v>
      </c>
      <c r="E89" s="7">
        <f>E31+E7</f>
        <v>11442</v>
      </c>
      <c r="F89" s="7">
        <f t="shared" ref="F89:K89" si="45">F31+F7</f>
        <v>804982</v>
      </c>
      <c r="G89" s="7">
        <f t="shared" si="45"/>
        <v>169384</v>
      </c>
      <c r="H89" s="7">
        <f t="shared" si="45"/>
        <v>229787</v>
      </c>
      <c r="I89" s="7">
        <f t="shared" si="45"/>
        <v>143929</v>
      </c>
      <c r="J89" s="7">
        <f t="shared" si="45"/>
        <v>130941</v>
      </c>
      <c r="K89" s="7">
        <f t="shared" si="45"/>
        <v>130941</v>
      </c>
      <c r="L89" s="114"/>
      <c r="M89" s="114"/>
    </row>
    <row r="90" spans="1:13" s="8" customFormat="1" ht="64.5" customHeight="1" thickBot="1" x14ac:dyDescent="0.3">
      <c r="A90" s="112"/>
      <c r="B90" s="115"/>
      <c r="C90" s="115"/>
      <c r="D90" s="14" t="s">
        <v>12</v>
      </c>
      <c r="E90" s="7">
        <f>E32+E8</f>
        <v>150138</v>
      </c>
      <c r="F90" s="7">
        <f t="shared" ref="F90:K90" si="46">F32+F8</f>
        <v>424514.4</v>
      </c>
      <c r="G90" s="7">
        <f t="shared" si="46"/>
        <v>78570</v>
      </c>
      <c r="H90" s="7">
        <f t="shared" si="46"/>
        <v>90851</v>
      </c>
      <c r="I90" s="7">
        <f t="shared" si="46"/>
        <v>92731.4</v>
      </c>
      <c r="J90" s="7">
        <f t="shared" si="46"/>
        <v>81106</v>
      </c>
      <c r="K90" s="7">
        <f t="shared" si="46"/>
        <v>81256</v>
      </c>
      <c r="L90" s="115"/>
      <c r="M90" s="115"/>
    </row>
    <row r="91" spans="1:13" ht="60.75" thickBot="1" x14ac:dyDescent="0.3">
      <c r="A91" s="20"/>
      <c r="B91" s="5" t="s">
        <v>22</v>
      </c>
      <c r="C91" s="17"/>
      <c r="D91" s="12"/>
      <c r="E91" s="6"/>
      <c r="F91" s="9">
        <v>525477</v>
      </c>
      <c r="G91" s="10">
        <v>91998</v>
      </c>
      <c r="H91" s="10">
        <v>101646</v>
      </c>
      <c r="I91" s="10">
        <v>97042</v>
      </c>
      <c r="J91" s="10">
        <v>85041</v>
      </c>
      <c r="K91" s="10">
        <v>85041</v>
      </c>
      <c r="L91" s="5"/>
      <c r="M91" s="5"/>
    </row>
  </sheetData>
  <mergeCells count="148">
    <mergeCell ref="A88:A90"/>
    <mergeCell ref="B88:B90"/>
    <mergeCell ref="C88:C90"/>
    <mergeCell ref="L88:L90"/>
    <mergeCell ref="M88:M90"/>
    <mergeCell ref="M21:M23"/>
    <mergeCell ref="A85:A87"/>
    <mergeCell ref="B85:B87"/>
    <mergeCell ref="C85:C87"/>
    <mergeCell ref="L85:L87"/>
    <mergeCell ref="M85:M87"/>
    <mergeCell ref="A82:A84"/>
    <mergeCell ref="B82:B84"/>
    <mergeCell ref="C82:C84"/>
    <mergeCell ref="L82:L84"/>
    <mergeCell ref="M82:M84"/>
    <mergeCell ref="A79:A81"/>
    <mergeCell ref="B79:B81"/>
    <mergeCell ref="C79:C81"/>
    <mergeCell ref="L79:L81"/>
    <mergeCell ref="M79:M81"/>
    <mergeCell ref="A76:A78"/>
    <mergeCell ref="B76:B78"/>
    <mergeCell ref="C76:C78"/>
    <mergeCell ref="L76:L78"/>
    <mergeCell ref="M76:M78"/>
    <mergeCell ref="G78:K78"/>
    <mergeCell ref="A72:A75"/>
    <mergeCell ref="B72:B75"/>
    <mergeCell ref="C72:C75"/>
    <mergeCell ref="L72:L75"/>
    <mergeCell ref="M72:M75"/>
    <mergeCell ref="A69:A71"/>
    <mergeCell ref="B69:B71"/>
    <mergeCell ref="C69:C71"/>
    <mergeCell ref="L69:L71"/>
    <mergeCell ref="M69:M71"/>
    <mergeCell ref="A66:A68"/>
    <mergeCell ref="B66:B68"/>
    <mergeCell ref="C66:C68"/>
    <mergeCell ref="L66:L68"/>
    <mergeCell ref="M66:M68"/>
    <mergeCell ref="A63:A65"/>
    <mergeCell ref="B63:B65"/>
    <mergeCell ref="C63:C65"/>
    <mergeCell ref="L63:L65"/>
    <mergeCell ref="M63:M65"/>
    <mergeCell ref="A60:A62"/>
    <mergeCell ref="B60:B62"/>
    <mergeCell ref="C60:C62"/>
    <mergeCell ref="L60:L62"/>
    <mergeCell ref="M60:M62"/>
    <mergeCell ref="A57:A59"/>
    <mergeCell ref="B57:B59"/>
    <mergeCell ref="C57:C59"/>
    <mergeCell ref="L57:L59"/>
    <mergeCell ref="M57:M59"/>
    <mergeCell ref="A54:A56"/>
    <mergeCell ref="B54:B56"/>
    <mergeCell ref="C54:C56"/>
    <mergeCell ref="L54:L56"/>
    <mergeCell ref="M54:M56"/>
    <mergeCell ref="A51:A53"/>
    <mergeCell ref="B51:B53"/>
    <mergeCell ref="C51:C53"/>
    <mergeCell ref="L51:L53"/>
    <mergeCell ref="M51:M53"/>
    <mergeCell ref="A48:A50"/>
    <mergeCell ref="B48:B50"/>
    <mergeCell ref="C48:C50"/>
    <mergeCell ref="L48:L50"/>
    <mergeCell ref="M48:M50"/>
    <mergeCell ref="A45:A47"/>
    <mergeCell ref="B45:B47"/>
    <mergeCell ref="C45:C47"/>
    <mergeCell ref="L45:L47"/>
    <mergeCell ref="M45:M47"/>
    <mergeCell ref="A42:A44"/>
    <mergeCell ref="B42:B44"/>
    <mergeCell ref="C42:C44"/>
    <mergeCell ref="L42:L44"/>
    <mergeCell ref="M42:M44"/>
    <mergeCell ref="A39:A41"/>
    <mergeCell ref="B39:B41"/>
    <mergeCell ref="C39:C41"/>
    <mergeCell ref="L39:L41"/>
    <mergeCell ref="M39:M41"/>
    <mergeCell ref="A36:A38"/>
    <mergeCell ref="B36:B38"/>
    <mergeCell ref="C36:C38"/>
    <mergeCell ref="L36:L38"/>
    <mergeCell ref="M36:M38"/>
    <mergeCell ref="A33:A35"/>
    <mergeCell ref="B33:B35"/>
    <mergeCell ref="C33:C35"/>
    <mergeCell ref="L33:L35"/>
    <mergeCell ref="M33:M35"/>
    <mergeCell ref="A30:A32"/>
    <mergeCell ref="B30:B32"/>
    <mergeCell ref="C30:C32"/>
    <mergeCell ref="L30:L32"/>
    <mergeCell ref="M30:M32"/>
    <mergeCell ref="A27:A29"/>
    <mergeCell ref="B27:B29"/>
    <mergeCell ref="C27:C29"/>
    <mergeCell ref="L27:L29"/>
    <mergeCell ref="M27:M29"/>
    <mergeCell ref="A24:A26"/>
    <mergeCell ref="B24:B26"/>
    <mergeCell ref="C24:C26"/>
    <mergeCell ref="L15:L17"/>
    <mergeCell ref="M15:M17"/>
    <mergeCell ref="A9:A11"/>
    <mergeCell ref="B9:B11"/>
    <mergeCell ref="C9:C11"/>
    <mergeCell ref="L9:L11"/>
    <mergeCell ref="M9:M11"/>
    <mergeCell ref="L21:L23"/>
    <mergeCell ref="A12:A14"/>
    <mergeCell ref="B12:B14"/>
    <mergeCell ref="C12:C14"/>
    <mergeCell ref="L12:L14"/>
    <mergeCell ref="M12:M14"/>
    <mergeCell ref="C15:C17"/>
    <mergeCell ref="B15:B17"/>
    <mergeCell ref="C21:C23"/>
    <mergeCell ref="C18:C20"/>
    <mergeCell ref="A18:A20"/>
    <mergeCell ref="B18:B20"/>
    <mergeCell ref="A21:A23"/>
    <mergeCell ref="B21:B23"/>
    <mergeCell ref="A15:A17"/>
    <mergeCell ref="L3:L4"/>
    <mergeCell ref="M3:M4"/>
    <mergeCell ref="A6:A8"/>
    <mergeCell ref="B6:B8"/>
    <mergeCell ref="C6:C8"/>
    <mergeCell ref="L6:L8"/>
    <mergeCell ref="M6:M8"/>
    <mergeCell ref="H1:M1"/>
    <mergeCell ref="B2:L2"/>
    <mergeCell ref="A3:A4"/>
    <mergeCell ref="B3:B4"/>
    <mergeCell ref="C3:C4"/>
    <mergeCell ref="D3:D4"/>
    <mergeCell ref="E3:E4"/>
    <mergeCell ref="F3:F4"/>
    <mergeCell ref="G3:K3"/>
  </mergeCells>
  <pageMargins left="0.70866141732283472" right="0.70866141732283472" top="0.55118110236220474" bottom="0.55118110236220474" header="0.19685039370078741" footer="0.19685039370078741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120" zoomScaleNormal="120" workbookViewId="0">
      <selection activeCell="F1" sqref="F1:J1"/>
    </sheetView>
  </sheetViews>
  <sheetFormatPr defaultRowHeight="15" x14ac:dyDescent="0.25"/>
  <cols>
    <col min="1" max="1" width="32.5703125" customWidth="1"/>
    <col min="2" max="2" width="12.28515625" customWidth="1"/>
    <col min="3" max="3" width="11.7109375" customWidth="1"/>
    <col min="4" max="4" width="13.5703125" customWidth="1"/>
    <col min="10" max="10" width="11.5703125" customWidth="1"/>
  </cols>
  <sheetData>
    <row r="1" spans="1:10" ht="47.25" customHeight="1" x14ac:dyDescent="0.25">
      <c r="F1" s="149" t="s">
        <v>120</v>
      </c>
      <c r="G1" s="149"/>
      <c r="H1" s="149"/>
      <c r="I1" s="149"/>
      <c r="J1" s="149"/>
    </row>
    <row r="2" spans="1:10" ht="42" customHeight="1" x14ac:dyDescent="0.25">
      <c r="A2" s="136" t="s">
        <v>49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" customHeight="1" x14ac:dyDescent="0.25">
      <c r="A3" s="11" t="s">
        <v>99</v>
      </c>
      <c r="B3" s="137" t="s">
        <v>33</v>
      </c>
      <c r="C3" s="138"/>
      <c r="D3" s="138"/>
      <c r="E3" s="138"/>
      <c r="F3" s="138"/>
      <c r="G3" s="138"/>
      <c r="H3" s="138"/>
      <c r="I3" s="138"/>
      <c r="J3" s="139"/>
    </row>
    <row r="4" spans="1:10" ht="19.5" customHeight="1" x14ac:dyDescent="0.25">
      <c r="A4" s="11" t="s">
        <v>100</v>
      </c>
      <c r="B4" s="140"/>
      <c r="C4" s="128"/>
      <c r="D4" s="128"/>
      <c r="E4" s="128"/>
      <c r="F4" s="128"/>
      <c r="G4" s="128"/>
      <c r="H4" s="128"/>
      <c r="I4" s="128"/>
      <c r="J4" s="129"/>
    </row>
    <row r="5" spans="1:10" ht="25.5" customHeight="1" x14ac:dyDescent="0.25">
      <c r="A5" s="141" t="s">
        <v>102</v>
      </c>
      <c r="B5" s="56" t="s">
        <v>101</v>
      </c>
      <c r="C5" s="105"/>
      <c r="D5" s="105"/>
      <c r="E5" s="106"/>
      <c r="F5" s="1" t="s">
        <v>39</v>
      </c>
      <c r="G5" s="1" t="s">
        <v>40</v>
      </c>
      <c r="H5" s="1" t="s">
        <v>41</v>
      </c>
      <c r="I5" s="1" t="s">
        <v>42</v>
      </c>
      <c r="J5" s="1" t="s">
        <v>43</v>
      </c>
    </row>
    <row r="6" spans="1:10" ht="20.25" customHeight="1" x14ac:dyDescent="0.25">
      <c r="A6" s="142"/>
      <c r="B6" s="56">
        <v>11.9</v>
      </c>
      <c r="C6" s="105"/>
      <c r="D6" s="105"/>
      <c r="E6" s="105"/>
      <c r="F6" s="1">
        <v>6</v>
      </c>
      <c r="G6" s="1">
        <v>0</v>
      </c>
      <c r="H6" s="1">
        <v>0</v>
      </c>
      <c r="I6" s="1">
        <v>0</v>
      </c>
      <c r="J6" s="1">
        <v>0</v>
      </c>
    </row>
    <row r="7" spans="1:10" ht="16.5" customHeight="1" x14ac:dyDescent="0.25">
      <c r="A7" s="33" t="s">
        <v>104</v>
      </c>
      <c r="B7" s="31"/>
      <c r="C7" s="32"/>
      <c r="D7" s="32"/>
      <c r="E7" s="32"/>
      <c r="F7" s="32"/>
      <c r="G7" s="32"/>
      <c r="H7" s="32"/>
      <c r="I7" s="32"/>
      <c r="J7" s="32"/>
    </row>
    <row r="8" spans="1:10" ht="74.25" customHeight="1" x14ac:dyDescent="0.25">
      <c r="A8" s="36" t="s">
        <v>103</v>
      </c>
      <c r="B8" s="56">
        <v>0</v>
      </c>
      <c r="C8" s="105"/>
      <c r="D8" s="105"/>
      <c r="E8" s="106"/>
      <c r="F8" s="1">
        <v>7.8</v>
      </c>
      <c r="G8" s="1">
        <v>30</v>
      </c>
      <c r="H8" s="1">
        <v>60</v>
      </c>
      <c r="I8" s="1">
        <v>100</v>
      </c>
      <c r="J8" s="1">
        <v>100</v>
      </c>
    </row>
    <row r="9" spans="1:10" x14ac:dyDescent="0.25">
      <c r="A9" s="143" t="s">
        <v>34</v>
      </c>
      <c r="B9" s="40" t="s">
        <v>35</v>
      </c>
      <c r="C9" s="40" t="s">
        <v>36</v>
      </c>
      <c r="D9" s="40" t="s">
        <v>37</v>
      </c>
      <c r="E9" s="146" t="s">
        <v>38</v>
      </c>
      <c r="F9" s="147"/>
      <c r="G9" s="147"/>
      <c r="H9" s="147"/>
      <c r="I9" s="147"/>
      <c r="J9" s="148"/>
    </row>
    <row r="10" spans="1:10" ht="27" customHeight="1" x14ac:dyDescent="0.25">
      <c r="A10" s="144"/>
      <c r="B10" s="39"/>
      <c r="C10" s="39"/>
      <c r="D10" s="39"/>
      <c r="E10" s="1" t="s">
        <v>39</v>
      </c>
      <c r="F10" s="1" t="s">
        <v>40</v>
      </c>
      <c r="G10" s="1" t="s">
        <v>41</v>
      </c>
      <c r="H10" s="1" t="s">
        <v>42</v>
      </c>
      <c r="I10" s="1" t="s">
        <v>43</v>
      </c>
      <c r="J10" s="1" t="s">
        <v>44</v>
      </c>
    </row>
    <row r="11" spans="1:10" ht="27" customHeight="1" x14ac:dyDescent="0.25">
      <c r="A11" s="144"/>
      <c r="B11" s="40" t="s">
        <v>48</v>
      </c>
      <c r="C11" s="40" t="s">
        <v>112</v>
      </c>
      <c r="D11" s="12" t="s">
        <v>45</v>
      </c>
      <c r="E11" s="1">
        <f>E12+E13</f>
        <v>247954</v>
      </c>
      <c r="F11" s="1">
        <f>F12+F13</f>
        <v>320638</v>
      </c>
      <c r="G11" s="1">
        <f>G12+G13</f>
        <v>236660.4</v>
      </c>
      <c r="H11" s="1">
        <f>H12+H13</f>
        <v>212047</v>
      </c>
      <c r="I11" s="1">
        <f>I12+I13</f>
        <v>212197</v>
      </c>
      <c r="J11" s="1">
        <f>E11+F11+G11+H11+I11</f>
        <v>1229496.3999999999</v>
      </c>
    </row>
    <row r="12" spans="1:10" ht="43.5" customHeight="1" x14ac:dyDescent="0.25">
      <c r="A12" s="144"/>
      <c r="B12" s="38"/>
      <c r="C12" s="38"/>
      <c r="D12" s="12" t="s">
        <v>46</v>
      </c>
      <c r="E12" s="1">
        <f>'Перечень меропр ДОУ октябр 2015'!G89</f>
        <v>169384</v>
      </c>
      <c r="F12" s="1">
        <f>'Перечень меропр ДОУ октябр 2015'!H89</f>
        <v>229787</v>
      </c>
      <c r="G12" s="1">
        <f>'Перечень меропр ДОУ октябр 2015'!I89</f>
        <v>143929</v>
      </c>
      <c r="H12" s="1">
        <f>'Перечень меропр ДОУ октябр 2015'!J89</f>
        <v>130941</v>
      </c>
      <c r="I12" s="1">
        <f>'Перечень меропр ДОУ октябр 2015'!K89</f>
        <v>130941</v>
      </c>
      <c r="J12" s="1">
        <f t="shared" ref="J12:J13" si="0">E12+F12+G12+H12+I12</f>
        <v>804982</v>
      </c>
    </row>
    <row r="13" spans="1:10" ht="60" x14ac:dyDescent="0.25">
      <c r="A13" s="145"/>
      <c r="B13" s="39"/>
      <c r="C13" s="39"/>
      <c r="D13" s="1" t="s">
        <v>47</v>
      </c>
      <c r="E13" s="1">
        <f>'Перечень меропр ДОУ октябр 2015'!G90</f>
        <v>78570</v>
      </c>
      <c r="F13" s="1">
        <f>'Перечень меропр ДОУ октябр 2015'!H90</f>
        <v>90851</v>
      </c>
      <c r="G13" s="1">
        <f>'Перечень меропр ДОУ октябр 2015'!I90</f>
        <v>92731.4</v>
      </c>
      <c r="H13" s="1">
        <f>'Перечень меропр ДОУ октябр 2015'!J90</f>
        <v>81106</v>
      </c>
      <c r="I13" s="1">
        <f>'Перечень меропр ДОУ октябр 2015'!K90</f>
        <v>81256</v>
      </c>
      <c r="J13" s="1">
        <f t="shared" si="0"/>
        <v>424514.4</v>
      </c>
    </row>
    <row r="14" spans="1:10" x14ac:dyDescent="0.25">
      <c r="A14" s="121" t="s">
        <v>121</v>
      </c>
      <c r="B14" s="126"/>
      <c r="C14" s="126"/>
      <c r="D14" s="127"/>
      <c r="E14" s="1" t="s">
        <v>39</v>
      </c>
      <c r="F14" s="1" t="s">
        <v>40</v>
      </c>
      <c r="G14" s="1" t="s">
        <v>41</v>
      </c>
      <c r="H14" s="1" t="s">
        <v>42</v>
      </c>
      <c r="I14" s="56" t="s">
        <v>43</v>
      </c>
      <c r="J14" s="106"/>
    </row>
    <row r="15" spans="1:10" ht="51" customHeight="1" x14ac:dyDescent="0.25">
      <c r="A15" s="121" t="s">
        <v>105</v>
      </c>
      <c r="B15" s="128"/>
      <c r="C15" s="128"/>
      <c r="D15" s="129"/>
      <c r="E15" s="34">
        <v>100</v>
      </c>
      <c r="F15" s="34">
        <v>100</v>
      </c>
      <c r="G15" s="34">
        <v>100</v>
      </c>
      <c r="H15" s="34">
        <v>100</v>
      </c>
      <c r="I15" s="118">
        <v>100</v>
      </c>
      <c r="J15" s="119"/>
    </row>
    <row r="16" spans="1:10" ht="64.5" customHeight="1" x14ac:dyDescent="0.25">
      <c r="A16" s="121" t="s">
        <v>106</v>
      </c>
      <c r="B16" s="124"/>
      <c r="C16" s="124"/>
      <c r="D16" s="125"/>
      <c r="E16" s="34">
        <v>69.2</v>
      </c>
      <c r="F16" s="34">
        <v>65.8</v>
      </c>
      <c r="G16" s="34">
        <v>65</v>
      </c>
      <c r="H16" s="34">
        <v>65</v>
      </c>
      <c r="I16" s="118">
        <v>65</v>
      </c>
      <c r="J16" s="119"/>
    </row>
    <row r="17" spans="1:10" ht="39" customHeight="1" x14ac:dyDescent="0.25">
      <c r="A17" s="121" t="s">
        <v>107</v>
      </c>
      <c r="B17" s="124"/>
      <c r="C17" s="124"/>
      <c r="D17" s="125"/>
      <c r="E17" s="34">
        <v>0</v>
      </c>
      <c r="F17" s="34">
        <v>1</v>
      </c>
      <c r="G17" s="34">
        <v>0</v>
      </c>
      <c r="H17" s="34" t="s">
        <v>110</v>
      </c>
      <c r="I17" s="118" t="s">
        <v>111</v>
      </c>
      <c r="J17" s="119"/>
    </row>
    <row r="18" spans="1:10" ht="39" customHeight="1" x14ac:dyDescent="0.25">
      <c r="A18" s="121" t="s">
        <v>115</v>
      </c>
      <c r="B18" s="128"/>
      <c r="C18" s="128"/>
      <c r="D18" s="129"/>
      <c r="E18" s="35">
        <v>7.8</v>
      </c>
      <c r="F18" s="35">
        <v>30</v>
      </c>
      <c r="G18" s="35">
        <v>60</v>
      </c>
      <c r="H18" s="35">
        <v>100</v>
      </c>
      <c r="I18" s="131">
        <v>100</v>
      </c>
      <c r="J18" s="106"/>
    </row>
    <row r="19" spans="1:10" ht="53.25" customHeight="1" x14ac:dyDescent="0.25">
      <c r="A19" s="121" t="s">
        <v>116</v>
      </c>
      <c r="B19" s="122"/>
      <c r="C19" s="122"/>
      <c r="D19" s="123"/>
      <c r="E19" s="34">
        <v>78</v>
      </c>
      <c r="F19" s="34">
        <v>100</v>
      </c>
      <c r="G19" s="34">
        <v>100</v>
      </c>
      <c r="H19" s="34">
        <v>100</v>
      </c>
      <c r="I19" s="120">
        <v>100</v>
      </c>
      <c r="J19" s="119"/>
    </row>
    <row r="20" spans="1:10" ht="39" customHeight="1" x14ac:dyDescent="0.25">
      <c r="A20" s="130" t="s">
        <v>108</v>
      </c>
      <c r="B20" s="124"/>
      <c r="C20" s="124"/>
      <c r="D20" s="125"/>
      <c r="E20" s="34">
        <v>90</v>
      </c>
      <c r="F20" s="34">
        <v>100</v>
      </c>
      <c r="G20" s="34">
        <v>100</v>
      </c>
      <c r="H20" s="34">
        <v>100</v>
      </c>
      <c r="I20" s="120">
        <v>100</v>
      </c>
      <c r="J20" s="119"/>
    </row>
    <row r="21" spans="1:10" ht="39" customHeight="1" x14ac:dyDescent="0.25">
      <c r="A21" s="121" t="s">
        <v>109</v>
      </c>
      <c r="B21" s="122"/>
      <c r="C21" s="122"/>
      <c r="D21" s="123"/>
      <c r="E21" s="34">
        <v>98</v>
      </c>
      <c r="F21" s="34">
        <v>100</v>
      </c>
      <c r="G21" s="34">
        <v>104.3</v>
      </c>
      <c r="H21" s="34">
        <v>100</v>
      </c>
      <c r="I21" s="120">
        <v>100</v>
      </c>
      <c r="J21" s="119"/>
    </row>
    <row r="22" spans="1:10" ht="116.25" customHeight="1" x14ac:dyDescent="0.25"/>
    <row r="23" spans="1:10" ht="121.5" customHeight="1" x14ac:dyDescent="0.25"/>
    <row r="24" spans="1:10" ht="98.25" customHeight="1" x14ac:dyDescent="0.25">
      <c r="A24" s="116" t="s">
        <v>113</v>
      </c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x14ac:dyDescent="0.25">
      <c r="A25" s="132"/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0" x14ac:dyDescent="0.25">
      <c r="A26" s="132"/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32"/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0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0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x14ac:dyDescent="0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ht="78" customHeight="1" x14ac:dyDescent="0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ht="39" hidden="1" customHeight="1" x14ac:dyDescent="0.25"/>
    <row r="36" spans="1:10" x14ac:dyDescent="0.25">
      <c r="A36" s="116" t="s">
        <v>117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x14ac:dyDescent="0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342.75" customHeight="1" x14ac:dyDescent="0.2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0" ht="4.5" customHeight="1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 hidden="1" x14ac:dyDescent="0.25">
      <c r="A46" s="117"/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10.5" hidden="1" customHeight="1" x14ac:dyDescent="0.25">
      <c r="A47" s="117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hidden="1" x14ac:dyDescent="0.25">
      <c r="A48" s="117"/>
      <c r="B48" s="117"/>
      <c r="C48" s="117"/>
      <c r="D48" s="117"/>
      <c r="E48" s="117"/>
      <c r="F48" s="117"/>
      <c r="G48" s="117"/>
      <c r="H48" s="117"/>
      <c r="I48" s="117"/>
      <c r="J48" s="117"/>
    </row>
    <row r="49" spans="1:10" hidden="1" x14ac:dyDescent="0.25">
      <c r="A49" s="117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hidden="1" x14ac:dyDescent="0.25">
      <c r="A50" s="117"/>
      <c r="B50" s="117"/>
      <c r="C50" s="117"/>
      <c r="D50" s="117"/>
      <c r="E50" s="117"/>
      <c r="F50" s="117"/>
      <c r="G50" s="117"/>
      <c r="H50" s="117"/>
      <c r="I50" s="117"/>
      <c r="J50" s="117"/>
    </row>
    <row r="51" spans="1:10" hidden="1" x14ac:dyDescent="0.25">
      <c r="A51" s="117"/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 hidden="1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0" hidden="1" x14ac:dyDescent="0.25">
      <c r="A53" s="117"/>
      <c r="B53" s="117"/>
      <c r="C53" s="117"/>
      <c r="D53" s="117"/>
      <c r="E53" s="117"/>
      <c r="F53" s="117"/>
      <c r="G53" s="117"/>
      <c r="H53" s="117"/>
      <c r="I53" s="117"/>
      <c r="J53" s="117"/>
    </row>
    <row r="54" spans="1:10" x14ac:dyDescent="0.25">
      <c r="A54" s="135" t="s">
        <v>118</v>
      </c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10" x14ac:dyDescent="0.25">
      <c r="A55" s="133" t="s">
        <v>119</v>
      </c>
      <c r="B55" s="134"/>
      <c r="C55" s="134"/>
      <c r="D55" s="134"/>
      <c r="E55" s="134"/>
      <c r="F55" s="134"/>
      <c r="G55" s="134"/>
      <c r="H55" s="134"/>
      <c r="I55" s="134"/>
      <c r="J55" s="134"/>
    </row>
    <row r="56" spans="1:10" x14ac:dyDescent="0.25">
      <c r="A56" s="134"/>
      <c r="B56" s="134"/>
      <c r="C56" s="134"/>
      <c r="D56" s="134"/>
      <c r="E56" s="134"/>
      <c r="F56" s="134"/>
      <c r="G56" s="134"/>
      <c r="H56" s="134"/>
      <c r="I56" s="134"/>
      <c r="J56" s="134"/>
    </row>
    <row r="57" spans="1:10" x14ac:dyDescent="0.25">
      <c r="A57" s="134"/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0" x14ac:dyDescent="0.25">
      <c r="A58" s="134"/>
      <c r="B58" s="134"/>
      <c r="C58" s="134"/>
      <c r="D58" s="134"/>
      <c r="E58" s="134"/>
      <c r="F58" s="134"/>
      <c r="G58" s="134"/>
      <c r="H58" s="134"/>
      <c r="I58" s="134"/>
      <c r="J58" s="134"/>
    </row>
    <row r="59" spans="1:10" x14ac:dyDescent="0.25">
      <c r="A59" s="134"/>
      <c r="B59" s="134"/>
      <c r="C59" s="134"/>
      <c r="D59" s="134"/>
      <c r="E59" s="134"/>
      <c r="F59" s="134"/>
      <c r="G59" s="134"/>
      <c r="H59" s="134"/>
      <c r="I59" s="134"/>
      <c r="J59" s="134"/>
    </row>
    <row r="60" spans="1:10" x14ac:dyDescent="0.25">
      <c r="A60" s="134"/>
      <c r="B60" s="134"/>
      <c r="C60" s="134"/>
      <c r="D60" s="134"/>
      <c r="E60" s="134"/>
      <c r="F60" s="134"/>
      <c r="G60" s="134"/>
      <c r="H60" s="134"/>
      <c r="I60" s="134"/>
      <c r="J60" s="134"/>
    </row>
    <row r="61" spans="1:10" x14ac:dyDescent="0.25">
      <c r="A61" s="134"/>
      <c r="B61" s="134"/>
      <c r="C61" s="134"/>
      <c r="D61" s="134"/>
      <c r="E61" s="134"/>
      <c r="F61" s="134"/>
      <c r="G61" s="134"/>
      <c r="H61" s="134"/>
      <c r="I61" s="134"/>
      <c r="J61" s="134"/>
    </row>
    <row r="62" spans="1:10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</row>
    <row r="63" spans="1:10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</row>
    <row r="64" spans="1:10" x14ac:dyDescent="0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</row>
    <row r="65" spans="1:10" x14ac:dyDescent="0.25">
      <c r="A65" s="134"/>
      <c r="B65" s="134"/>
      <c r="C65" s="134"/>
      <c r="D65" s="134"/>
      <c r="E65" s="134"/>
      <c r="F65" s="134"/>
      <c r="G65" s="134"/>
      <c r="H65" s="134"/>
      <c r="I65" s="134"/>
      <c r="J65" s="134"/>
    </row>
    <row r="66" spans="1:10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134"/>
    </row>
  </sheetData>
  <mergeCells count="35">
    <mergeCell ref="F1:J1"/>
    <mergeCell ref="A55:J66"/>
    <mergeCell ref="A54:J54"/>
    <mergeCell ref="A17:D17"/>
    <mergeCell ref="A19:D19"/>
    <mergeCell ref="A2:J2"/>
    <mergeCell ref="B3:J3"/>
    <mergeCell ref="B4:J4"/>
    <mergeCell ref="B5:E5"/>
    <mergeCell ref="B6:E6"/>
    <mergeCell ref="A5:A6"/>
    <mergeCell ref="B8:E8"/>
    <mergeCell ref="A9:A13"/>
    <mergeCell ref="B9:B10"/>
    <mergeCell ref="C9:C10"/>
    <mergeCell ref="D9:D10"/>
    <mergeCell ref="E9:J9"/>
    <mergeCell ref="B11:B13"/>
    <mergeCell ref="C11:C13"/>
    <mergeCell ref="A18:D18"/>
    <mergeCell ref="I18:J18"/>
    <mergeCell ref="A24:J34"/>
    <mergeCell ref="A36:J53"/>
    <mergeCell ref="I14:J14"/>
    <mergeCell ref="I15:J15"/>
    <mergeCell ref="I16:J16"/>
    <mergeCell ref="I17:J17"/>
    <mergeCell ref="I19:J19"/>
    <mergeCell ref="A21:D21"/>
    <mergeCell ref="I20:J20"/>
    <mergeCell ref="I21:J21"/>
    <mergeCell ref="A16:D16"/>
    <mergeCell ref="A14:D14"/>
    <mergeCell ref="A15:D15"/>
    <mergeCell ref="A20:D20"/>
  </mergeCells>
  <pageMargins left="0.70866141732283472" right="0.70866141732283472" top="0.74803149606299213" bottom="0.35433070866141736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 ДОУ октябр 2015</vt:lpstr>
      <vt:lpstr>Паспорт ДОУ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2017-01-23T13:02:13Z</dcterms:modified>
</cp:coreProperties>
</file>