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 февраль  2вариант  2020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936" i="1" l="1"/>
  <c r="D937" i="1"/>
  <c r="D938" i="1"/>
  <c r="D1450" i="1"/>
  <c r="D1449" i="1" s="1"/>
  <c r="D1567" i="1" l="1"/>
  <c r="D592" i="1" l="1"/>
  <c r="D591" i="1" s="1"/>
  <c r="F299" i="1"/>
  <c r="F298" i="1" s="1"/>
  <c r="E1456" i="1" l="1"/>
  <c r="E1455" i="1" s="1"/>
  <c r="E1448" i="1" s="1"/>
  <c r="F1456" i="1"/>
  <c r="F1455" i="1" s="1"/>
  <c r="F1564" i="1" l="1"/>
  <c r="F1453" i="1"/>
  <c r="F1452" i="1" s="1"/>
  <c r="F1448" i="1" s="1"/>
  <c r="F471" i="1" l="1"/>
  <c r="E471" i="1"/>
  <c r="D471" i="1"/>
  <c r="D1456" i="1" l="1"/>
  <c r="D1455" i="1" s="1"/>
  <c r="D1453" i="1"/>
  <c r="D1452" i="1" s="1"/>
  <c r="D1448" i="1" s="1"/>
  <c r="E154" i="1" l="1"/>
  <c r="E153" i="1" s="1"/>
  <c r="F154" i="1"/>
  <c r="F153" i="1" s="1"/>
  <c r="D154" i="1"/>
  <c r="D153" i="1" s="1"/>
  <c r="F93" i="1" l="1"/>
  <c r="F92" i="1" s="1"/>
  <c r="F91" i="1" s="1"/>
  <c r="E93" i="1"/>
  <c r="E92" i="1" s="1"/>
  <c r="E91" i="1" s="1"/>
  <c r="D93" i="1"/>
  <c r="D92" i="1" s="1"/>
  <c r="D91" i="1" s="1"/>
  <c r="F88" i="1"/>
  <c r="F87" i="1" s="1"/>
  <c r="E88" i="1"/>
  <c r="E87" i="1" s="1"/>
  <c r="D88" i="1"/>
  <c r="D87" i="1" s="1"/>
  <c r="F85" i="1"/>
  <c r="F84" i="1" s="1"/>
  <c r="E85" i="1"/>
  <c r="E84" i="1" s="1"/>
  <c r="D85" i="1"/>
  <c r="D84" i="1" s="1"/>
  <c r="E83" i="1" l="1"/>
  <c r="D83" i="1"/>
  <c r="F83" i="1"/>
  <c r="F293" i="1"/>
  <c r="F292" i="1" s="1"/>
  <c r="F278" i="1"/>
  <c r="F277" i="1" s="1"/>
  <c r="E278" i="1"/>
  <c r="E277" i="1" s="1"/>
  <c r="D278" i="1"/>
  <c r="D277" i="1" s="1"/>
  <c r="E293" i="1"/>
  <c r="E292" i="1" s="1"/>
  <c r="D293" i="1"/>
  <c r="D292" i="1" s="1"/>
  <c r="F634" i="1" l="1"/>
  <c r="E634" i="1"/>
  <c r="D634" i="1"/>
  <c r="F744" i="1" l="1"/>
  <c r="F746" i="1"/>
  <c r="F748" i="1"/>
  <c r="E748" i="1"/>
  <c r="E746" i="1"/>
  <c r="E744" i="1"/>
  <c r="D744" i="1"/>
  <c r="D746" i="1"/>
  <c r="D748" i="1"/>
  <c r="F741" i="1"/>
  <c r="F738" i="1" s="1"/>
  <c r="E741" i="1"/>
  <c r="E738" i="1" s="1"/>
  <c r="D741" i="1"/>
  <c r="D738" i="1" s="1"/>
  <c r="F736" i="1"/>
  <c r="F735" i="1" s="1"/>
  <c r="E736" i="1"/>
  <c r="E735" i="1" s="1"/>
  <c r="D736" i="1"/>
  <c r="D735" i="1" s="1"/>
  <c r="F732" i="1"/>
  <c r="F731" i="1" s="1"/>
  <c r="F730" i="1" s="1"/>
  <c r="E732" i="1"/>
  <c r="E731" i="1" s="1"/>
  <c r="E730" i="1" s="1"/>
  <c r="D732" i="1"/>
  <c r="D731" i="1" s="1"/>
  <c r="D730" i="1" s="1"/>
  <c r="D743" i="1" l="1"/>
  <c r="D734" i="1" s="1"/>
  <c r="E743" i="1"/>
  <c r="E734" i="1" s="1"/>
  <c r="F743" i="1"/>
  <c r="F734" i="1" s="1"/>
  <c r="F1001" i="1"/>
  <c r="E1001" i="1"/>
  <c r="D1001" i="1"/>
  <c r="F617" i="1"/>
  <c r="E617" i="1"/>
  <c r="D617" i="1"/>
  <c r="F218" i="1"/>
  <c r="E218" i="1"/>
  <c r="D218" i="1"/>
  <c r="F251" i="1"/>
  <c r="E251" i="1"/>
  <c r="D251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51" i="1" l="1"/>
  <c r="F1050" i="1" s="1"/>
  <c r="F1049" i="1" s="1"/>
  <c r="E1051" i="1"/>
  <c r="E1050" i="1" s="1"/>
  <c r="E1049" i="1" s="1"/>
  <c r="D1051" i="1"/>
  <c r="D1050" i="1" s="1"/>
  <c r="D1049" i="1" s="1"/>
  <c r="F1056" i="1" l="1"/>
  <c r="F1055" i="1" s="1"/>
  <c r="E1056" i="1"/>
  <c r="E1055" i="1" s="1"/>
  <c r="D1056" i="1"/>
  <c r="D1055" i="1" s="1"/>
  <c r="F1044" i="1" l="1"/>
  <c r="E1044" i="1"/>
  <c r="D1044" i="1"/>
  <c r="F962" i="1" l="1"/>
  <c r="F961" i="1" s="1"/>
  <c r="E962" i="1"/>
  <c r="E961" i="1" s="1"/>
  <c r="D962" i="1"/>
  <c r="D961" i="1" s="1"/>
  <c r="D970" i="1"/>
  <c r="D969" i="1" s="1"/>
  <c r="D964" i="1" s="1"/>
  <c r="E970" i="1"/>
  <c r="E969" i="1" s="1"/>
  <c r="E964" i="1" s="1"/>
  <c r="F970" i="1"/>
  <c r="F969" i="1" s="1"/>
  <c r="F964" i="1" s="1"/>
  <c r="F1259" i="1" l="1"/>
  <c r="F1258" i="1" s="1"/>
  <c r="F1257" i="1" s="1"/>
  <c r="E1259" i="1"/>
  <c r="E1258" i="1" s="1"/>
  <c r="E1257" i="1" s="1"/>
  <c r="D1259" i="1"/>
  <c r="D1258" i="1" s="1"/>
  <c r="D1257" i="1" s="1"/>
  <c r="F1401" i="1" l="1"/>
  <c r="F1400" i="1" s="1"/>
  <c r="E1401" i="1"/>
  <c r="E1400" i="1" s="1"/>
  <c r="D1401" i="1"/>
  <c r="D1400" i="1" s="1"/>
  <c r="F1073" i="1"/>
  <c r="E1073" i="1"/>
  <c r="F1071" i="1"/>
  <c r="E1071" i="1"/>
  <c r="D1073" i="1"/>
  <c r="D1071" i="1"/>
  <c r="F1499" i="1" l="1"/>
  <c r="F1498" i="1" s="1"/>
  <c r="E1499" i="1"/>
  <c r="E1498" i="1" s="1"/>
  <c r="D1499" i="1"/>
  <c r="D1498" i="1" s="1"/>
  <c r="F1502" i="1"/>
  <c r="F1501" i="1" s="1"/>
  <c r="E1502" i="1"/>
  <c r="E1501" i="1" s="1"/>
  <c r="D1502" i="1"/>
  <c r="D1501" i="1" s="1"/>
  <c r="E1466" i="1" l="1"/>
  <c r="F1466" i="1"/>
  <c r="D1466" i="1"/>
  <c r="D1164" i="1" l="1"/>
  <c r="E378" i="1" l="1"/>
  <c r="F378" i="1"/>
  <c r="D378" i="1"/>
  <c r="E1266" i="1" l="1"/>
  <c r="F1266" i="1"/>
  <c r="D1266" i="1"/>
  <c r="F1168" i="1" l="1"/>
  <c r="E1168" i="1"/>
  <c r="F1166" i="1"/>
  <c r="E1166" i="1"/>
  <c r="E1336" i="1" l="1"/>
  <c r="F1336" i="1"/>
  <c r="E1334" i="1"/>
  <c r="F1334" i="1"/>
  <c r="F1138" i="1" l="1"/>
  <c r="E1138" i="1"/>
  <c r="E1776" i="1" l="1"/>
  <c r="E1775" i="1" s="1"/>
  <c r="F1776" i="1"/>
  <c r="F1775" i="1" s="1"/>
  <c r="E1773" i="1"/>
  <c r="E1772" i="1" s="1"/>
  <c r="F1773" i="1"/>
  <c r="F1772" i="1" s="1"/>
  <c r="D1776" i="1"/>
  <c r="D1775" i="1" s="1"/>
  <c r="D1773" i="1"/>
  <c r="D1772" i="1" s="1"/>
  <c r="E1769" i="1"/>
  <c r="E1768" i="1" s="1"/>
  <c r="F1769" i="1"/>
  <c r="F1768" i="1" s="1"/>
  <c r="D1769" i="1"/>
  <c r="D1768" i="1" s="1"/>
  <c r="E756" i="1" l="1"/>
  <c r="E755" i="1" s="1"/>
  <c r="F756" i="1"/>
  <c r="F755" i="1" s="1"/>
  <c r="D756" i="1"/>
  <c r="D755" i="1" s="1"/>
  <c r="E397" i="1"/>
  <c r="E396" i="1" s="1"/>
  <c r="F397" i="1"/>
  <c r="F396" i="1" s="1"/>
  <c r="D397" i="1"/>
  <c r="D396" i="1" s="1"/>
  <c r="E319" i="1"/>
  <c r="F319" i="1"/>
  <c r="D319" i="1"/>
  <c r="E172" i="1"/>
  <c r="E171" i="1" s="1"/>
  <c r="F172" i="1"/>
  <c r="F171" i="1" s="1"/>
  <c r="E168" i="1"/>
  <c r="E167" i="1" s="1"/>
  <c r="F168" i="1"/>
  <c r="F167" i="1" s="1"/>
  <c r="E164" i="1"/>
  <c r="E163" i="1" s="1"/>
  <c r="F164" i="1"/>
  <c r="F163" i="1" s="1"/>
  <c r="E160" i="1"/>
  <c r="E159" i="1" s="1"/>
  <c r="F160" i="1"/>
  <c r="F159" i="1" s="1"/>
  <c r="E148" i="1"/>
  <c r="E147" i="1" s="1"/>
  <c r="F148" i="1"/>
  <c r="F147" i="1" s="1"/>
  <c r="D148" i="1"/>
  <c r="E1750" i="1"/>
  <c r="E1749" i="1" s="1"/>
  <c r="F1750" i="1"/>
  <c r="F1749" i="1" s="1"/>
  <c r="E1747" i="1"/>
  <c r="E1746" i="1" s="1"/>
  <c r="F1747" i="1"/>
  <c r="F1746" i="1" s="1"/>
  <c r="D1750" i="1"/>
  <c r="D1749" i="1" s="1"/>
  <c r="D1747" i="1"/>
  <c r="D1746" i="1" s="1"/>
  <c r="E1725" i="1"/>
  <c r="E1724" i="1" s="1"/>
  <c r="F1725" i="1"/>
  <c r="F1724" i="1" s="1"/>
  <c r="D1725" i="1"/>
  <c r="D1724" i="1" s="1"/>
  <c r="E1717" i="1"/>
  <c r="E1716" i="1" s="1"/>
  <c r="F1717" i="1"/>
  <c r="F1716" i="1" s="1"/>
  <c r="D1717" i="1"/>
  <c r="D1716" i="1" s="1"/>
  <c r="D1710" i="1"/>
  <c r="D1709" i="1" s="1"/>
  <c r="E1714" i="1"/>
  <c r="E1713" i="1" s="1"/>
  <c r="F1714" i="1"/>
  <c r="F1713" i="1" s="1"/>
  <c r="D1714" i="1"/>
  <c r="D1713" i="1" s="1"/>
  <c r="E1707" i="1"/>
  <c r="E1706" i="1" s="1"/>
  <c r="F1707" i="1"/>
  <c r="F1706" i="1" s="1"/>
  <c r="D1707" i="1"/>
  <c r="D1706" i="1" s="1"/>
  <c r="E1702" i="1"/>
  <c r="E1701" i="1" s="1"/>
  <c r="E1697" i="1" s="1"/>
  <c r="E1696" i="1" s="1"/>
  <c r="F1702" i="1"/>
  <c r="F1701" i="1" s="1"/>
  <c r="F1697" i="1" s="1"/>
  <c r="F1696" i="1" s="1"/>
  <c r="D1702" i="1"/>
  <c r="D1701" i="1" s="1"/>
  <c r="D1697" i="1" s="1"/>
  <c r="D1696" i="1" s="1"/>
  <c r="E1686" i="1"/>
  <c r="E1685" i="1" s="1"/>
  <c r="E1684" i="1" s="1"/>
  <c r="E1683" i="1" s="1"/>
  <c r="F1686" i="1"/>
  <c r="F1685" i="1" s="1"/>
  <c r="F1684" i="1" s="1"/>
  <c r="F1683" i="1" s="1"/>
  <c r="D1686" i="1"/>
  <c r="D1685" i="1" s="1"/>
  <c r="D1684" i="1" s="1"/>
  <c r="D1683" i="1" s="1"/>
  <c r="E1664" i="1"/>
  <c r="E1663" i="1" s="1"/>
  <c r="F1664" i="1"/>
  <c r="F1663" i="1" s="1"/>
  <c r="E1667" i="1"/>
  <c r="E1666" i="1" s="1"/>
  <c r="F1667" i="1"/>
  <c r="F1666" i="1" s="1"/>
  <c r="E1670" i="1"/>
  <c r="E1669" i="1" s="1"/>
  <c r="F1670" i="1"/>
  <c r="F1669" i="1" s="1"/>
  <c r="E1673" i="1"/>
  <c r="E1672" i="1" s="1"/>
  <c r="F1673" i="1"/>
  <c r="F1672" i="1" s="1"/>
  <c r="E1676" i="1"/>
  <c r="E1675" i="1" s="1"/>
  <c r="F1676" i="1"/>
  <c r="F1675" i="1" s="1"/>
  <c r="E1679" i="1"/>
  <c r="E1678" i="1" s="1"/>
  <c r="F1679" i="1"/>
  <c r="F1678" i="1" s="1"/>
  <c r="D1679" i="1"/>
  <c r="D1678" i="1" s="1"/>
  <c r="D1676" i="1"/>
  <c r="D1675" i="1" s="1"/>
  <c r="D1673" i="1"/>
  <c r="D1672" i="1" s="1"/>
  <c r="D1670" i="1"/>
  <c r="D1669" i="1" s="1"/>
  <c r="D1667" i="1"/>
  <c r="D1666" i="1" s="1"/>
  <c r="D1664" i="1"/>
  <c r="D1663" i="1" s="1"/>
  <c r="E1660" i="1"/>
  <c r="E1659" i="1" s="1"/>
  <c r="E1658" i="1" s="1"/>
  <c r="F1660" i="1"/>
  <c r="F1659" i="1" s="1"/>
  <c r="F1658" i="1" s="1"/>
  <c r="D1660" i="1"/>
  <c r="D1659" i="1" s="1"/>
  <c r="D1658" i="1" s="1"/>
  <c r="E1655" i="1"/>
  <c r="E1635" i="1" s="1"/>
  <c r="F1655" i="1"/>
  <c r="F1635" i="1" s="1"/>
  <c r="E1633" i="1"/>
  <c r="E1632" i="1" s="1"/>
  <c r="F1633" i="1"/>
  <c r="F1632" i="1" s="1"/>
  <c r="E1630" i="1"/>
  <c r="E1629" i="1" s="1"/>
  <c r="F1630" i="1"/>
  <c r="F1629" i="1" s="1"/>
  <c r="D1655" i="1"/>
  <c r="D1635" i="1" s="1"/>
  <c r="D1633" i="1"/>
  <c r="D1632" i="1" s="1"/>
  <c r="D1630" i="1"/>
  <c r="D1629" i="1" s="1"/>
  <c r="E1626" i="1"/>
  <c r="E1625" i="1" s="1"/>
  <c r="E1624" i="1" s="1"/>
  <c r="F1626" i="1"/>
  <c r="F1625" i="1" s="1"/>
  <c r="F1624" i="1" s="1"/>
  <c r="D1626" i="1"/>
  <c r="D1625" i="1" s="1"/>
  <c r="D1624" i="1" s="1"/>
  <c r="E1616" i="1"/>
  <c r="E1615" i="1" s="1"/>
  <c r="F1616" i="1"/>
  <c r="F1615" i="1" s="1"/>
  <c r="E1619" i="1"/>
  <c r="E1618" i="1" s="1"/>
  <c r="F1619" i="1"/>
  <c r="F1618" i="1" s="1"/>
  <c r="E1622" i="1"/>
  <c r="E1621" i="1" s="1"/>
  <c r="F1622" i="1"/>
  <c r="F1621" i="1" s="1"/>
  <c r="D1622" i="1"/>
  <c r="D1621" i="1" s="1"/>
  <c r="D1619" i="1"/>
  <c r="D1618" i="1" s="1"/>
  <c r="D1616" i="1"/>
  <c r="D1615" i="1" s="1"/>
  <c r="E1607" i="1"/>
  <c r="E1606" i="1" s="1"/>
  <c r="F1607" i="1"/>
  <c r="F1606" i="1" s="1"/>
  <c r="E1604" i="1"/>
  <c r="E1603" i="1" s="1"/>
  <c r="F1604" i="1"/>
  <c r="F1603" i="1" s="1"/>
  <c r="D1607" i="1"/>
  <c r="D1606" i="1" s="1"/>
  <c r="D1604" i="1"/>
  <c r="D1603" i="1" s="1"/>
  <c r="E1600" i="1"/>
  <c r="E1599" i="1" s="1"/>
  <c r="E1598" i="1" s="1"/>
  <c r="F1600" i="1"/>
  <c r="F1599" i="1" s="1"/>
  <c r="F1598" i="1" s="1"/>
  <c r="D1600" i="1"/>
  <c r="D1599" i="1" s="1"/>
  <c r="D1598" i="1" s="1"/>
  <c r="E1594" i="1"/>
  <c r="E1593" i="1" s="1"/>
  <c r="E1592" i="1" s="1"/>
  <c r="E1591" i="1" s="1"/>
  <c r="F1594" i="1"/>
  <c r="F1593" i="1" s="1"/>
  <c r="F1592" i="1" s="1"/>
  <c r="F1591" i="1" s="1"/>
  <c r="D1594" i="1"/>
  <c r="D1593" i="1" s="1"/>
  <c r="D1592" i="1" s="1"/>
  <c r="D1591" i="1" s="1"/>
  <c r="E1580" i="1"/>
  <c r="E1579" i="1" s="1"/>
  <c r="F1580" i="1"/>
  <c r="F1579" i="1" s="1"/>
  <c r="E1583" i="1"/>
  <c r="E1582" i="1" s="1"/>
  <c r="F1583" i="1"/>
  <c r="F1582" i="1" s="1"/>
  <c r="E1586" i="1"/>
  <c r="E1585" i="1" s="1"/>
  <c r="F1586" i="1"/>
  <c r="F1585" i="1" s="1"/>
  <c r="E1589" i="1"/>
  <c r="E1588" i="1" s="1"/>
  <c r="F1589" i="1"/>
  <c r="F1588" i="1" s="1"/>
  <c r="D1589" i="1"/>
  <c r="D1588" i="1" s="1"/>
  <c r="D1586" i="1"/>
  <c r="D1585" i="1" s="1"/>
  <c r="D1583" i="1"/>
  <c r="D1582" i="1" s="1"/>
  <c r="D1580" i="1"/>
  <c r="D1579" i="1" s="1"/>
  <c r="E1508" i="1"/>
  <c r="E1507" i="1" s="1"/>
  <c r="F1508" i="1"/>
  <c r="F1507" i="1" s="1"/>
  <c r="E1511" i="1"/>
  <c r="E1510" i="1" s="1"/>
  <c r="F1511" i="1"/>
  <c r="F1510" i="1" s="1"/>
  <c r="D1511" i="1"/>
  <c r="D1510" i="1" s="1"/>
  <c r="D1508" i="1"/>
  <c r="D1507" i="1" s="1"/>
  <c r="E1575" i="1"/>
  <c r="E1574" i="1" s="1"/>
  <c r="F1575" i="1"/>
  <c r="F1574" i="1" s="1"/>
  <c r="D1575" i="1"/>
  <c r="D1574" i="1" s="1"/>
  <c r="E1572" i="1"/>
  <c r="E1571" i="1" s="1"/>
  <c r="F1572" i="1"/>
  <c r="F1571" i="1" s="1"/>
  <c r="D1572" i="1"/>
  <c r="D1571" i="1" s="1"/>
  <c r="E1569" i="1"/>
  <c r="E1566" i="1" s="1"/>
  <c r="F1569" i="1"/>
  <c r="F1566" i="1" s="1"/>
  <c r="D1569" i="1"/>
  <c r="D1566" i="1" s="1"/>
  <c r="E1564" i="1"/>
  <c r="E1563" i="1" s="1"/>
  <c r="F1563" i="1"/>
  <c r="D1564" i="1"/>
  <c r="D1563" i="1" s="1"/>
  <c r="E1559" i="1"/>
  <c r="E1558" i="1" s="1"/>
  <c r="F1559" i="1"/>
  <c r="F1558" i="1" s="1"/>
  <c r="D1559" i="1"/>
  <c r="D1558" i="1" s="1"/>
  <c r="E1556" i="1"/>
  <c r="E1555" i="1" s="1"/>
  <c r="F1556" i="1"/>
  <c r="F1555" i="1" s="1"/>
  <c r="D1556" i="1"/>
  <c r="D1555" i="1" s="1"/>
  <c r="E1553" i="1"/>
  <c r="E1552" i="1" s="1"/>
  <c r="F1553" i="1"/>
  <c r="F1552" i="1" s="1"/>
  <c r="D1553" i="1"/>
  <c r="D1552" i="1" s="1"/>
  <c r="E1550" i="1"/>
  <c r="E1549" i="1" s="1"/>
  <c r="F1550" i="1"/>
  <c r="F1549" i="1" s="1"/>
  <c r="D1550" i="1"/>
  <c r="D1549" i="1" s="1"/>
  <c r="E1547" i="1"/>
  <c r="E1546" i="1" s="1"/>
  <c r="F1547" i="1"/>
  <c r="F1546" i="1" s="1"/>
  <c r="D1547" i="1"/>
  <c r="D1546" i="1" s="1"/>
  <c r="E1544" i="1"/>
  <c r="E1543" i="1" s="1"/>
  <c r="F1544" i="1"/>
  <c r="F1543" i="1" s="1"/>
  <c r="D1544" i="1"/>
  <c r="D1543" i="1" s="1"/>
  <c r="E1539" i="1"/>
  <c r="E1538" i="1" s="1"/>
  <c r="F1539" i="1"/>
  <c r="F1538" i="1" s="1"/>
  <c r="D1539" i="1"/>
  <c r="D1538" i="1" s="1"/>
  <c r="E1536" i="1"/>
  <c r="E1535" i="1" s="1"/>
  <c r="F1536" i="1"/>
  <c r="F1535" i="1" s="1"/>
  <c r="D1536" i="1"/>
  <c r="D1535" i="1" s="1"/>
  <c r="E1533" i="1"/>
  <c r="E1532" i="1" s="1"/>
  <c r="F1533" i="1"/>
  <c r="F1532" i="1" s="1"/>
  <c r="D1533" i="1"/>
  <c r="D1532" i="1" s="1"/>
  <c r="E1530" i="1"/>
  <c r="E1529" i="1" s="1"/>
  <c r="F1530" i="1"/>
  <c r="F1529" i="1" s="1"/>
  <c r="D1530" i="1"/>
  <c r="D1529" i="1" s="1"/>
  <c r="E1527" i="1"/>
  <c r="E1526" i="1" s="1"/>
  <c r="F1527" i="1"/>
  <c r="F1526" i="1" s="1"/>
  <c r="D1527" i="1"/>
  <c r="D1526" i="1" s="1"/>
  <c r="E1524" i="1"/>
  <c r="E1523" i="1" s="1"/>
  <c r="F1524" i="1"/>
  <c r="F1523" i="1" s="1"/>
  <c r="D1524" i="1"/>
  <c r="D1523" i="1" s="1"/>
  <c r="E1521" i="1"/>
  <c r="E1520" i="1" s="1"/>
  <c r="F1521" i="1"/>
  <c r="F1520" i="1" s="1"/>
  <c r="D1521" i="1"/>
  <c r="D1520" i="1" s="1"/>
  <c r="E1517" i="1"/>
  <c r="E1516" i="1" s="1"/>
  <c r="F1517" i="1"/>
  <c r="F1516" i="1" s="1"/>
  <c r="D1517" i="1"/>
  <c r="D1516" i="1" s="1"/>
  <c r="E1514" i="1"/>
  <c r="E1513" i="1" s="1"/>
  <c r="F1514" i="1"/>
  <c r="F1513" i="1" s="1"/>
  <c r="D1514" i="1"/>
  <c r="D1513" i="1" s="1"/>
  <c r="E1488" i="1"/>
  <c r="E1487" i="1" s="1"/>
  <c r="F1488" i="1"/>
  <c r="F1487" i="1" s="1"/>
  <c r="D1488" i="1"/>
  <c r="D1487" i="1" s="1"/>
  <c r="E1485" i="1"/>
  <c r="E1484" i="1" s="1"/>
  <c r="F1485" i="1"/>
  <c r="F1484" i="1" s="1"/>
  <c r="D1485" i="1"/>
  <c r="D1484" i="1" s="1"/>
  <c r="E1482" i="1"/>
  <c r="E1481" i="1" s="1"/>
  <c r="F1482" i="1"/>
  <c r="F1481" i="1" s="1"/>
  <c r="D1482" i="1"/>
  <c r="D1481" i="1" s="1"/>
  <c r="E1479" i="1"/>
  <c r="E1478" i="1" s="1"/>
  <c r="F1479" i="1"/>
  <c r="F1478" i="1" s="1"/>
  <c r="D1479" i="1"/>
  <c r="D1478" i="1" s="1"/>
  <c r="E1476" i="1"/>
  <c r="E1475" i="1" s="1"/>
  <c r="F1476" i="1"/>
  <c r="F1475" i="1" s="1"/>
  <c r="D1476" i="1"/>
  <c r="D1475" i="1" s="1"/>
  <c r="E1473" i="1"/>
  <c r="E1472" i="1" s="1"/>
  <c r="F1473" i="1"/>
  <c r="F1472" i="1" s="1"/>
  <c r="D1473" i="1"/>
  <c r="D1472" i="1" s="1"/>
  <c r="E1469" i="1"/>
  <c r="E1468" i="1" s="1"/>
  <c r="F1469" i="1"/>
  <c r="F1468" i="1" s="1"/>
  <c r="E1464" i="1"/>
  <c r="F1464" i="1"/>
  <c r="E1462" i="1"/>
  <c r="F1462" i="1"/>
  <c r="D1469" i="1"/>
  <c r="D1468" i="1" s="1"/>
  <c r="D1464" i="1"/>
  <c r="D1462" i="1"/>
  <c r="D1461" i="1" l="1"/>
  <c r="D1458" i="1" s="1"/>
  <c r="F1562" i="1"/>
  <c r="F1561" i="1" s="1"/>
  <c r="E1461" i="1"/>
  <c r="E1458" i="1" s="1"/>
  <c r="F1461" i="1"/>
  <c r="F1458" i="1" s="1"/>
  <c r="D1471" i="1"/>
  <c r="D1447" i="1" s="1"/>
  <c r="D1705" i="1"/>
  <c r="E1578" i="1"/>
  <c r="E1577" i="1" s="1"/>
  <c r="F1614" i="1"/>
  <c r="F1578" i="1"/>
  <c r="F1577" i="1" s="1"/>
  <c r="E1614" i="1"/>
  <c r="E1562" i="1"/>
  <c r="E1561" i="1" s="1"/>
  <c r="F1471" i="1"/>
  <c r="F1447" i="1" s="1"/>
  <c r="E1705" i="1"/>
  <c r="E1704" i="1" s="1"/>
  <c r="E1695" i="1" s="1"/>
  <c r="F1705" i="1"/>
  <c r="E1471" i="1"/>
  <c r="E1447" i="1" s="1"/>
  <c r="D147" i="1"/>
  <c r="E1712" i="1"/>
  <c r="F1712" i="1"/>
  <c r="F1704" i="1" s="1"/>
  <c r="D1712" i="1"/>
  <c r="D1704" i="1" s="1"/>
  <c r="E1662" i="1"/>
  <c r="E1657" i="1" s="1"/>
  <c r="F1662" i="1"/>
  <c r="F1657" i="1" s="1"/>
  <c r="D1662" i="1"/>
  <c r="D1657" i="1" s="1"/>
  <c r="E1628" i="1"/>
  <c r="F1628" i="1"/>
  <c r="D1628" i="1"/>
  <c r="D1614" i="1"/>
  <c r="E1602" i="1"/>
  <c r="E1597" i="1" s="1"/>
  <c r="F1602" i="1"/>
  <c r="F1597" i="1" s="1"/>
  <c r="D1602" i="1"/>
  <c r="D1597" i="1" s="1"/>
  <c r="D1578" i="1"/>
  <c r="D1577" i="1" s="1"/>
  <c r="D1562" i="1"/>
  <c r="D1561" i="1" s="1"/>
  <c r="E1743" i="1"/>
  <c r="F1743" i="1"/>
  <c r="E1741" i="1"/>
  <c r="F1741" i="1"/>
  <c r="E1739" i="1"/>
  <c r="F1739" i="1"/>
  <c r="E1736" i="1"/>
  <c r="E1735" i="1" s="1"/>
  <c r="F1736" i="1"/>
  <c r="F1735" i="1" s="1"/>
  <c r="E1730" i="1"/>
  <c r="F1730" i="1"/>
  <c r="E1728" i="1"/>
  <c r="F1728" i="1"/>
  <c r="E1722" i="1"/>
  <c r="E1721" i="1" s="1"/>
  <c r="F1722" i="1"/>
  <c r="F1721" i="1" s="1"/>
  <c r="D1743" i="1"/>
  <c r="D1741" i="1"/>
  <c r="D1739" i="1"/>
  <c r="D1730" i="1"/>
  <c r="D1728" i="1"/>
  <c r="D1736" i="1"/>
  <c r="D1735" i="1" s="1"/>
  <c r="D1722" i="1"/>
  <c r="D1721" i="1" s="1"/>
  <c r="E1766" i="1"/>
  <c r="E1765" i="1" s="1"/>
  <c r="F1766" i="1"/>
  <c r="F1765" i="1" s="1"/>
  <c r="E1763" i="1"/>
  <c r="E1761" i="1" s="1"/>
  <c r="F1763" i="1"/>
  <c r="F1761" i="1" s="1"/>
  <c r="D1766" i="1"/>
  <c r="D1765" i="1" s="1"/>
  <c r="D1763" i="1"/>
  <c r="D1761" i="1" s="1"/>
  <c r="E1759" i="1"/>
  <c r="E1758" i="1" s="1"/>
  <c r="F1759" i="1"/>
  <c r="F1758" i="1" s="1"/>
  <c r="D1759" i="1"/>
  <c r="D1758" i="1" s="1"/>
  <c r="E1756" i="1"/>
  <c r="E1755" i="1" s="1"/>
  <c r="F1756" i="1"/>
  <c r="F1755" i="1" s="1"/>
  <c r="D1756" i="1"/>
  <c r="D1755" i="1" s="1"/>
  <c r="E1753" i="1"/>
  <c r="E1752" i="1" s="1"/>
  <c r="F1753" i="1"/>
  <c r="F1752" i="1" s="1"/>
  <c r="D1753" i="1"/>
  <c r="D1752" i="1" s="1"/>
  <c r="E1436" i="1"/>
  <c r="E1435" i="1" s="1"/>
  <c r="E1434" i="1" s="1"/>
  <c r="F1436" i="1"/>
  <c r="F1435" i="1" s="1"/>
  <c r="F1434" i="1" s="1"/>
  <c r="D1436" i="1"/>
  <c r="D1435" i="1" s="1"/>
  <c r="D1434" i="1" s="1"/>
  <c r="E1432" i="1"/>
  <c r="E1431" i="1" s="1"/>
  <c r="F1432" i="1"/>
  <c r="F1431" i="1" s="1"/>
  <c r="D1432" i="1"/>
  <c r="D1431" i="1" s="1"/>
  <c r="E1429" i="1"/>
  <c r="F1429" i="1"/>
  <c r="E1427" i="1"/>
  <c r="F1427" i="1"/>
  <c r="D1429" i="1"/>
  <c r="D1427" i="1"/>
  <c r="E1422" i="1"/>
  <c r="E1421" i="1" s="1"/>
  <c r="E1420" i="1" s="1"/>
  <c r="E1419" i="1" s="1"/>
  <c r="F1422" i="1"/>
  <c r="F1421" i="1" s="1"/>
  <c r="F1420" i="1" s="1"/>
  <c r="F1419" i="1" s="1"/>
  <c r="D1422" i="1"/>
  <c r="D1421" i="1" s="1"/>
  <c r="D1420" i="1" s="1"/>
  <c r="D1419" i="1" s="1"/>
  <c r="E1255" i="1"/>
  <c r="E1254" i="1" s="1"/>
  <c r="F1255" i="1"/>
  <c r="F1254" i="1" s="1"/>
  <c r="D1255" i="1"/>
  <c r="D1254" i="1" s="1"/>
  <c r="E1314" i="1"/>
  <c r="E1313" i="1" s="1"/>
  <c r="E1310" i="1" s="1"/>
  <c r="E1309" i="1" s="1"/>
  <c r="F1314" i="1"/>
  <c r="F1313" i="1" s="1"/>
  <c r="F1310" i="1" s="1"/>
  <c r="F1309" i="1" s="1"/>
  <c r="D1314" i="1"/>
  <c r="D1313" i="1" s="1"/>
  <c r="D1310" i="1" s="1"/>
  <c r="D1309" i="1" s="1"/>
  <c r="E1370" i="1"/>
  <c r="E1369" i="1" s="1"/>
  <c r="F1370" i="1"/>
  <c r="F1369" i="1" s="1"/>
  <c r="D1370" i="1"/>
  <c r="D1369" i="1" s="1"/>
  <c r="E1385" i="1"/>
  <c r="E1384" i="1" s="1"/>
  <c r="F1385" i="1"/>
  <c r="F1384" i="1" s="1"/>
  <c r="D1385" i="1"/>
  <c r="D1384" i="1" s="1"/>
  <c r="E1416" i="1"/>
  <c r="E1415" i="1" s="1"/>
  <c r="F1416" i="1"/>
  <c r="F1415" i="1" s="1"/>
  <c r="E1413" i="1"/>
  <c r="E1412" i="1" s="1"/>
  <c r="F1413" i="1"/>
  <c r="F1412" i="1" s="1"/>
  <c r="D1416" i="1"/>
  <c r="D1415" i="1" s="1"/>
  <c r="D1413" i="1"/>
  <c r="D1412" i="1" s="1"/>
  <c r="E1410" i="1"/>
  <c r="E1409" i="1" s="1"/>
  <c r="F1410" i="1"/>
  <c r="F1409" i="1" s="1"/>
  <c r="D1410" i="1"/>
  <c r="D1409" i="1" s="1"/>
  <c r="E1407" i="1"/>
  <c r="E1406" i="1" s="1"/>
  <c r="F1407" i="1"/>
  <c r="F1406" i="1" s="1"/>
  <c r="D1407" i="1"/>
  <c r="D1406" i="1" s="1"/>
  <c r="E1404" i="1"/>
  <c r="E1403" i="1" s="1"/>
  <c r="F1404" i="1"/>
  <c r="F1403" i="1" s="1"/>
  <c r="D1404" i="1"/>
  <c r="D1403" i="1" s="1"/>
  <c r="E1398" i="1"/>
  <c r="E1397" i="1" s="1"/>
  <c r="F1398" i="1"/>
  <c r="F1397" i="1" s="1"/>
  <c r="D1398" i="1"/>
  <c r="D1397" i="1" s="1"/>
  <c r="E1395" i="1"/>
  <c r="E1394" i="1" s="1"/>
  <c r="F1395" i="1"/>
  <c r="F1394" i="1" s="1"/>
  <c r="D1395" i="1"/>
  <c r="D1394" i="1" s="1"/>
  <c r="E1392" i="1"/>
  <c r="E1391" i="1" s="1"/>
  <c r="F1392" i="1"/>
  <c r="F1391" i="1" s="1"/>
  <c r="D1392" i="1"/>
  <c r="D1391" i="1" s="1"/>
  <c r="E1389" i="1"/>
  <c r="E1388" i="1" s="1"/>
  <c r="F1389" i="1"/>
  <c r="F1388" i="1" s="1"/>
  <c r="D1389" i="1"/>
  <c r="D1388" i="1" s="1"/>
  <c r="E1382" i="1"/>
  <c r="E1381" i="1" s="1"/>
  <c r="F1382" i="1"/>
  <c r="F1381" i="1" s="1"/>
  <c r="D1382" i="1"/>
  <c r="D1381" i="1" s="1"/>
  <c r="E1377" i="1"/>
  <c r="E1376" i="1" s="1"/>
  <c r="F1377" i="1"/>
  <c r="F1376" i="1" s="1"/>
  <c r="D1377" i="1"/>
  <c r="D1376" i="1" s="1"/>
  <c r="E1374" i="1"/>
  <c r="E1373" i="1" s="1"/>
  <c r="F1374" i="1"/>
  <c r="F1373" i="1" s="1"/>
  <c r="D1374" i="1"/>
  <c r="D1373" i="1" s="1"/>
  <c r="E1366" i="1"/>
  <c r="E1365" i="1" s="1"/>
  <c r="E1364" i="1" s="1"/>
  <c r="F1366" i="1"/>
  <c r="F1365" i="1" s="1"/>
  <c r="F1364" i="1" s="1"/>
  <c r="D1366" i="1"/>
  <c r="D1365" i="1" s="1"/>
  <c r="D1364" i="1" s="1"/>
  <c r="E1362" i="1"/>
  <c r="E1361" i="1" s="1"/>
  <c r="E1360" i="1" s="1"/>
  <c r="F1362" i="1"/>
  <c r="F1361" i="1" s="1"/>
  <c r="F1360" i="1" s="1"/>
  <c r="D1362" i="1"/>
  <c r="D1361" i="1" s="1"/>
  <c r="D1360" i="1" s="1"/>
  <c r="E1358" i="1"/>
  <c r="E1357" i="1" s="1"/>
  <c r="E1356" i="1" s="1"/>
  <c r="F1358" i="1"/>
  <c r="F1357" i="1" s="1"/>
  <c r="F1356" i="1" s="1"/>
  <c r="D1358" i="1"/>
  <c r="D1357" i="1" s="1"/>
  <c r="D1356" i="1" s="1"/>
  <c r="E1354" i="1"/>
  <c r="E1353" i="1" s="1"/>
  <c r="E1352" i="1" s="1"/>
  <c r="F1354" i="1"/>
  <c r="F1353" i="1" s="1"/>
  <c r="F1352" i="1" s="1"/>
  <c r="D1354" i="1"/>
  <c r="D1353" i="1" s="1"/>
  <c r="D1352" i="1" s="1"/>
  <c r="E1340" i="1"/>
  <c r="E1339" i="1" s="1"/>
  <c r="F1340" i="1"/>
  <c r="F1339" i="1" s="1"/>
  <c r="E1343" i="1"/>
  <c r="E1342" i="1" s="1"/>
  <c r="F1343" i="1"/>
  <c r="F1342" i="1" s="1"/>
  <c r="E1346" i="1"/>
  <c r="E1345" i="1" s="1"/>
  <c r="F1346" i="1"/>
  <c r="F1345" i="1" s="1"/>
  <c r="E1349" i="1"/>
  <c r="E1348" i="1" s="1"/>
  <c r="F1349" i="1"/>
  <c r="F1348" i="1" s="1"/>
  <c r="D1349" i="1"/>
  <c r="D1348" i="1" s="1"/>
  <c r="D1346" i="1"/>
  <c r="D1345" i="1" s="1"/>
  <c r="D1343" i="1"/>
  <c r="D1342" i="1" s="1"/>
  <c r="D1340" i="1"/>
  <c r="D1339" i="1" s="1"/>
  <c r="E1320" i="1"/>
  <c r="E1319" i="1" s="1"/>
  <c r="F1320" i="1"/>
  <c r="F1319" i="1" s="1"/>
  <c r="E1323" i="1"/>
  <c r="E1322" i="1" s="1"/>
  <c r="F1323" i="1"/>
  <c r="F1322" i="1" s="1"/>
  <c r="E1326" i="1"/>
  <c r="E1325" i="1" s="1"/>
  <c r="F1326" i="1"/>
  <c r="F1325" i="1" s="1"/>
  <c r="F1329" i="1"/>
  <c r="F1328" i="1" s="1"/>
  <c r="E1329" i="1"/>
  <c r="E1328" i="1" s="1"/>
  <c r="E1332" i="1"/>
  <c r="F1332" i="1"/>
  <c r="F1331" i="1" s="1"/>
  <c r="D1336" i="1"/>
  <c r="D1334" i="1"/>
  <c r="D1332" i="1"/>
  <c r="D1329" i="1"/>
  <c r="D1328" i="1" s="1"/>
  <c r="D1326" i="1"/>
  <c r="D1325" i="1" s="1"/>
  <c r="D1323" i="1"/>
  <c r="D1322" i="1" s="1"/>
  <c r="D1320" i="1"/>
  <c r="D1319" i="1" s="1"/>
  <c r="E1289" i="1"/>
  <c r="E1288" i="1" s="1"/>
  <c r="F1289" i="1"/>
  <c r="F1288" i="1" s="1"/>
  <c r="E1292" i="1"/>
  <c r="E1291" i="1" s="1"/>
  <c r="F1292" i="1"/>
  <c r="F1291" i="1" s="1"/>
  <c r="E1295" i="1"/>
  <c r="E1294" i="1" s="1"/>
  <c r="F1295" i="1"/>
  <c r="F1294" i="1" s="1"/>
  <c r="E1298" i="1"/>
  <c r="E1297" i="1" s="1"/>
  <c r="F1298" i="1"/>
  <c r="F1297" i="1" s="1"/>
  <c r="E1301" i="1"/>
  <c r="E1300" i="1" s="1"/>
  <c r="F1301" i="1"/>
  <c r="F1300" i="1" s="1"/>
  <c r="E1304" i="1"/>
  <c r="E1303" i="1" s="1"/>
  <c r="F1304" i="1"/>
  <c r="F1303" i="1" s="1"/>
  <c r="E1307" i="1"/>
  <c r="E1306" i="1" s="1"/>
  <c r="F1307" i="1"/>
  <c r="F1306" i="1" s="1"/>
  <c r="D1307" i="1"/>
  <c r="D1306" i="1" s="1"/>
  <c r="D1304" i="1"/>
  <c r="D1303" i="1" s="1"/>
  <c r="D1301" i="1"/>
  <c r="D1300" i="1" s="1"/>
  <c r="D1298" i="1"/>
  <c r="D1297" i="1" s="1"/>
  <c r="D1295" i="1"/>
  <c r="D1294" i="1" s="1"/>
  <c r="D1292" i="1"/>
  <c r="D1291" i="1" s="1"/>
  <c r="D1289" i="1"/>
  <c r="D1288" i="1" s="1"/>
  <c r="E1285" i="1"/>
  <c r="E1284" i="1" s="1"/>
  <c r="E1282" i="1" s="1"/>
  <c r="F1285" i="1"/>
  <c r="F1284" i="1" s="1"/>
  <c r="F1282" i="1" s="1"/>
  <c r="D1285" i="1"/>
  <c r="D1284" i="1" s="1"/>
  <c r="D1282" i="1" s="1"/>
  <c r="E1279" i="1"/>
  <c r="E1277" i="1" s="1"/>
  <c r="F1279" i="1"/>
  <c r="F1277" i="1" s="1"/>
  <c r="E1275" i="1"/>
  <c r="E1274" i="1" s="1"/>
  <c r="F1275" i="1"/>
  <c r="F1274" i="1" s="1"/>
  <c r="E1272" i="1"/>
  <c r="E1271" i="1" s="1"/>
  <c r="F1272" i="1"/>
  <c r="F1271" i="1" s="1"/>
  <c r="D1279" i="1"/>
  <c r="D1277" i="1" s="1"/>
  <c r="D1275" i="1"/>
  <c r="D1274" i="1" s="1"/>
  <c r="D1272" i="1"/>
  <c r="D1271" i="1" s="1"/>
  <c r="E1228" i="1"/>
  <c r="E1227" i="1" s="1"/>
  <c r="F1228" i="1"/>
  <c r="F1227" i="1" s="1"/>
  <c r="E1225" i="1"/>
  <c r="E1224" i="1" s="1"/>
  <c r="F1225" i="1"/>
  <c r="F1224" i="1" s="1"/>
  <c r="D1228" i="1"/>
  <c r="D1227" i="1" s="1"/>
  <c r="D1225" i="1"/>
  <c r="D1224" i="1" s="1"/>
  <c r="E1233" i="1"/>
  <c r="F1233" i="1"/>
  <c r="E1235" i="1"/>
  <c r="F1235" i="1"/>
  <c r="E1237" i="1"/>
  <c r="F1237" i="1"/>
  <c r="D1237" i="1"/>
  <c r="D1235" i="1"/>
  <c r="D1233" i="1"/>
  <c r="E1248" i="1"/>
  <c r="F1248" i="1"/>
  <c r="E1246" i="1"/>
  <c r="F1246" i="1"/>
  <c r="D1248" i="1"/>
  <c r="D1246" i="1"/>
  <c r="E1264" i="1"/>
  <c r="F1264" i="1"/>
  <c r="D1264" i="1"/>
  <c r="E1252" i="1"/>
  <c r="E1251" i="1" s="1"/>
  <c r="F1252" i="1"/>
  <c r="F1251" i="1" s="1"/>
  <c r="D1252" i="1"/>
  <c r="D1251" i="1" s="1"/>
  <c r="E1243" i="1"/>
  <c r="F1243" i="1"/>
  <c r="E1241" i="1"/>
  <c r="F1241" i="1"/>
  <c r="D1243" i="1"/>
  <c r="D1241" i="1"/>
  <c r="E1221" i="1"/>
  <c r="E1220" i="1" s="1"/>
  <c r="F1221" i="1"/>
  <c r="F1220" i="1" s="1"/>
  <c r="E1218" i="1"/>
  <c r="E1217" i="1" s="1"/>
  <c r="F1218" i="1"/>
  <c r="F1217" i="1" s="1"/>
  <c r="E1215" i="1"/>
  <c r="E1214" i="1" s="1"/>
  <c r="F1215" i="1"/>
  <c r="F1214" i="1" s="1"/>
  <c r="D1221" i="1"/>
  <c r="D1220" i="1" s="1"/>
  <c r="D1218" i="1"/>
  <c r="D1217" i="1" s="1"/>
  <c r="D1215" i="1"/>
  <c r="D1214" i="1" s="1"/>
  <c r="E1210" i="1"/>
  <c r="E1209" i="1" s="1"/>
  <c r="E1208" i="1" s="1"/>
  <c r="E1207" i="1" s="1"/>
  <c r="F1210" i="1"/>
  <c r="F1209" i="1" s="1"/>
  <c r="F1208" i="1" s="1"/>
  <c r="F1207" i="1" s="1"/>
  <c r="D1210" i="1"/>
  <c r="D1209" i="1" s="1"/>
  <c r="D1208" i="1" s="1"/>
  <c r="D1207" i="1" s="1"/>
  <c r="F1205" i="1"/>
  <c r="F1204" i="1" s="1"/>
  <c r="F1203" i="1" s="1"/>
  <c r="E1205" i="1"/>
  <c r="E1204" i="1" s="1"/>
  <c r="E1203" i="1" s="1"/>
  <c r="D1205" i="1"/>
  <c r="D1204" i="1" s="1"/>
  <c r="D1203" i="1" s="1"/>
  <c r="E1201" i="1"/>
  <c r="E1200" i="1" s="1"/>
  <c r="E1199" i="1" s="1"/>
  <c r="F1201" i="1"/>
  <c r="F1200" i="1" s="1"/>
  <c r="F1199" i="1" s="1"/>
  <c r="D1201" i="1"/>
  <c r="D1200" i="1" s="1"/>
  <c r="D1199" i="1" s="1"/>
  <c r="E1124" i="1"/>
  <c r="E1123" i="1" s="1"/>
  <c r="E1122" i="1" s="1"/>
  <c r="F1124" i="1"/>
  <c r="F1123" i="1" s="1"/>
  <c r="F1122" i="1" s="1"/>
  <c r="D1124" i="1"/>
  <c r="D1123" i="1" s="1"/>
  <c r="D1122" i="1" s="1"/>
  <c r="E1197" i="1"/>
  <c r="E1196" i="1" s="1"/>
  <c r="F1197" i="1"/>
  <c r="F1196" i="1" s="1"/>
  <c r="D1197" i="1"/>
  <c r="D1196" i="1" s="1"/>
  <c r="E1194" i="1"/>
  <c r="E1193" i="1" s="1"/>
  <c r="F1194" i="1"/>
  <c r="F1193" i="1" s="1"/>
  <c r="D1194" i="1"/>
  <c r="D1193" i="1" s="1"/>
  <c r="E1178" i="1"/>
  <c r="E1177" i="1" s="1"/>
  <c r="F1178" i="1"/>
  <c r="F1177" i="1" s="1"/>
  <c r="E1181" i="1"/>
  <c r="E1180" i="1" s="1"/>
  <c r="F1181" i="1"/>
  <c r="F1180" i="1" s="1"/>
  <c r="E1184" i="1"/>
  <c r="E1183" i="1" s="1"/>
  <c r="F1184" i="1"/>
  <c r="F1183" i="1" s="1"/>
  <c r="E1187" i="1"/>
  <c r="E1186" i="1" s="1"/>
  <c r="F1187" i="1"/>
  <c r="F1186" i="1" s="1"/>
  <c r="D1187" i="1"/>
  <c r="D1186" i="1" s="1"/>
  <c r="D1184" i="1"/>
  <c r="D1183" i="1" s="1"/>
  <c r="D1181" i="1"/>
  <c r="D1180" i="1" s="1"/>
  <c r="D1178" i="1"/>
  <c r="D1177" i="1" s="1"/>
  <c r="E1175" i="1"/>
  <c r="F1175" i="1"/>
  <c r="E1173" i="1"/>
  <c r="F1173" i="1"/>
  <c r="E1171" i="1"/>
  <c r="F1171" i="1"/>
  <c r="D1175" i="1"/>
  <c r="D1173" i="1"/>
  <c r="D1171" i="1"/>
  <c r="E1164" i="1"/>
  <c r="F1164" i="1"/>
  <c r="F1163" i="1" s="1"/>
  <c r="D1168" i="1"/>
  <c r="D1166" i="1"/>
  <c r="E1161" i="1"/>
  <c r="F1161" i="1"/>
  <c r="E1159" i="1"/>
  <c r="F1159" i="1"/>
  <c r="E1157" i="1"/>
  <c r="F1157" i="1"/>
  <c r="D1161" i="1"/>
  <c r="D1159" i="1"/>
  <c r="D1157" i="1"/>
  <c r="E1154" i="1"/>
  <c r="F1154" i="1"/>
  <c r="E1152" i="1"/>
  <c r="F1152" i="1"/>
  <c r="E1150" i="1"/>
  <c r="F1150" i="1"/>
  <c r="D1154" i="1"/>
  <c r="D1152" i="1"/>
  <c r="D1150" i="1"/>
  <c r="E1147" i="1"/>
  <c r="F1147" i="1"/>
  <c r="E1145" i="1"/>
  <c r="F1145" i="1"/>
  <c r="E1143" i="1"/>
  <c r="F1143" i="1"/>
  <c r="D1147" i="1"/>
  <c r="D1145" i="1"/>
  <c r="D1143" i="1"/>
  <c r="E1140" i="1"/>
  <c r="F1140" i="1"/>
  <c r="E1136" i="1"/>
  <c r="F1136" i="1"/>
  <c r="D1140" i="1"/>
  <c r="D1138" i="1"/>
  <c r="D1136" i="1"/>
  <c r="E1133" i="1"/>
  <c r="E1132" i="1" s="1"/>
  <c r="F1133" i="1"/>
  <c r="F1132" i="1" s="1"/>
  <c r="D1133" i="1"/>
  <c r="D1132" i="1" s="1"/>
  <c r="E1128" i="1"/>
  <c r="E1127" i="1" s="1"/>
  <c r="E1126" i="1" s="1"/>
  <c r="F1128" i="1"/>
  <c r="F1127" i="1" s="1"/>
  <c r="F1126" i="1" s="1"/>
  <c r="D1128" i="1"/>
  <c r="D1127" i="1" s="1"/>
  <c r="D1126" i="1" s="1"/>
  <c r="E1119" i="1"/>
  <c r="E1118" i="1" s="1"/>
  <c r="E1117" i="1" s="1"/>
  <c r="E1116" i="1" s="1"/>
  <c r="F1119" i="1"/>
  <c r="F1118" i="1" s="1"/>
  <c r="F1117" i="1" s="1"/>
  <c r="F1116" i="1" s="1"/>
  <c r="D1119" i="1"/>
  <c r="D1118" i="1" s="1"/>
  <c r="D1117" i="1" s="1"/>
  <c r="D1116" i="1" s="1"/>
  <c r="E1114" i="1"/>
  <c r="F1114" i="1"/>
  <c r="E1112" i="1"/>
  <c r="F1112" i="1"/>
  <c r="D1114" i="1"/>
  <c r="D1112" i="1"/>
  <c r="E1109" i="1"/>
  <c r="F1109" i="1"/>
  <c r="E1107" i="1"/>
  <c r="F1107" i="1"/>
  <c r="D1109" i="1"/>
  <c r="D1107" i="1"/>
  <c r="E1103" i="1"/>
  <c r="E1102" i="1" s="1"/>
  <c r="F1103" i="1"/>
  <c r="F1102" i="1" s="1"/>
  <c r="E1100" i="1"/>
  <c r="E1099" i="1" s="1"/>
  <c r="F1100" i="1"/>
  <c r="F1099" i="1" s="1"/>
  <c r="D1103" i="1"/>
  <c r="D1102" i="1" s="1"/>
  <c r="D1100" i="1"/>
  <c r="D1099" i="1" s="1"/>
  <c r="E1097" i="1"/>
  <c r="E1096" i="1" s="1"/>
  <c r="F1097" i="1"/>
  <c r="F1096" i="1" s="1"/>
  <c r="D1097" i="1"/>
  <c r="D1096" i="1" s="1"/>
  <c r="E1091" i="1"/>
  <c r="F1091" i="1"/>
  <c r="E1089" i="1"/>
  <c r="F1089" i="1"/>
  <c r="D1091" i="1"/>
  <c r="D1089" i="1"/>
  <c r="E1066" i="1"/>
  <c r="E1065" i="1" s="1"/>
  <c r="F1066" i="1"/>
  <c r="F1065" i="1" s="1"/>
  <c r="D1066" i="1"/>
  <c r="D1065" i="1" s="1"/>
  <c r="E1069" i="1"/>
  <c r="E1068" i="1" s="1"/>
  <c r="F1069" i="1"/>
  <c r="F1068" i="1" s="1"/>
  <c r="E1076" i="1"/>
  <c r="E1075" i="1" s="1"/>
  <c r="F1076" i="1"/>
  <c r="F1075" i="1" s="1"/>
  <c r="E1079" i="1"/>
  <c r="F1079" i="1"/>
  <c r="E1081" i="1"/>
  <c r="F1081" i="1"/>
  <c r="E1084" i="1"/>
  <c r="E1083" i="1" s="1"/>
  <c r="F1084" i="1"/>
  <c r="F1083" i="1" s="1"/>
  <c r="D1084" i="1"/>
  <c r="D1083" i="1" s="1"/>
  <c r="D1081" i="1"/>
  <c r="D1079" i="1"/>
  <c r="D1076" i="1"/>
  <c r="D1075" i="1" s="1"/>
  <c r="D1069" i="1"/>
  <c r="D1068" i="1" s="1"/>
  <c r="E1062" i="1"/>
  <c r="E1061" i="1" s="1"/>
  <c r="F1062" i="1"/>
  <c r="F1061" i="1" s="1"/>
  <c r="E1059" i="1"/>
  <c r="E1058" i="1" s="1"/>
  <c r="F1059" i="1"/>
  <c r="F1058" i="1" s="1"/>
  <c r="D1062" i="1"/>
  <c r="D1061" i="1" s="1"/>
  <c r="D1059" i="1"/>
  <c r="D1058" i="1" s="1"/>
  <c r="E1047" i="1"/>
  <c r="E1046" i="1" s="1"/>
  <c r="F1047" i="1"/>
  <c r="F1046" i="1" s="1"/>
  <c r="D1047" i="1"/>
  <c r="D1046" i="1" s="1"/>
  <c r="E1042" i="1"/>
  <c r="E1041" i="1" s="1"/>
  <c r="F1042" i="1"/>
  <c r="F1041" i="1" s="1"/>
  <c r="D1042" i="1"/>
  <c r="D1041" i="1" s="1"/>
  <c r="E1037" i="1"/>
  <c r="E1036" i="1" s="1"/>
  <c r="E1035" i="1" s="1"/>
  <c r="E1034" i="1" s="1"/>
  <c r="F1037" i="1"/>
  <c r="F1036" i="1" s="1"/>
  <c r="F1035" i="1" s="1"/>
  <c r="F1034" i="1" s="1"/>
  <c r="D1037" i="1"/>
  <c r="D1036" i="1" s="1"/>
  <c r="D1035" i="1" s="1"/>
  <c r="D1034" i="1" s="1"/>
  <c r="E1032" i="1"/>
  <c r="E1031" i="1" s="1"/>
  <c r="E1030" i="1" s="1"/>
  <c r="F1032" i="1"/>
  <c r="F1031" i="1" s="1"/>
  <c r="F1030" i="1" s="1"/>
  <c r="D1032" i="1"/>
  <c r="D1031" i="1" s="1"/>
  <c r="D1030" i="1" s="1"/>
  <c r="E1022" i="1"/>
  <c r="F1022" i="1"/>
  <c r="E1020" i="1"/>
  <c r="F1020" i="1"/>
  <c r="D1022" i="1"/>
  <c r="D1020" i="1"/>
  <c r="E1013" i="1"/>
  <c r="E1012" i="1" s="1"/>
  <c r="F1013" i="1"/>
  <c r="F1012" i="1" s="1"/>
  <c r="E1010" i="1"/>
  <c r="E1009" i="1" s="1"/>
  <c r="F1010" i="1"/>
  <c r="F1009" i="1" s="1"/>
  <c r="E1007" i="1"/>
  <c r="E1006" i="1" s="1"/>
  <c r="F1007" i="1"/>
  <c r="F1006" i="1" s="1"/>
  <c r="E1004" i="1"/>
  <c r="E1003" i="1" s="1"/>
  <c r="F1004" i="1"/>
  <c r="F1003" i="1" s="1"/>
  <c r="E999" i="1"/>
  <c r="E998" i="1" s="1"/>
  <c r="F999" i="1"/>
  <c r="F998" i="1" s="1"/>
  <c r="D1013" i="1"/>
  <c r="D1012" i="1" s="1"/>
  <c r="D1010" i="1"/>
  <c r="D1009" i="1" s="1"/>
  <c r="D1007" i="1"/>
  <c r="D1006" i="1" s="1"/>
  <c r="D1004" i="1"/>
  <c r="D1003" i="1" s="1"/>
  <c r="D999" i="1"/>
  <c r="D998" i="1" s="1"/>
  <c r="E994" i="1"/>
  <c r="E993" i="1" s="1"/>
  <c r="F994" i="1"/>
  <c r="F993" i="1" s="1"/>
  <c r="E991" i="1"/>
  <c r="E990" i="1" s="1"/>
  <c r="F991" i="1"/>
  <c r="F990" i="1" s="1"/>
  <c r="E988" i="1"/>
  <c r="E987" i="1" s="1"/>
  <c r="F988" i="1"/>
  <c r="F987" i="1" s="1"/>
  <c r="D994" i="1"/>
  <c r="D993" i="1" s="1"/>
  <c r="D991" i="1"/>
  <c r="D990" i="1" s="1"/>
  <c r="D988" i="1"/>
  <c r="D987" i="1" s="1"/>
  <c r="E983" i="1"/>
  <c r="E982" i="1" s="1"/>
  <c r="E981" i="1" s="1"/>
  <c r="F983" i="1"/>
  <c r="F982" i="1" s="1"/>
  <c r="F981" i="1" s="1"/>
  <c r="D983" i="1"/>
  <c r="D982" i="1" s="1"/>
  <c r="D981" i="1" s="1"/>
  <c r="E979" i="1"/>
  <c r="E978" i="1" s="1"/>
  <c r="E977" i="1" s="1"/>
  <c r="F979" i="1"/>
  <c r="F978" i="1" s="1"/>
  <c r="F977" i="1" s="1"/>
  <c r="D979" i="1"/>
  <c r="D978" i="1" s="1"/>
  <c r="D977" i="1" s="1"/>
  <c r="E974" i="1"/>
  <c r="E973" i="1" s="1"/>
  <c r="E972" i="1" s="1"/>
  <c r="F974" i="1"/>
  <c r="F973" i="1" s="1"/>
  <c r="F972" i="1" s="1"/>
  <c r="D974" i="1"/>
  <c r="D973" i="1" s="1"/>
  <c r="D972" i="1" s="1"/>
  <c r="E959" i="1"/>
  <c r="E958" i="1" s="1"/>
  <c r="F959" i="1"/>
  <c r="F958" i="1" s="1"/>
  <c r="E956" i="1"/>
  <c r="E955" i="1" s="1"/>
  <c r="F956" i="1"/>
  <c r="F955" i="1" s="1"/>
  <c r="E953" i="1"/>
  <c r="E952" i="1" s="1"/>
  <c r="F953" i="1"/>
  <c r="F952" i="1" s="1"/>
  <c r="E950" i="1"/>
  <c r="E949" i="1" s="1"/>
  <c r="F950" i="1"/>
  <c r="F949" i="1" s="1"/>
  <c r="E947" i="1"/>
  <c r="E946" i="1" s="1"/>
  <c r="F947" i="1"/>
  <c r="F946" i="1" s="1"/>
  <c r="E944" i="1"/>
  <c r="E943" i="1" s="1"/>
  <c r="F944" i="1"/>
  <c r="F943" i="1" s="1"/>
  <c r="E941" i="1"/>
  <c r="E940" i="1" s="1"/>
  <c r="F941" i="1"/>
  <c r="F940" i="1" s="1"/>
  <c r="D959" i="1"/>
  <c r="D958" i="1" s="1"/>
  <c r="D956" i="1"/>
  <c r="D955" i="1" s="1"/>
  <c r="D953" i="1"/>
  <c r="D952" i="1" s="1"/>
  <c r="D950" i="1"/>
  <c r="D949" i="1" s="1"/>
  <c r="D947" i="1"/>
  <c r="D946" i="1" s="1"/>
  <c r="D944" i="1"/>
  <c r="D943" i="1" s="1"/>
  <c r="D941" i="1"/>
  <c r="D940" i="1" s="1"/>
  <c r="E915" i="1"/>
  <c r="E914" i="1" s="1"/>
  <c r="F915" i="1"/>
  <c r="F914" i="1" s="1"/>
  <c r="E918" i="1"/>
  <c r="E917" i="1" s="1"/>
  <c r="F918" i="1"/>
  <c r="F917" i="1" s="1"/>
  <c r="E921" i="1"/>
  <c r="E920" i="1" s="1"/>
  <c r="F921" i="1"/>
  <c r="F920" i="1" s="1"/>
  <c r="E924" i="1"/>
  <c r="E923" i="1" s="1"/>
  <c r="F924" i="1"/>
  <c r="F923" i="1" s="1"/>
  <c r="E927" i="1"/>
  <c r="E926" i="1" s="1"/>
  <c r="F927" i="1"/>
  <c r="F926" i="1" s="1"/>
  <c r="D927" i="1"/>
  <c r="D926" i="1" s="1"/>
  <c r="D924" i="1"/>
  <c r="D923" i="1" s="1"/>
  <c r="D921" i="1"/>
  <c r="D920" i="1" s="1"/>
  <c r="D918" i="1"/>
  <c r="D917" i="1" s="1"/>
  <c r="D915" i="1"/>
  <c r="D914" i="1" s="1"/>
  <c r="E911" i="1"/>
  <c r="E910" i="1" s="1"/>
  <c r="F911" i="1"/>
  <c r="F910" i="1" s="1"/>
  <c r="E908" i="1"/>
  <c r="E907" i="1" s="1"/>
  <c r="F908" i="1"/>
  <c r="F907" i="1" s="1"/>
  <c r="E905" i="1"/>
  <c r="E904" i="1" s="1"/>
  <c r="F905" i="1"/>
  <c r="F904" i="1" s="1"/>
  <c r="E902" i="1"/>
  <c r="E901" i="1" s="1"/>
  <c r="F902" i="1"/>
  <c r="F901" i="1" s="1"/>
  <c r="E899" i="1"/>
  <c r="E898" i="1" s="1"/>
  <c r="F899" i="1"/>
  <c r="F898" i="1" s="1"/>
  <c r="D911" i="1"/>
  <c r="D910" i="1" s="1"/>
  <c r="D908" i="1"/>
  <c r="D907" i="1" s="1"/>
  <c r="D905" i="1"/>
  <c r="D904" i="1" s="1"/>
  <c r="D902" i="1"/>
  <c r="D901" i="1" s="1"/>
  <c r="D899" i="1"/>
  <c r="D898" i="1" s="1"/>
  <c r="E894" i="1"/>
  <c r="E893" i="1" s="1"/>
  <c r="E887" i="1" s="1"/>
  <c r="F894" i="1"/>
  <c r="F893" i="1" s="1"/>
  <c r="F887" i="1" s="1"/>
  <c r="D894" i="1"/>
  <c r="D893" i="1" s="1"/>
  <c r="D887" i="1" s="1"/>
  <c r="E885" i="1"/>
  <c r="E884" i="1" s="1"/>
  <c r="E883" i="1" s="1"/>
  <c r="F885" i="1"/>
  <c r="F884" i="1" s="1"/>
  <c r="F883" i="1" s="1"/>
  <c r="D885" i="1"/>
  <c r="D884" i="1" s="1"/>
  <c r="D883" i="1" s="1"/>
  <c r="E879" i="1"/>
  <c r="E878" i="1" s="1"/>
  <c r="F879" i="1"/>
  <c r="F878" i="1" s="1"/>
  <c r="E876" i="1"/>
  <c r="E875" i="1" s="1"/>
  <c r="F876" i="1"/>
  <c r="F875" i="1" s="1"/>
  <c r="E873" i="1"/>
  <c r="E872" i="1" s="1"/>
  <c r="F873" i="1"/>
  <c r="F872" i="1" s="1"/>
  <c r="D879" i="1"/>
  <c r="D878" i="1" s="1"/>
  <c r="D876" i="1"/>
  <c r="D875" i="1" s="1"/>
  <c r="D873" i="1"/>
  <c r="D872" i="1" s="1"/>
  <c r="E869" i="1"/>
  <c r="E868" i="1" s="1"/>
  <c r="F869" i="1"/>
  <c r="F868" i="1" s="1"/>
  <c r="E866" i="1"/>
  <c r="E865" i="1" s="1"/>
  <c r="F866" i="1"/>
  <c r="F865" i="1" s="1"/>
  <c r="D869" i="1"/>
  <c r="D868" i="1" s="1"/>
  <c r="D866" i="1"/>
  <c r="D865" i="1" s="1"/>
  <c r="E858" i="1"/>
  <c r="E857" i="1" s="1"/>
  <c r="F858" i="1"/>
  <c r="F857" i="1" s="1"/>
  <c r="E861" i="1"/>
  <c r="E860" i="1" s="1"/>
  <c r="F861" i="1"/>
  <c r="F860" i="1" s="1"/>
  <c r="D861" i="1"/>
  <c r="D860" i="1" s="1"/>
  <c r="D858" i="1"/>
  <c r="D857" i="1" s="1"/>
  <c r="F853" i="1"/>
  <c r="F852" i="1" s="1"/>
  <c r="E853" i="1"/>
  <c r="E852" i="1" s="1"/>
  <c r="E850" i="1"/>
  <c r="E849" i="1" s="1"/>
  <c r="F850" i="1"/>
  <c r="F849" i="1" s="1"/>
  <c r="D853" i="1"/>
  <c r="D852" i="1" s="1"/>
  <c r="D850" i="1"/>
  <c r="D849" i="1" s="1"/>
  <c r="E845" i="1"/>
  <c r="E844" i="1" s="1"/>
  <c r="E843" i="1" s="1"/>
  <c r="E842" i="1" s="1"/>
  <c r="F845" i="1"/>
  <c r="F844" i="1" s="1"/>
  <c r="F843" i="1" s="1"/>
  <c r="F842" i="1" s="1"/>
  <c r="D845" i="1"/>
  <c r="D844" i="1" s="1"/>
  <c r="D843" i="1" s="1"/>
  <c r="D842" i="1" s="1"/>
  <c r="E840" i="1"/>
  <c r="E839" i="1" s="1"/>
  <c r="F840" i="1"/>
  <c r="F839" i="1" s="1"/>
  <c r="E837" i="1"/>
  <c r="E836" i="1" s="1"/>
  <c r="F837" i="1"/>
  <c r="F836" i="1" s="1"/>
  <c r="D840" i="1"/>
  <c r="D839" i="1" s="1"/>
  <c r="D837" i="1"/>
  <c r="D836" i="1" s="1"/>
  <c r="E834" i="1"/>
  <c r="E833" i="1" s="1"/>
  <c r="F834" i="1"/>
  <c r="F833" i="1" s="1"/>
  <c r="D834" i="1"/>
  <c r="D833" i="1" s="1"/>
  <c r="E826" i="1"/>
  <c r="E825" i="1" s="1"/>
  <c r="F826" i="1"/>
  <c r="F825" i="1" s="1"/>
  <c r="E829" i="1"/>
  <c r="E828" i="1" s="1"/>
  <c r="F829" i="1"/>
  <c r="F828" i="1" s="1"/>
  <c r="D829" i="1"/>
  <c r="D828" i="1" s="1"/>
  <c r="D826" i="1"/>
  <c r="D825" i="1" s="1"/>
  <c r="F235" i="1"/>
  <c r="E235" i="1"/>
  <c r="D235" i="1"/>
  <c r="E198" i="1"/>
  <c r="F198" i="1"/>
  <c r="E196" i="1"/>
  <c r="F196" i="1"/>
  <c r="E194" i="1"/>
  <c r="E193" i="1" s="1"/>
  <c r="F194" i="1"/>
  <c r="F193" i="1" s="1"/>
  <c r="F97" i="1"/>
  <c r="E818" i="1"/>
  <c r="E817" i="1" s="1"/>
  <c r="E816" i="1" s="1"/>
  <c r="F818" i="1"/>
  <c r="F817" i="1" s="1"/>
  <c r="F816" i="1" s="1"/>
  <c r="E821" i="1"/>
  <c r="E820" i="1" s="1"/>
  <c r="F821" i="1"/>
  <c r="F820" i="1" s="1"/>
  <c r="D821" i="1"/>
  <c r="D820" i="1" s="1"/>
  <c r="D818" i="1"/>
  <c r="D817" i="1" s="1"/>
  <c r="D816" i="1" s="1"/>
  <c r="E811" i="1"/>
  <c r="E810" i="1" s="1"/>
  <c r="F811" i="1"/>
  <c r="F810" i="1" s="1"/>
  <c r="E814" i="1"/>
  <c r="E813" i="1" s="1"/>
  <c r="F814" i="1"/>
  <c r="F813" i="1" s="1"/>
  <c r="D814" i="1"/>
  <c r="D813" i="1" s="1"/>
  <c r="D811" i="1"/>
  <c r="D810" i="1" s="1"/>
  <c r="E805" i="1"/>
  <c r="E804" i="1" s="1"/>
  <c r="E803" i="1" s="1"/>
  <c r="F805" i="1"/>
  <c r="F804" i="1" s="1"/>
  <c r="F803" i="1" s="1"/>
  <c r="D805" i="1"/>
  <c r="D804" i="1" s="1"/>
  <c r="D803" i="1" s="1"/>
  <c r="E801" i="1"/>
  <c r="E800" i="1" s="1"/>
  <c r="F801" i="1"/>
  <c r="F800" i="1" s="1"/>
  <c r="D801" i="1"/>
  <c r="D800" i="1" s="1"/>
  <c r="E798" i="1"/>
  <c r="F798" i="1"/>
  <c r="D798" i="1"/>
  <c r="E793" i="1"/>
  <c r="E792" i="1" s="1"/>
  <c r="F793" i="1"/>
  <c r="F792" i="1" s="1"/>
  <c r="D793" i="1"/>
  <c r="D792" i="1" s="1"/>
  <c r="E788" i="1"/>
  <c r="E787" i="1" s="1"/>
  <c r="E786" i="1" s="1"/>
  <c r="F788" i="1"/>
  <c r="F787" i="1" s="1"/>
  <c r="F786" i="1" s="1"/>
  <c r="D788" i="1"/>
  <c r="D787" i="1" s="1"/>
  <c r="D786" i="1" s="1"/>
  <c r="E784" i="1"/>
  <c r="E783" i="1" s="1"/>
  <c r="E782" i="1" s="1"/>
  <c r="F784" i="1"/>
  <c r="F783" i="1" s="1"/>
  <c r="F782" i="1" s="1"/>
  <c r="D784" i="1"/>
  <c r="D783" i="1" s="1"/>
  <c r="D782" i="1" s="1"/>
  <c r="E774" i="1"/>
  <c r="E773" i="1" s="1"/>
  <c r="E772" i="1" s="1"/>
  <c r="E771" i="1" s="1"/>
  <c r="F774" i="1"/>
  <c r="F773" i="1" s="1"/>
  <c r="F772" i="1" s="1"/>
  <c r="F771" i="1" s="1"/>
  <c r="D774" i="1"/>
  <c r="D773" i="1" s="1"/>
  <c r="D772" i="1" s="1"/>
  <c r="D771" i="1" s="1"/>
  <c r="E769" i="1"/>
  <c r="E768" i="1" s="1"/>
  <c r="E767" i="1" s="1"/>
  <c r="F769" i="1"/>
  <c r="F768" i="1" s="1"/>
  <c r="F767" i="1" s="1"/>
  <c r="D769" i="1"/>
  <c r="D768" i="1" s="1"/>
  <c r="D767" i="1" s="1"/>
  <c r="E753" i="1"/>
  <c r="E752" i="1" s="1"/>
  <c r="F753" i="1"/>
  <c r="F752" i="1" s="1"/>
  <c r="E759" i="1"/>
  <c r="F759" i="1"/>
  <c r="E761" i="1"/>
  <c r="F761" i="1"/>
  <c r="D761" i="1"/>
  <c r="D759" i="1"/>
  <c r="D753" i="1"/>
  <c r="D752" i="1" s="1"/>
  <c r="E728" i="1"/>
  <c r="E727" i="1" s="1"/>
  <c r="E726" i="1" s="1"/>
  <c r="F728" i="1"/>
  <c r="F727" i="1" s="1"/>
  <c r="F726" i="1" s="1"/>
  <c r="D728" i="1"/>
  <c r="D727" i="1" s="1"/>
  <c r="D726" i="1" s="1"/>
  <c r="E724" i="1"/>
  <c r="E723" i="1" s="1"/>
  <c r="E722" i="1" s="1"/>
  <c r="F724" i="1"/>
  <c r="F723" i="1" s="1"/>
  <c r="F722" i="1" s="1"/>
  <c r="D724" i="1"/>
  <c r="D723" i="1" s="1"/>
  <c r="D722" i="1" s="1"/>
  <c r="E720" i="1"/>
  <c r="E719" i="1" s="1"/>
  <c r="F720" i="1"/>
  <c r="F719" i="1" s="1"/>
  <c r="E717" i="1"/>
  <c r="E716" i="1" s="1"/>
  <c r="F717" i="1"/>
  <c r="F716" i="1" s="1"/>
  <c r="D720" i="1"/>
  <c r="D719" i="1" s="1"/>
  <c r="D717" i="1"/>
  <c r="D716" i="1" s="1"/>
  <c r="E709" i="1"/>
  <c r="E708" i="1" s="1"/>
  <c r="F709" i="1"/>
  <c r="F708" i="1" s="1"/>
  <c r="E706" i="1"/>
  <c r="E705" i="1" s="1"/>
  <c r="F706" i="1"/>
  <c r="F705" i="1" s="1"/>
  <c r="D709" i="1"/>
  <c r="D708" i="1" s="1"/>
  <c r="D706" i="1"/>
  <c r="D705" i="1" s="1"/>
  <c r="E702" i="1"/>
  <c r="E701" i="1" s="1"/>
  <c r="F702" i="1"/>
  <c r="F701" i="1" s="1"/>
  <c r="E699" i="1"/>
  <c r="E698" i="1" s="1"/>
  <c r="F699" i="1"/>
  <c r="F698" i="1" s="1"/>
  <c r="E696" i="1"/>
  <c r="E695" i="1" s="1"/>
  <c r="F696" i="1"/>
  <c r="F695" i="1" s="1"/>
  <c r="D702" i="1"/>
  <c r="D701" i="1" s="1"/>
  <c r="D699" i="1"/>
  <c r="D698" i="1" s="1"/>
  <c r="D696" i="1"/>
  <c r="D695" i="1" s="1"/>
  <c r="E690" i="1"/>
  <c r="E689" i="1" s="1"/>
  <c r="F690" i="1"/>
  <c r="F689" i="1" s="1"/>
  <c r="E687" i="1"/>
  <c r="E686" i="1" s="1"/>
  <c r="F687" i="1"/>
  <c r="F686" i="1" s="1"/>
  <c r="E683" i="1"/>
  <c r="E682" i="1" s="1"/>
  <c r="F683" i="1"/>
  <c r="F682" i="1" s="1"/>
  <c r="E680" i="1"/>
  <c r="E669" i="1" s="1"/>
  <c r="F680" i="1"/>
  <c r="F669" i="1" s="1"/>
  <c r="E667" i="1"/>
  <c r="E666" i="1" s="1"/>
  <c r="F667" i="1"/>
  <c r="F666" i="1" s="1"/>
  <c r="E664" i="1"/>
  <c r="E663" i="1" s="1"/>
  <c r="F664" i="1"/>
  <c r="F663" i="1" s="1"/>
  <c r="D690" i="1"/>
  <c r="D689" i="1" s="1"/>
  <c r="D687" i="1"/>
  <c r="D686" i="1" s="1"/>
  <c r="D683" i="1"/>
  <c r="D682" i="1" s="1"/>
  <c r="D680" i="1"/>
  <c r="D669" i="1" s="1"/>
  <c r="D667" i="1"/>
  <c r="D666" i="1" s="1"/>
  <c r="D664" i="1"/>
  <c r="D663" i="1" s="1"/>
  <c r="E659" i="1"/>
  <c r="E655" i="1" s="1"/>
  <c r="F659" i="1"/>
  <c r="F655" i="1" s="1"/>
  <c r="E653" i="1"/>
  <c r="E652" i="1" s="1"/>
  <c r="F653" i="1"/>
  <c r="F652" i="1" s="1"/>
  <c r="D659" i="1"/>
  <c r="D655" i="1" s="1"/>
  <c r="D653" i="1"/>
  <c r="D652" i="1" s="1"/>
  <c r="E650" i="1"/>
  <c r="E649" i="1" s="1"/>
  <c r="F650" i="1"/>
  <c r="F649" i="1" s="1"/>
  <c r="D650" i="1"/>
  <c r="D649" i="1" s="1"/>
  <c r="E647" i="1"/>
  <c r="E646" i="1" s="1"/>
  <c r="F647" i="1"/>
  <c r="F646" i="1" s="1"/>
  <c r="D647" i="1"/>
  <c r="D646" i="1" s="1"/>
  <c r="E644" i="1"/>
  <c r="E643" i="1" s="1"/>
  <c r="F644" i="1"/>
  <c r="F643" i="1" s="1"/>
  <c r="D644" i="1"/>
  <c r="D643" i="1" s="1"/>
  <c r="E641" i="1"/>
  <c r="E640" i="1" s="1"/>
  <c r="F641" i="1"/>
  <c r="F640" i="1" s="1"/>
  <c r="D641" i="1"/>
  <c r="D640" i="1" s="1"/>
  <c r="E636" i="1"/>
  <c r="F636" i="1"/>
  <c r="E630" i="1"/>
  <c r="E629" i="1" s="1"/>
  <c r="E628" i="1" s="1"/>
  <c r="F630" i="1"/>
  <c r="F629" i="1" s="1"/>
  <c r="F628" i="1" s="1"/>
  <c r="D636" i="1"/>
  <c r="D630" i="1"/>
  <c r="D629" i="1" s="1"/>
  <c r="D628" i="1" s="1"/>
  <c r="E619" i="1"/>
  <c r="E616" i="1" s="1"/>
  <c r="F619" i="1"/>
  <c r="F616" i="1" s="1"/>
  <c r="E613" i="1"/>
  <c r="F613" i="1"/>
  <c r="E611" i="1"/>
  <c r="F611" i="1"/>
  <c r="D619" i="1"/>
  <c r="D616" i="1" s="1"/>
  <c r="D613" i="1"/>
  <c r="D611" i="1"/>
  <c r="E596" i="1"/>
  <c r="E595" i="1" s="1"/>
  <c r="F596" i="1"/>
  <c r="F595" i="1" s="1"/>
  <c r="D596" i="1"/>
  <c r="D595" i="1" s="1"/>
  <c r="D590" i="1" s="1"/>
  <c r="D589" i="1" s="1"/>
  <c r="E587" i="1"/>
  <c r="E586" i="1" s="1"/>
  <c r="E585" i="1" s="1"/>
  <c r="E584" i="1" s="1"/>
  <c r="F587" i="1"/>
  <c r="F586" i="1" s="1"/>
  <c r="F585" i="1" s="1"/>
  <c r="F584" i="1" s="1"/>
  <c r="D587" i="1"/>
  <c r="D586" i="1" s="1"/>
  <c r="D585" i="1" s="1"/>
  <c r="D584" i="1" s="1"/>
  <c r="E582" i="1"/>
  <c r="E581" i="1" s="1"/>
  <c r="E580" i="1" s="1"/>
  <c r="E579" i="1" s="1"/>
  <c r="F582" i="1"/>
  <c r="F581" i="1" s="1"/>
  <c r="F580" i="1" s="1"/>
  <c r="F579" i="1" s="1"/>
  <c r="D582" i="1"/>
  <c r="D581" i="1" s="1"/>
  <c r="D580" i="1" s="1"/>
  <c r="D579" i="1" s="1"/>
  <c r="E576" i="1"/>
  <c r="E575" i="1" s="1"/>
  <c r="E574" i="1" s="1"/>
  <c r="E573" i="1" s="1"/>
  <c r="F576" i="1"/>
  <c r="F575" i="1" s="1"/>
  <c r="F574" i="1" s="1"/>
  <c r="F573" i="1" s="1"/>
  <c r="D576" i="1"/>
  <c r="D575" i="1" s="1"/>
  <c r="D574" i="1" s="1"/>
  <c r="D573" i="1" s="1"/>
  <c r="E571" i="1"/>
  <c r="E570" i="1" s="1"/>
  <c r="F571" i="1"/>
  <c r="F570" i="1" s="1"/>
  <c r="E568" i="1"/>
  <c r="E567" i="1" s="1"/>
  <c r="F568" i="1"/>
  <c r="F567" i="1" s="1"/>
  <c r="E564" i="1"/>
  <c r="E563" i="1" s="1"/>
  <c r="F564" i="1"/>
  <c r="F563" i="1" s="1"/>
  <c r="E561" i="1"/>
  <c r="E560" i="1" s="1"/>
  <c r="F561" i="1"/>
  <c r="F560" i="1" s="1"/>
  <c r="E557" i="1"/>
  <c r="F557" i="1"/>
  <c r="E554" i="1"/>
  <c r="F554" i="1"/>
  <c r="D555" i="1"/>
  <c r="D554" i="1" s="1"/>
  <c r="D558" i="1"/>
  <c r="D557" i="1" s="1"/>
  <c r="D561" i="1"/>
  <c r="D560" i="1" s="1"/>
  <c r="D564" i="1"/>
  <c r="D563" i="1" s="1"/>
  <c r="D571" i="1"/>
  <c r="D570" i="1" s="1"/>
  <c r="D568" i="1"/>
  <c r="D567" i="1" s="1"/>
  <c r="E548" i="1"/>
  <c r="E547" i="1" s="1"/>
  <c r="F548" i="1"/>
  <c r="F547" i="1" s="1"/>
  <c r="D548" i="1"/>
  <c r="D547" i="1" s="1"/>
  <c r="E545" i="1"/>
  <c r="E544" i="1" s="1"/>
  <c r="F545" i="1"/>
  <c r="F544" i="1" s="1"/>
  <c r="E542" i="1"/>
  <c r="E541" i="1" s="1"/>
  <c r="F542" i="1"/>
  <c r="F541" i="1" s="1"/>
  <c r="E539" i="1"/>
  <c r="E538" i="1" s="1"/>
  <c r="F539" i="1"/>
  <c r="F538" i="1" s="1"/>
  <c r="D545" i="1"/>
  <c r="D544" i="1" s="1"/>
  <c r="D542" i="1"/>
  <c r="D541" i="1" s="1"/>
  <c r="D539" i="1"/>
  <c r="D538" i="1" s="1"/>
  <c r="E533" i="1"/>
  <c r="E532" i="1" s="1"/>
  <c r="F533" i="1"/>
  <c r="F532" i="1" s="1"/>
  <c r="E530" i="1"/>
  <c r="E529" i="1" s="1"/>
  <c r="F530" i="1"/>
  <c r="F529" i="1" s="1"/>
  <c r="E527" i="1"/>
  <c r="E526" i="1" s="1"/>
  <c r="F527" i="1"/>
  <c r="F526" i="1" s="1"/>
  <c r="E524" i="1"/>
  <c r="E523" i="1" s="1"/>
  <c r="F524" i="1"/>
  <c r="F523" i="1" s="1"/>
  <c r="E521" i="1"/>
  <c r="E520" i="1" s="1"/>
  <c r="F521" i="1"/>
  <c r="F520" i="1" s="1"/>
  <c r="E518" i="1"/>
  <c r="E517" i="1" s="1"/>
  <c r="F518" i="1"/>
  <c r="F517" i="1" s="1"/>
  <c r="E515" i="1"/>
  <c r="E514" i="1" s="1"/>
  <c r="F515" i="1"/>
  <c r="F514" i="1" s="1"/>
  <c r="E512" i="1"/>
  <c r="E511" i="1" s="1"/>
  <c r="F512" i="1"/>
  <c r="F511" i="1" s="1"/>
  <c r="E509" i="1"/>
  <c r="E508" i="1" s="1"/>
  <c r="F509" i="1"/>
  <c r="F508" i="1" s="1"/>
  <c r="E506" i="1"/>
  <c r="E505" i="1" s="1"/>
  <c r="F506" i="1"/>
  <c r="F505" i="1" s="1"/>
  <c r="E501" i="1"/>
  <c r="E500" i="1" s="1"/>
  <c r="F501" i="1"/>
  <c r="F500" i="1" s="1"/>
  <c r="E498" i="1"/>
  <c r="E497" i="1" s="1"/>
  <c r="F498" i="1"/>
  <c r="F497" i="1" s="1"/>
  <c r="D533" i="1"/>
  <c r="D532" i="1" s="1"/>
  <c r="D530" i="1"/>
  <c r="D529" i="1" s="1"/>
  <c r="D527" i="1"/>
  <c r="D526" i="1" s="1"/>
  <c r="D524" i="1"/>
  <c r="D523" i="1" s="1"/>
  <c r="D521" i="1"/>
  <c r="D520" i="1" s="1"/>
  <c r="D518" i="1"/>
  <c r="D517" i="1" s="1"/>
  <c r="D515" i="1"/>
  <c r="D514" i="1" s="1"/>
  <c r="D512" i="1"/>
  <c r="D511" i="1" s="1"/>
  <c r="D509" i="1"/>
  <c r="D508" i="1" s="1"/>
  <c r="D506" i="1"/>
  <c r="D505" i="1" s="1"/>
  <c r="D501" i="1"/>
  <c r="D500" i="1" s="1"/>
  <c r="D498" i="1"/>
  <c r="D497" i="1" s="1"/>
  <c r="E465" i="1"/>
  <c r="E464" i="1" s="1"/>
  <c r="F465" i="1"/>
  <c r="F464" i="1" s="1"/>
  <c r="E462" i="1"/>
  <c r="E461" i="1" s="1"/>
  <c r="F462" i="1"/>
  <c r="F461" i="1" s="1"/>
  <c r="D465" i="1"/>
  <c r="D464" i="1" s="1"/>
  <c r="D462" i="1"/>
  <c r="D461" i="1" s="1"/>
  <c r="E480" i="1"/>
  <c r="E479" i="1" s="1"/>
  <c r="F480" i="1"/>
  <c r="F479" i="1" s="1"/>
  <c r="E477" i="1"/>
  <c r="E476" i="1" s="1"/>
  <c r="F477" i="1"/>
  <c r="F476" i="1" s="1"/>
  <c r="E474" i="1"/>
  <c r="E473" i="1" s="1"/>
  <c r="F474" i="1"/>
  <c r="F473" i="1" s="1"/>
  <c r="E469" i="1"/>
  <c r="E468" i="1" s="1"/>
  <c r="F469" i="1"/>
  <c r="F468" i="1" s="1"/>
  <c r="D480" i="1"/>
  <c r="D479" i="1" s="1"/>
  <c r="D477" i="1"/>
  <c r="D476" i="1" s="1"/>
  <c r="D474" i="1"/>
  <c r="D473" i="1" s="1"/>
  <c r="D469" i="1"/>
  <c r="D468" i="1" s="1"/>
  <c r="E485" i="1"/>
  <c r="E484" i="1" s="1"/>
  <c r="F485" i="1"/>
  <c r="F484" i="1" s="1"/>
  <c r="E488" i="1"/>
  <c r="E487" i="1" s="1"/>
  <c r="F488" i="1"/>
  <c r="F487" i="1" s="1"/>
  <c r="D488" i="1"/>
  <c r="D487" i="1" s="1"/>
  <c r="D485" i="1"/>
  <c r="D484" i="1" s="1"/>
  <c r="E492" i="1"/>
  <c r="E491" i="1" s="1"/>
  <c r="E490" i="1" s="1"/>
  <c r="F492" i="1"/>
  <c r="F491" i="1" s="1"/>
  <c r="F490" i="1" s="1"/>
  <c r="D492" i="1"/>
  <c r="D491" i="1" s="1"/>
  <c r="D490" i="1" s="1"/>
  <c r="E457" i="1"/>
  <c r="E456" i="1" s="1"/>
  <c r="E455" i="1" s="1"/>
  <c r="F457" i="1"/>
  <c r="F456" i="1" s="1"/>
  <c r="F455" i="1" s="1"/>
  <c r="D457" i="1"/>
  <c r="D456" i="1" s="1"/>
  <c r="D455" i="1" s="1"/>
  <c r="E447" i="1"/>
  <c r="E446" i="1" s="1"/>
  <c r="F447" i="1"/>
  <c r="F446" i="1" s="1"/>
  <c r="E450" i="1"/>
  <c r="E449" i="1" s="1"/>
  <c r="F450" i="1"/>
  <c r="F449" i="1" s="1"/>
  <c r="E453" i="1"/>
  <c r="E452" i="1" s="1"/>
  <c r="F453" i="1"/>
  <c r="F452" i="1" s="1"/>
  <c r="D453" i="1"/>
  <c r="D452" i="1" s="1"/>
  <c r="D450" i="1"/>
  <c r="D449" i="1" s="1"/>
  <c r="D447" i="1"/>
  <c r="D446" i="1" s="1"/>
  <c r="E444" i="1"/>
  <c r="E443" i="1" s="1"/>
  <c r="F444" i="1"/>
  <c r="F443" i="1" s="1"/>
  <c r="D444" i="1"/>
  <c r="D443" i="1" s="1"/>
  <c r="E441" i="1"/>
  <c r="E440" i="1" s="1"/>
  <c r="F441" i="1"/>
  <c r="F440" i="1" s="1"/>
  <c r="D441" i="1"/>
  <c r="D440" i="1" s="1"/>
  <c r="E438" i="1"/>
  <c r="E437" i="1" s="1"/>
  <c r="F438" i="1"/>
  <c r="F437" i="1" s="1"/>
  <c r="D438" i="1"/>
  <c r="D437" i="1" s="1"/>
  <c r="E435" i="1"/>
  <c r="E434" i="1" s="1"/>
  <c r="F435" i="1"/>
  <c r="F434" i="1" s="1"/>
  <c r="D435" i="1"/>
  <c r="D434" i="1" s="1"/>
  <c r="E420" i="1"/>
  <c r="F420" i="1"/>
  <c r="E422" i="1"/>
  <c r="F422" i="1"/>
  <c r="E426" i="1"/>
  <c r="E425" i="1" s="1"/>
  <c r="E424" i="1" s="1"/>
  <c r="F426" i="1"/>
  <c r="F425" i="1" s="1"/>
  <c r="F424" i="1" s="1"/>
  <c r="E430" i="1"/>
  <c r="E429" i="1" s="1"/>
  <c r="E428" i="1" s="1"/>
  <c r="F430" i="1"/>
  <c r="F429" i="1" s="1"/>
  <c r="F428" i="1" s="1"/>
  <c r="D430" i="1"/>
  <c r="D429" i="1" s="1"/>
  <c r="D428" i="1" s="1"/>
  <c r="D426" i="1"/>
  <c r="D425" i="1" s="1"/>
  <c r="D424" i="1" s="1"/>
  <c r="D422" i="1"/>
  <c r="D420" i="1"/>
  <c r="E403" i="1"/>
  <c r="E402" i="1" s="1"/>
  <c r="F403" i="1"/>
  <c r="F402" i="1" s="1"/>
  <c r="E406" i="1"/>
  <c r="E405" i="1" s="1"/>
  <c r="F406" i="1"/>
  <c r="F405" i="1" s="1"/>
  <c r="E409" i="1"/>
  <c r="F409" i="1"/>
  <c r="E411" i="1"/>
  <c r="F411" i="1"/>
  <c r="E414" i="1"/>
  <c r="F414" i="1"/>
  <c r="E416" i="1"/>
  <c r="F416" i="1"/>
  <c r="D416" i="1"/>
  <c r="D414" i="1"/>
  <c r="D411" i="1"/>
  <c r="D409" i="1"/>
  <c r="D406" i="1"/>
  <c r="D405" i="1" s="1"/>
  <c r="D403" i="1"/>
  <c r="D402" i="1" s="1"/>
  <c r="E213" i="1"/>
  <c r="F213" i="1"/>
  <c r="D213" i="1"/>
  <c r="E223" i="1"/>
  <c r="E222" i="1" s="1"/>
  <c r="F223" i="1"/>
  <c r="F222" i="1" s="1"/>
  <c r="D223" i="1"/>
  <c r="D222" i="1" s="1"/>
  <c r="E274" i="1"/>
  <c r="E273" i="1" s="1"/>
  <c r="F274" i="1"/>
  <c r="F273" i="1" s="1"/>
  <c r="D274" i="1"/>
  <c r="D273" i="1" s="1"/>
  <c r="E303" i="1"/>
  <c r="E302" i="1" s="1"/>
  <c r="E301" i="1" s="1"/>
  <c r="F303" i="1"/>
  <c r="F302" i="1" s="1"/>
  <c r="F301" i="1" s="1"/>
  <c r="D303" i="1"/>
  <c r="D302" i="1" s="1"/>
  <c r="D301" i="1" s="1"/>
  <c r="E308" i="1"/>
  <c r="E307" i="1" s="1"/>
  <c r="E306" i="1" s="1"/>
  <c r="F308" i="1"/>
  <c r="F307" i="1" s="1"/>
  <c r="F306" i="1" s="1"/>
  <c r="E312" i="1"/>
  <c r="E311" i="1" s="1"/>
  <c r="E310" i="1" s="1"/>
  <c r="F312" i="1"/>
  <c r="F311" i="1" s="1"/>
  <c r="F310" i="1" s="1"/>
  <c r="E315" i="1"/>
  <c r="E314" i="1" s="1"/>
  <c r="F315" i="1"/>
  <c r="F314" i="1" s="1"/>
  <c r="D315" i="1"/>
  <c r="D314" i="1" s="1"/>
  <c r="D312" i="1"/>
  <c r="D311" i="1" s="1"/>
  <c r="D310" i="1" s="1"/>
  <c r="D308" i="1"/>
  <c r="D307" i="1" s="1"/>
  <c r="D306" i="1" s="1"/>
  <c r="F1695" i="1" l="1"/>
  <c r="D460" i="1"/>
  <c r="F460" i="1"/>
  <c r="E460" i="1"/>
  <c r="D1695" i="1"/>
  <c r="E1054" i="1"/>
  <c r="D633" i="1"/>
  <c r="D632" i="1" s="1"/>
  <c r="D627" i="1" s="1"/>
  <c r="D1054" i="1"/>
  <c r="E633" i="1"/>
  <c r="E632" i="1" s="1"/>
  <c r="E627" i="1" s="1"/>
  <c r="F633" i="1"/>
  <c r="F632" i="1" s="1"/>
  <c r="F627" i="1" s="1"/>
  <c r="F1054" i="1"/>
  <c r="E1019" i="1"/>
  <c r="E1017" i="1" s="1"/>
  <c r="E1016" i="1" s="1"/>
  <c r="E1088" i="1"/>
  <c r="E1087" i="1" s="1"/>
  <c r="E1086" i="1" s="1"/>
  <c r="F413" i="1"/>
  <c r="F1446" i="1"/>
  <c r="F1149" i="1"/>
  <c r="E1135" i="1"/>
  <c r="E1738" i="1"/>
  <c r="F1135" i="1"/>
  <c r="E1387" i="1"/>
  <c r="E610" i="1"/>
  <c r="E609" i="1" s="1"/>
  <c r="E608" i="1" s="1"/>
  <c r="E413" i="1"/>
  <c r="F809" i="1"/>
  <c r="F808" i="1" s="1"/>
  <c r="D1387" i="1"/>
  <c r="F1387" i="1"/>
  <c r="D1446" i="1"/>
  <c r="D758" i="1"/>
  <c r="D751" i="1" s="1"/>
  <c r="E1111" i="1"/>
  <c r="D1263" i="1"/>
  <c r="D1262" i="1" s="1"/>
  <c r="D1261" i="1" s="1"/>
  <c r="E1263" i="1"/>
  <c r="E1262" i="1" s="1"/>
  <c r="E1261" i="1" s="1"/>
  <c r="D419" i="1"/>
  <c r="D418" i="1" s="1"/>
  <c r="F483" i="1"/>
  <c r="F482" i="1" s="1"/>
  <c r="E824" i="1"/>
  <c r="E823" i="1" s="1"/>
  <c r="F1263" i="1"/>
  <c r="F1262" i="1" s="1"/>
  <c r="F1261" i="1" s="1"/>
  <c r="F1142" i="1"/>
  <c r="D882" i="1"/>
  <c r="F419" i="1"/>
  <c r="F418" i="1" s="1"/>
  <c r="E419" i="1"/>
  <c r="E418" i="1" s="1"/>
  <c r="E1078" i="1"/>
  <c r="E1064" i="1" s="1"/>
  <c r="E1149" i="1"/>
  <c r="F1156" i="1"/>
  <c r="D610" i="1"/>
  <c r="D609" i="1" s="1"/>
  <c r="D608" i="1" s="1"/>
  <c r="D578" i="1" s="1"/>
  <c r="D1223" i="1"/>
  <c r="D1368" i="1"/>
  <c r="E1613" i="1"/>
  <c r="E1596" i="1" s="1"/>
  <c r="E758" i="1"/>
  <c r="E751" i="1" s="1"/>
  <c r="F824" i="1"/>
  <c r="F823" i="1" s="1"/>
  <c r="F882" i="1"/>
  <c r="F1078" i="1"/>
  <c r="F1064" i="1" s="1"/>
  <c r="E1240" i="1"/>
  <c r="E1245" i="1"/>
  <c r="E1338" i="1"/>
  <c r="F408" i="1"/>
  <c r="D433" i="1"/>
  <c r="D432" i="1" s="1"/>
  <c r="F662" i="1"/>
  <c r="E1106" i="1"/>
  <c r="D1156" i="1"/>
  <c r="D1163" i="1"/>
  <c r="E1163" i="1"/>
  <c r="F1170" i="1"/>
  <c r="F1240" i="1"/>
  <c r="E1426" i="1"/>
  <c r="E1425" i="1" s="1"/>
  <c r="E1424" i="1" s="1"/>
  <c r="E1418" i="1" s="1"/>
  <c r="D1745" i="1"/>
  <c r="D1613" i="1"/>
  <c r="D1596" i="1" s="1"/>
  <c r="E408" i="1"/>
  <c r="F433" i="1"/>
  <c r="F432" i="1" s="1"/>
  <c r="F758" i="1"/>
  <c r="F751" i="1" s="1"/>
  <c r="D1250" i="1"/>
  <c r="F1745" i="1"/>
  <c r="D496" i="1"/>
  <c r="E1745" i="1"/>
  <c r="D551" i="1"/>
  <c r="D694" i="1"/>
  <c r="E704" i="1"/>
  <c r="D711" i="1"/>
  <c r="E711" i="1"/>
  <c r="D848" i="1"/>
  <c r="D847" i="1" s="1"/>
  <c r="E936" i="1"/>
  <c r="E935" i="1" s="1"/>
  <c r="F1106" i="1"/>
  <c r="F1318" i="1"/>
  <c r="F1426" i="1"/>
  <c r="F1425" i="1" s="1"/>
  <c r="F1424" i="1" s="1"/>
  <c r="F1418" i="1" s="1"/>
  <c r="E1727" i="1"/>
  <c r="F1613" i="1"/>
  <c r="F1596" i="1" s="1"/>
  <c r="D1149" i="1"/>
  <c r="D1135" i="1"/>
  <c r="E551" i="1"/>
  <c r="F590" i="1"/>
  <c r="F589" i="1" s="1"/>
  <c r="F694" i="1"/>
  <c r="E694" i="1"/>
  <c r="F1270" i="1"/>
  <c r="F1269" i="1" s="1"/>
  <c r="F1380" i="1"/>
  <c r="E1368" i="1"/>
  <c r="E433" i="1"/>
  <c r="E432" i="1" s="1"/>
  <c r="E590" i="1"/>
  <c r="E589" i="1" s="1"/>
  <c r="E662" i="1"/>
  <c r="F711" i="1"/>
  <c r="E1446" i="1"/>
  <c r="E483" i="1"/>
  <c r="E482" i="1" s="1"/>
  <c r="F1338" i="1"/>
  <c r="E809" i="1"/>
  <c r="E808" i="1" s="1"/>
  <c r="F856" i="1"/>
  <c r="F855" i="1" s="1"/>
  <c r="F913" i="1"/>
  <c r="E976" i="1"/>
  <c r="E856" i="1"/>
  <c r="E855" i="1" s="1"/>
  <c r="D1270" i="1"/>
  <c r="D1269" i="1" s="1"/>
  <c r="D662" i="1"/>
  <c r="E882" i="1"/>
  <c r="E913" i="1"/>
  <c r="E1121" i="1"/>
  <c r="E1270" i="1"/>
  <c r="E1269" i="1" s="1"/>
  <c r="E1331" i="1"/>
  <c r="E1318" i="1" s="1"/>
  <c r="E566" i="1"/>
  <c r="D704" i="1"/>
  <c r="D976" i="1"/>
  <c r="F1111" i="1"/>
  <c r="D1121" i="1"/>
  <c r="D1380" i="1"/>
  <c r="F1368" i="1"/>
  <c r="E864" i="1"/>
  <c r="F976" i="1"/>
  <c r="F1121" i="1"/>
  <c r="D1240" i="1"/>
  <c r="D1331" i="1"/>
  <c r="D1318" i="1" s="1"/>
  <c r="E1380" i="1"/>
  <c r="F1250" i="1"/>
  <c r="D1426" i="1"/>
  <c r="D1425" i="1" s="1"/>
  <c r="D1424" i="1" s="1"/>
  <c r="D1418" i="1" s="1"/>
  <c r="F1019" i="1"/>
  <c r="F1017" i="1" s="1"/>
  <c r="F1016" i="1" s="1"/>
  <c r="D1078" i="1"/>
  <c r="D1064" i="1" s="1"/>
  <c r="E1142" i="1"/>
  <c r="E1156" i="1"/>
  <c r="E1170" i="1"/>
  <c r="E1250" i="1"/>
  <c r="F1738" i="1"/>
  <c r="F1727" i="1"/>
  <c r="D1738" i="1"/>
  <c r="D1727" i="1"/>
  <c r="E1232" i="1"/>
  <c r="E1231" i="1" s="1"/>
  <c r="D1245" i="1"/>
  <c r="E1287" i="1"/>
  <c r="E1281" i="1" s="1"/>
  <c r="D1338" i="1"/>
  <c r="F1287" i="1"/>
  <c r="F1281" i="1" s="1"/>
  <c r="D1287" i="1"/>
  <c r="D1281" i="1" s="1"/>
  <c r="E1223" i="1"/>
  <c r="F1223" i="1"/>
  <c r="F1232" i="1"/>
  <c r="F1231" i="1" s="1"/>
  <c r="D1232" i="1"/>
  <c r="D1231" i="1" s="1"/>
  <c r="F1245" i="1"/>
  <c r="E1213" i="1"/>
  <c r="F1213" i="1"/>
  <c r="D1213" i="1"/>
  <c r="F1192" i="1"/>
  <c r="F1191" i="1" s="1"/>
  <c r="E1192" i="1"/>
  <c r="E1191" i="1" s="1"/>
  <c r="D1192" i="1"/>
  <c r="D1191" i="1" s="1"/>
  <c r="D1170" i="1"/>
  <c r="D1142" i="1"/>
  <c r="D1111" i="1"/>
  <c r="D1106" i="1"/>
  <c r="F1095" i="1"/>
  <c r="E1095" i="1"/>
  <c r="D1095" i="1"/>
  <c r="F1088" i="1"/>
  <c r="F1087" i="1" s="1"/>
  <c r="F1086" i="1" s="1"/>
  <c r="D1088" i="1"/>
  <c r="D1087" i="1" s="1"/>
  <c r="D1086" i="1" s="1"/>
  <c r="E1040" i="1"/>
  <c r="E1039" i="1" s="1"/>
  <c r="F1040" i="1"/>
  <c r="F1039" i="1" s="1"/>
  <c r="D1040" i="1"/>
  <c r="D1039" i="1" s="1"/>
  <c r="D1019" i="1"/>
  <c r="F936" i="1"/>
  <c r="F935" i="1" s="1"/>
  <c r="E997" i="1"/>
  <c r="E996" i="1" s="1"/>
  <c r="F997" i="1"/>
  <c r="F996" i="1" s="1"/>
  <c r="D997" i="1"/>
  <c r="D996" i="1" s="1"/>
  <c r="E986" i="1"/>
  <c r="E985" i="1" s="1"/>
  <c r="F986" i="1"/>
  <c r="F985" i="1" s="1"/>
  <c r="D986" i="1"/>
  <c r="D985" i="1" s="1"/>
  <c r="D913" i="1"/>
  <c r="E897" i="1"/>
  <c r="F897" i="1"/>
  <c r="D897" i="1"/>
  <c r="E871" i="1"/>
  <c r="F871" i="1"/>
  <c r="D871" i="1"/>
  <c r="F864" i="1"/>
  <c r="D864" i="1"/>
  <c r="D856" i="1"/>
  <c r="D855" i="1" s="1"/>
  <c r="F848" i="1"/>
  <c r="F847" i="1" s="1"/>
  <c r="E848" i="1"/>
  <c r="E847" i="1" s="1"/>
  <c r="F832" i="1"/>
  <c r="F831" i="1" s="1"/>
  <c r="E832" i="1"/>
  <c r="E831" i="1" s="1"/>
  <c r="D832" i="1"/>
  <c r="D831" i="1" s="1"/>
  <c r="D824" i="1"/>
  <c r="D823" i="1" s="1"/>
  <c r="D809" i="1"/>
  <c r="D808" i="1" s="1"/>
  <c r="F704" i="1"/>
  <c r="E685" i="1"/>
  <c r="F685" i="1"/>
  <c r="D685" i="1"/>
  <c r="F639" i="1"/>
  <c r="F638" i="1" s="1"/>
  <c r="E639" i="1"/>
  <c r="E638" i="1" s="1"/>
  <c r="D639" i="1"/>
  <c r="D638" i="1" s="1"/>
  <c r="F610" i="1"/>
  <c r="F609" i="1" s="1"/>
  <c r="F608" i="1" s="1"/>
  <c r="F566" i="1"/>
  <c r="F551" i="1"/>
  <c r="D566" i="1"/>
  <c r="E537" i="1"/>
  <c r="F537" i="1"/>
  <c r="D537" i="1"/>
  <c r="E496" i="1"/>
  <c r="F496" i="1"/>
  <c r="F467" i="1"/>
  <c r="E467" i="1"/>
  <c r="D467" i="1"/>
  <c r="D459" i="1" s="1"/>
  <c r="D483" i="1"/>
  <c r="D482" i="1" s="1"/>
  <c r="D413" i="1"/>
  <c r="D408" i="1"/>
  <c r="E318" i="1"/>
  <c r="E317" i="1" s="1"/>
  <c r="F318" i="1"/>
  <c r="F317" i="1" s="1"/>
  <c r="D318" i="1"/>
  <c r="D317" i="1" s="1"/>
  <c r="E394" i="1"/>
  <c r="E393" i="1" s="1"/>
  <c r="F394" i="1"/>
  <c r="F393" i="1" s="1"/>
  <c r="E391" i="1"/>
  <c r="E390" i="1" s="1"/>
  <c r="F391" i="1"/>
  <c r="F390" i="1" s="1"/>
  <c r="E388" i="1"/>
  <c r="E387" i="1" s="1"/>
  <c r="F388" i="1"/>
  <c r="F387" i="1" s="1"/>
  <c r="D394" i="1"/>
  <c r="D393" i="1" s="1"/>
  <c r="D391" i="1"/>
  <c r="D390" i="1" s="1"/>
  <c r="D388" i="1"/>
  <c r="D387" i="1" s="1"/>
  <c r="E375" i="1"/>
  <c r="E374" i="1" s="1"/>
  <c r="F375" i="1"/>
  <c r="F374" i="1" s="1"/>
  <c r="E381" i="1"/>
  <c r="F381" i="1"/>
  <c r="D383" i="1"/>
  <c r="D381" i="1"/>
  <c r="E383" i="1"/>
  <c r="F383" i="1"/>
  <c r="D375" i="1"/>
  <c r="D374" i="1" s="1"/>
  <c r="E368" i="1"/>
  <c r="F368" i="1"/>
  <c r="E370" i="1"/>
  <c r="F370" i="1"/>
  <c r="E372" i="1"/>
  <c r="F372" i="1"/>
  <c r="D372" i="1"/>
  <c r="D370" i="1"/>
  <c r="D368" i="1"/>
  <c r="E363" i="1"/>
  <c r="E362" i="1" s="1"/>
  <c r="E361" i="1" s="1"/>
  <c r="E360" i="1" s="1"/>
  <c r="F363" i="1"/>
  <c r="F362" i="1" s="1"/>
  <c r="F361" i="1" s="1"/>
  <c r="F360" i="1" s="1"/>
  <c r="D363" i="1"/>
  <c r="D362" i="1" s="1"/>
  <c r="D361" i="1" s="1"/>
  <c r="D360" i="1" s="1"/>
  <c r="E325" i="1"/>
  <c r="E324" i="1" s="1"/>
  <c r="E321" i="1" s="1"/>
  <c r="F325" i="1"/>
  <c r="F324" i="1" s="1"/>
  <c r="F321" i="1" s="1"/>
  <c r="E329" i="1"/>
  <c r="E328" i="1" s="1"/>
  <c r="E327" i="1" s="1"/>
  <c r="F329" i="1"/>
  <c r="F328" i="1" s="1"/>
  <c r="F327" i="1" s="1"/>
  <c r="E345" i="1"/>
  <c r="E344" i="1" s="1"/>
  <c r="E341" i="1" s="1"/>
  <c r="F345" i="1"/>
  <c r="F344" i="1" s="1"/>
  <c r="F341" i="1" s="1"/>
  <c r="E348" i="1"/>
  <c r="E347" i="1" s="1"/>
  <c r="F348" i="1"/>
  <c r="F347" i="1" s="1"/>
  <c r="D348" i="1"/>
  <c r="D347" i="1" s="1"/>
  <c r="D345" i="1"/>
  <c r="D344" i="1" s="1"/>
  <c r="D341" i="1" s="1"/>
  <c r="D329" i="1"/>
  <c r="D328" i="1" s="1"/>
  <c r="D327" i="1" s="1"/>
  <c r="D325" i="1"/>
  <c r="D324" i="1" s="1"/>
  <c r="D321" i="1" s="1"/>
  <c r="E296" i="1"/>
  <c r="E295" i="1" s="1"/>
  <c r="F296" i="1"/>
  <c r="F295" i="1" s="1"/>
  <c r="E287" i="1"/>
  <c r="E286" i="1" s="1"/>
  <c r="F287" i="1"/>
  <c r="F286" i="1" s="1"/>
  <c r="E281" i="1"/>
  <c r="E280" i="1" s="1"/>
  <c r="F281" i="1"/>
  <c r="F280" i="1" s="1"/>
  <c r="D296" i="1"/>
  <c r="D295" i="1" s="1"/>
  <c r="D287" i="1"/>
  <c r="D286" i="1" s="1"/>
  <c r="D281" i="1"/>
  <c r="D280" i="1" s="1"/>
  <c r="E271" i="1"/>
  <c r="E270" i="1" s="1"/>
  <c r="F271" i="1"/>
  <c r="F270" i="1" s="1"/>
  <c r="E265" i="1"/>
  <c r="E264" i="1" s="1"/>
  <c r="F265" i="1"/>
  <c r="F264" i="1" s="1"/>
  <c r="E259" i="1"/>
  <c r="E258" i="1" s="1"/>
  <c r="F259" i="1"/>
  <c r="F258" i="1" s="1"/>
  <c r="E253" i="1"/>
  <c r="E250" i="1" s="1"/>
  <c r="F253" i="1"/>
  <c r="F250" i="1" s="1"/>
  <c r="E248" i="1"/>
  <c r="E247" i="1" s="1"/>
  <c r="F248" i="1"/>
  <c r="F247" i="1" s="1"/>
  <c r="E240" i="1"/>
  <c r="F240" i="1"/>
  <c r="E238" i="1"/>
  <c r="F238" i="1"/>
  <c r="E234" i="1"/>
  <c r="F234" i="1"/>
  <c r="D271" i="1"/>
  <c r="D270" i="1" s="1"/>
  <c r="D265" i="1"/>
  <c r="D264" i="1" s="1"/>
  <c r="D259" i="1"/>
  <c r="D258" i="1" s="1"/>
  <c r="D253" i="1"/>
  <c r="D250" i="1" s="1"/>
  <c r="D248" i="1"/>
  <c r="D247" i="1" s="1"/>
  <c r="D240" i="1"/>
  <c r="D238" i="1"/>
  <c r="D234" i="1"/>
  <c r="E220" i="1"/>
  <c r="E217" i="1" s="1"/>
  <c r="F220" i="1"/>
  <c r="F217" i="1" s="1"/>
  <c r="D198" i="1"/>
  <c r="D196" i="1"/>
  <c r="E459" i="1" l="1"/>
  <c r="F401" i="1"/>
  <c r="F400" i="1" s="1"/>
  <c r="F459" i="1"/>
  <c r="F276" i="1"/>
  <c r="D276" i="1"/>
  <c r="E276" i="1"/>
  <c r="D693" i="1"/>
  <c r="E693" i="1"/>
  <c r="F693" i="1"/>
  <c r="E401" i="1"/>
  <c r="E400" i="1" s="1"/>
  <c r="D386" i="1"/>
  <c r="D385" i="1" s="1"/>
  <c r="D1212" i="1"/>
  <c r="E1105" i="1"/>
  <c r="E1094" i="1" s="1"/>
  <c r="E1720" i="1"/>
  <c r="E1778" i="1" s="1"/>
  <c r="D377" i="1"/>
  <c r="E1317" i="1"/>
  <c r="E1239" i="1"/>
  <c r="E1230" i="1" s="1"/>
  <c r="D550" i="1"/>
  <c r="E896" i="1"/>
  <c r="E881" i="1" s="1"/>
  <c r="F377" i="1"/>
  <c r="E377" i="1"/>
  <c r="D935" i="1"/>
  <c r="D237" i="1"/>
  <c r="D233" i="1" s="1"/>
  <c r="E1053" i="1"/>
  <c r="E1015" i="1" s="1"/>
  <c r="F1239" i="1"/>
  <c r="F1230" i="1" s="1"/>
  <c r="F1105" i="1"/>
  <c r="F1094" i="1" s="1"/>
  <c r="F1131" i="1"/>
  <c r="F1130" i="1" s="1"/>
  <c r="D1053" i="1"/>
  <c r="D1317" i="1"/>
  <c r="D495" i="1"/>
  <c r="F550" i="1"/>
  <c r="F661" i="1"/>
  <c r="F626" i="1" s="1"/>
  <c r="D1351" i="1"/>
  <c r="F495" i="1"/>
  <c r="D1720" i="1"/>
  <c r="D1778" i="1" s="1"/>
  <c r="E1131" i="1"/>
  <c r="E1130" i="1" s="1"/>
  <c r="D1239" i="1"/>
  <c r="F1317" i="1"/>
  <c r="E237" i="1"/>
  <c r="E233" i="1" s="1"/>
  <c r="E495" i="1"/>
  <c r="E1212" i="1"/>
  <c r="F1720" i="1"/>
  <c r="F1778" i="1" s="1"/>
  <c r="D305" i="1"/>
  <c r="E661" i="1"/>
  <c r="E626" i="1" s="1"/>
  <c r="F896" i="1"/>
  <c r="F881" i="1" s="1"/>
  <c r="E367" i="1"/>
  <c r="D863" i="1"/>
  <c r="D807" i="1" s="1"/>
  <c r="E863" i="1"/>
  <c r="E807" i="1" s="1"/>
  <c r="D1105" i="1"/>
  <c r="D1094" i="1" s="1"/>
  <c r="E550" i="1"/>
  <c r="D1131" i="1"/>
  <c r="D1130" i="1" s="1"/>
  <c r="E578" i="1"/>
  <c r="E386" i="1"/>
  <c r="E385" i="1" s="1"/>
  <c r="F578" i="1"/>
  <c r="F386" i="1"/>
  <c r="F385" i="1" s="1"/>
  <c r="F305" i="1"/>
  <c r="E305" i="1"/>
  <c r="D401" i="1"/>
  <c r="D400" i="1" s="1"/>
  <c r="D399" i="1" s="1"/>
  <c r="D896" i="1"/>
  <c r="F1053" i="1"/>
  <c r="F1015" i="1" s="1"/>
  <c r="D661" i="1"/>
  <c r="D626" i="1" s="1"/>
  <c r="D1268" i="1"/>
  <c r="D1017" i="1"/>
  <c r="D1016" i="1" s="1"/>
  <c r="F1212" i="1"/>
  <c r="F1268" i="1"/>
  <c r="E1268" i="1"/>
  <c r="F1351" i="1"/>
  <c r="E1351" i="1"/>
  <c r="F863" i="1"/>
  <c r="F807" i="1" s="1"/>
  <c r="F367" i="1"/>
  <c r="D367" i="1"/>
  <c r="F237" i="1"/>
  <c r="F233" i="1" s="1"/>
  <c r="E228" i="1"/>
  <c r="E227" i="1" s="1"/>
  <c r="F228" i="1"/>
  <c r="F227" i="1" s="1"/>
  <c r="D228" i="1"/>
  <c r="D227" i="1" s="1"/>
  <c r="D220" i="1"/>
  <c r="D217" i="1" s="1"/>
  <c r="E210" i="1"/>
  <c r="E209" i="1" s="1"/>
  <c r="F210" i="1"/>
  <c r="F209" i="1" s="1"/>
  <c r="E206" i="1"/>
  <c r="E205" i="1" s="1"/>
  <c r="F206" i="1"/>
  <c r="F205" i="1" s="1"/>
  <c r="D210" i="1"/>
  <c r="D209" i="1" s="1"/>
  <c r="D206" i="1"/>
  <c r="D205" i="1" s="1"/>
  <c r="E201" i="1"/>
  <c r="E200" i="1" s="1"/>
  <c r="F201" i="1"/>
  <c r="F200" i="1" s="1"/>
  <c r="D201" i="1"/>
  <c r="D200" i="1" s="1"/>
  <c r="D194" i="1"/>
  <c r="D193" i="1" s="1"/>
  <c r="E177" i="1"/>
  <c r="E176" i="1" s="1"/>
  <c r="F177" i="1"/>
  <c r="F176" i="1" s="1"/>
  <c r="E187" i="1"/>
  <c r="F187" i="1"/>
  <c r="E189" i="1"/>
  <c r="F189" i="1"/>
  <c r="E191" i="1"/>
  <c r="F191" i="1"/>
  <c r="D191" i="1"/>
  <c r="D189" i="1"/>
  <c r="D187" i="1"/>
  <c r="D177" i="1"/>
  <c r="D176" i="1" s="1"/>
  <c r="D172" i="1"/>
  <c r="D171" i="1" s="1"/>
  <c r="D168" i="1"/>
  <c r="D167" i="1" s="1"/>
  <c r="D164" i="1"/>
  <c r="D163" i="1" s="1"/>
  <c r="D160" i="1"/>
  <c r="D159" i="1" s="1"/>
  <c r="E399" i="1" l="1"/>
  <c r="F399" i="1"/>
  <c r="D366" i="1"/>
  <c r="D365" i="1" s="1"/>
  <c r="D881" i="1"/>
  <c r="E1190" i="1"/>
  <c r="E1093" i="1"/>
  <c r="E1316" i="1"/>
  <c r="D1230" i="1"/>
  <c r="D1190" i="1" s="1"/>
  <c r="D494" i="1"/>
  <c r="D1316" i="1"/>
  <c r="E366" i="1"/>
  <c r="E365" i="1" s="1"/>
  <c r="F1316" i="1"/>
  <c r="D1015" i="1"/>
  <c r="F494" i="1"/>
  <c r="F1093" i="1"/>
  <c r="E494" i="1"/>
  <c r="F366" i="1"/>
  <c r="F365" i="1" s="1"/>
  <c r="E186" i="1"/>
  <c r="E158" i="1" s="1"/>
  <c r="D216" i="1"/>
  <c r="D215" i="1" s="1"/>
  <c r="D1093" i="1"/>
  <c r="F186" i="1"/>
  <c r="F158" i="1" s="1"/>
  <c r="D204" i="1"/>
  <c r="F216" i="1"/>
  <c r="F215" i="1" s="1"/>
  <c r="F1190" i="1"/>
  <c r="E216" i="1"/>
  <c r="E215" i="1" s="1"/>
  <c r="F204" i="1"/>
  <c r="E204" i="1"/>
  <c r="D186" i="1"/>
  <c r="D158" i="1" s="1"/>
  <c r="E138" i="1"/>
  <c r="F138" i="1"/>
  <c r="E140" i="1"/>
  <c r="F140" i="1"/>
  <c r="E142" i="1"/>
  <c r="F142" i="1"/>
  <c r="E145" i="1"/>
  <c r="E144" i="1" s="1"/>
  <c r="F145" i="1"/>
  <c r="F144" i="1" s="1"/>
  <c r="D145" i="1"/>
  <c r="D144" i="1" s="1"/>
  <c r="D142" i="1"/>
  <c r="D140" i="1"/>
  <c r="D138" i="1"/>
  <c r="F96" i="1"/>
  <c r="E152" i="1" l="1"/>
  <c r="D152" i="1"/>
  <c r="F152" i="1"/>
  <c r="D137" i="1"/>
  <c r="D136" i="1" s="1"/>
  <c r="D135" i="1" s="1"/>
  <c r="E137" i="1"/>
  <c r="F137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29" i="1"/>
  <c r="E128" i="1" s="1"/>
  <c r="F129" i="1"/>
  <c r="F128" i="1" s="1"/>
  <c r="E126" i="1"/>
  <c r="F126" i="1"/>
  <c r="F71" i="1" l="1"/>
  <c r="D71" i="1"/>
  <c r="E71" i="1"/>
  <c r="F136" i="1"/>
  <c r="F135" i="1" s="1"/>
  <c r="E136" i="1"/>
  <c r="E135" i="1" s="1"/>
  <c r="E124" i="1"/>
  <c r="E123" i="1" s="1"/>
  <c r="E122" i="1" s="1"/>
  <c r="E120" i="1" s="1"/>
  <c r="E119" i="1" s="1"/>
  <c r="E118" i="1" s="1"/>
  <c r="F124" i="1"/>
  <c r="F123" i="1" s="1"/>
  <c r="F122" i="1" s="1"/>
  <c r="E115" i="1"/>
  <c r="E114" i="1" s="1"/>
  <c r="F115" i="1"/>
  <c r="F114" i="1" s="1"/>
  <c r="E103" i="1"/>
  <c r="E102" i="1" s="1"/>
  <c r="F103" i="1"/>
  <c r="F102" i="1" s="1"/>
  <c r="E100" i="1"/>
  <c r="E99" i="1" s="1"/>
  <c r="F100" i="1"/>
  <c r="F99" i="1" s="1"/>
  <c r="E97" i="1"/>
  <c r="E96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1" i="1" s="1"/>
  <c r="F52" i="1"/>
  <c r="F151" i="1" s="1"/>
  <c r="E48" i="1"/>
  <c r="E47" i="1" s="1"/>
  <c r="F48" i="1"/>
  <c r="F47" i="1" s="1"/>
  <c r="E39" i="1"/>
  <c r="F39" i="1"/>
  <c r="D129" i="1"/>
  <c r="D128" i="1" s="1"/>
  <c r="D126" i="1"/>
  <c r="D124" i="1"/>
  <c r="D115" i="1"/>
  <c r="D114" i="1" s="1"/>
  <c r="D103" i="1"/>
  <c r="D102" i="1" s="1"/>
  <c r="D100" i="1"/>
  <c r="D99" i="1" s="1"/>
  <c r="D97" i="1"/>
  <c r="D96" i="1" s="1"/>
  <c r="D69" i="1"/>
  <c r="D68" i="1" s="1"/>
  <c r="D66" i="1"/>
  <c r="D65" i="1" s="1"/>
  <c r="D63" i="1"/>
  <c r="D62" i="1" s="1"/>
  <c r="D57" i="1"/>
  <c r="D56" i="1" s="1"/>
  <c r="D52" i="1"/>
  <c r="D151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5" i="1" l="1"/>
  <c r="D90" i="1" s="1"/>
  <c r="F120" i="1"/>
  <c r="F119" i="1" s="1"/>
  <c r="F118" i="1" s="1"/>
  <c r="F117" i="1" s="1"/>
  <c r="D123" i="1"/>
  <c r="D122" i="1" s="1"/>
  <c r="F95" i="1"/>
  <c r="F90" i="1" s="1"/>
  <c r="E95" i="1"/>
  <c r="E90" i="1" s="1"/>
  <c r="E117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0" i="1"/>
  <c r="D119" i="1" s="1"/>
  <c r="D118" i="1" s="1"/>
  <c r="D117" i="1" s="1"/>
  <c r="D37" i="1" s="1"/>
  <c r="E765" i="1"/>
  <c r="E764" i="1" s="1"/>
  <c r="E763" i="1" s="1"/>
  <c r="E750" i="1" s="1"/>
  <c r="F765" i="1"/>
  <c r="F764" i="1" s="1"/>
  <c r="F763" i="1" s="1"/>
  <c r="F750" i="1" s="1"/>
  <c r="D765" i="1"/>
  <c r="D764" i="1" s="1"/>
  <c r="D763" i="1" s="1"/>
  <c r="D750" i="1" s="1"/>
  <c r="E779" i="1"/>
  <c r="E778" i="1" s="1"/>
  <c r="E777" i="1" s="1"/>
  <c r="E776" i="1" s="1"/>
  <c r="F779" i="1"/>
  <c r="F778" i="1" s="1"/>
  <c r="F777" i="1" s="1"/>
  <c r="F776" i="1" s="1"/>
  <c r="D779" i="1"/>
  <c r="D778" i="1" s="1"/>
  <c r="D777" i="1" s="1"/>
  <c r="D776" i="1" s="1"/>
  <c r="E781" i="1"/>
  <c r="F781" i="1"/>
  <c r="D781" i="1"/>
  <c r="E796" i="1"/>
  <c r="F796" i="1"/>
  <c r="D796" i="1"/>
  <c r="D795" i="1" l="1"/>
  <c r="D791" i="1" s="1"/>
  <c r="D790" i="1" s="1"/>
  <c r="D692" i="1" s="1"/>
  <c r="D1719" i="1" s="1"/>
  <c r="D1779" i="1" s="1"/>
  <c r="F795" i="1"/>
  <c r="F791" i="1" s="1"/>
  <c r="F790" i="1" s="1"/>
  <c r="F692" i="1" s="1"/>
  <c r="F1719" i="1" s="1"/>
  <c r="F1779" i="1" s="1"/>
  <c r="E795" i="1"/>
  <c r="E791" i="1" s="1"/>
  <c r="E790" i="1" s="1"/>
  <c r="E692" i="1" s="1"/>
  <c r="E1719" i="1" s="1"/>
  <c r="E1779" i="1" s="1"/>
</calcChain>
</file>

<file path=xl/sharedStrings.xml><?xml version="1.0" encoding="utf-8"?>
<sst xmlns="http://schemas.openxmlformats.org/spreadsheetml/2006/main" count="3497" uniqueCount="1622">
  <si>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</si>
  <si>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</si>
  <si>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</si>
  <si>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</si>
  <si>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</si>
  <si>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</si>
  <si>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</si>
  <si>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</si>
  <si>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</si>
  <si>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</si>
  <si>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</si>
  <si>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</si>
  <si>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</si>
  <si>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</si>
  <si>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</si>
  <si>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</si>
  <si>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</si>
  <si>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</si>
  <si>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</si>
  <si>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</si>
  <si>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</si>
  <si>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</si>
  <si>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</si>
  <si>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</si>
  <si>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</si>
  <si>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</si>
  <si>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</si>
  <si>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</si>
  <si>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</si>
  <si>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</si>
  <si>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</si>
  <si>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</si>
  <si>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</si>
  <si>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</si>
  <si>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</si>
  <si>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</si>
  <si>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</si>
  <si>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</si>
  <si>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</si>
  <si>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</si>
  <si>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</si>
  <si>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</si>
  <si>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</si>
  <si>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</si>
  <si>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</si>
  <si>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</si>
  <si>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</si>
  <si>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</si>
  <si>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</si>
  <si>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</si>
  <si>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</si>
  <si>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</si>
  <si>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</si>
  <si>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</si>
  <si>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</si>
  <si>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</si>
  <si>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</si>
  <si>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</si>
  <si>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</si>
  <si>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</si>
  <si>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</si>
  <si>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</si>
  <si>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</si>
  <si>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</si>
  <si>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</si>
  <si>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</si>
  <si>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</si>
  <si>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</si>
  <si>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</si>
  <si>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</si>
  <si>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</si>
  <si>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</si>
  <si>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</si>
  <si>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</si>
  <si>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</si>
  <si>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</si>
  <si>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</si>
  <si>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</si>
  <si>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</si>
  <si>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</si>
  <si>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</si>
  <si>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</si>
  <si>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</si>
  <si>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</si>
  <si>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</si>
  <si>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</si>
  <si>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</si>
  <si>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</si>
  <si>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</si>
  <si>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</si>
  <si>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</si>
  <si>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</si>
  <si>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</si>
  <si>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</si>
  <si>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</si>
  <si>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</si>
  <si>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</si>
  <si>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</si>
  <si>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</si>
  <si>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</si>
  <si>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</si>
  <si>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</si>
  <si>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</si>
  <si>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</si>
  <si>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</si>
  <si>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</si>
  <si>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</si>
  <si>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</si>
  <si>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</si>
  <si>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</si>
  <si>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</si>
  <si>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</si>
  <si>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</si>
  <si>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</si>
  <si>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</si>
  <si>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</si>
  <si>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</si>
  <si>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</si>
  <si>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</si>
  <si>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</si>
  <si>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</si>
  <si>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</si>
  <si>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</si>
  <si>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</si>
  <si>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</si>
  <si>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</si>
  <si>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</si>
  <si>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</si>
  <si>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</si>
  <si>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</si>
  <si>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</si>
  <si>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</si>
  <si>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</si>
  <si>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</si>
  <si>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</si>
  <si>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</si>
  <si>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</si>
  <si>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</si>
  <si>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</si>
  <si>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</si>
  <si>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</si>
  <si>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</si>
  <si>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</si>
  <si>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</si>
  <si>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</si>
  <si>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</si>
  <si>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</si>
  <si>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</si>
  <si>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</si>
  <si>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</si>
  <si>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Приобретение (выкуп) нежилых помещений и земельного участка под размещение ясельных групп для детей в возрасте от 2 месяцев до 3 лет за счет средств местного бюджета</t>
  </si>
  <si>
    <t>03 1 01 71230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</si>
  <si>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</si>
  <si>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</si>
  <si>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</si>
  <si>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</si>
  <si>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</si>
  <si>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</si>
  <si>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</si>
  <si>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</si>
  <si>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</si>
  <si>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</si>
  <si>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</si>
  <si>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</si>
  <si>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</si>
  <si>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</si>
  <si>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</si>
  <si>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</si>
  <si>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</si>
  <si>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</si>
  <si>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</si>
  <si>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</si>
  <si>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</si>
  <si>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</si>
  <si>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</si>
  <si>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</si>
  <si>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</si>
  <si>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</si>
  <si>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</si>
  <si>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</si>
  <si>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</si>
  <si>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</si>
  <si>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</si>
  <si>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</si>
  <si>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</si>
  <si>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</si>
  <si>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</si>
  <si>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</si>
  <si>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</si>
  <si>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</si>
  <si>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</si>
  <si>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</si>
  <si>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</si>
  <si>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</si>
  <si>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</si>
  <si>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</si>
  <si>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</si>
  <si>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</si>
  <si>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</si>
  <si>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</si>
  <si>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</si>
  <si>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</si>
  <si>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</si>
  <si>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</si>
  <si>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</si>
  <si>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</si>
  <si>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</si>
  <si>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</si>
  <si>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</si>
  <si>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</si>
  <si>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</si>
  <si>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</si>
  <si>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</si>
  <si>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</si>
  <si>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</si>
  <si>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</si>
  <si>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</si>
  <si>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</si>
  <si>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</si>
  <si>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</si>
  <si>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</si>
  <si>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</si>
  <si>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</si>
  <si>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</si>
  <si>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</si>
  <si>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</si>
  <si>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</si>
  <si>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03 2 03 72270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</si>
  <si>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</si>
  <si>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</si>
  <si>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</si>
  <si>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</si>
  <si>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</si>
  <si>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</si>
  <si>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</si>
  <si>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</si>
  <si>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</si>
  <si>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</si>
  <si>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</si>
  <si>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</si>
  <si>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</si>
  <si>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</si>
  <si>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</si>
  <si>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</si>
  <si>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</si>
  <si>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</si>
  <si>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</si>
  <si>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</si>
  <si>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</si>
  <si>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</si>
  <si>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</si>
  <si>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</si>
  <si>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</si>
  <si>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</si>
  <si>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</si>
  <si>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</si>
  <si>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</si>
  <si>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</si>
  <si>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</si>
  <si>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</si>
  <si>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</si>
  <si>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</si>
  <si>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</si>
  <si>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</si>
  <si>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</si>
  <si>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</si>
  <si>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</si>
  <si>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</si>
  <si>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</si>
  <si>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</si>
  <si>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</si>
  <si>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</si>
  <si>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</si>
  <si>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</si>
  <si>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</si>
  <si>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</si>
  <si>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</si>
  <si>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</si>
  <si>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</si>
  <si>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</si>
  <si>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</si>
  <si>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</si>
  <si>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</si>
  <si>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</si>
  <si>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</si>
  <si>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</si>
  <si>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</si>
  <si>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</si>
  <si>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</si>
  <si>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</si>
  <si>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</si>
  <si>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</si>
  <si>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</si>
  <si>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</si>
  <si>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</si>
  <si>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</si>
  <si>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</si>
  <si>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</si>
  <si>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</si>
  <si>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</si>
  <si>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</si>
  <si>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</si>
  <si>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</si>
  <si>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</si>
  <si>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</si>
  <si>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</si>
  <si>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</si>
  <si>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</si>
  <si>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</si>
  <si>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</si>
  <si>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</si>
  <si>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</si>
  <si>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</si>
  <si>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</si>
  <si>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</si>
  <si>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</si>
  <si>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</si>
  <si>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</si>
  <si>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</si>
  <si>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</si>
  <si>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</si>
  <si>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</si>
  <si>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</si>
  <si>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</si>
  <si>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</si>
  <si>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</si>
  <si>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</si>
  <si>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</si>
  <si>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</si>
  <si>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</si>
  <si>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</si>
  <si>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</si>
  <si>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</si>
  <si>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</si>
  <si>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</si>
  <si>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</si>
  <si>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</si>
  <si>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</si>
  <si>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</si>
  <si>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</si>
  <si>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</si>
  <si>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</si>
  <si>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</si>
  <si>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</si>
  <si>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</si>
  <si>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</si>
  <si>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</si>
  <si>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</si>
  <si>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</si>
  <si>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</si>
  <si>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</si>
  <si>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</si>
  <si>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</si>
  <si>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</si>
  <si>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</si>
  <si>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</si>
  <si>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</si>
  <si>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</si>
  <si>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</si>
  <si>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</si>
  <si>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</si>
  <si>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</si>
  <si>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</si>
  <si>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</si>
  <si>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</si>
  <si>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</si>
  <si>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</si>
  <si>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</si>
  <si>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</si>
  <si>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</si>
  <si>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</si>
  <si>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</si>
  <si>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</si>
  <si>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</si>
  <si>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</si>
  <si>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</si>
  <si>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</si>
  <si>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</si>
  <si>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</si>
  <si>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</si>
  <si>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</si>
  <si>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</si>
  <si>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</si>
  <si>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</si>
  <si>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</si>
  <si>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</si>
  <si>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</si>
  <si>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</si>
  <si>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</si>
  <si>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</si>
  <si>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</si>
  <si>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</si>
  <si>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</si>
  <si>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</si>
  <si>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</si>
  <si>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</si>
  <si>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</si>
  <si>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</si>
  <si>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</si>
  <si>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</si>
  <si>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</si>
  <si>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</si>
  <si>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</si>
  <si>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</si>
  <si>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</si>
  <si>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</si>
  <si>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</si>
  <si>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</si>
  <si>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</si>
  <si>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</si>
  <si>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</si>
  <si>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</si>
  <si>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</si>
  <si>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</si>
  <si>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</si>
  <si>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</si>
  <si>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</si>
  <si>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</si>
  <si>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</si>
  <si>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</si>
  <si>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</si>
  <si>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</si>
  <si>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</si>
  <si>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</si>
  <si>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</si>
  <si>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</si>
  <si>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</si>
  <si>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</si>
  <si>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</si>
  <si>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</si>
  <si>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</si>
  <si>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</si>
  <si>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</si>
  <si>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</si>
  <si>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</si>
  <si>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</si>
  <si>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</si>
  <si>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</si>
  <si>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</si>
  <si>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</si>
  <si>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</si>
  <si>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</si>
  <si>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</si>
  <si>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</si>
  <si>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</si>
  <si>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</si>
  <si>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</si>
  <si>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</si>
  <si>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</si>
  <si>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</si>
  <si>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</si>
  <si>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</si>
  <si>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</si>
  <si>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</si>
  <si>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</si>
  <si>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</si>
  <si>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</si>
  <si>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</si>
  <si>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</si>
  <si>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</si>
  <si>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</si>
  <si>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</si>
  <si>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</si>
  <si>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</si>
  <si>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</si>
  <si>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</si>
  <si>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</si>
  <si>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</si>
  <si>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</si>
  <si>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</si>
  <si>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</si>
  <si>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</si>
  <si>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</si>
  <si>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</si>
  <si>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</si>
  <si>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</si>
  <si>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</si>
  <si>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</si>
  <si>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Подпрограмма «Развитие отраслей сельского хозяйства»</t>
  </si>
  <si>
    <t>06 1 00 00000</t>
  </si>
  <si>
    <t>06 1 08 00000</t>
  </si>
  <si>
    <t>Развитие приоритетных отраслей агропромышленного комплекса</t>
  </si>
  <si>
    <t>06 1 08 00740</t>
  </si>
  <si>
    <t>Подпрограмма «Развитие мелиорации земель сельскохозяйственного назначения»</t>
  </si>
  <si>
    <t>06 2 00 00000</t>
  </si>
  <si>
    <t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</si>
  <si>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>06 2 01 00000</t>
  </si>
  <si>
    <t xml:space="preserve"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 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</si>
  <si>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</si>
  <si>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</si>
  <si>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</si>
  <si>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</si>
  <si>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</si>
  <si>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</si>
  <si>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</si>
  <si>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</si>
  <si>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</si>
  <si>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</si>
  <si>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</si>
  <si>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</si>
  <si>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</si>
  <si>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</si>
  <si>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</si>
  <si>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</si>
  <si>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</si>
  <si>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</si>
  <si>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</si>
  <si>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</si>
  <si>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</si>
  <si>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</si>
  <si>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</si>
  <si>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</si>
  <si>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</si>
  <si>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</si>
  <si>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</si>
  <si>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</si>
  <si>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</si>
  <si>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</si>
  <si>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</si>
  <si>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</si>
  <si>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</si>
  <si>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</si>
  <si>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</si>
  <si>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</si>
  <si>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</si>
  <si>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</si>
  <si>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</si>
  <si>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</si>
  <si>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</si>
  <si>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</si>
  <si>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</si>
  <si>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</si>
  <si>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</si>
  <si>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</si>
  <si>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</si>
  <si>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</si>
  <si>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</si>
  <si>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</si>
  <si>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</si>
  <si>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</si>
  <si>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</si>
  <si>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</si>
  <si>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</si>
  <si>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</si>
  <si>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</si>
  <si>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</si>
  <si>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</si>
  <si>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</si>
  <si>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</si>
  <si>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</si>
  <si>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</si>
  <si>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</si>
  <si>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</si>
  <si>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</si>
  <si>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</si>
  <si>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</si>
  <si>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</si>
  <si>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</si>
  <si>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</si>
  <si>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</si>
  <si>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</si>
  <si>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</si>
  <si>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</si>
  <si>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</si>
  <si>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</si>
  <si>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</si>
  <si>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</si>
  <si>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</si>
  <si>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</si>
  <si>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</si>
  <si>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</si>
  <si>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</si>
  <si>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</si>
  <si>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</si>
  <si>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</si>
  <si>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</si>
  <si>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</si>
  <si>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</si>
  <si>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</si>
  <si>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</si>
  <si>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</si>
  <si>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</si>
  <si>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</si>
  <si>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</si>
  <si>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</si>
  <si>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</si>
  <si>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</si>
  <si>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</si>
  <si>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</si>
  <si>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</si>
  <si>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</si>
  <si>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</si>
  <si>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</si>
  <si>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</si>
  <si>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</si>
  <si>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</si>
  <si>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</si>
  <si>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</si>
  <si>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</si>
  <si>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</si>
  <si>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</si>
  <si>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</si>
  <si>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</si>
  <si>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</si>
  <si>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</si>
  <si>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</si>
  <si>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</si>
  <si>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</si>
  <si>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</si>
  <si>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</si>
  <si>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</si>
  <si>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</si>
  <si>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</si>
  <si>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</si>
  <si>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</si>
  <si>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</si>
  <si>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</si>
  <si>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</si>
  <si>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</si>
  <si>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</si>
  <si>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</si>
  <si>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</si>
  <si>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</si>
  <si>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</si>
  <si>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</si>
  <si>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</si>
  <si>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</si>
  <si>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</si>
  <si>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</si>
  <si>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</si>
  <si>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</si>
  <si>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</si>
  <si>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</si>
  <si>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</si>
  <si>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</si>
  <si>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</si>
  <si>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</si>
  <si>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</si>
  <si>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</si>
  <si>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</si>
  <si>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</si>
  <si>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</si>
  <si>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</si>
  <si>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</si>
  <si>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</si>
  <si>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</si>
  <si>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</si>
  <si>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</si>
  <si>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</si>
  <si>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</si>
  <si>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</si>
  <si>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</si>
  <si>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</si>
  <si>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</si>
  <si>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</si>
  <si>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</si>
  <si>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</si>
  <si>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</si>
  <si>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</si>
  <si>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</si>
  <si>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</si>
  <si>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</si>
  <si>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</si>
  <si>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</si>
  <si>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</si>
  <si>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</si>
  <si>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</si>
  <si>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</si>
  <si>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</si>
  <si>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</si>
  <si>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</si>
  <si>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</si>
  <si>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</si>
  <si>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</si>
  <si>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</si>
  <si>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</si>
  <si>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</si>
  <si>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</si>
  <si>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</si>
  <si>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</si>
  <si>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</si>
  <si>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</si>
  <si>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</si>
  <si>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</si>
  <si>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</si>
  <si>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</si>
  <si>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</si>
  <si>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</si>
  <si>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</si>
  <si>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</si>
  <si>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</si>
  <si>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</si>
  <si>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</si>
  <si>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</si>
  <si>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</si>
  <si>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</si>
  <si>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</si>
  <si>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</si>
  <si>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</si>
  <si>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</si>
  <si>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</si>
  <si>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</si>
  <si>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</si>
  <si>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</si>
  <si>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</si>
  <si>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</si>
  <si>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</si>
  <si>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</si>
  <si>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</si>
  <si>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</si>
  <si>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</si>
  <si>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</si>
  <si>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</si>
  <si>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</si>
  <si>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</si>
  <si>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</si>
  <si>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</si>
  <si>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</si>
  <si>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</si>
  <si>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</si>
  <si>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</si>
  <si>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</si>
  <si>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</si>
  <si>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</si>
  <si>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</si>
  <si>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</si>
  <si>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</si>
  <si>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</si>
  <si>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</si>
  <si>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</si>
  <si>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</si>
  <si>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</si>
  <si>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</si>
  <si>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</si>
  <si>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</si>
  <si>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</si>
  <si>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</si>
  <si>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</si>
  <si>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</si>
  <si>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</si>
  <si>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</si>
  <si>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</si>
  <si>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</si>
  <si>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</si>
  <si>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</si>
  <si>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</si>
  <si>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</si>
  <si>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</si>
  <si>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</si>
  <si>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</si>
  <si>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</si>
  <si>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</si>
  <si>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</si>
  <si>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</si>
  <si>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</si>
  <si>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</si>
  <si>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</si>
  <si>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</si>
  <si>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</si>
  <si>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</si>
  <si>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</si>
  <si>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</si>
  <si>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</si>
  <si>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</si>
  <si>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</si>
  <si>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</si>
  <si>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</si>
  <si>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</si>
  <si>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</si>
  <si>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</si>
  <si>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</si>
  <si>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</si>
  <si>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</si>
  <si>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</si>
  <si>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</si>
  <si>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</si>
  <si>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</si>
  <si>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</si>
  <si>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</si>
  <si>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</si>
  <si>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</si>
  <si>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вод»</t>
  </si>
  <si>
    <t>10 2 01 00000</t>
  </si>
  <si>
    <t>Обеспечение мероприятий по модернизации систем коммунальной инфраструктуры</t>
  </si>
  <si>
    <t>10 2 01 S9505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</si>
  <si>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</si>
  <si>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</si>
  <si>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</si>
  <si>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</si>
  <si>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</si>
  <si>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</si>
  <si>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</si>
  <si>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</si>
  <si>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</si>
  <si>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</si>
  <si>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</si>
  <si>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</si>
  <si>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</si>
  <si>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</si>
  <si>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</si>
  <si>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</si>
  <si>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</si>
  <si>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</si>
  <si>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</si>
  <si>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</si>
  <si>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</si>
  <si>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</si>
  <si>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</si>
  <si>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</si>
  <si>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</si>
  <si>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</si>
  <si>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</si>
  <si>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</si>
  <si>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</si>
  <si>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</si>
  <si>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</si>
  <si>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</si>
  <si>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</si>
  <si>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</si>
  <si>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</si>
  <si>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</si>
  <si>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</si>
  <si>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</si>
  <si>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</si>
  <si>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</si>
  <si>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</si>
  <si>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Строительство и реконструкция объектов коммунальной инфраструктуры за счет средств местного бюджета</t>
  </si>
  <si>
    <t>10 3 02 74080</t>
  </si>
  <si>
    <t>10 3 02 00190</t>
  </si>
  <si>
    <t>Основное мероприятие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</si>
  <si>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>10 3 03 00000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</si>
  <si>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</si>
  <si>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03 S0300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</si>
  <si>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</si>
  <si>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10 3 03 70300</t>
  </si>
  <si>
    <t>Капитальные вложения в объекты инженерной инфраструктуры на территории военных городков</t>
  </si>
  <si>
    <t>10 3 03 S4460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</si>
  <si>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</si>
  <si>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10 3 03 74460</t>
  </si>
  <si>
    <t>10 3 03 00190</t>
  </si>
  <si>
    <t>Основное мероприятие «Создание экономических условий для повышения эффективности работы организаций жилищно-коммунального хозяйства»</t>
  </si>
  <si>
    <t>10 3 04 00000</t>
  </si>
  <si>
    <t>Реализация отдельных мероприятий муниципальных программ</t>
  </si>
  <si>
    <t>10 3 04 61430</t>
  </si>
  <si>
    <t>Подпрограмма «Энергосбережение и повышение энергетической эффективности»</t>
  </si>
  <si>
    <t>10 4 00 00000</t>
  </si>
  <si>
    <t>Основное мероприятие «Повышение энергетической эффективности муниципальных учреждений Московской области»</t>
  </si>
  <si>
    <t>10 4 01 00000</t>
  </si>
  <si>
    <t>10 4 01 00190</t>
  </si>
  <si>
    <t>Основное мероприятие «Организация учета энергоресурсов в жилищном фонде»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</si>
  <si>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</si>
  <si>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</si>
  <si>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</si>
  <si>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</si>
  <si>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</si>
  <si>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</si>
  <si>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</si>
  <si>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</si>
  <si>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</si>
  <si>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</si>
  <si>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</si>
  <si>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</si>
  <si>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</si>
  <si>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</si>
  <si>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</si>
  <si>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</si>
  <si>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</si>
  <si>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</si>
  <si>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</si>
  <si>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</si>
  <si>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</si>
  <si>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</si>
  <si>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</si>
  <si>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</si>
  <si>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</si>
  <si>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</si>
  <si>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</si>
  <si>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</si>
  <si>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</si>
  <si>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</si>
  <si>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</si>
  <si>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</si>
  <si>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</si>
  <si>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</si>
  <si>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</si>
  <si>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</si>
  <si>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</si>
  <si>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</si>
  <si>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</si>
  <si>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</si>
  <si>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</si>
  <si>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</si>
  <si>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</si>
  <si>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</si>
  <si>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</si>
  <si>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</si>
  <si>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</si>
  <si>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</si>
  <si>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</si>
  <si>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</si>
  <si>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</si>
  <si>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</si>
  <si>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</si>
  <si>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</si>
  <si>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</si>
  <si>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</si>
  <si>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</si>
  <si>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</si>
  <si>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</si>
  <si>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</si>
  <si>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</si>
  <si>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</si>
  <si>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</si>
  <si>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</si>
  <si>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</si>
  <si>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</si>
  <si>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</si>
  <si>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</si>
  <si>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</si>
  <si>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</si>
  <si>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</si>
  <si>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</si>
  <si>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</si>
  <si>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</si>
  <si>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</si>
  <si>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</si>
  <si>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</si>
  <si>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</si>
  <si>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</si>
  <si>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</si>
  <si>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</si>
  <si>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</si>
  <si>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</si>
  <si>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</si>
  <si>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</si>
  <si>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</si>
  <si>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</si>
  <si>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</si>
  <si>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</si>
  <si>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</si>
  <si>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</si>
  <si>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</si>
  <si>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</si>
  <si>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</si>
  <si>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</si>
  <si>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</si>
  <si>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</si>
  <si>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</si>
  <si>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</si>
  <si>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</si>
  <si>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</si>
  <si>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</si>
  <si>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</si>
  <si>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</si>
  <si>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</si>
  <si>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</si>
  <si>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</si>
  <si>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</si>
  <si>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</si>
  <si>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</si>
  <si>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</si>
  <si>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</si>
  <si>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</si>
  <si>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</si>
  <si>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</si>
  <si>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</si>
  <si>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</si>
  <si>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</si>
  <si>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</si>
  <si>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</si>
  <si>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</si>
  <si>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</si>
  <si>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</si>
  <si>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</si>
  <si>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</si>
  <si>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</si>
  <si>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</si>
  <si>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</si>
  <si>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</si>
  <si>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</si>
  <si>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</si>
  <si>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</si>
  <si>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</si>
  <si>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</si>
  <si>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</si>
  <si>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</si>
  <si>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</si>
  <si>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</si>
  <si>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</si>
  <si>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</si>
  <si>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</si>
  <si>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</si>
  <si>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</si>
  <si>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</si>
  <si>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</si>
  <si>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</si>
  <si>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</si>
  <si>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</si>
  <si>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</si>
  <si>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</si>
  <si>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</si>
  <si>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</si>
  <si>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</si>
  <si>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</si>
  <si>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</si>
  <si>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</si>
  <si>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</si>
  <si>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</si>
  <si>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</si>
  <si>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</si>
  <si>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</si>
  <si>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</si>
  <si>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</si>
  <si>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</si>
  <si>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</si>
  <si>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</si>
  <si>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</si>
  <si>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</si>
  <si>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</si>
  <si>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</si>
  <si>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</si>
  <si>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</si>
  <si>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</si>
  <si>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</si>
  <si>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</si>
  <si>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</si>
  <si>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</si>
  <si>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</si>
  <si>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</si>
  <si>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</si>
  <si>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</si>
  <si>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</si>
  <si>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</si>
  <si>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</si>
  <si>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</si>
  <si>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</si>
  <si>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</si>
  <si>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</si>
  <si>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</si>
  <si>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</si>
  <si>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</si>
  <si>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</si>
  <si>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</si>
  <si>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</si>
  <si>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</si>
  <si>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</si>
  <si>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</si>
  <si>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</si>
  <si>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</si>
  <si>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</si>
  <si>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</si>
  <si>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</si>
  <si>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</si>
  <si>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</si>
  <si>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</si>
  <si>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</si>
  <si>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</si>
  <si>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</si>
  <si>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</si>
  <si>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</si>
  <si>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</si>
  <si>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</si>
  <si>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</si>
  <si>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</si>
  <si>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</si>
  <si>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</si>
  <si>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</si>
  <si>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</si>
  <si>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</si>
  <si>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</si>
  <si>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</si>
  <si>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</si>
  <si>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</si>
  <si>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</si>
  <si>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</si>
  <si>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</si>
  <si>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</si>
  <si>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</si>
  <si>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</si>
  <si>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</si>
  <si>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</si>
  <si>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</si>
  <si>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</si>
  <si>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</si>
  <si>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</si>
  <si>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</si>
  <si>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</si>
  <si>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</si>
  <si>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</si>
  <si>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</si>
  <si>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</si>
  <si>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</si>
  <si>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</si>
  <si>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</si>
  <si>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</si>
  <si>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</si>
  <si>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</si>
  <si>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</si>
  <si>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</si>
  <si>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</si>
  <si>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</si>
  <si>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</si>
  <si>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</si>
  <si>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</si>
  <si>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</si>
  <si>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</si>
  <si>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</si>
  <si>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</si>
  <si>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</si>
  <si>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</si>
  <si>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</si>
  <si>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</si>
  <si>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</si>
  <si>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</si>
  <si>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</si>
  <si>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</si>
  <si>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</si>
  <si>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</si>
  <si>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</si>
  <si>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</si>
  <si>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</si>
  <si>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</si>
  <si>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</si>
  <si>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</si>
  <si>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</si>
  <si>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</si>
  <si>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</si>
  <si>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</si>
  <si>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</si>
  <si>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</si>
  <si>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</si>
  <si>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</si>
  <si>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</si>
  <si>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</si>
  <si>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</si>
  <si>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</si>
  <si>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</si>
  <si>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</si>
  <si>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</si>
  <si>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</si>
  <si>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</si>
  <si>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</si>
  <si>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</si>
  <si>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</si>
  <si>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</si>
  <si>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</si>
  <si>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</si>
  <si>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</si>
  <si>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</si>
  <si>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</si>
  <si>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</si>
  <si>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</si>
  <si>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</si>
  <si>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</si>
  <si>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</si>
  <si>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</si>
  <si>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</si>
  <si>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</si>
  <si>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</si>
  <si>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</si>
  <si>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</si>
  <si>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</si>
  <si>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</si>
  <si>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</si>
  <si>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</si>
  <si>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</si>
  <si>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</si>
  <si>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</si>
  <si>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</si>
  <si>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</si>
  <si>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</si>
  <si>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</si>
  <si>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</si>
  <si>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</si>
  <si>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</si>
  <si>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</si>
  <si>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</si>
  <si>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</si>
  <si>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</si>
  <si>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</si>
  <si>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</si>
  <si>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</si>
  <si>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</si>
  <si>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</si>
  <si>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</si>
  <si>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</si>
  <si>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</si>
  <si>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</si>
  <si>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</si>
  <si>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</si>
  <si>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</si>
  <si>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</si>
  <si>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</si>
  <si>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</si>
  <si>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</si>
  <si>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</si>
  <si>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</si>
  <si>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</si>
  <si>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</si>
  <si>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</t>
  </si>
  <si>
    <t>17 1 F2 55550</t>
  </si>
  <si>
    <t>Реализация программ формирования современной городской среды за счет средств местного бюджета</t>
  </si>
  <si>
    <t>17 1 F2 75550</t>
  </si>
  <si>
    <t>Реализация программ формирования современной городской среды в части благоустройства общественных территорий</t>
  </si>
  <si>
    <t>17 1 F2 55551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</si>
  <si>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</si>
  <si>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</si>
  <si>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</si>
  <si>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</si>
  <si>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</si>
  <si>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</si>
  <si>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</si>
  <si>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</si>
  <si>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</si>
  <si>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</si>
  <si>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</si>
  <si>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</si>
  <si>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</si>
  <si>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</si>
  <si>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</si>
  <si>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</si>
  <si>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</si>
  <si>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</si>
  <si>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</si>
  <si>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</si>
  <si>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</si>
  <si>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</si>
  <si>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</si>
  <si>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</si>
  <si>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</si>
  <si>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</si>
  <si>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</si>
  <si>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</si>
  <si>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</si>
  <si>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</si>
  <si>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</si>
  <si>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</si>
  <si>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</si>
  <si>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</si>
  <si>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</si>
  <si>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</si>
  <si>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</si>
  <si>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</si>
  <si>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</si>
  <si>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</si>
  <si>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</si>
  <si>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</si>
  <si>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</si>
  <si>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</si>
  <si>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</si>
  <si>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</si>
  <si>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</si>
  <si>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</si>
  <si>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</si>
  <si>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</si>
  <si>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</si>
  <si>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</si>
  <si>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</si>
  <si>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</si>
  <si>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</si>
  <si>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</si>
  <si>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</si>
  <si>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</si>
  <si>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</si>
  <si>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</si>
  <si>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</si>
  <si>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</si>
  <si>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</si>
  <si>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</si>
  <si>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</si>
  <si>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</si>
  <si>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</si>
  <si>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</si>
  <si>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</si>
  <si>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</si>
  <si>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</si>
  <si>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</si>
  <si>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</si>
  <si>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</si>
  <si>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</si>
  <si>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</si>
  <si>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</si>
  <si>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</si>
  <si>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</si>
  <si>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</si>
  <si>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</si>
  <si>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</si>
  <si>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</si>
  <si>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</si>
  <si>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</si>
  <si>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</si>
  <si>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</si>
  <si>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</si>
  <si>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</si>
  <si>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</si>
  <si>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</si>
  <si>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</si>
  <si>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</si>
  <si>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</si>
  <si>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</si>
  <si>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</si>
  <si>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</si>
  <si>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</si>
  <si>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</si>
  <si>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</si>
  <si>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</si>
  <si>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</si>
  <si>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</si>
  <si>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</si>
  <si>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</si>
  <si>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</si>
  <si>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</si>
  <si>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</si>
  <si>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</si>
  <si>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</si>
  <si>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</si>
  <si>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</si>
  <si>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</si>
  <si>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</si>
  <si>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</si>
  <si>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</si>
  <si>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</si>
  <si>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</si>
  <si>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</si>
  <si>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</si>
  <si>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</si>
  <si>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</si>
  <si>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</si>
  <si>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</si>
  <si>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</si>
  <si>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</si>
  <si>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</si>
  <si>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</si>
  <si>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</si>
  <si>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</si>
  <si>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</si>
  <si>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</si>
  <si>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</si>
  <si>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</si>
  <si>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</si>
  <si>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</si>
  <si>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</si>
  <si>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</si>
  <si>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</si>
  <si>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</si>
  <si>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</si>
  <si>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</si>
  <si>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</si>
  <si>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</si>
  <si>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</si>
  <si>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</si>
  <si>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</si>
  <si>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</si>
  <si>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</si>
  <si>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</si>
  <si>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</si>
  <si>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</si>
  <si>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</si>
  <si>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</si>
  <si>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</si>
  <si>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</si>
  <si>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</si>
  <si>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</si>
  <si>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</si>
  <si>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</si>
  <si>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</si>
  <si>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</si>
  <si>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</si>
  <si>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</si>
  <si>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</si>
  <si>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</si>
  <si>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</si>
  <si>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</si>
  <si>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</si>
  <si>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</si>
  <si>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</si>
  <si>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</si>
  <si>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</si>
  <si>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</si>
  <si>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</si>
  <si>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</si>
  <si>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</si>
  <si>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</si>
  <si>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</si>
  <si>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</si>
  <si>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</si>
  <si>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</si>
  <si>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</si>
  <si>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</si>
  <si>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</si>
  <si>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</si>
  <si>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</si>
  <si>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</si>
  <si>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</si>
  <si>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</si>
  <si>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</si>
  <si>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</si>
  <si>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</si>
  <si>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</si>
  <si>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</si>
  <si>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</si>
  <si>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</si>
  <si>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</si>
  <si>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</si>
  <si>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</si>
  <si>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</si>
  <si>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</si>
  <si>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</si>
  <si>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</si>
  <si>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</si>
  <si>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</si>
  <si>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</si>
  <si>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</si>
  <si>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</si>
  <si>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</si>
  <si>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</si>
  <si>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</si>
  <si>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</si>
  <si>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</si>
  <si>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</si>
  <si>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</si>
  <si>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</si>
  <si>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</si>
  <si>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</si>
  <si>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</si>
  <si>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</si>
  <si>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</si>
  <si>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</si>
  <si>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</si>
  <si>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</si>
  <si>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</si>
  <si>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</si>
  <si>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</si>
  <si>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</si>
  <si>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</si>
  <si>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</si>
  <si>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</si>
  <si>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</si>
  <si>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</si>
  <si>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</si>
  <si>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</si>
  <si>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</si>
  <si>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</si>
  <si>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</si>
  <si>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</si>
  <si>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</si>
  <si>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</si>
  <si>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</si>
  <si>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</si>
  <si>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</si>
  <si>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</si>
  <si>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</si>
  <si>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</si>
  <si>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</si>
  <si>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</si>
  <si>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</si>
  <si>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</si>
  <si>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Дополнительные мероприятия по развитию жилищно-коммунального хозяйства и социально-культурной сферы                    </t>
  </si>
  <si>
    <t>99 0 00 04400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</si>
  <si>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</si>
  <si>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</si>
  <si>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</si>
  <si>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</si>
  <si>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</si>
  <si>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</si>
  <si>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</si>
  <si>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</si>
  <si>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</si>
  <si>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</si>
  <si>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</si>
  <si>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</si>
  <si>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</si>
  <si>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</si>
  <si>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</si>
  <si>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</si>
  <si>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</si>
  <si>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</si>
  <si>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</si>
  <si>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</si>
  <si>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</si>
  <si>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</si>
  <si>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</si>
  <si>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</si>
  <si>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</si>
  <si>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</si>
  <si>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</si>
  <si>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</si>
  <si>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</si>
  <si>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</si>
  <si>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</si>
  <si>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</si>
  <si>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</si>
  <si>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</si>
  <si>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Субсидии автономным учреждениям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</si>
  <si>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</si>
  <si>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</si>
  <si>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</si>
  <si>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</si>
  <si>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</si>
  <si>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</si>
  <si>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</si>
  <si>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</si>
  <si>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</si>
  <si>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</si>
  <si>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</si>
  <si>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</si>
  <si>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</si>
  <si>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</si>
  <si>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</si>
  <si>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</si>
  <si>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</si>
  <si>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</si>
  <si>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</si>
  <si>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</si>
  <si>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</si>
  <si>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</si>
  <si>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</si>
  <si>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</si>
  <si>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</si>
  <si>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</si>
  <si>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</si>
  <si>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</si>
  <si>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</si>
  <si>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</si>
  <si>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</si>
  <si>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</si>
  <si>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</si>
  <si>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</si>
  <si>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</si>
  <si>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</si>
  <si>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</si>
  <si>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</si>
  <si>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</si>
  <si>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</si>
  <si>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</si>
  <si>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</si>
  <si>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</si>
  <si>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</si>
  <si>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</si>
  <si>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</si>
  <si>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08 1 06 00000</t>
  </si>
  <si>
    <t>08 1 06 62820</t>
  </si>
  <si>
    <t>08 1 07 00000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</si>
  <si>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</si>
  <si>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</si>
  <si>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"Организация ритуальных услуг и содержание мест захоронения"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</si>
  <si>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</si>
  <si>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</si>
  <si>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</si>
  <si>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</si>
  <si>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</si>
  <si>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</si>
  <si>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</si>
  <si>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</si>
  <si>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</si>
  <si>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</si>
  <si>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</si>
  <si>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</si>
  <si>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</si>
  <si>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</si>
  <si>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</si>
  <si>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</si>
  <si>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</si>
  <si>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</si>
  <si>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</si>
  <si>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</si>
  <si>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</si>
  <si>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</si>
  <si>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</si>
  <si>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</si>
  <si>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</si>
  <si>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</si>
  <si>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</si>
  <si>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03 3 05 00000</t>
  </si>
  <si>
    <t>03 3 05 00940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</si>
  <si>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</si>
  <si>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</si>
  <si>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</si>
  <si>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</si>
  <si>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</si>
  <si>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</si>
  <si>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</si>
  <si>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</si>
  <si>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</si>
  <si>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</si>
  <si>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</si>
  <si>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</si>
  <si>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</si>
  <si>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</si>
  <si>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 xml:space="preserve">       Субсидии  автономным  учреждениям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</si>
  <si>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</si>
  <si>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</si>
  <si>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</si>
  <si>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</si>
  <si>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</si>
  <si>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</si>
  <si>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</si>
  <si>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</si>
  <si>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</si>
  <si>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</si>
  <si>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</si>
  <si>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</si>
  <si>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</si>
  <si>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</si>
  <si>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</si>
  <si>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</si>
  <si>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</si>
  <si>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</si>
  <si>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</si>
  <si>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</si>
  <si>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</si>
  <si>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</si>
  <si>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</si>
  <si>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</si>
  <si>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</si>
  <si>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</si>
  <si>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</si>
  <si>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</si>
  <si>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</si>
  <si>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</si>
  <si>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</si>
  <si>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округа Зарайск Московской области №51/1  от 27 февраля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</si>
</sst>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39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5" borderId="1" xfId="0" applyFont="1" applyFill="1" applyBorder="1"/>
    <xf numFmtId="0" fontId="25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6" fillId="4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7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1" fillId="5" borderId="1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89"/>
  <sheetViews>
    <sheetView tabSelected="1" topLeftCell="A1704" zoomScaleNormal="100" zoomScaleSheetLayoutView="70" workbookViewId="0">
      <selection activeCell="D1716" sqref="D1716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0.42578125" style="88" customWidth="1"/>
    <col min="5" max="5" width="10.7109375" style="88" customWidth="1"/>
    <col min="6" max="6" width="10.140625" style="88" customWidth="1"/>
  </cols>
  <sheetData>
    <row r="1" spans="2:7" ht="15.75" x14ac:dyDescent="0.25">
      <c r="B1" s="137" t="s">
        <v>1607</v>
      </c>
      <c r="C1" s="137"/>
      <c r="D1" s="137"/>
      <c r="E1" s="137"/>
      <c r="F1" s="137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1590</v>
      </c>
      <c r="C3" s="100"/>
      <c r="D3" s="100"/>
    </row>
    <row r="4" spans="2:7" ht="15.75" customHeight="1" x14ac:dyDescent="0.25">
      <c r="B4" s="100" t="s">
        <v>1621</v>
      </c>
      <c r="C4" s="100"/>
      <c r="D4" s="100"/>
    </row>
    <row r="5" spans="2:7" ht="15.75" customHeight="1" x14ac:dyDescent="0.25">
      <c r="B5" s="138" t="s">
        <v>1609</v>
      </c>
      <c r="C5" s="138"/>
      <c r="D5" s="138"/>
      <c r="E5" s="138"/>
      <c r="F5" s="138"/>
      <c r="G5" s="138"/>
    </row>
    <row r="6" spans="2:7" ht="15.75" customHeight="1" x14ac:dyDescent="0.25">
      <c r="B6" s="137" t="s">
        <v>1610</v>
      </c>
      <c r="C6" s="137"/>
      <c r="D6" s="137"/>
      <c r="E6" s="137"/>
      <c r="F6" s="137"/>
      <c r="G6" s="137"/>
    </row>
    <row r="7" spans="2:7" ht="15.75" customHeight="1" x14ac:dyDescent="0.25">
      <c r="B7" s="100" t="s">
        <v>1611</v>
      </c>
      <c r="C7" s="100"/>
      <c r="D7" s="100"/>
    </row>
    <row r="8" spans="2:7" ht="15.75" customHeight="1" x14ac:dyDescent="0.25">
      <c r="B8" s="100" t="s">
        <v>1612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37" t="s">
        <v>1596</v>
      </c>
      <c r="C11" s="137"/>
      <c r="D11" s="137"/>
      <c r="E11" s="137"/>
      <c r="F11" s="137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1590</v>
      </c>
      <c r="C13" s="100"/>
      <c r="D13" s="100"/>
    </row>
    <row r="14" spans="2:7" ht="15.75" customHeight="1" x14ac:dyDescent="0.25">
      <c r="B14" s="100" t="s">
        <v>1591</v>
      </c>
      <c r="C14" s="100"/>
      <c r="D14" s="100"/>
    </row>
    <row r="15" spans="2:7" ht="15.75" customHeight="1" x14ac:dyDescent="0.25">
      <c r="B15" s="100" t="s">
        <v>1608</v>
      </c>
      <c r="C15" s="100"/>
      <c r="D15" s="100"/>
    </row>
    <row r="16" spans="2:7" ht="15.75" customHeight="1" x14ac:dyDescent="0.25">
      <c r="B16" s="100" t="s">
        <v>1592</v>
      </c>
      <c r="C16" s="100"/>
      <c r="D16" s="100"/>
    </row>
    <row r="17" spans="1:6" ht="15.75" x14ac:dyDescent="0.25">
      <c r="B17" s="100" t="s">
        <v>1593</v>
      </c>
      <c r="C17" s="100"/>
      <c r="D17" s="100"/>
    </row>
    <row r="18" spans="1:6" ht="15.75" x14ac:dyDescent="0.25">
      <c r="B18" s="100" t="s">
        <v>1594</v>
      </c>
      <c r="C18" s="100"/>
      <c r="D18" s="100"/>
    </row>
    <row r="19" spans="1:6" ht="83.25" customHeight="1" x14ac:dyDescent="0.25">
      <c r="A19" s="136" t="s">
        <v>1595</v>
      </c>
      <c r="B19" s="136"/>
      <c r="C19" s="136"/>
      <c r="D19" s="136"/>
      <c r="E19" s="136"/>
      <c r="F19" s="136"/>
    </row>
    <row r="20" spans="1:6" ht="54" customHeight="1" x14ac:dyDescent="0.25">
      <c r="A20" s="2" t="s">
        <v>1465</v>
      </c>
      <c r="B20" s="2" t="s">
        <v>1466</v>
      </c>
      <c r="C20" s="72" t="s">
        <v>1467</v>
      </c>
      <c r="D20" s="73" t="s">
        <v>1468</v>
      </c>
      <c r="E20" s="73" t="s">
        <v>1469</v>
      </c>
      <c r="F20" s="73" t="s">
        <v>1470</v>
      </c>
    </row>
    <row r="21" spans="1:6" ht="20.25" customHeight="1" x14ac:dyDescent="0.25">
      <c r="A21" s="2" t="s">
        <v>1463</v>
      </c>
      <c r="B21" s="2" t="s">
        <v>1464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1471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1472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27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24" customHeight="1" x14ac:dyDescent="0.25">
      <c r="A35" s="16" t="s">
        <v>1472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47.25" x14ac:dyDescent="0.25">
      <c r="A36" s="16" t="s">
        <v>14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D38+D47+D54+D71+D90+D117+D135+D147</f>
        <v>231996</v>
      </c>
      <c r="E37" s="103">
        <f>E38+E47+E54+E71+E90+E117+E135+E147</f>
        <v>263042</v>
      </c>
      <c r="F37" s="103">
        <f>F38+F47+F54+F71+F90+F117+F135+F147</f>
        <v>216635</v>
      </c>
    </row>
    <row r="38" spans="1:8" ht="47.25" x14ac:dyDescent="0.25">
      <c r="A38" s="13" t="s">
        <v>1552</v>
      </c>
      <c r="B38" s="3" t="s">
        <v>23</v>
      </c>
      <c r="C38" s="55"/>
      <c r="D38" s="103">
        <f>D41</f>
        <v>3450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1553</v>
      </c>
      <c r="B41" s="1" t="s">
        <v>28</v>
      </c>
      <c r="C41" s="55"/>
      <c r="D41" s="103">
        <f>D44</f>
        <v>3450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3450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1480</v>
      </c>
      <c r="B45" s="20" t="s">
        <v>34</v>
      </c>
      <c r="C45" s="55">
        <v>200</v>
      </c>
      <c r="D45" s="103">
        <f>D46</f>
        <v>3450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1481</v>
      </c>
      <c r="B46" s="20" t="s">
        <v>34</v>
      </c>
      <c r="C46" s="55">
        <v>240</v>
      </c>
      <c r="D46" s="103">
        <v>3450</v>
      </c>
      <c r="E46" s="103">
        <v>0</v>
      </c>
      <c r="F46" s="103">
        <v>0</v>
      </c>
      <c r="H46" s="130"/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27181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27181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1476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1477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7"/>
      <c r="H58" s="107"/>
    </row>
    <row r="59" spans="1:8" ht="22.5" customHeight="1" x14ac:dyDescent="0.25">
      <c r="A59" s="68" t="s">
        <v>1554</v>
      </c>
      <c r="B59" s="112" t="s">
        <v>1530</v>
      </c>
      <c r="C59" s="113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1476</v>
      </c>
      <c r="B60" s="2" t="s">
        <v>1530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1477</v>
      </c>
      <c r="B61" s="2" t="s">
        <v>1530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26529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1476</v>
      </c>
      <c r="B63" s="20" t="s">
        <v>56</v>
      </c>
      <c r="C63" s="55">
        <v>600</v>
      </c>
      <c r="D63" s="103">
        <f>D64</f>
        <v>26529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1477</v>
      </c>
      <c r="B64" s="20" t="s">
        <v>56</v>
      </c>
      <c r="C64" s="55">
        <v>610</v>
      </c>
      <c r="D64" s="103">
        <v>26529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1476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1477</v>
      </c>
      <c r="B67" s="20" t="s">
        <v>58</v>
      </c>
      <c r="C67" s="55">
        <v>610</v>
      </c>
      <c r="D67" s="103">
        <v>417</v>
      </c>
      <c r="E67" s="103">
        <v>0</v>
      </c>
      <c r="F67" s="134">
        <v>1000</v>
      </c>
      <c r="H67" s="130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100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1476</v>
      </c>
      <c r="B69" s="20" t="s">
        <v>60</v>
      </c>
      <c r="C69" s="55">
        <v>600</v>
      </c>
      <c r="D69" s="103">
        <f>D70</f>
        <v>100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1477</v>
      </c>
      <c r="B70" s="20" t="s">
        <v>60</v>
      </c>
      <c r="C70" s="55">
        <v>610</v>
      </c>
      <c r="D70" s="103">
        <v>100</v>
      </c>
      <c r="E70" s="103">
        <v>100</v>
      </c>
      <c r="F70" s="103">
        <v>100</v>
      </c>
    </row>
    <row r="71" spans="1:8" ht="55.5" customHeight="1" x14ac:dyDescent="0.25">
      <c r="A71" s="13" t="s">
        <v>1557</v>
      </c>
      <c r="B71" s="3" t="s">
        <v>61</v>
      </c>
      <c r="C71" s="55"/>
      <c r="D71" s="103">
        <f>D72+D80+D81+D83</f>
        <v>151724</v>
      </c>
      <c r="E71" s="103">
        <f t="shared" ref="E71:F71" si="18">E72+E80+E81+E83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22" t="s">
        <v>1559</v>
      </c>
      <c r="B83" s="1" t="s">
        <v>1558</v>
      </c>
      <c r="C83" s="55"/>
      <c r="D83" s="103">
        <f>D84+D87</f>
        <v>151724</v>
      </c>
      <c r="E83" s="103">
        <f t="shared" ref="E83:F83" si="21">E84+E87</f>
        <v>153219</v>
      </c>
      <c r="F83" s="103">
        <f t="shared" si="21"/>
        <v>155729</v>
      </c>
    </row>
    <row r="84" spans="1:8" ht="55.5" customHeight="1" x14ac:dyDescent="0.25">
      <c r="A84" s="26" t="s">
        <v>1561</v>
      </c>
      <c r="B84" s="20" t="s">
        <v>1560</v>
      </c>
      <c r="C84" s="55"/>
      <c r="D84" s="103">
        <f t="shared" ref="D84:F85" si="22">D85</f>
        <v>149524</v>
      </c>
      <c r="E84" s="103">
        <f t="shared" si="22"/>
        <v>151019</v>
      </c>
      <c r="F84" s="103">
        <f t="shared" si="22"/>
        <v>152529</v>
      </c>
    </row>
    <row r="85" spans="1:8" ht="55.5" customHeight="1" x14ac:dyDescent="0.25">
      <c r="A85" s="16" t="s">
        <v>1476</v>
      </c>
      <c r="B85" s="20" t="s">
        <v>1560</v>
      </c>
      <c r="C85" s="55">
        <v>600</v>
      </c>
      <c r="D85" s="103">
        <f t="shared" si="22"/>
        <v>149524</v>
      </c>
      <c r="E85" s="103">
        <f t="shared" si="22"/>
        <v>151019</v>
      </c>
      <c r="F85" s="103">
        <f t="shared" si="22"/>
        <v>152529</v>
      </c>
    </row>
    <row r="86" spans="1:8" ht="55.5" customHeight="1" x14ac:dyDescent="0.25">
      <c r="A86" s="16" t="s">
        <v>1477</v>
      </c>
      <c r="B86" s="20" t="s">
        <v>1560</v>
      </c>
      <c r="C86" s="55">
        <v>610</v>
      </c>
      <c r="D86" s="103">
        <v>149524</v>
      </c>
      <c r="E86" s="103">
        <v>151019</v>
      </c>
      <c r="F86" s="103">
        <v>152529</v>
      </c>
      <c r="H86" s="130"/>
    </row>
    <row r="87" spans="1:8" ht="42.75" customHeight="1" x14ac:dyDescent="0.25">
      <c r="A87" s="68" t="s">
        <v>76</v>
      </c>
      <c r="B87" s="20" t="s">
        <v>1562</v>
      </c>
      <c r="C87" s="55"/>
      <c r="D87" s="103">
        <f t="shared" ref="D87:F88" si="23">D88</f>
        <v>2200</v>
      </c>
      <c r="E87" s="103">
        <f t="shared" si="23"/>
        <v>2200</v>
      </c>
      <c r="F87" s="103">
        <f t="shared" si="23"/>
        <v>3200</v>
      </c>
    </row>
    <row r="88" spans="1:8" ht="55.5" customHeight="1" x14ac:dyDescent="0.25">
      <c r="A88" s="16" t="s">
        <v>1476</v>
      </c>
      <c r="B88" s="20" t="s">
        <v>1562</v>
      </c>
      <c r="C88" s="55">
        <v>600</v>
      </c>
      <c r="D88" s="103">
        <f t="shared" si="23"/>
        <v>2200</v>
      </c>
      <c r="E88" s="103">
        <f t="shared" si="23"/>
        <v>2200</v>
      </c>
      <c r="F88" s="103">
        <f t="shared" si="23"/>
        <v>3200</v>
      </c>
    </row>
    <row r="89" spans="1:8" ht="55.5" customHeight="1" x14ac:dyDescent="0.25">
      <c r="A89" s="16" t="s">
        <v>1477</v>
      </c>
      <c r="B89" s="20" t="s">
        <v>1562</v>
      </c>
      <c r="C89" s="55">
        <v>610</v>
      </c>
      <c r="D89" s="103">
        <v>2200</v>
      </c>
      <c r="E89" s="103">
        <v>2200</v>
      </c>
      <c r="F89" s="103">
        <v>3200</v>
      </c>
      <c r="H89" s="130"/>
    </row>
    <row r="90" spans="1:8" ht="55.5" customHeight="1" x14ac:dyDescent="0.25">
      <c r="A90" s="13" t="s">
        <v>1567</v>
      </c>
      <c r="B90" s="3" t="s">
        <v>84</v>
      </c>
      <c r="C90" s="55"/>
      <c r="D90" s="103">
        <f>D95+D91</f>
        <v>37764</v>
      </c>
      <c r="E90" s="103">
        <f t="shared" ref="E90:F90" si="24">E95+E91</f>
        <v>73911</v>
      </c>
      <c r="F90" s="103">
        <f t="shared" si="24"/>
        <v>20917</v>
      </c>
    </row>
    <row r="91" spans="1:8" ht="55.5" customHeight="1" x14ac:dyDescent="0.25">
      <c r="A91" s="35" t="s">
        <v>1565</v>
      </c>
      <c r="B91" s="3" t="s">
        <v>1563</v>
      </c>
      <c r="C91" s="55"/>
      <c r="D91" s="103">
        <f t="shared" ref="D91:F93" si="25">D92</f>
        <v>13265</v>
      </c>
      <c r="E91" s="103">
        <f t="shared" si="25"/>
        <v>10000</v>
      </c>
      <c r="F91" s="103">
        <f t="shared" si="25"/>
        <v>10000</v>
      </c>
    </row>
    <row r="92" spans="1:8" ht="55.5" customHeight="1" x14ac:dyDescent="0.25">
      <c r="A92" s="35" t="s">
        <v>1566</v>
      </c>
      <c r="B92" s="3" t="s">
        <v>1564</v>
      </c>
      <c r="C92" s="55"/>
      <c r="D92" s="103">
        <f t="shared" si="25"/>
        <v>13265</v>
      </c>
      <c r="E92" s="103">
        <f t="shared" si="25"/>
        <v>10000</v>
      </c>
      <c r="F92" s="103">
        <f t="shared" si="25"/>
        <v>10000</v>
      </c>
    </row>
    <row r="93" spans="1:8" ht="43.5" customHeight="1" x14ac:dyDescent="0.25">
      <c r="A93" s="16" t="s">
        <v>1476</v>
      </c>
      <c r="B93" s="3" t="s">
        <v>1564</v>
      </c>
      <c r="C93" s="55">
        <v>600</v>
      </c>
      <c r="D93" s="103">
        <f t="shared" si="25"/>
        <v>13265</v>
      </c>
      <c r="E93" s="103">
        <f t="shared" si="25"/>
        <v>10000</v>
      </c>
      <c r="F93" s="103">
        <f t="shared" si="25"/>
        <v>10000</v>
      </c>
    </row>
    <row r="94" spans="1:8" ht="42.75" customHeight="1" x14ac:dyDescent="0.25">
      <c r="A94" s="16" t="s">
        <v>1477</v>
      </c>
      <c r="B94" s="3" t="s">
        <v>1564</v>
      </c>
      <c r="C94" s="55">
        <v>610</v>
      </c>
      <c r="D94" s="103">
        <v>13265</v>
      </c>
      <c r="E94" s="103">
        <v>10000</v>
      </c>
      <c r="F94" s="103">
        <v>10000</v>
      </c>
    </row>
    <row r="95" spans="1:8" ht="33" customHeight="1" x14ac:dyDescent="0.25">
      <c r="A95" s="17" t="s">
        <v>85</v>
      </c>
      <c r="B95" s="1" t="s">
        <v>86</v>
      </c>
      <c r="C95" s="55"/>
      <c r="D95" s="103">
        <f>D96+D99+D102+D114+D105+D106+D107+D108+D109+D110+D111+D112+D113</f>
        <v>24499</v>
      </c>
      <c r="E95" s="103">
        <f t="shared" ref="E95:F95" si="26">E96+E99+E102+E114+E105+E106+E107+E108+E109+E110+E111+E112+E113</f>
        <v>63911</v>
      </c>
      <c r="F95" s="103">
        <f t="shared" si="26"/>
        <v>10917</v>
      </c>
    </row>
    <row r="96" spans="1:8" ht="31.5" hidden="1" x14ac:dyDescent="0.25">
      <c r="A96" s="26" t="s">
        <v>87</v>
      </c>
      <c r="B96" s="20" t="s">
        <v>88</v>
      </c>
      <c r="C96" s="55"/>
      <c r="D96" s="103">
        <f>D97</f>
        <v>0</v>
      </c>
      <c r="E96" s="103">
        <f t="shared" ref="E96:F96" si="27">E97</f>
        <v>0</v>
      </c>
      <c r="F96" s="103">
        <f t="shared" si="27"/>
        <v>0</v>
      </c>
    </row>
    <row r="97" spans="1:9" ht="30" hidden="1" customHeight="1" x14ac:dyDescent="0.25">
      <c r="A97" s="16" t="s">
        <v>1476</v>
      </c>
      <c r="B97" s="20" t="s">
        <v>88</v>
      </c>
      <c r="C97" s="55">
        <v>600</v>
      </c>
      <c r="D97" s="103">
        <f>D98</f>
        <v>0</v>
      </c>
      <c r="E97" s="103">
        <f>E98</f>
        <v>0</v>
      </c>
      <c r="F97" s="103">
        <f>F98</f>
        <v>0</v>
      </c>
    </row>
    <row r="98" spans="1:9" ht="30" hidden="1" customHeight="1" x14ac:dyDescent="0.25">
      <c r="A98" s="16" t="s">
        <v>1477</v>
      </c>
      <c r="B98" s="20" t="s">
        <v>88</v>
      </c>
      <c r="C98" s="55">
        <v>610</v>
      </c>
      <c r="D98" s="103"/>
      <c r="E98" s="103"/>
      <c r="F98" s="103"/>
    </row>
    <row r="99" spans="1:9" ht="31.5" hidden="1" x14ac:dyDescent="0.25">
      <c r="A99" s="26" t="s">
        <v>72</v>
      </c>
      <c r="B99" s="20" t="s">
        <v>89</v>
      </c>
      <c r="C99" s="55"/>
      <c r="D99" s="103">
        <f>D100</f>
        <v>0</v>
      </c>
      <c r="E99" s="103">
        <f t="shared" ref="E99:F100" si="28">E100</f>
        <v>0</v>
      </c>
      <c r="F99" s="103">
        <f t="shared" si="28"/>
        <v>0</v>
      </c>
    </row>
    <row r="100" spans="1:9" ht="32.25" hidden="1" customHeight="1" x14ac:dyDescent="0.25">
      <c r="A100" s="16" t="s">
        <v>1476</v>
      </c>
      <c r="B100" s="20" t="s">
        <v>89</v>
      </c>
      <c r="C100" s="55">
        <v>600</v>
      </c>
      <c r="D100" s="103">
        <f>D101</f>
        <v>0</v>
      </c>
      <c r="E100" s="103">
        <f t="shared" si="28"/>
        <v>0</v>
      </c>
      <c r="F100" s="103">
        <f t="shared" si="28"/>
        <v>0</v>
      </c>
    </row>
    <row r="101" spans="1:9" ht="26.25" hidden="1" customHeight="1" x14ac:dyDescent="0.25">
      <c r="A101" s="16" t="s">
        <v>1477</v>
      </c>
      <c r="B101" s="20" t="s">
        <v>89</v>
      </c>
      <c r="C101" s="55">
        <v>610</v>
      </c>
      <c r="D101" s="103"/>
      <c r="E101" s="103"/>
      <c r="F101" s="103"/>
    </row>
    <row r="102" spans="1:9" ht="47.25" x14ac:dyDescent="0.25">
      <c r="A102" s="22" t="s">
        <v>90</v>
      </c>
      <c r="B102" s="20" t="s">
        <v>91</v>
      </c>
      <c r="C102" s="55"/>
      <c r="D102" s="103">
        <f>D103</f>
        <v>24499</v>
      </c>
      <c r="E102" s="103">
        <f t="shared" ref="E102:F103" si="29">E103</f>
        <v>63911</v>
      </c>
      <c r="F102" s="103">
        <f t="shared" si="29"/>
        <v>10917</v>
      </c>
    </row>
    <row r="103" spans="1:9" ht="34.5" customHeight="1" x14ac:dyDescent="0.25">
      <c r="A103" s="16" t="s">
        <v>1476</v>
      </c>
      <c r="B103" s="20" t="s">
        <v>91</v>
      </c>
      <c r="C103" s="55">
        <v>600</v>
      </c>
      <c r="D103" s="103">
        <f>D104</f>
        <v>24499</v>
      </c>
      <c r="E103" s="103">
        <f t="shared" si="29"/>
        <v>63911</v>
      </c>
      <c r="F103" s="103">
        <f t="shared" si="29"/>
        <v>10917</v>
      </c>
    </row>
    <row r="104" spans="1:9" ht="33" customHeight="1" x14ac:dyDescent="0.25">
      <c r="A104" s="16" t="s">
        <v>1477</v>
      </c>
      <c r="B104" s="20" t="s">
        <v>91</v>
      </c>
      <c r="C104" s="55">
        <v>610</v>
      </c>
      <c r="D104" s="103">
        <v>24499</v>
      </c>
      <c r="E104" s="103">
        <v>63911</v>
      </c>
      <c r="F104" s="103">
        <v>10917</v>
      </c>
      <c r="G104" s="109"/>
      <c r="H104" s="108"/>
      <c r="I104" s="108"/>
    </row>
    <row r="105" spans="1:9" ht="43.5" hidden="1" customHeight="1" x14ac:dyDescent="0.25">
      <c r="A105" s="16" t="s">
        <v>92</v>
      </c>
      <c r="B105" s="2" t="s">
        <v>93</v>
      </c>
      <c r="C105" s="55"/>
      <c r="D105" s="103"/>
      <c r="E105" s="103"/>
      <c r="F105" s="103"/>
    </row>
    <row r="106" spans="1:9" ht="53.25" hidden="1" customHeight="1" x14ac:dyDescent="0.25">
      <c r="A106" s="16" t="s">
        <v>94</v>
      </c>
      <c r="B106" s="2" t="s">
        <v>95</v>
      </c>
      <c r="C106" s="55"/>
      <c r="D106" s="103"/>
      <c r="E106" s="103"/>
      <c r="F106" s="103"/>
    </row>
    <row r="107" spans="1:9" ht="78.75" hidden="1" x14ac:dyDescent="0.25">
      <c r="A107" s="16" t="s">
        <v>96</v>
      </c>
      <c r="B107" s="2" t="s">
        <v>97</v>
      </c>
      <c r="C107" s="55"/>
      <c r="D107" s="103"/>
      <c r="E107" s="103"/>
      <c r="F107" s="103"/>
    </row>
    <row r="108" spans="1:9" ht="31.5" hidden="1" customHeight="1" x14ac:dyDescent="0.25">
      <c r="A108" s="16" t="s">
        <v>98</v>
      </c>
      <c r="B108" s="2" t="s">
        <v>99</v>
      </c>
      <c r="C108" s="55"/>
      <c r="D108" s="103"/>
      <c r="E108" s="103"/>
      <c r="F108" s="103"/>
    </row>
    <row r="109" spans="1:9" ht="47.25" hidden="1" x14ac:dyDescent="0.25">
      <c r="A109" s="16" t="s">
        <v>100</v>
      </c>
      <c r="B109" s="2" t="s">
        <v>101</v>
      </c>
      <c r="C109" s="55"/>
      <c r="D109" s="103"/>
      <c r="E109" s="103"/>
      <c r="F109" s="103"/>
    </row>
    <row r="110" spans="1:9" ht="25.5" hidden="1" customHeight="1" x14ac:dyDescent="0.25">
      <c r="A110" s="16" t="s">
        <v>102</v>
      </c>
      <c r="B110" s="2" t="s">
        <v>103</v>
      </c>
      <c r="C110" s="55"/>
      <c r="D110" s="103"/>
      <c r="E110" s="103"/>
      <c r="F110" s="103"/>
    </row>
    <row r="111" spans="1:9" ht="30.75" hidden="1" customHeight="1" x14ac:dyDescent="0.25">
      <c r="A111" s="16" t="s">
        <v>104</v>
      </c>
      <c r="B111" s="2" t="s">
        <v>105</v>
      </c>
      <c r="C111" s="55"/>
      <c r="D111" s="103"/>
      <c r="E111" s="103"/>
      <c r="F111" s="103"/>
    </row>
    <row r="112" spans="1:9" ht="47.25" hidden="1" x14ac:dyDescent="0.25">
      <c r="A112" s="16" t="s">
        <v>106</v>
      </c>
      <c r="B112" s="2" t="s">
        <v>107</v>
      </c>
      <c r="C112" s="55"/>
      <c r="D112" s="103"/>
      <c r="E112" s="103"/>
      <c r="F112" s="103"/>
    </row>
    <row r="113" spans="1:6" ht="45" hidden="1" customHeight="1" x14ac:dyDescent="0.25">
      <c r="A113" s="16" t="s">
        <v>108</v>
      </c>
      <c r="B113" s="2" t="s">
        <v>109</v>
      </c>
      <c r="C113" s="55"/>
      <c r="D113" s="103"/>
      <c r="E113" s="103"/>
      <c r="F113" s="103"/>
    </row>
    <row r="114" spans="1:6" ht="86.25" hidden="1" customHeight="1" x14ac:dyDescent="0.25">
      <c r="A114" s="68" t="s">
        <v>96</v>
      </c>
      <c r="B114" s="20" t="s">
        <v>97</v>
      </c>
      <c r="C114" s="55"/>
      <c r="D114" s="103">
        <f>D115</f>
        <v>0</v>
      </c>
      <c r="E114" s="103">
        <f t="shared" ref="E114:F115" si="30">E115</f>
        <v>0</v>
      </c>
      <c r="F114" s="103">
        <f t="shared" si="30"/>
        <v>0</v>
      </c>
    </row>
    <row r="115" spans="1:6" ht="35.25" hidden="1" customHeight="1" x14ac:dyDescent="0.25">
      <c r="A115" s="16" t="s">
        <v>1476</v>
      </c>
      <c r="B115" s="20" t="s">
        <v>97</v>
      </c>
      <c r="C115" s="55">
        <v>600</v>
      </c>
      <c r="D115" s="103">
        <f>D116</f>
        <v>0</v>
      </c>
      <c r="E115" s="103">
        <f t="shared" si="30"/>
        <v>0</v>
      </c>
      <c r="F115" s="103">
        <f t="shared" si="30"/>
        <v>0</v>
      </c>
    </row>
    <row r="116" spans="1:6" ht="36" hidden="1" customHeight="1" x14ac:dyDescent="0.25">
      <c r="A116" s="16" t="s">
        <v>1477</v>
      </c>
      <c r="B116" s="20" t="s">
        <v>91</v>
      </c>
      <c r="C116" s="55">
        <v>610</v>
      </c>
      <c r="D116" s="103">
        <v>0</v>
      </c>
      <c r="E116" s="103">
        <v>0</v>
      </c>
      <c r="F116" s="103">
        <v>0</v>
      </c>
    </row>
    <row r="117" spans="1:6" ht="32.25" customHeight="1" x14ac:dyDescent="0.25">
      <c r="A117" s="13" t="s">
        <v>110</v>
      </c>
      <c r="B117" s="3" t="s">
        <v>111</v>
      </c>
      <c r="C117" s="55"/>
      <c r="D117" s="103">
        <f>D118+D122</f>
        <v>2682</v>
      </c>
      <c r="E117" s="103">
        <f t="shared" ref="E117:F117" si="31">E118+E122</f>
        <v>2683</v>
      </c>
      <c r="F117" s="103">
        <f t="shared" si="31"/>
        <v>2694</v>
      </c>
    </row>
    <row r="118" spans="1:6" ht="32.25" hidden="1" customHeight="1" x14ac:dyDescent="0.25">
      <c r="A118" s="17" t="s">
        <v>112</v>
      </c>
      <c r="B118" s="1" t="s">
        <v>113</v>
      </c>
      <c r="C118" s="55"/>
      <c r="D118" s="103">
        <f>D119</f>
        <v>0</v>
      </c>
      <c r="E118" s="103">
        <f t="shared" ref="E118:F119" si="32">E119</f>
        <v>0</v>
      </c>
      <c r="F118" s="103">
        <f t="shared" si="32"/>
        <v>0</v>
      </c>
    </row>
    <row r="119" spans="1:6" ht="32.25" hidden="1" customHeight="1" x14ac:dyDescent="0.25">
      <c r="A119" s="25" t="s">
        <v>114</v>
      </c>
      <c r="B119" s="20" t="s">
        <v>115</v>
      </c>
      <c r="C119" s="55"/>
      <c r="D119" s="103">
        <f>D120</f>
        <v>0</v>
      </c>
      <c r="E119" s="103">
        <f t="shared" si="32"/>
        <v>0</v>
      </c>
      <c r="F119" s="103">
        <f t="shared" si="32"/>
        <v>0</v>
      </c>
    </row>
    <row r="120" spans="1:6" ht="32.25" hidden="1" customHeight="1" x14ac:dyDescent="0.25">
      <c r="A120" s="16" t="s">
        <v>1476</v>
      </c>
      <c r="B120" s="20" t="s">
        <v>115</v>
      </c>
      <c r="C120" s="55">
        <v>600</v>
      </c>
      <c r="D120" s="103">
        <f>D121</f>
        <v>0</v>
      </c>
      <c r="E120" s="103">
        <f t="shared" ref="E120:F120" si="33">E121</f>
        <v>0</v>
      </c>
      <c r="F120" s="103">
        <f t="shared" si="33"/>
        <v>0</v>
      </c>
    </row>
    <row r="121" spans="1:6" ht="32.25" hidden="1" customHeight="1" x14ac:dyDescent="0.25">
      <c r="A121" s="16" t="s">
        <v>1477</v>
      </c>
      <c r="B121" s="20" t="s">
        <v>115</v>
      </c>
      <c r="C121" s="55">
        <v>610</v>
      </c>
      <c r="D121" s="103">
        <v>0</v>
      </c>
      <c r="E121" s="103">
        <v>0</v>
      </c>
      <c r="F121" s="103">
        <v>0</v>
      </c>
    </row>
    <row r="122" spans="1:6" ht="55.5" customHeight="1" x14ac:dyDescent="0.25">
      <c r="A122" s="17" t="s">
        <v>116</v>
      </c>
      <c r="B122" s="1" t="s">
        <v>117</v>
      </c>
      <c r="C122" s="55"/>
      <c r="D122" s="103">
        <f>D123+D128+D131+D132+D133+D134</f>
        <v>2682</v>
      </c>
      <c r="E122" s="103">
        <f t="shared" ref="E122:F122" si="34">E123+E128+E131+E132+E133+E134</f>
        <v>2683</v>
      </c>
      <c r="F122" s="103">
        <f t="shared" si="34"/>
        <v>2694</v>
      </c>
    </row>
    <row r="123" spans="1:6" ht="70.5" customHeight="1" x14ac:dyDescent="0.25">
      <c r="A123" s="22" t="s">
        <v>118</v>
      </c>
      <c r="B123" s="20" t="s">
        <v>119</v>
      </c>
      <c r="C123" s="55"/>
      <c r="D123" s="103">
        <f>D124+D126</f>
        <v>2682</v>
      </c>
      <c r="E123" s="103">
        <f t="shared" ref="E123:F123" si="35">E124+E126</f>
        <v>2683</v>
      </c>
      <c r="F123" s="103">
        <f t="shared" si="35"/>
        <v>2694</v>
      </c>
    </row>
    <row r="124" spans="1:6" ht="36" customHeight="1" x14ac:dyDescent="0.25">
      <c r="A124" s="60" t="s">
        <v>1478</v>
      </c>
      <c r="B124" s="20" t="s">
        <v>119</v>
      </c>
      <c r="C124" s="55">
        <v>100</v>
      </c>
      <c r="D124" s="103">
        <f>D125</f>
        <v>2424</v>
      </c>
      <c r="E124" s="103">
        <f t="shared" ref="E124:F124" si="36">E125</f>
        <v>2424</v>
      </c>
      <c r="F124" s="103">
        <f t="shared" si="36"/>
        <v>2434</v>
      </c>
    </row>
    <row r="125" spans="1:6" ht="35.25" customHeight="1" x14ac:dyDescent="0.25">
      <c r="A125" s="60" t="s">
        <v>1479</v>
      </c>
      <c r="B125" s="20" t="s">
        <v>119</v>
      </c>
      <c r="C125" s="55">
        <v>120</v>
      </c>
      <c r="D125" s="103">
        <v>2424</v>
      </c>
      <c r="E125" s="103">
        <v>2424</v>
      </c>
      <c r="F125" s="103">
        <v>2434</v>
      </c>
    </row>
    <row r="126" spans="1:6" ht="38.25" customHeight="1" x14ac:dyDescent="0.25">
      <c r="A126" s="60" t="s">
        <v>1480</v>
      </c>
      <c r="B126" s="20" t="s">
        <v>119</v>
      </c>
      <c r="C126" s="55">
        <v>200</v>
      </c>
      <c r="D126" s="103">
        <f>D127</f>
        <v>258</v>
      </c>
      <c r="E126" s="103">
        <f t="shared" ref="E126:F126" si="37">E127</f>
        <v>259</v>
      </c>
      <c r="F126" s="103">
        <f t="shared" si="37"/>
        <v>260</v>
      </c>
    </row>
    <row r="127" spans="1:6" ht="33.75" customHeight="1" x14ac:dyDescent="0.25">
      <c r="A127" s="60" t="s">
        <v>1481</v>
      </c>
      <c r="B127" s="20" t="s">
        <v>119</v>
      </c>
      <c r="C127" s="55">
        <v>240</v>
      </c>
      <c r="D127" s="103">
        <v>258</v>
      </c>
      <c r="E127" s="103">
        <v>259</v>
      </c>
      <c r="F127" s="103">
        <v>260</v>
      </c>
    </row>
    <row r="128" spans="1:6" ht="73.5" hidden="1" customHeight="1" x14ac:dyDescent="0.25">
      <c r="A128" s="22" t="s">
        <v>120</v>
      </c>
      <c r="B128" s="20" t="s">
        <v>121</v>
      </c>
      <c r="C128" s="58"/>
      <c r="D128" s="103">
        <f>D129</f>
        <v>0</v>
      </c>
      <c r="E128" s="103">
        <f t="shared" ref="E128:F129" si="38">E129</f>
        <v>0</v>
      </c>
      <c r="F128" s="103">
        <f t="shared" si="38"/>
        <v>0</v>
      </c>
    </row>
    <row r="129" spans="1:6" ht="34.5" hidden="1" customHeight="1" x14ac:dyDescent="0.25">
      <c r="A129" s="60" t="s">
        <v>1480</v>
      </c>
      <c r="B129" s="20" t="s">
        <v>121</v>
      </c>
      <c r="C129" s="58">
        <v>200</v>
      </c>
      <c r="D129" s="103">
        <f>D130</f>
        <v>0</v>
      </c>
      <c r="E129" s="103">
        <f t="shared" si="38"/>
        <v>0</v>
      </c>
      <c r="F129" s="103">
        <f t="shared" si="38"/>
        <v>0</v>
      </c>
    </row>
    <row r="130" spans="1:6" ht="31.5" hidden="1" customHeight="1" x14ac:dyDescent="0.25">
      <c r="A130" s="60" t="s">
        <v>1481</v>
      </c>
      <c r="B130" s="20" t="s">
        <v>121</v>
      </c>
      <c r="C130" s="58">
        <v>240</v>
      </c>
      <c r="D130" s="103">
        <v>0</v>
      </c>
      <c r="E130" s="103">
        <v>0</v>
      </c>
      <c r="F130" s="103">
        <v>0</v>
      </c>
    </row>
    <row r="131" spans="1:6" ht="47.25" hidden="1" x14ac:dyDescent="0.25">
      <c r="A131" s="16" t="s">
        <v>122</v>
      </c>
      <c r="B131" s="2" t="s">
        <v>123</v>
      </c>
      <c r="C131" s="55"/>
      <c r="D131" s="103"/>
      <c r="E131" s="103"/>
      <c r="F131" s="103"/>
    </row>
    <row r="132" spans="1:6" ht="47.25" hidden="1" x14ac:dyDescent="0.25">
      <c r="A132" s="16" t="s">
        <v>124</v>
      </c>
      <c r="B132" s="2" t="s">
        <v>125</v>
      </c>
      <c r="C132" s="55"/>
      <c r="D132" s="103"/>
      <c r="E132" s="103"/>
      <c r="F132" s="103"/>
    </row>
    <row r="133" spans="1:6" ht="47.25" hidden="1" x14ac:dyDescent="0.25">
      <c r="A133" s="16" t="s">
        <v>126</v>
      </c>
      <c r="B133" s="2" t="s">
        <v>127</v>
      </c>
      <c r="C133" s="55"/>
      <c r="D133" s="103"/>
      <c r="E133" s="103"/>
      <c r="F133" s="103"/>
    </row>
    <row r="134" spans="1:6" ht="47.25" hidden="1" x14ac:dyDescent="0.25">
      <c r="A134" s="16" t="s">
        <v>128</v>
      </c>
      <c r="B134" s="2" t="s">
        <v>129</v>
      </c>
      <c r="C134" s="55"/>
      <c r="D134" s="103"/>
      <c r="E134" s="103"/>
      <c r="F134" s="103"/>
    </row>
    <row r="135" spans="1:6" ht="36" customHeight="1" x14ac:dyDescent="0.25">
      <c r="A135" s="13" t="s">
        <v>130</v>
      </c>
      <c r="B135" s="3" t="s">
        <v>131</v>
      </c>
      <c r="C135" s="55"/>
      <c r="D135" s="103">
        <f>D136</f>
        <v>9195</v>
      </c>
      <c r="E135" s="103">
        <f t="shared" ref="E135:F135" si="39">E136</f>
        <v>5791</v>
      </c>
      <c r="F135" s="103">
        <f t="shared" si="39"/>
        <v>9195</v>
      </c>
    </row>
    <row r="136" spans="1:6" ht="44.25" customHeight="1" x14ac:dyDescent="0.25">
      <c r="A136" s="7" t="s">
        <v>132</v>
      </c>
      <c r="B136" s="1" t="s">
        <v>133</v>
      </c>
      <c r="C136" s="55"/>
      <c r="D136" s="103">
        <f>D137+D144</f>
        <v>9195</v>
      </c>
      <c r="E136" s="103">
        <f t="shared" ref="E136:F136" si="40">E137+E144</f>
        <v>5791</v>
      </c>
      <c r="F136" s="103">
        <f t="shared" si="40"/>
        <v>9195</v>
      </c>
    </row>
    <row r="137" spans="1:6" ht="39" customHeight="1" x14ac:dyDescent="0.25">
      <c r="A137" s="22" t="s">
        <v>134</v>
      </c>
      <c r="B137" s="20" t="s">
        <v>135</v>
      </c>
      <c r="C137" s="55"/>
      <c r="D137" s="103">
        <f>D138+D140+D142</f>
        <v>9150</v>
      </c>
      <c r="E137" s="103">
        <f t="shared" ref="E137:F137" si="41">E138+E140+E142</f>
        <v>5746</v>
      </c>
      <c r="F137" s="103">
        <f t="shared" si="41"/>
        <v>9150</v>
      </c>
    </row>
    <row r="138" spans="1:6" ht="34.5" customHeight="1" x14ac:dyDescent="0.25">
      <c r="A138" s="60" t="s">
        <v>1478</v>
      </c>
      <c r="B138" s="20" t="s">
        <v>135</v>
      </c>
      <c r="C138" s="55">
        <v>100</v>
      </c>
      <c r="D138" s="103">
        <f>D139</f>
        <v>8638</v>
      </c>
      <c r="E138" s="103">
        <f t="shared" ref="E138:F138" si="42">E139</f>
        <v>5234</v>
      </c>
      <c r="F138" s="103">
        <f t="shared" si="42"/>
        <v>8638</v>
      </c>
    </row>
    <row r="139" spans="1:6" ht="27.75" customHeight="1" x14ac:dyDescent="0.25">
      <c r="A139" s="60" t="s">
        <v>1479</v>
      </c>
      <c r="B139" s="20" t="s">
        <v>135</v>
      </c>
      <c r="C139" s="55">
        <v>120</v>
      </c>
      <c r="D139" s="103">
        <v>8638</v>
      </c>
      <c r="E139" s="103">
        <v>5234</v>
      </c>
      <c r="F139" s="103">
        <v>8638</v>
      </c>
    </row>
    <row r="140" spans="1:6" ht="26.25" customHeight="1" x14ac:dyDescent="0.25">
      <c r="A140" s="60" t="s">
        <v>1480</v>
      </c>
      <c r="B140" s="20" t="s">
        <v>135</v>
      </c>
      <c r="C140" s="55">
        <v>200</v>
      </c>
      <c r="D140" s="103">
        <f>D141</f>
        <v>508</v>
      </c>
      <c r="E140" s="103">
        <f t="shared" ref="E140:F140" si="43">E141</f>
        <v>508</v>
      </c>
      <c r="F140" s="103">
        <f t="shared" si="43"/>
        <v>508</v>
      </c>
    </row>
    <row r="141" spans="1:6" ht="25.5" customHeight="1" x14ac:dyDescent="0.25">
      <c r="A141" s="60" t="s">
        <v>1481</v>
      </c>
      <c r="B141" s="20" t="s">
        <v>135</v>
      </c>
      <c r="C141" s="55">
        <v>240</v>
      </c>
      <c r="D141" s="103">
        <v>508</v>
      </c>
      <c r="E141" s="103">
        <v>508</v>
      </c>
      <c r="F141" s="103">
        <v>508</v>
      </c>
    </row>
    <row r="142" spans="1:6" ht="26.25" customHeight="1" x14ac:dyDescent="0.25">
      <c r="A142" s="60" t="s">
        <v>1484</v>
      </c>
      <c r="B142" s="20" t="s">
        <v>135</v>
      </c>
      <c r="C142" s="55">
        <v>800</v>
      </c>
      <c r="D142" s="103">
        <f>D143</f>
        <v>4</v>
      </c>
      <c r="E142" s="103">
        <f t="shared" ref="E142:F142" si="44">E143</f>
        <v>4</v>
      </c>
      <c r="F142" s="103">
        <f t="shared" si="44"/>
        <v>4</v>
      </c>
    </row>
    <row r="143" spans="1:6" ht="23.25" customHeight="1" x14ac:dyDescent="0.25">
      <c r="A143" s="16" t="s">
        <v>1485</v>
      </c>
      <c r="B143" s="20" t="s">
        <v>135</v>
      </c>
      <c r="C143" s="55">
        <v>850</v>
      </c>
      <c r="D143" s="103">
        <v>4</v>
      </c>
      <c r="E143" s="103">
        <v>4</v>
      </c>
      <c r="F143" s="103">
        <v>4</v>
      </c>
    </row>
    <row r="144" spans="1:6" ht="34.5" customHeight="1" x14ac:dyDescent="0.25">
      <c r="A144" s="22" t="s">
        <v>76</v>
      </c>
      <c r="B144" s="20" t="s">
        <v>136</v>
      </c>
      <c r="C144" s="55"/>
      <c r="D144" s="103">
        <f>D145</f>
        <v>45</v>
      </c>
      <c r="E144" s="103">
        <f>E145</f>
        <v>45</v>
      </c>
      <c r="F144" s="103">
        <f>F145</f>
        <v>45</v>
      </c>
    </row>
    <row r="145" spans="1:6" ht="33.75" customHeight="1" x14ac:dyDescent="0.25">
      <c r="A145" s="16" t="s">
        <v>1487</v>
      </c>
      <c r="B145" s="20" t="s">
        <v>136</v>
      </c>
      <c r="C145" s="55">
        <v>300</v>
      </c>
      <c r="D145" s="103">
        <f>D146</f>
        <v>45</v>
      </c>
      <c r="E145" s="103">
        <f t="shared" ref="E145:F145" si="45">E146</f>
        <v>45</v>
      </c>
      <c r="F145" s="103">
        <f t="shared" si="45"/>
        <v>45</v>
      </c>
    </row>
    <row r="146" spans="1:6" ht="36.75" customHeight="1" x14ac:dyDescent="0.25">
      <c r="A146" s="16" t="s">
        <v>1488</v>
      </c>
      <c r="B146" s="20" t="s">
        <v>136</v>
      </c>
      <c r="C146" s="55">
        <v>320</v>
      </c>
      <c r="D146" s="103">
        <v>45</v>
      </c>
      <c r="E146" s="103">
        <v>45</v>
      </c>
      <c r="F146" s="103">
        <v>45</v>
      </c>
    </row>
    <row r="147" spans="1:6" ht="34.5" hidden="1" customHeight="1" x14ac:dyDescent="0.25">
      <c r="A147" s="13" t="s">
        <v>137</v>
      </c>
      <c r="B147" s="3" t="s">
        <v>138</v>
      </c>
      <c r="C147" s="55"/>
      <c r="D147" s="103">
        <f>D148</f>
        <v>0</v>
      </c>
      <c r="E147" s="103">
        <f t="shared" ref="E147:F147" si="46">E148</f>
        <v>0</v>
      </c>
      <c r="F147" s="103">
        <f t="shared" si="46"/>
        <v>0</v>
      </c>
    </row>
    <row r="148" spans="1:6" ht="34.5" hidden="1" customHeight="1" x14ac:dyDescent="0.25">
      <c r="A148" s="7" t="s">
        <v>139</v>
      </c>
      <c r="B148" s="1" t="s">
        <v>140</v>
      </c>
      <c r="C148" s="55"/>
      <c r="D148" s="103">
        <f>D149+D150</f>
        <v>0</v>
      </c>
      <c r="E148" s="103">
        <f t="shared" ref="E148:F148" si="47">E149+E150</f>
        <v>0</v>
      </c>
      <c r="F148" s="103">
        <f t="shared" si="47"/>
        <v>0</v>
      </c>
    </row>
    <row r="149" spans="1:6" ht="34.5" hidden="1" customHeight="1" x14ac:dyDescent="0.25">
      <c r="A149" s="43" t="s">
        <v>141</v>
      </c>
      <c r="B149" s="20" t="s">
        <v>142</v>
      </c>
      <c r="C149" s="55"/>
      <c r="D149" s="103"/>
      <c r="E149" s="103"/>
      <c r="F149" s="103"/>
    </row>
    <row r="150" spans="1:6" ht="34.5" hidden="1" customHeight="1" x14ac:dyDescent="0.25">
      <c r="A150" s="43" t="s">
        <v>143</v>
      </c>
      <c r="B150" s="20" t="s">
        <v>144</v>
      </c>
      <c r="C150" s="55"/>
      <c r="D150" s="103"/>
      <c r="E150" s="103"/>
      <c r="F150" s="103"/>
    </row>
    <row r="151" spans="1:6" ht="41.25" customHeight="1" x14ac:dyDescent="0.25">
      <c r="A151" s="12" t="s">
        <v>145</v>
      </c>
      <c r="B151" s="10" t="s">
        <v>146</v>
      </c>
      <c r="C151" s="55"/>
      <c r="D151" s="103">
        <f>D152+D215+D305+D360+D365+D52+D385</f>
        <v>945638</v>
      </c>
      <c r="E151" s="103">
        <f>E152+E215+E305+E360+E365+E52+E385</f>
        <v>995659</v>
      </c>
      <c r="F151" s="103">
        <f>F152+F215+F305+F360+F365+F52+F385</f>
        <v>943920</v>
      </c>
    </row>
    <row r="152" spans="1:6" ht="27.75" customHeight="1" x14ac:dyDescent="0.25">
      <c r="A152" s="13" t="s">
        <v>147</v>
      </c>
      <c r="B152" s="3" t="s">
        <v>148</v>
      </c>
      <c r="C152" s="55"/>
      <c r="D152" s="103">
        <f>D158+D175+D204+D213+D153</f>
        <v>305462</v>
      </c>
      <c r="E152" s="103">
        <f>E158+E175+E204+E213+E153</f>
        <v>305462</v>
      </c>
      <c r="F152" s="103">
        <f>F158+F175+F204+F213+F153</f>
        <v>305462</v>
      </c>
    </row>
    <row r="153" spans="1:6" ht="31.5" x14ac:dyDescent="0.25">
      <c r="A153" s="7" t="s">
        <v>1587</v>
      </c>
      <c r="B153" s="1" t="s">
        <v>149</v>
      </c>
      <c r="C153" s="55"/>
      <c r="D153" s="103">
        <f>D154</f>
        <v>80</v>
      </c>
      <c r="E153" s="103">
        <f t="shared" ref="E153:F153" si="48">E154</f>
        <v>80</v>
      </c>
      <c r="F153" s="103">
        <f t="shared" si="48"/>
        <v>80</v>
      </c>
    </row>
    <row r="154" spans="1:6" ht="63" x14ac:dyDescent="0.25">
      <c r="A154" s="22" t="s">
        <v>176</v>
      </c>
      <c r="B154" s="20" t="s">
        <v>1586</v>
      </c>
      <c r="C154" s="55">
        <v>600</v>
      </c>
      <c r="D154" s="103">
        <f>D155+D156</f>
        <v>80</v>
      </c>
      <c r="E154" s="103">
        <f t="shared" ref="E154:F154" si="49">E155+E156</f>
        <v>80</v>
      </c>
      <c r="F154" s="103">
        <f t="shared" si="49"/>
        <v>80</v>
      </c>
    </row>
    <row r="155" spans="1:6" ht="27" customHeight="1" x14ac:dyDescent="0.25">
      <c r="A155" s="16" t="s">
        <v>1482</v>
      </c>
      <c r="B155" s="20" t="s">
        <v>1586</v>
      </c>
      <c r="C155" s="55">
        <v>610</v>
      </c>
      <c r="D155" s="103">
        <v>0</v>
      </c>
      <c r="E155" s="103">
        <v>0</v>
      </c>
      <c r="F155" s="103">
        <v>0</v>
      </c>
    </row>
    <row r="156" spans="1:6" ht="23.25" customHeight="1" x14ac:dyDescent="0.25">
      <c r="A156" s="15" t="s">
        <v>1486</v>
      </c>
      <c r="B156" s="20" t="s">
        <v>1586</v>
      </c>
      <c r="C156" s="55">
        <v>620</v>
      </c>
      <c r="D156" s="103">
        <v>80</v>
      </c>
      <c r="E156" s="103">
        <v>80</v>
      </c>
      <c r="F156" s="103">
        <v>80</v>
      </c>
    </row>
    <row r="157" spans="1:6" ht="2.25" hidden="1" customHeight="1" x14ac:dyDescent="0.25">
      <c r="A157" s="35" t="s">
        <v>150</v>
      </c>
      <c r="B157" s="2" t="s">
        <v>151</v>
      </c>
      <c r="C157" s="55"/>
      <c r="D157" s="103"/>
      <c r="E157" s="103"/>
      <c r="F157" s="103"/>
    </row>
    <row r="158" spans="1:6" ht="42.75" customHeight="1" x14ac:dyDescent="0.25">
      <c r="A158" s="7" t="s">
        <v>161</v>
      </c>
      <c r="B158" s="1" t="s">
        <v>152</v>
      </c>
      <c r="C158" s="55"/>
      <c r="D158" s="103">
        <f>D171+D176+D186+D200</f>
        <v>305382</v>
      </c>
      <c r="E158" s="103">
        <f>E171+E176+E186+E200</f>
        <v>305382</v>
      </c>
      <c r="F158" s="103">
        <f>F171+F176+F186+F200</f>
        <v>305382</v>
      </c>
    </row>
    <row r="159" spans="1:6" ht="47.25" hidden="1" x14ac:dyDescent="0.25">
      <c r="A159" s="19" t="s">
        <v>153</v>
      </c>
      <c r="B159" s="20" t="s">
        <v>154</v>
      </c>
      <c r="C159" s="55"/>
      <c r="D159" s="103">
        <f>D160</f>
        <v>0</v>
      </c>
      <c r="E159" s="103">
        <f t="shared" ref="E159:F159" si="50">E160</f>
        <v>0</v>
      </c>
      <c r="F159" s="103">
        <f t="shared" si="50"/>
        <v>0</v>
      </c>
    </row>
    <row r="160" spans="1:6" ht="31.5" hidden="1" customHeight="1" x14ac:dyDescent="0.25">
      <c r="A160" s="16" t="s">
        <v>1483</v>
      </c>
      <c r="B160" s="20" t="s">
        <v>154</v>
      </c>
      <c r="C160" s="55">
        <v>600</v>
      </c>
      <c r="D160" s="103">
        <f>D161+D162</f>
        <v>0</v>
      </c>
      <c r="E160" s="103">
        <f t="shared" ref="E160:F160" si="51">E161+E162</f>
        <v>0</v>
      </c>
      <c r="F160" s="103">
        <f t="shared" si="51"/>
        <v>0</v>
      </c>
    </row>
    <row r="161" spans="1:6" ht="31.5" hidden="1" customHeight="1" x14ac:dyDescent="0.25">
      <c r="A161" s="16" t="s">
        <v>1482</v>
      </c>
      <c r="B161" s="20" t="s">
        <v>154</v>
      </c>
      <c r="C161" s="55">
        <v>610</v>
      </c>
      <c r="D161" s="103"/>
      <c r="E161" s="103"/>
      <c r="F161" s="103"/>
    </row>
    <row r="162" spans="1:6" ht="27.75" hidden="1" customHeight="1" x14ac:dyDescent="0.25">
      <c r="A162" s="15" t="s">
        <v>1486</v>
      </c>
      <c r="B162" s="20" t="s">
        <v>154</v>
      </c>
      <c r="C162" s="55">
        <v>620</v>
      </c>
      <c r="D162" s="103"/>
      <c r="E162" s="103"/>
      <c r="F162" s="103"/>
    </row>
    <row r="163" spans="1:6" ht="31.5" hidden="1" x14ac:dyDescent="0.25">
      <c r="A163" s="19" t="s">
        <v>155</v>
      </c>
      <c r="B163" s="20" t="s">
        <v>156</v>
      </c>
      <c r="C163" s="55"/>
      <c r="D163" s="103">
        <f>D164</f>
        <v>0</v>
      </c>
      <c r="E163" s="103">
        <f t="shared" ref="E163:F163" si="52">E164</f>
        <v>0</v>
      </c>
      <c r="F163" s="103">
        <f t="shared" si="52"/>
        <v>0</v>
      </c>
    </row>
    <row r="164" spans="1:6" ht="27.75" hidden="1" customHeight="1" x14ac:dyDescent="0.25">
      <c r="A164" s="16" t="s">
        <v>1483</v>
      </c>
      <c r="B164" s="20" t="s">
        <v>156</v>
      </c>
      <c r="C164" s="55">
        <v>600</v>
      </c>
      <c r="D164" s="103">
        <f>D165+D166</f>
        <v>0</v>
      </c>
      <c r="E164" s="103">
        <f t="shared" ref="E164:F164" si="53">E165+E166</f>
        <v>0</v>
      </c>
      <c r="F164" s="103">
        <f t="shared" si="53"/>
        <v>0</v>
      </c>
    </row>
    <row r="165" spans="1:6" ht="29.25" hidden="1" customHeight="1" x14ac:dyDescent="0.25">
      <c r="A165" s="16" t="s">
        <v>1482</v>
      </c>
      <c r="B165" s="20" t="s">
        <v>156</v>
      </c>
      <c r="C165" s="55">
        <v>610</v>
      </c>
      <c r="D165" s="103"/>
      <c r="E165" s="103"/>
      <c r="F165" s="103"/>
    </row>
    <row r="166" spans="1:6" ht="29.25" hidden="1" customHeight="1" x14ac:dyDescent="0.25">
      <c r="A166" s="15" t="s">
        <v>1486</v>
      </c>
      <c r="B166" s="20" t="s">
        <v>156</v>
      </c>
      <c r="C166" s="55">
        <v>620</v>
      </c>
      <c r="D166" s="103"/>
      <c r="E166" s="103"/>
      <c r="F166" s="103"/>
    </row>
    <row r="167" spans="1:6" ht="47.25" hidden="1" x14ac:dyDescent="0.25">
      <c r="A167" s="19" t="s">
        <v>157</v>
      </c>
      <c r="B167" s="20" t="s">
        <v>158</v>
      </c>
      <c r="C167" s="55"/>
      <c r="D167" s="103">
        <f>D168</f>
        <v>0</v>
      </c>
      <c r="E167" s="103">
        <f t="shared" ref="E167:F167" si="54">E168</f>
        <v>0</v>
      </c>
      <c r="F167" s="103">
        <f t="shared" si="54"/>
        <v>0</v>
      </c>
    </row>
    <row r="168" spans="1:6" ht="27.75" hidden="1" customHeight="1" x14ac:dyDescent="0.25">
      <c r="A168" s="16" t="s">
        <v>1483</v>
      </c>
      <c r="B168" s="20" t="s">
        <v>158</v>
      </c>
      <c r="C168" s="55">
        <v>600</v>
      </c>
      <c r="D168" s="103">
        <f>D169+D170</f>
        <v>0</v>
      </c>
      <c r="E168" s="103">
        <f t="shared" ref="E168:F168" si="55">E169+E170</f>
        <v>0</v>
      </c>
      <c r="F168" s="103">
        <f t="shared" si="55"/>
        <v>0</v>
      </c>
    </row>
    <row r="169" spans="1:6" ht="28.5" hidden="1" customHeight="1" x14ac:dyDescent="0.25">
      <c r="A169" s="16" t="s">
        <v>1482</v>
      </c>
      <c r="B169" s="20" t="s">
        <v>158</v>
      </c>
      <c r="C169" s="55">
        <v>610</v>
      </c>
      <c r="D169" s="103"/>
      <c r="E169" s="103"/>
      <c r="F169" s="103"/>
    </row>
    <row r="170" spans="1:6" ht="32.25" hidden="1" customHeight="1" x14ac:dyDescent="0.25">
      <c r="A170" s="15" t="s">
        <v>1486</v>
      </c>
      <c r="B170" s="20" t="s">
        <v>158</v>
      </c>
      <c r="C170" s="55">
        <v>620</v>
      </c>
      <c r="D170" s="103"/>
      <c r="E170" s="103"/>
      <c r="F170" s="103"/>
    </row>
    <row r="171" spans="1:6" ht="31.5" x14ac:dyDescent="0.25">
      <c r="A171" s="28" t="s">
        <v>159</v>
      </c>
      <c r="B171" s="20" t="s">
        <v>160</v>
      </c>
      <c r="C171" s="55"/>
      <c r="D171" s="103">
        <f>D172</f>
        <v>2500</v>
      </c>
      <c r="E171" s="103">
        <f t="shared" ref="E171:F171" si="56">E172</f>
        <v>2500</v>
      </c>
      <c r="F171" s="103">
        <f t="shared" si="56"/>
        <v>2500</v>
      </c>
    </row>
    <row r="172" spans="1:6" ht="39.75" customHeight="1" x14ac:dyDescent="0.25">
      <c r="A172" s="16" t="s">
        <v>1483</v>
      </c>
      <c r="B172" s="20" t="s">
        <v>160</v>
      </c>
      <c r="C172" s="55">
        <v>600</v>
      </c>
      <c r="D172" s="103">
        <f>D173+D174</f>
        <v>2500</v>
      </c>
      <c r="E172" s="103">
        <f t="shared" ref="E172:F172" si="57">E173+E174</f>
        <v>2500</v>
      </c>
      <c r="F172" s="103">
        <f t="shared" si="57"/>
        <v>2500</v>
      </c>
    </row>
    <row r="173" spans="1:6" ht="27" customHeight="1" x14ac:dyDescent="0.25">
      <c r="A173" s="16" t="s">
        <v>1482</v>
      </c>
      <c r="B173" s="20" t="s">
        <v>160</v>
      </c>
      <c r="C173" s="55">
        <v>610</v>
      </c>
      <c r="D173" s="103">
        <v>0</v>
      </c>
      <c r="E173" s="103">
        <v>0</v>
      </c>
      <c r="F173" s="103">
        <v>0</v>
      </c>
    </row>
    <row r="174" spans="1:6" ht="34.5" customHeight="1" x14ac:dyDescent="0.25">
      <c r="A174" s="15" t="s">
        <v>1486</v>
      </c>
      <c r="B174" s="20" t="s">
        <v>160</v>
      </c>
      <c r="C174" s="55">
        <v>620</v>
      </c>
      <c r="D174" s="103">
        <v>2500</v>
      </c>
      <c r="E174" s="103">
        <v>2500</v>
      </c>
      <c r="F174" s="103">
        <v>2500</v>
      </c>
    </row>
    <row r="175" spans="1:6" ht="45.75" hidden="1" customHeight="1" x14ac:dyDescent="0.25">
      <c r="A175" s="7" t="s">
        <v>161</v>
      </c>
      <c r="B175" s="1" t="s">
        <v>152</v>
      </c>
      <c r="C175" s="55"/>
      <c r="D175" s="103"/>
      <c r="E175" s="103"/>
      <c r="F175" s="103"/>
    </row>
    <row r="176" spans="1:6" ht="114.75" customHeight="1" x14ac:dyDescent="0.25">
      <c r="A176" s="22" t="s">
        <v>162</v>
      </c>
      <c r="B176" s="20" t="s">
        <v>1575</v>
      </c>
      <c r="C176" s="55"/>
      <c r="D176" s="103">
        <f>D177</f>
        <v>174952</v>
      </c>
      <c r="E176" s="103">
        <f t="shared" ref="E176:F176" si="58">E177</f>
        <v>174952</v>
      </c>
      <c r="F176" s="103">
        <f t="shared" si="58"/>
        <v>174952</v>
      </c>
    </row>
    <row r="177" spans="1:6" ht="44.25" customHeight="1" x14ac:dyDescent="0.25">
      <c r="A177" s="16" t="s">
        <v>1483</v>
      </c>
      <c r="B177" s="20" t="s">
        <v>1575</v>
      </c>
      <c r="C177" s="55">
        <v>600</v>
      </c>
      <c r="D177" s="103">
        <f>D178+D179</f>
        <v>174952</v>
      </c>
      <c r="E177" s="103">
        <f t="shared" ref="E177:F177" si="59">E178+E179</f>
        <v>174952</v>
      </c>
      <c r="F177" s="103">
        <f t="shared" si="59"/>
        <v>174952</v>
      </c>
    </row>
    <row r="178" spans="1:6" ht="42.75" customHeight="1" x14ac:dyDescent="0.25">
      <c r="A178" s="16" t="s">
        <v>1482</v>
      </c>
      <c r="B178" s="20" t="s">
        <v>1575</v>
      </c>
      <c r="C178" s="55">
        <v>610</v>
      </c>
      <c r="D178" s="103">
        <v>15100</v>
      </c>
      <c r="E178" s="103">
        <v>15100</v>
      </c>
      <c r="F178" s="103">
        <v>15100</v>
      </c>
    </row>
    <row r="179" spans="1:6" ht="31.5" customHeight="1" x14ac:dyDescent="0.25">
      <c r="A179" s="15" t="s">
        <v>1490</v>
      </c>
      <c r="B179" s="20" t="s">
        <v>1575</v>
      </c>
      <c r="C179" s="55">
        <v>620</v>
      </c>
      <c r="D179" s="103">
        <v>159852</v>
      </c>
      <c r="E179" s="103">
        <v>159852</v>
      </c>
      <c r="F179" s="103">
        <v>159852</v>
      </c>
    </row>
    <row r="180" spans="1:6" ht="95.25" hidden="1" customHeight="1" x14ac:dyDescent="0.25">
      <c r="A180" s="22" t="s">
        <v>163</v>
      </c>
      <c r="B180" s="20" t="s">
        <v>164</v>
      </c>
      <c r="C180" s="55"/>
      <c r="D180" s="103"/>
      <c r="E180" s="103"/>
      <c r="F180" s="103"/>
    </row>
    <row r="181" spans="1:6" ht="36.75" hidden="1" customHeight="1" x14ac:dyDescent="0.25">
      <c r="A181" s="16" t="s">
        <v>1483</v>
      </c>
      <c r="B181" s="20" t="s">
        <v>164</v>
      </c>
      <c r="C181" s="55">
        <v>600</v>
      </c>
      <c r="D181" s="103"/>
      <c r="E181" s="103"/>
      <c r="F181" s="103"/>
    </row>
    <row r="182" spans="1:6" ht="46.5" hidden="1" customHeight="1" x14ac:dyDescent="0.25">
      <c r="A182" s="16" t="s">
        <v>1482</v>
      </c>
      <c r="B182" s="20" t="s">
        <v>164</v>
      </c>
      <c r="C182" s="55">
        <v>610</v>
      </c>
      <c r="D182" s="103"/>
      <c r="E182" s="103"/>
      <c r="F182" s="103"/>
    </row>
    <row r="183" spans="1:6" ht="30" hidden="1" customHeight="1" x14ac:dyDescent="0.25">
      <c r="A183" s="15" t="s">
        <v>1486</v>
      </c>
      <c r="B183" s="20" t="s">
        <v>164</v>
      </c>
      <c r="C183" s="55">
        <v>620</v>
      </c>
      <c r="D183" s="103"/>
      <c r="E183" s="103"/>
      <c r="F183" s="103"/>
    </row>
    <row r="184" spans="1:6" ht="74.25" hidden="1" customHeight="1" x14ac:dyDescent="0.25">
      <c r="A184" s="16" t="s">
        <v>165</v>
      </c>
      <c r="B184" s="20" t="s">
        <v>166</v>
      </c>
      <c r="C184" s="55"/>
      <c r="D184" s="103"/>
      <c r="E184" s="103"/>
      <c r="F184" s="103"/>
    </row>
    <row r="185" spans="1:6" ht="94.5" hidden="1" x14ac:dyDescent="0.25">
      <c r="A185" s="16" t="s">
        <v>167</v>
      </c>
      <c r="B185" s="20" t="s">
        <v>168</v>
      </c>
      <c r="C185" s="55"/>
      <c r="D185" s="103"/>
      <c r="E185" s="103"/>
      <c r="F185" s="103"/>
    </row>
    <row r="186" spans="1:6" ht="76.5" customHeight="1" x14ac:dyDescent="0.25">
      <c r="A186" s="22" t="s">
        <v>169</v>
      </c>
      <c r="B186" s="20" t="s">
        <v>1577</v>
      </c>
      <c r="C186" s="55"/>
      <c r="D186" s="103">
        <f>D187+D189+D191</f>
        <v>13732</v>
      </c>
      <c r="E186" s="103">
        <f t="shared" ref="E186:F186" si="60">E187+E189+E191</f>
        <v>13732</v>
      </c>
      <c r="F186" s="103">
        <f t="shared" si="60"/>
        <v>13732</v>
      </c>
    </row>
    <row r="187" spans="1:6" ht="33.75" customHeight="1" x14ac:dyDescent="0.25">
      <c r="A187" s="60" t="s">
        <v>1478</v>
      </c>
      <c r="B187" s="20" t="s">
        <v>1577</v>
      </c>
      <c r="C187" s="55">
        <v>100</v>
      </c>
      <c r="D187" s="103">
        <f>D188</f>
        <v>531</v>
      </c>
      <c r="E187" s="103">
        <f t="shared" ref="E187:F187" si="61">E188</f>
        <v>531</v>
      </c>
      <c r="F187" s="103">
        <f t="shared" si="61"/>
        <v>531</v>
      </c>
    </row>
    <row r="188" spans="1:6" ht="33.75" customHeight="1" x14ac:dyDescent="0.25">
      <c r="A188" s="60" t="s">
        <v>1489</v>
      </c>
      <c r="B188" s="20" t="s">
        <v>1577</v>
      </c>
      <c r="C188" s="55">
        <v>110</v>
      </c>
      <c r="D188" s="103">
        <v>531</v>
      </c>
      <c r="E188" s="103">
        <v>531</v>
      </c>
      <c r="F188" s="103">
        <v>531</v>
      </c>
    </row>
    <row r="189" spans="1:6" ht="38.25" customHeight="1" x14ac:dyDescent="0.25">
      <c r="A189" s="60" t="s">
        <v>1480</v>
      </c>
      <c r="B189" s="20" t="s">
        <v>1577</v>
      </c>
      <c r="C189" s="55">
        <v>200</v>
      </c>
      <c r="D189" s="103">
        <f>D190</f>
        <v>131</v>
      </c>
      <c r="E189" s="103">
        <f t="shared" ref="E189:F189" si="62">E190</f>
        <v>131</v>
      </c>
      <c r="F189" s="103">
        <f t="shared" si="62"/>
        <v>131</v>
      </c>
    </row>
    <row r="190" spans="1:6" ht="38.25" customHeight="1" x14ac:dyDescent="0.25">
      <c r="A190" s="60" t="s">
        <v>1481</v>
      </c>
      <c r="B190" s="20" t="s">
        <v>1577</v>
      </c>
      <c r="C190" s="55">
        <v>240</v>
      </c>
      <c r="D190" s="103">
        <v>131</v>
      </c>
      <c r="E190" s="103">
        <v>131</v>
      </c>
      <c r="F190" s="103">
        <v>131</v>
      </c>
    </row>
    <row r="191" spans="1:6" ht="38.25" customHeight="1" x14ac:dyDescent="0.25">
      <c r="A191" s="16" t="s">
        <v>1487</v>
      </c>
      <c r="B191" s="20" t="s">
        <v>1577</v>
      </c>
      <c r="C191" s="55">
        <v>300</v>
      </c>
      <c r="D191" s="103">
        <f>D192</f>
        <v>13070</v>
      </c>
      <c r="E191" s="103">
        <f t="shared" ref="E191:F191" si="63">E192</f>
        <v>13070</v>
      </c>
      <c r="F191" s="103">
        <f t="shared" si="63"/>
        <v>13070</v>
      </c>
    </row>
    <row r="192" spans="1:6" ht="38.25" customHeight="1" x14ac:dyDescent="0.25">
      <c r="A192" s="16" t="s">
        <v>1488</v>
      </c>
      <c r="B192" s="20" t="s">
        <v>1577</v>
      </c>
      <c r="C192" s="55">
        <v>320</v>
      </c>
      <c r="D192" s="103">
        <v>13070</v>
      </c>
      <c r="E192" s="103">
        <v>13070</v>
      </c>
      <c r="F192" s="103">
        <v>13070</v>
      </c>
    </row>
    <row r="193" spans="1:6" ht="63" hidden="1" x14ac:dyDescent="0.25">
      <c r="A193" s="22" t="s">
        <v>170</v>
      </c>
      <c r="B193" s="20" t="s">
        <v>171</v>
      </c>
      <c r="C193" s="55"/>
      <c r="D193" s="103">
        <f>D194</f>
        <v>0</v>
      </c>
      <c r="E193" s="103">
        <f t="shared" ref="E193:F193" si="64">E194</f>
        <v>0</v>
      </c>
      <c r="F193" s="103">
        <f t="shared" si="64"/>
        <v>0</v>
      </c>
    </row>
    <row r="194" spans="1:6" ht="37.5" hidden="1" customHeight="1" x14ac:dyDescent="0.25">
      <c r="A194" s="60" t="s">
        <v>1478</v>
      </c>
      <c r="B194" s="20" t="s">
        <v>171</v>
      </c>
      <c r="C194" s="55">
        <v>100</v>
      </c>
      <c r="D194" s="103">
        <f>D199</f>
        <v>0</v>
      </c>
      <c r="E194" s="103">
        <f t="shared" ref="E194:F194" si="65">E199</f>
        <v>0</v>
      </c>
      <c r="F194" s="103">
        <f t="shared" si="65"/>
        <v>0</v>
      </c>
    </row>
    <row r="195" spans="1:6" ht="22.5" hidden="1" customHeight="1" x14ac:dyDescent="0.25">
      <c r="A195" s="60" t="s">
        <v>1489</v>
      </c>
      <c r="B195" s="20" t="s">
        <v>171</v>
      </c>
      <c r="C195" s="55">
        <v>110</v>
      </c>
      <c r="D195" s="103"/>
      <c r="E195" s="103"/>
      <c r="F195" s="103"/>
    </row>
    <row r="196" spans="1:6" ht="22.5" hidden="1" customHeight="1" x14ac:dyDescent="0.25">
      <c r="A196" s="60" t="s">
        <v>1480</v>
      </c>
      <c r="B196" s="20" t="s">
        <v>171</v>
      </c>
      <c r="C196" s="55">
        <v>200</v>
      </c>
      <c r="D196" s="103">
        <f>D197</f>
        <v>0</v>
      </c>
      <c r="E196" s="103">
        <f t="shared" ref="E196:F196" si="66">E197</f>
        <v>0</v>
      </c>
      <c r="F196" s="103">
        <f t="shared" si="66"/>
        <v>0</v>
      </c>
    </row>
    <row r="197" spans="1:6" ht="22.5" hidden="1" customHeight="1" x14ac:dyDescent="0.25">
      <c r="A197" s="60" t="s">
        <v>1481</v>
      </c>
      <c r="B197" s="20" t="s">
        <v>171</v>
      </c>
      <c r="C197" s="55">
        <v>240</v>
      </c>
      <c r="D197" s="103"/>
      <c r="E197" s="103"/>
      <c r="F197" s="103"/>
    </row>
    <row r="198" spans="1:6" ht="35.25" hidden="1" customHeight="1" x14ac:dyDescent="0.25">
      <c r="A198" s="16" t="s">
        <v>1487</v>
      </c>
      <c r="B198" s="20" t="s">
        <v>171</v>
      </c>
      <c r="C198" s="55">
        <v>300</v>
      </c>
      <c r="D198" s="103">
        <f>D199</f>
        <v>0</v>
      </c>
      <c r="E198" s="103">
        <f t="shared" ref="E198:F198" si="67">E199</f>
        <v>0</v>
      </c>
      <c r="F198" s="103">
        <f t="shared" si="67"/>
        <v>0</v>
      </c>
    </row>
    <row r="199" spans="1:6" ht="30.75" hidden="1" customHeight="1" x14ac:dyDescent="0.25">
      <c r="A199" s="16" t="s">
        <v>1488</v>
      </c>
      <c r="B199" s="20" t="s">
        <v>171</v>
      </c>
      <c r="C199" s="55">
        <v>320</v>
      </c>
      <c r="D199" s="103">
        <v>0</v>
      </c>
      <c r="E199" s="103">
        <v>0</v>
      </c>
      <c r="F199" s="103">
        <v>0</v>
      </c>
    </row>
    <row r="200" spans="1:6" ht="49.5" customHeight="1" x14ac:dyDescent="0.25">
      <c r="A200" s="27" t="s">
        <v>173</v>
      </c>
      <c r="B200" s="20" t="s">
        <v>1576</v>
      </c>
      <c r="C200" s="55"/>
      <c r="D200" s="103">
        <f>D201</f>
        <v>114198</v>
      </c>
      <c r="E200" s="103">
        <f t="shared" ref="E200:F200" si="68">E201</f>
        <v>114198</v>
      </c>
      <c r="F200" s="103">
        <f t="shared" si="68"/>
        <v>114198</v>
      </c>
    </row>
    <row r="201" spans="1:6" ht="32.25" customHeight="1" x14ac:dyDescent="0.25">
      <c r="A201" s="16" t="s">
        <v>1483</v>
      </c>
      <c r="B201" s="20" t="s">
        <v>1576</v>
      </c>
      <c r="C201" s="55">
        <v>600</v>
      </c>
      <c r="D201" s="103">
        <f>D202+D203</f>
        <v>114198</v>
      </c>
      <c r="E201" s="103">
        <f t="shared" ref="E201:F201" si="69">E202+E203</f>
        <v>114198</v>
      </c>
      <c r="F201" s="103">
        <f t="shared" si="69"/>
        <v>114198</v>
      </c>
    </row>
    <row r="202" spans="1:6" ht="36.75" customHeight="1" x14ac:dyDescent="0.25">
      <c r="A202" s="16" t="s">
        <v>1482</v>
      </c>
      <c r="B202" s="20" t="s">
        <v>1576</v>
      </c>
      <c r="C202" s="55">
        <v>610</v>
      </c>
      <c r="D202" s="103">
        <v>12075</v>
      </c>
      <c r="E202" s="103">
        <v>12075</v>
      </c>
      <c r="F202" s="103">
        <v>12075</v>
      </c>
    </row>
    <row r="203" spans="1:6" ht="36" customHeight="1" x14ac:dyDescent="0.25">
      <c r="A203" s="15" t="s">
        <v>1486</v>
      </c>
      <c r="B203" s="20" t="s">
        <v>1576</v>
      </c>
      <c r="C203" s="55">
        <v>620</v>
      </c>
      <c r="D203" s="103">
        <v>102123</v>
      </c>
      <c r="E203" s="103">
        <v>102123</v>
      </c>
      <c r="F203" s="134">
        <v>102123</v>
      </c>
    </row>
    <row r="204" spans="1:6" ht="31.5" hidden="1" x14ac:dyDescent="0.25">
      <c r="A204" s="7" t="s">
        <v>174</v>
      </c>
      <c r="B204" s="1" t="s">
        <v>175</v>
      </c>
      <c r="C204" s="55"/>
      <c r="D204" s="103">
        <f>D205+D209</f>
        <v>0</v>
      </c>
      <c r="E204" s="103">
        <f t="shared" ref="E204:F204" si="70">E205+E209</f>
        <v>0</v>
      </c>
      <c r="F204" s="103">
        <f t="shared" si="70"/>
        <v>0</v>
      </c>
    </row>
    <row r="205" spans="1:6" ht="63" hidden="1" x14ac:dyDescent="0.25">
      <c r="A205" s="22" t="s">
        <v>176</v>
      </c>
      <c r="B205" s="20" t="s">
        <v>177</v>
      </c>
      <c r="C205" s="55"/>
      <c r="D205" s="103">
        <f>D206</f>
        <v>0</v>
      </c>
      <c r="E205" s="103">
        <f t="shared" ref="E205:F205" si="71">E206</f>
        <v>0</v>
      </c>
      <c r="F205" s="103">
        <f t="shared" si="71"/>
        <v>0</v>
      </c>
    </row>
    <row r="206" spans="1:6" ht="37.5" hidden="1" customHeight="1" x14ac:dyDescent="0.25">
      <c r="A206" s="16" t="s">
        <v>1483</v>
      </c>
      <c r="B206" s="20" t="s">
        <v>177</v>
      </c>
      <c r="C206" s="55">
        <v>600</v>
      </c>
      <c r="D206" s="103">
        <f>D207+D208</f>
        <v>0</v>
      </c>
      <c r="E206" s="103">
        <f t="shared" ref="E206:F206" si="72">E207+E208</f>
        <v>0</v>
      </c>
      <c r="F206" s="103">
        <f t="shared" si="72"/>
        <v>0</v>
      </c>
    </row>
    <row r="207" spans="1:6" ht="34.5" hidden="1" customHeight="1" x14ac:dyDescent="0.25">
      <c r="A207" s="16" t="s">
        <v>1482</v>
      </c>
      <c r="B207" s="20" t="s">
        <v>177</v>
      </c>
      <c r="C207" s="55">
        <v>610</v>
      </c>
      <c r="D207" s="103"/>
      <c r="E207" s="103"/>
      <c r="F207" s="103"/>
    </row>
    <row r="208" spans="1:6" ht="39.75" hidden="1" customHeight="1" x14ac:dyDescent="0.25">
      <c r="A208" s="15" t="s">
        <v>1486</v>
      </c>
      <c r="B208" s="20" t="s">
        <v>177</v>
      </c>
      <c r="C208" s="55">
        <v>620</v>
      </c>
      <c r="D208" s="103">
        <v>0</v>
      </c>
      <c r="E208" s="103">
        <v>0</v>
      </c>
      <c r="F208" s="103">
        <v>0</v>
      </c>
    </row>
    <row r="209" spans="1:6" ht="63" hidden="1" x14ac:dyDescent="0.25">
      <c r="A209" s="22" t="s">
        <v>178</v>
      </c>
      <c r="B209" s="20" t="s">
        <v>179</v>
      </c>
      <c r="C209" s="55"/>
      <c r="D209" s="103">
        <f>D210</f>
        <v>0</v>
      </c>
      <c r="E209" s="103">
        <f t="shared" ref="E209:F209" si="73">E210</f>
        <v>0</v>
      </c>
      <c r="F209" s="103">
        <f t="shared" si="73"/>
        <v>0</v>
      </c>
    </row>
    <row r="210" spans="1:6" ht="29.25" hidden="1" customHeight="1" x14ac:dyDescent="0.25">
      <c r="A210" s="16" t="s">
        <v>1483</v>
      </c>
      <c r="B210" s="20" t="s">
        <v>179</v>
      </c>
      <c r="C210" s="55">
        <v>600</v>
      </c>
      <c r="D210" s="103">
        <f>D211+D212</f>
        <v>0</v>
      </c>
      <c r="E210" s="103">
        <f t="shared" ref="E210:F210" si="74">E211+E212</f>
        <v>0</v>
      </c>
      <c r="F210" s="103">
        <f t="shared" si="74"/>
        <v>0</v>
      </c>
    </row>
    <row r="211" spans="1:6" ht="28.5" hidden="1" customHeight="1" x14ac:dyDescent="0.25">
      <c r="A211" s="16" t="s">
        <v>1482</v>
      </c>
      <c r="B211" s="20" t="s">
        <v>179</v>
      </c>
      <c r="C211" s="55">
        <v>610</v>
      </c>
      <c r="D211" s="103"/>
      <c r="E211" s="103"/>
      <c r="F211" s="103"/>
    </row>
    <row r="212" spans="1:6" ht="32.25" hidden="1" customHeight="1" x14ac:dyDescent="0.25">
      <c r="A212" s="15" t="s">
        <v>1486</v>
      </c>
      <c r="B212" s="20" t="s">
        <v>179</v>
      </c>
      <c r="C212" s="55">
        <v>620</v>
      </c>
      <c r="D212" s="103"/>
      <c r="E212" s="103"/>
      <c r="F212" s="103"/>
    </row>
    <row r="213" spans="1:6" ht="31.5" hidden="1" x14ac:dyDescent="0.25">
      <c r="A213" s="7" t="s">
        <v>180</v>
      </c>
      <c r="B213" s="1" t="s">
        <v>181</v>
      </c>
      <c r="C213" s="55"/>
      <c r="D213" s="103">
        <f>D214</f>
        <v>0</v>
      </c>
      <c r="E213" s="103">
        <f t="shared" ref="E213:F213" si="75">E214</f>
        <v>0</v>
      </c>
      <c r="F213" s="103">
        <f t="shared" si="75"/>
        <v>0</v>
      </c>
    </row>
    <row r="214" spans="1:6" ht="43.5" hidden="1" customHeight="1" x14ac:dyDescent="0.25">
      <c r="A214" s="22" t="s">
        <v>172</v>
      </c>
      <c r="B214" s="20" t="s">
        <v>182</v>
      </c>
      <c r="C214" s="55"/>
      <c r="D214" s="103"/>
      <c r="E214" s="103"/>
      <c r="F214" s="103"/>
    </row>
    <row r="215" spans="1:6" ht="30.75" customHeight="1" x14ac:dyDescent="0.25">
      <c r="A215" s="13" t="s">
        <v>183</v>
      </c>
      <c r="B215" s="3" t="s">
        <v>184</v>
      </c>
      <c r="C215" s="55"/>
      <c r="D215" s="103">
        <f>D216+D233+D276+D301</f>
        <v>509953</v>
      </c>
      <c r="E215" s="103">
        <f t="shared" ref="E215:F215" si="76">E216+E233+E276+E301</f>
        <v>559974</v>
      </c>
      <c r="F215" s="103">
        <f t="shared" si="76"/>
        <v>508235</v>
      </c>
    </row>
    <row r="216" spans="1:6" ht="45" customHeight="1" x14ac:dyDescent="0.25">
      <c r="A216" s="7" t="s">
        <v>185</v>
      </c>
      <c r="B216" s="1" t="s">
        <v>186</v>
      </c>
      <c r="C216" s="55"/>
      <c r="D216" s="103">
        <f>D217+D227+D222+D225+D226</f>
        <v>469061</v>
      </c>
      <c r="E216" s="103">
        <f t="shared" ref="E216:F216" si="77">E217+E227+E222+E225+E226</f>
        <v>469061</v>
      </c>
      <c r="F216" s="103">
        <f t="shared" si="77"/>
        <v>469061</v>
      </c>
    </row>
    <row r="217" spans="1:6" ht="103.5" customHeight="1" x14ac:dyDescent="0.25">
      <c r="A217" s="22" t="s">
        <v>187</v>
      </c>
      <c r="B217" s="20" t="s">
        <v>188</v>
      </c>
      <c r="C217" s="55"/>
      <c r="D217" s="103">
        <f>D220+D218</f>
        <v>368929</v>
      </c>
      <c r="E217" s="103">
        <f>E220+E218</f>
        <v>368929</v>
      </c>
      <c r="F217" s="103">
        <f>F220+F218</f>
        <v>368929</v>
      </c>
    </row>
    <row r="218" spans="1:6" ht="33" customHeight="1" x14ac:dyDescent="0.25">
      <c r="A218" s="60" t="s">
        <v>1480</v>
      </c>
      <c r="B218" s="20" t="s">
        <v>188</v>
      </c>
      <c r="C218" s="55">
        <v>200</v>
      </c>
      <c r="D218" s="103">
        <f>D219</f>
        <v>2274</v>
      </c>
      <c r="E218" s="103">
        <f>E219</f>
        <v>2274</v>
      </c>
      <c r="F218" s="103">
        <f>F219</f>
        <v>2274</v>
      </c>
    </row>
    <row r="219" spans="1:6" ht="36" customHeight="1" x14ac:dyDescent="0.25">
      <c r="A219" s="60" t="s">
        <v>1481</v>
      </c>
      <c r="B219" s="20" t="s">
        <v>188</v>
      </c>
      <c r="C219" s="55">
        <v>240</v>
      </c>
      <c r="D219" s="103">
        <v>2274</v>
      </c>
      <c r="E219" s="103">
        <v>2274</v>
      </c>
      <c r="F219" s="103">
        <v>2274</v>
      </c>
    </row>
    <row r="220" spans="1:6" ht="29.25" customHeight="1" x14ac:dyDescent="0.25">
      <c r="A220" s="16" t="s">
        <v>1483</v>
      </c>
      <c r="B220" s="20" t="s">
        <v>188</v>
      </c>
      <c r="C220" s="55">
        <v>600</v>
      </c>
      <c r="D220" s="103">
        <f>D221</f>
        <v>366655</v>
      </c>
      <c r="E220" s="103">
        <f t="shared" ref="E220:F220" si="78">E221</f>
        <v>366655</v>
      </c>
      <c r="F220" s="103">
        <f t="shared" si="78"/>
        <v>366655</v>
      </c>
    </row>
    <row r="221" spans="1:6" ht="36" customHeight="1" x14ac:dyDescent="0.25">
      <c r="A221" s="16" t="s">
        <v>1482</v>
      </c>
      <c r="B221" s="20" t="s">
        <v>188</v>
      </c>
      <c r="C221" s="55">
        <v>610</v>
      </c>
      <c r="D221" s="103">
        <v>366655</v>
      </c>
      <c r="E221" s="103">
        <v>366655</v>
      </c>
      <c r="F221" s="103">
        <v>366655</v>
      </c>
    </row>
    <row r="222" spans="1:6" ht="141.75" hidden="1" x14ac:dyDescent="0.25">
      <c r="A222" s="22" t="s">
        <v>189</v>
      </c>
      <c r="B222" s="20" t="s">
        <v>190</v>
      </c>
      <c r="C222" s="55"/>
      <c r="D222" s="103">
        <f>D223</f>
        <v>0</v>
      </c>
      <c r="E222" s="103">
        <f t="shared" ref="E222:F222" si="79">E223</f>
        <v>0</v>
      </c>
      <c r="F222" s="103">
        <f t="shared" si="79"/>
        <v>0</v>
      </c>
    </row>
    <row r="223" spans="1:6" ht="27.75" hidden="1" customHeight="1" x14ac:dyDescent="0.25">
      <c r="A223" s="16" t="s">
        <v>1483</v>
      </c>
      <c r="B223" s="20" t="s">
        <v>190</v>
      </c>
      <c r="C223" s="55">
        <v>600</v>
      </c>
      <c r="D223" s="103">
        <f>D224</f>
        <v>0</v>
      </c>
      <c r="E223" s="103">
        <f t="shared" ref="E223:F223" si="80">E224</f>
        <v>0</v>
      </c>
      <c r="F223" s="103">
        <f t="shared" si="80"/>
        <v>0</v>
      </c>
    </row>
    <row r="224" spans="1:6" ht="25.5" hidden="1" customHeight="1" x14ac:dyDescent="0.25">
      <c r="A224" s="16" t="s">
        <v>1482</v>
      </c>
      <c r="B224" s="20" t="s">
        <v>190</v>
      </c>
      <c r="C224" s="55">
        <v>610</v>
      </c>
      <c r="D224" s="103"/>
      <c r="E224" s="103"/>
      <c r="F224" s="103"/>
    </row>
    <row r="225" spans="1:6" ht="90.75" hidden="1" customHeight="1" x14ac:dyDescent="0.25">
      <c r="A225" s="16" t="s">
        <v>191</v>
      </c>
      <c r="B225" s="2" t="s">
        <v>192</v>
      </c>
      <c r="C225" s="55"/>
      <c r="D225" s="103"/>
      <c r="E225" s="103"/>
      <c r="F225" s="103"/>
    </row>
    <row r="226" spans="1:6" ht="126" hidden="1" x14ac:dyDescent="0.25">
      <c r="A226" s="16" t="s">
        <v>193</v>
      </c>
      <c r="B226" s="2" t="s">
        <v>194</v>
      </c>
      <c r="C226" s="55"/>
      <c r="D226" s="103"/>
      <c r="E226" s="103"/>
      <c r="F226" s="103"/>
    </row>
    <row r="227" spans="1:6" ht="31.5" x14ac:dyDescent="0.25">
      <c r="A227" s="19" t="s">
        <v>195</v>
      </c>
      <c r="B227" s="20" t="s">
        <v>196</v>
      </c>
      <c r="C227" s="55"/>
      <c r="D227" s="103">
        <f>D228</f>
        <v>100132</v>
      </c>
      <c r="E227" s="103">
        <f t="shared" ref="E227:F228" si="81">E228</f>
        <v>100132</v>
      </c>
      <c r="F227" s="103">
        <f t="shared" si="81"/>
        <v>100132</v>
      </c>
    </row>
    <row r="228" spans="1:6" ht="30" customHeight="1" x14ac:dyDescent="0.25">
      <c r="A228" s="16" t="s">
        <v>1483</v>
      </c>
      <c r="B228" s="20" t="s">
        <v>196</v>
      </c>
      <c r="C228" s="55">
        <v>600</v>
      </c>
      <c r="D228" s="103">
        <f>D229</f>
        <v>100132</v>
      </c>
      <c r="E228" s="103">
        <f t="shared" si="81"/>
        <v>100132</v>
      </c>
      <c r="F228" s="103">
        <f t="shared" si="81"/>
        <v>100132</v>
      </c>
    </row>
    <row r="229" spans="1:6" ht="42" customHeight="1" x14ac:dyDescent="0.25">
      <c r="A229" s="16" t="s">
        <v>1482</v>
      </c>
      <c r="B229" s="20" t="s">
        <v>196</v>
      </c>
      <c r="C229" s="55">
        <v>610</v>
      </c>
      <c r="D229" s="103">
        <v>100132</v>
      </c>
      <c r="E229" s="103">
        <v>100132</v>
      </c>
      <c r="F229" s="103">
        <v>100132</v>
      </c>
    </row>
    <row r="230" spans="1:6" ht="47.25" hidden="1" x14ac:dyDescent="0.25">
      <c r="A230" s="7" t="s">
        <v>197</v>
      </c>
      <c r="B230" s="1" t="s">
        <v>198</v>
      </c>
      <c r="C230" s="55"/>
      <c r="D230" s="103"/>
      <c r="E230" s="103"/>
      <c r="F230" s="103"/>
    </row>
    <row r="231" spans="1:6" ht="63" hidden="1" x14ac:dyDescent="0.25">
      <c r="A231" s="16" t="s">
        <v>199</v>
      </c>
      <c r="B231" s="2" t="s">
        <v>200</v>
      </c>
      <c r="C231" s="55"/>
      <c r="D231" s="103"/>
      <c r="E231" s="103"/>
      <c r="F231" s="103"/>
    </row>
    <row r="232" spans="1:6" ht="78.75" hidden="1" x14ac:dyDescent="0.25">
      <c r="A232" s="16" t="s">
        <v>201</v>
      </c>
      <c r="B232" s="2" t="s">
        <v>202</v>
      </c>
      <c r="C232" s="55"/>
      <c r="D232" s="103"/>
      <c r="E232" s="103"/>
      <c r="F232" s="103"/>
    </row>
    <row r="233" spans="1:6" ht="63" x14ac:dyDescent="0.25">
      <c r="A233" s="7" t="s">
        <v>203</v>
      </c>
      <c r="B233" s="1" t="s">
        <v>204</v>
      </c>
      <c r="C233" s="55"/>
      <c r="D233" s="103">
        <f>D234+D237+D247+D250+D258+D264+D270+D273</f>
        <v>30101</v>
      </c>
      <c r="E233" s="103">
        <f t="shared" ref="E233:F233" si="82">E234+E237+E247+E250+E258+E264+E270+E273</f>
        <v>32599</v>
      </c>
      <c r="F233" s="103">
        <f t="shared" si="82"/>
        <v>30915</v>
      </c>
    </row>
    <row r="234" spans="1:6" ht="33" hidden="1" customHeight="1" x14ac:dyDescent="0.25">
      <c r="A234" s="22" t="s">
        <v>205</v>
      </c>
      <c r="B234" s="20" t="s">
        <v>206</v>
      </c>
      <c r="C234" s="55"/>
      <c r="D234" s="103">
        <f>D235+D236</f>
        <v>0</v>
      </c>
      <c r="E234" s="103">
        <f t="shared" ref="E234:F234" si="83">E235+E236</f>
        <v>0</v>
      </c>
      <c r="F234" s="103">
        <f t="shared" si="83"/>
        <v>0</v>
      </c>
    </row>
    <row r="235" spans="1:6" ht="33" hidden="1" customHeight="1" x14ac:dyDescent="0.25">
      <c r="A235" s="16" t="s">
        <v>1483</v>
      </c>
      <c r="B235" s="20" t="s">
        <v>206</v>
      </c>
      <c r="C235" s="55">
        <v>600</v>
      </c>
      <c r="D235" s="103">
        <f>D236</f>
        <v>0</v>
      </c>
      <c r="E235" s="103">
        <f t="shared" ref="E235:F235" si="84">E236</f>
        <v>0</v>
      </c>
      <c r="F235" s="103">
        <f t="shared" si="84"/>
        <v>0</v>
      </c>
    </row>
    <row r="236" spans="1:6" ht="33" hidden="1" customHeight="1" x14ac:dyDescent="0.25">
      <c r="A236" s="16" t="s">
        <v>1482</v>
      </c>
      <c r="B236" s="20" t="s">
        <v>206</v>
      </c>
      <c r="C236" s="55">
        <v>610</v>
      </c>
      <c r="D236" s="103"/>
      <c r="E236" s="103"/>
      <c r="F236" s="103"/>
    </row>
    <row r="237" spans="1:6" ht="63.75" customHeight="1" x14ac:dyDescent="0.25">
      <c r="A237" s="129" t="s">
        <v>1604</v>
      </c>
      <c r="B237" s="20" t="s">
        <v>207</v>
      </c>
      <c r="C237" s="55"/>
      <c r="D237" s="103">
        <f>D238+D240</f>
        <v>2177</v>
      </c>
      <c r="E237" s="103">
        <f t="shared" ref="E237:F237" si="85">E238+E240</f>
        <v>2177</v>
      </c>
      <c r="F237" s="103">
        <f t="shared" si="85"/>
        <v>2177</v>
      </c>
    </row>
    <row r="238" spans="1:6" ht="57.75" customHeight="1" x14ac:dyDescent="0.25">
      <c r="A238" s="60" t="s">
        <v>1478</v>
      </c>
      <c r="B238" s="20" t="s">
        <v>207</v>
      </c>
      <c r="C238" s="55">
        <v>100</v>
      </c>
      <c r="D238" s="85">
        <f>D239</f>
        <v>1681</v>
      </c>
      <c r="E238" s="85">
        <f t="shared" ref="E238:F238" si="86">E239</f>
        <v>1681</v>
      </c>
      <c r="F238" s="85">
        <f t="shared" si="86"/>
        <v>1681</v>
      </c>
    </row>
    <row r="239" spans="1:6" ht="44.25" customHeight="1" x14ac:dyDescent="0.25">
      <c r="A239" s="60" t="s">
        <v>1479</v>
      </c>
      <c r="B239" s="20" t="s">
        <v>207</v>
      </c>
      <c r="C239" s="55">
        <v>120</v>
      </c>
      <c r="D239" s="85">
        <v>1681</v>
      </c>
      <c r="E239" s="85">
        <v>1681</v>
      </c>
      <c r="F239" s="85">
        <v>1681</v>
      </c>
    </row>
    <row r="240" spans="1:6" ht="44.25" customHeight="1" x14ac:dyDescent="0.25">
      <c r="A240" s="60" t="s">
        <v>1480</v>
      </c>
      <c r="B240" s="20" t="s">
        <v>207</v>
      </c>
      <c r="C240" s="55">
        <v>200</v>
      </c>
      <c r="D240" s="85">
        <f>D241</f>
        <v>496</v>
      </c>
      <c r="E240" s="85">
        <f t="shared" ref="E240:F240" si="87">E241</f>
        <v>496</v>
      </c>
      <c r="F240" s="85">
        <f t="shared" si="87"/>
        <v>496</v>
      </c>
    </row>
    <row r="241" spans="1:6" ht="44.25" customHeight="1" x14ac:dyDescent="0.25">
      <c r="A241" s="60" t="s">
        <v>1481</v>
      </c>
      <c r="B241" s="20" t="s">
        <v>207</v>
      </c>
      <c r="C241" s="55">
        <v>240</v>
      </c>
      <c r="D241" s="85">
        <v>496</v>
      </c>
      <c r="E241" s="85">
        <v>496</v>
      </c>
      <c r="F241" s="85">
        <v>496</v>
      </c>
    </row>
    <row r="242" spans="1:6" ht="63" hidden="1" x14ac:dyDescent="0.25">
      <c r="A242" s="22" t="s">
        <v>208</v>
      </c>
      <c r="B242" s="20" t="s">
        <v>209</v>
      </c>
      <c r="C242" s="55"/>
      <c r="D242" s="85"/>
      <c r="E242" s="85"/>
      <c r="F242" s="85"/>
    </row>
    <row r="243" spans="1:6" ht="33.75" hidden="1" customHeight="1" x14ac:dyDescent="0.25">
      <c r="A243" s="60" t="s">
        <v>1478</v>
      </c>
      <c r="B243" s="20" t="s">
        <v>209</v>
      </c>
      <c r="C243" s="55">
        <v>100</v>
      </c>
      <c r="D243" s="85"/>
      <c r="E243" s="85"/>
      <c r="F243" s="85"/>
    </row>
    <row r="244" spans="1:6" ht="33" hidden="1" customHeight="1" x14ac:dyDescent="0.25">
      <c r="A244" s="60" t="s">
        <v>1479</v>
      </c>
      <c r="B244" s="20" t="s">
        <v>209</v>
      </c>
      <c r="C244" s="55">
        <v>120</v>
      </c>
      <c r="D244" s="85"/>
      <c r="E244" s="85"/>
      <c r="F244" s="85"/>
    </row>
    <row r="245" spans="1:6" ht="31.5" hidden="1" customHeight="1" x14ac:dyDescent="0.25">
      <c r="A245" s="60" t="s">
        <v>1480</v>
      </c>
      <c r="B245" s="20" t="s">
        <v>209</v>
      </c>
      <c r="C245" s="55">
        <v>200</v>
      </c>
      <c r="D245" s="85"/>
      <c r="E245" s="85"/>
      <c r="F245" s="85"/>
    </row>
    <row r="246" spans="1:6" ht="33" hidden="1" customHeight="1" x14ac:dyDescent="0.25">
      <c r="A246" s="60" t="s">
        <v>1481</v>
      </c>
      <c r="B246" s="20" t="s">
        <v>209</v>
      </c>
      <c r="C246" s="55">
        <v>240</v>
      </c>
      <c r="D246" s="85"/>
      <c r="E246" s="85"/>
      <c r="F246" s="85"/>
    </row>
    <row r="247" spans="1:6" ht="36.75" hidden="1" customHeight="1" x14ac:dyDescent="0.25">
      <c r="A247" s="22" t="s">
        <v>210</v>
      </c>
      <c r="B247" s="20" t="s">
        <v>211</v>
      </c>
      <c r="C247" s="55"/>
      <c r="D247" s="85">
        <f>D248</f>
        <v>0</v>
      </c>
      <c r="E247" s="85">
        <f t="shared" ref="E247:F248" si="88">E248</f>
        <v>0</v>
      </c>
      <c r="F247" s="85">
        <f t="shared" si="88"/>
        <v>0</v>
      </c>
    </row>
    <row r="248" spans="1:6" ht="36.75" hidden="1" customHeight="1" x14ac:dyDescent="0.25">
      <c r="A248" s="16" t="s">
        <v>1483</v>
      </c>
      <c r="B248" s="20" t="s">
        <v>211</v>
      </c>
      <c r="C248" s="55">
        <v>600</v>
      </c>
      <c r="D248" s="85">
        <f>D249</f>
        <v>0</v>
      </c>
      <c r="E248" s="85">
        <f t="shared" si="88"/>
        <v>0</v>
      </c>
      <c r="F248" s="85">
        <f t="shared" si="88"/>
        <v>0</v>
      </c>
    </row>
    <row r="249" spans="1:6" ht="36.75" hidden="1" customHeight="1" x14ac:dyDescent="0.25">
      <c r="A249" s="16" t="s">
        <v>1482</v>
      </c>
      <c r="B249" s="20" t="s">
        <v>211</v>
      </c>
      <c r="C249" s="55">
        <v>610</v>
      </c>
      <c r="D249" s="85"/>
      <c r="E249" s="85"/>
      <c r="F249" s="85"/>
    </row>
    <row r="250" spans="1:6" ht="103.5" customHeight="1" x14ac:dyDescent="0.25">
      <c r="A250" s="22" t="s">
        <v>212</v>
      </c>
      <c r="B250" s="20" t="s">
        <v>213</v>
      </c>
      <c r="C250" s="55"/>
      <c r="D250" s="85">
        <f>D253+D251</f>
        <v>17797</v>
      </c>
      <c r="E250" s="85">
        <f t="shared" ref="E250:F250" si="89">E253+E251</f>
        <v>17797</v>
      </c>
      <c r="F250" s="85">
        <f t="shared" si="89"/>
        <v>17797</v>
      </c>
    </row>
    <row r="251" spans="1:6" ht="24.75" customHeight="1" x14ac:dyDescent="0.25">
      <c r="A251" s="16" t="s">
        <v>1487</v>
      </c>
      <c r="B251" s="20" t="s">
        <v>213</v>
      </c>
      <c r="C251" s="55">
        <v>300</v>
      </c>
      <c r="D251" s="85">
        <f>D252</f>
        <v>200</v>
      </c>
      <c r="E251" s="85">
        <f>E252</f>
        <v>200</v>
      </c>
      <c r="F251" s="85">
        <f>F252</f>
        <v>200</v>
      </c>
    </row>
    <row r="252" spans="1:6" ht="26.25" customHeight="1" x14ac:dyDescent="0.25">
      <c r="A252" s="16" t="s">
        <v>1488</v>
      </c>
      <c r="B252" s="20" t="s">
        <v>213</v>
      </c>
      <c r="C252" s="55">
        <v>320</v>
      </c>
      <c r="D252" s="85">
        <v>200</v>
      </c>
      <c r="E252" s="85">
        <v>200</v>
      </c>
      <c r="F252" s="85">
        <v>200</v>
      </c>
    </row>
    <row r="253" spans="1:6" ht="33.75" customHeight="1" x14ac:dyDescent="0.25">
      <c r="A253" s="16" t="s">
        <v>1483</v>
      </c>
      <c r="B253" s="20" t="s">
        <v>213</v>
      </c>
      <c r="C253" s="55">
        <v>600</v>
      </c>
      <c r="D253" s="85">
        <f>D254</f>
        <v>17597</v>
      </c>
      <c r="E253" s="85">
        <f t="shared" ref="E253:F253" si="90">E254</f>
        <v>17597</v>
      </c>
      <c r="F253" s="85">
        <f t="shared" si="90"/>
        <v>17597</v>
      </c>
    </row>
    <row r="254" spans="1:6" ht="31.5" customHeight="1" x14ac:dyDescent="0.25">
      <c r="A254" s="16" t="s">
        <v>1482</v>
      </c>
      <c r="B254" s="20" t="s">
        <v>213</v>
      </c>
      <c r="C254" s="55">
        <v>610</v>
      </c>
      <c r="D254" s="85">
        <v>17597</v>
      </c>
      <c r="E254" s="85">
        <v>17597</v>
      </c>
      <c r="F254" s="85">
        <v>17597</v>
      </c>
    </row>
    <row r="255" spans="1:6" ht="110.25" hidden="1" x14ac:dyDescent="0.25">
      <c r="A255" s="22" t="s">
        <v>214</v>
      </c>
      <c r="B255" s="20" t="s">
        <v>215</v>
      </c>
      <c r="C255" s="55"/>
      <c r="D255" s="85"/>
      <c r="E255" s="85"/>
      <c r="F255" s="85"/>
    </row>
    <row r="256" spans="1:6" ht="33" hidden="1" customHeight="1" x14ac:dyDescent="0.25">
      <c r="A256" s="16" t="s">
        <v>1483</v>
      </c>
      <c r="B256" s="20" t="s">
        <v>215</v>
      </c>
      <c r="C256" s="55">
        <v>600</v>
      </c>
      <c r="D256" s="85"/>
      <c r="E256" s="85"/>
      <c r="F256" s="85"/>
    </row>
    <row r="257" spans="1:6" ht="27" hidden="1" customHeight="1" x14ac:dyDescent="0.25">
      <c r="A257" s="16" t="s">
        <v>1482</v>
      </c>
      <c r="B257" s="20" t="s">
        <v>215</v>
      </c>
      <c r="C257" s="55">
        <v>610</v>
      </c>
      <c r="D257" s="85"/>
      <c r="E257" s="85"/>
      <c r="F257" s="85"/>
    </row>
    <row r="258" spans="1:6" ht="47.25" x14ac:dyDescent="0.25">
      <c r="A258" s="22" t="s">
        <v>216</v>
      </c>
      <c r="B258" s="20" t="s">
        <v>217</v>
      </c>
      <c r="C258" s="55"/>
      <c r="D258" s="85">
        <f>D259</f>
        <v>157</v>
      </c>
      <c r="E258" s="85">
        <f t="shared" ref="E258:F259" si="91">E259</f>
        <v>157</v>
      </c>
      <c r="F258" s="85">
        <f t="shared" si="91"/>
        <v>157</v>
      </c>
    </row>
    <row r="259" spans="1:6" ht="27" customHeight="1" x14ac:dyDescent="0.25">
      <c r="A259" s="16" t="s">
        <v>1483</v>
      </c>
      <c r="B259" s="20" t="s">
        <v>217</v>
      </c>
      <c r="C259" s="55">
        <v>600</v>
      </c>
      <c r="D259" s="85">
        <f>D260</f>
        <v>157</v>
      </c>
      <c r="E259" s="85">
        <f t="shared" si="91"/>
        <v>157</v>
      </c>
      <c r="F259" s="85">
        <f t="shared" si="91"/>
        <v>157</v>
      </c>
    </row>
    <row r="260" spans="1:6" ht="33.75" customHeight="1" x14ac:dyDescent="0.25">
      <c r="A260" s="16" t="s">
        <v>1482</v>
      </c>
      <c r="B260" s="20" t="s">
        <v>217</v>
      </c>
      <c r="C260" s="55">
        <v>610</v>
      </c>
      <c r="D260" s="85">
        <v>157</v>
      </c>
      <c r="E260" s="85">
        <v>157</v>
      </c>
      <c r="F260" s="85">
        <v>157</v>
      </c>
    </row>
    <row r="261" spans="1:6" ht="63" hidden="1" x14ac:dyDescent="0.25">
      <c r="A261" s="22" t="s">
        <v>218</v>
      </c>
      <c r="B261" s="20" t="s">
        <v>219</v>
      </c>
      <c r="C261" s="55"/>
      <c r="D261" s="85"/>
      <c r="E261" s="85"/>
      <c r="F261" s="85"/>
    </row>
    <row r="262" spans="1:6" ht="27" hidden="1" customHeight="1" x14ac:dyDescent="0.25">
      <c r="A262" s="16" t="s">
        <v>1483</v>
      </c>
      <c r="B262" s="20" t="s">
        <v>219</v>
      </c>
      <c r="C262" s="55">
        <v>600</v>
      </c>
      <c r="D262" s="85"/>
      <c r="E262" s="85"/>
      <c r="F262" s="85"/>
    </row>
    <row r="263" spans="1:6" ht="29.25" hidden="1" customHeight="1" x14ac:dyDescent="0.25">
      <c r="A263" s="16" t="s">
        <v>1482</v>
      </c>
      <c r="B263" s="20" t="s">
        <v>219</v>
      </c>
      <c r="C263" s="55">
        <v>610</v>
      </c>
      <c r="D263" s="85"/>
      <c r="E263" s="85"/>
      <c r="F263" s="85"/>
    </row>
    <row r="264" spans="1:6" ht="47.25" x14ac:dyDescent="0.25">
      <c r="A264" s="22" t="s">
        <v>220</v>
      </c>
      <c r="B264" s="20" t="s">
        <v>221</v>
      </c>
      <c r="C264" s="55"/>
      <c r="D264" s="85">
        <f>D265</f>
        <v>0</v>
      </c>
      <c r="E264" s="102">
        <f t="shared" ref="E264:F265" si="92">E265</f>
        <v>2100</v>
      </c>
      <c r="F264" s="85">
        <f t="shared" si="92"/>
        <v>0</v>
      </c>
    </row>
    <row r="265" spans="1:6" ht="32.25" customHeight="1" x14ac:dyDescent="0.25">
      <c r="A265" s="16" t="s">
        <v>1483</v>
      </c>
      <c r="B265" s="20" t="s">
        <v>221</v>
      </c>
      <c r="C265" s="55">
        <v>600</v>
      </c>
      <c r="D265" s="85">
        <f>D266</f>
        <v>0</v>
      </c>
      <c r="E265" s="102">
        <f t="shared" si="92"/>
        <v>2100</v>
      </c>
      <c r="F265" s="85">
        <f t="shared" si="92"/>
        <v>0</v>
      </c>
    </row>
    <row r="266" spans="1:6" ht="39" customHeight="1" x14ac:dyDescent="0.25">
      <c r="A266" s="16" t="s">
        <v>1482</v>
      </c>
      <c r="B266" s="20" t="s">
        <v>221</v>
      </c>
      <c r="C266" s="55">
        <v>610</v>
      </c>
      <c r="D266" s="85"/>
      <c r="E266" s="102">
        <v>2100</v>
      </c>
      <c r="F266" s="85"/>
    </row>
    <row r="267" spans="1:6" ht="47.25" hidden="1" x14ac:dyDescent="0.25">
      <c r="A267" s="22" t="s">
        <v>222</v>
      </c>
      <c r="B267" s="20" t="s">
        <v>223</v>
      </c>
      <c r="C267" s="55"/>
      <c r="D267" s="85"/>
      <c r="E267" s="85"/>
      <c r="F267" s="85"/>
    </row>
    <row r="268" spans="1:6" ht="30" hidden="1" customHeight="1" x14ac:dyDescent="0.25">
      <c r="A268" s="16" t="s">
        <v>1483</v>
      </c>
      <c r="B268" s="20" t="s">
        <v>223</v>
      </c>
      <c r="C268" s="55">
        <v>600</v>
      </c>
      <c r="D268" s="85"/>
      <c r="E268" s="85"/>
      <c r="F268" s="85"/>
    </row>
    <row r="269" spans="1:6" ht="29.25" hidden="1" customHeight="1" x14ac:dyDescent="0.25">
      <c r="A269" s="16" t="s">
        <v>1482</v>
      </c>
      <c r="B269" s="20" t="s">
        <v>223</v>
      </c>
      <c r="C269" s="55">
        <v>610</v>
      </c>
      <c r="D269" s="85"/>
      <c r="E269" s="85"/>
      <c r="F269" s="85"/>
    </row>
    <row r="270" spans="1:6" ht="34.5" customHeight="1" x14ac:dyDescent="0.25">
      <c r="A270" s="22" t="s">
        <v>224</v>
      </c>
      <c r="B270" s="20" t="s">
        <v>225</v>
      </c>
      <c r="C270" s="55"/>
      <c r="D270" s="85">
        <f>D271</f>
        <v>9970</v>
      </c>
      <c r="E270" s="85">
        <f t="shared" ref="E270:F271" si="93">E271</f>
        <v>10368</v>
      </c>
      <c r="F270" s="85">
        <f t="shared" si="93"/>
        <v>10784</v>
      </c>
    </row>
    <row r="271" spans="1:6" ht="34.5" customHeight="1" x14ac:dyDescent="0.25">
      <c r="A271" s="16" t="s">
        <v>1483</v>
      </c>
      <c r="B271" s="20" t="s">
        <v>225</v>
      </c>
      <c r="C271" s="55">
        <v>600</v>
      </c>
      <c r="D271" s="85">
        <f>D272</f>
        <v>9970</v>
      </c>
      <c r="E271" s="85">
        <f t="shared" si="93"/>
        <v>10368</v>
      </c>
      <c r="F271" s="85">
        <f t="shared" si="93"/>
        <v>10784</v>
      </c>
    </row>
    <row r="272" spans="1:6" ht="34.5" customHeight="1" x14ac:dyDescent="0.25">
      <c r="A272" s="16" t="s">
        <v>1482</v>
      </c>
      <c r="B272" s="20" t="s">
        <v>225</v>
      </c>
      <c r="C272" s="55">
        <v>610</v>
      </c>
      <c r="D272" s="85">
        <v>9970</v>
      </c>
      <c r="E272" s="85">
        <v>10368</v>
      </c>
      <c r="F272" s="85">
        <v>10784</v>
      </c>
    </row>
    <row r="273" spans="1:6" ht="34.5" hidden="1" customHeight="1" x14ac:dyDescent="0.25">
      <c r="A273" s="22" t="s">
        <v>226</v>
      </c>
      <c r="B273" s="20" t="s">
        <v>227</v>
      </c>
      <c r="C273" s="55"/>
      <c r="D273" s="85">
        <f>D274</f>
        <v>0</v>
      </c>
      <c r="E273" s="85">
        <f t="shared" ref="E273:F273" si="94">E274</f>
        <v>0</v>
      </c>
      <c r="F273" s="85">
        <f t="shared" si="94"/>
        <v>0</v>
      </c>
    </row>
    <row r="274" spans="1:6" ht="34.5" hidden="1" customHeight="1" x14ac:dyDescent="0.25">
      <c r="A274" s="16" t="s">
        <v>1483</v>
      </c>
      <c r="B274" s="20" t="s">
        <v>227</v>
      </c>
      <c r="C274" s="55">
        <v>600</v>
      </c>
      <c r="D274" s="85">
        <f>D275</f>
        <v>0</v>
      </c>
      <c r="E274" s="85">
        <f t="shared" ref="E274:F274" si="95">E275</f>
        <v>0</v>
      </c>
      <c r="F274" s="85">
        <f t="shared" si="95"/>
        <v>0</v>
      </c>
    </row>
    <row r="275" spans="1:6" ht="34.5" hidden="1" customHeight="1" x14ac:dyDescent="0.25">
      <c r="A275" s="16" t="s">
        <v>1482</v>
      </c>
      <c r="B275" s="20" t="s">
        <v>227</v>
      </c>
      <c r="C275" s="55">
        <v>610</v>
      </c>
      <c r="D275" s="85"/>
      <c r="E275" s="85"/>
      <c r="F275" s="85"/>
    </row>
    <row r="276" spans="1:6" ht="34.5" customHeight="1" x14ac:dyDescent="0.25">
      <c r="A276" s="7" t="s">
        <v>228</v>
      </c>
      <c r="B276" s="1" t="s">
        <v>229</v>
      </c>
      <c r="C276" s="55"/>
      <c r="D276" s="85">
        <f>D280+D286+D295+D292+D277</f>
        <v>10791</v>
      </c>
      <c r="E276" s="85">
        <f t="shared" ref="E276" si="96">E280+E286+E295+E292+E277</f>
        <v>58314</v>
      </c>
      <c r="F276" s="85">
        <f>F280+F286+F295+F292+F277+F298</f>
        <v>8259</v>
      </c>
    </row>
    <row r="277" spans="1:6" ht="34.5" customHeight="1" x14ac:dyDescent="0.25">
      <c r="A277" s="22" t="s">
        <v>159</v>
      </c>
      <c r="B277" s="20" t="s">
        <v>1556</v>
      </c>
      <c r="C277" s="55"/>
      <c r="D277" s="85">
        <f t="shared" ref="D277:F278" si="97">D278</f>
        <v>3312</v>
      </c>
      <c r="E277" s="85">
        <f t="shared" si="97"/>
        <v>3382</v>
      </c>
      <c r="F277" s="85">
        <f t="shared" si="97"/>
        <v>1798</v>
      </c>
    </row>
    <row r="278" spans="1:6" ht="34.5" customHeight="1" x14ac:dyDescent="0.25">
      <c r="A278" s="16" t="s">
        <v>1483</v>
      </c>
      <c r="B278" s="20" t="s">
        <v>1556</v>
      </c>
      <c r="C278" s="55">
        <v>600</v>
      </c>
      <c r="D278" s="85">
        <f t="shared" si="97"/>
        <v>3312</v>
      </c>
      <c r="E278" s="85">
        <f t="shared" si="97"/>
        <v>3382</v>
      </c>
      <c r="F278" s="85">
        <f t="shared" si="97"/>
        <v>1798</v>
      </c>
    </row>
    <row r="279" spans="1:6" ht="34.5" customHeight="1" x14ac:dyDescent="0.25">
      <c r="A279" s="16" t="s">
        <v>1482</v>
      </c>
      <c r="B279" s="20" t="s">
        <v>1556</v>
      </c>
      <c r="C279" s="55">
        <v>610</v>
      </c>
      <c r="D279" s="85">
        <v>3312</v>
      </c>
      <c r="E279" s="85">
        <v>3382</v>
      </c>
      <c r="F279" s="85">
        <v>1798</v>
      </c>
    </row>
    <row r="280" spans="1:6" ht="81" customHeight="1" x14ac:dyDescent="0.25">
      <c r="A280" s="22" t="s">
        <v>1585</v>
      </c>
      <c r="B280" s="20" t="s">
        <v>230</v>
      </c>
      <c r="C280" s="55"/>
      <c r="D280" s="85">
        <f>D281</f>
        <v>0</v>
      </c>
      <c r="E280" s="85">
        <f t="shared" ref="E280:F281" si="98">E281</f>
        <v>0</v>
      </c>
      <c r="F280" s="85">
        <f t="shared" si="98"/>
        <v>3461</v>
      </c>
    </row>
    <row r="281" spans="1:6" ht="34.5" customHeight="1" x14ac:dyDescent="0.25">
      <c r="A281" s="16" t="s">
        <v>1483</v>
      </c>
      <c r="B281" s="20" t="s">
        <v>230</v>
      </c>
      <c r="C281" s="55">
        <v>600</v>
      </c>
      <c r="D281" s="85">
        <f>D282</f>
        <v>0</v>
      </c>
      <c r="E281" s="85">
        <f t="shared" si="98"/>
        <v>0</v>
      </c>
      <c r="F281" s="85">
        <f t="shared" si="98"/>
        <v>3461</v>
      </c>
    </row>
    <row r="282" spans="1:6" ht="34.5" customHeight="1" x14ac:dyDescent="0.25">
      <c r="A282" s="16" t="s">
        <v>1482</v>
      </c>
      <c r="B282" s="20" t="s">
        <v>230</v>
      </c>
      <c r="C282" s="55">
        <v>610</v>
      </c>
      <c r="D282" s="85"/>
      <c r="E282" s="85"/>
      <c r="F282" s="85">
        <v>3461</v>
      </c>
    </row>
    <row r="283" spans="1:6" ht="47.25" hidden="1" x14ac:dyDescent="0.25">
      <c r="A283" s="22" t="s">
        <v>231</v>
      </c>
      <c r="B283" s="20" t="s">
        <v>232</v>
      </c>
      <c r="C283" s="55"/>
      <c r="D283" s="85"/>
      <c r="E283" s="85"/>
      <c r="F283" s="85"/>
    </row>
    <row r="284" spans="1:6" ht="32.25" hidden="1" customHeight="1" x14ac:dyDescent="0.25">
      <c r="A284" s="16" t="s">
        <v>1483</v>
      </c>
      <c r="B284" s="20" t="s">
        <v>232</v>
      </c>
      <c r="C284" s="55">
        <v>600</v>
      </c>
      <c r="D284" s="85"/>
      <c r="E284" s="85"/>
      <c r="F284" s="85"/>
    </row>
    <row r="285" spans="1:6" ht="32.25" hidden="1" customHeight="1" x14ac:dyDescent="0.25">
      <c r="A285" s="16" t="s">
        <v>1482</v>
      </c>
      <c r="B285" s="20" t="s">
        <v>232</v>
      </c>
      <c r="C285" s="55">
        <v>610</v>
      </c>
      <c r="D285" s="85"/>
      <c r="E285" s="85"/>
      <c r="F285" s="85"/>
    </row>
    <row r="286" spans="1:6" ht="25.5" hidden="1" customHeight="1" x14ac:dyDescent="0.25">
      <c r="A286" s="22" t="s">
        <v>233</v>
      </c>
      <c r="B286" s="20" t="s">
        <v>234</v>
      </c>
      <c r="C286" s="55"/>
      <c r="D286" s="85">
        <f>D287</f>
        <v>0</v>
      </c>
      <c r="E286" s="85">
        <f t="shared" ref="E286:F287" si="99">E287</f>
        <v>0</v>
      </c>
      <c r="F286" s="85">
        <f t="shared" si="99"/>
        <v>0</v>
      </c>
    </row>
    <row r="287" spans="1:6" ht="25.5" hidden="1" customHeight="1" x14ac:dyDescent="0.25">
      <c r="A287" s="16" t="s">
        <v>1483</v>
      </c>
      <c r="B287" s="20" t="s">
        <v>234</v>
      </c>
      <c r="C287" s="55">
        <v>600</v>
      </c>
      <c r="D287" s="85">
        <f>D288</f>
        <v>0</v>
      </c>
      <c r="E287" s="85">
        <f t="shared" si="99"/>
        <v>0</v>
      </c>
      <c r="F287" s="85">
        <f t="shared" si="99"/>
        <v>0</v>
      </c>
    </row>
    <row r="288" spans="1:6" ht="25.5" hidden="1" customHeight="1" x14ac:dyDescent="0.25">
      <c r="A288" s="16" t="s">
        <v>1482</v>
      </c>
      <c r="B288" s="20" t="s">
        <v>234</v>
      </c>
      <c r="C288" s="55">
        <v>610</v>
      </c>
      <c r="D288" s="85"/>
      <c r="E288" s="85"/>
      <c r="F288" s="85"/>
    </row>
    <row r="289" spans="1:6" ht="36.75" hidden="1" customHeight="1" x14ac:dyDescent="0.25">
      <c r="A289" s="22" t="s">
        <v>235</v>
      </c>
      <c r="B289" s="20" t="s">
        <v>236</v>
      </c>
      <c r="C289" s="55"/>
      <c r="D289" s="85"/>
      <c r="E289" s="85"/>
      <c r="F289" s="85"/>
    </row>
    <row r="290" spans="1:6" ht="36.75" hidden="1" customHeight="1" x14ac:dyDescent="0.25">
      <c r="A290" s="16" t="s">
        <v>1483</v>
      </c>
      <c r="B290" s="20" t="s">
        <v>236</v>
      </c>
      <c r="C290" s="55">
        <v>600</v>
      </c>
      <c r="D290" s="85"/>
      <c r="E290" s="85"/>
      <c r="F290" s="85"/>
    </row>
    <row r="291" spans="1:6" ht="36.75" hidden="1" customHeight="1" x14ac:dyDescent="0.25">
      <c r="A291" s="16" t="s">
        <v>1482</v>
      </c>
      <c r="B291" s="20" t="s">
        <v>236</v>
      </c>
      <c r="C291" s="55">
        <v>610</v>
      </c>
      <c r="D291" s="85"/>
      <c r="E291" s="85"/>
      <c r="F291" s="85"/>
    </row>
    <row r="292" spans="1:6" ht="36.75" customHeight="1" x14ac:dyDescent="0.25">
      <c r="A292" s="22" t="s">
        <v>317</v>
      </c>
      <c r="B292" s="20" t="s">
        <v>1555</v>
      </c>
      <c r="C292" s="55"/>
      <c r="D292" s="85">
        <f t="shared" ref="D292:F293" si="100">D293</f>
        <v>7479</v>
      </c>
      <c r="E292" s="85">
        <f t="shared" si="100"/>
        <v>54932</v>
      </c>
      <c r="F292" s="85">
        <f t="shared" si="100"/>
        <v>0</v>
      </c>
    </row>
    <row r="293" spans="1:6" ht="36.75" customHeight="1" x14ac:dyDescent="0.25">
      <c r="A293" s="16" t="s">
        <v>1483</v>
      </c>
      <c r="B293" s="20" t="s">
        <v>1555</v>
      </c>
      <c r="C293" s="55">
        <v>600</v>
      </c>
      <c r="D293" s="85">
        <f t="shared" si="100"/>
        <v>7479</v>
      </c>
      <c r="E293" s="85">
        <f t="shared" si="100"/>
        <v>54932</v>
      </c>
      <c r="F293" s="85">
        <f t="shared" si="100"/>
        <v>0</v>
      </c>
    </row>
    <row r="294" spans="1:6" ht="36.75" customHeight="1" x14ac:dyDescent="0.25">
      <c r="A294" s="16" t="s">
        <v>1482</v>
      </c>
      <c r="B294" s="20" t="s">
        <v>1555</v>
      </c>
      <c r="C294" s="55">
        <v>610</v>
      </c>
      <c r="D294" s="85">
        <v>7479</v>
      </c>
      <c r="E294" s="85">
        <v>54932</v>
      </c>
      <c r="F294" s="85">
        <v>0</v>
      </c>
    </row>
    <row r="295" spans="1:6" ht="38.25" customHeight="1" x14ac:dyDescent="0.25">
      <c r="A295" s="22" t="s">
        <v>237</v>
      </c>
      <c r="B295" s="20" t="s">
        <v>238</v>
      </c>
      <c r="C295" s="55"/>
      <c r="D295" s="85">
        <f>D296</f>
        <v>0</v>
      </c>
      <c r="E295" s="85">
        <f t="shared" ref="E295:F296" si="101">E296</f>
        <v>0</v>
      </c>
      <c r="F295" s="85">
        <f t="shared" si="101"/>
        <v>1500</v>
      </c>
    </row>
    <row r="296" spans="1:6" ht="38.25" customHeight="1" x14ac:dyDescent="0.25">
      <c r="A296" s="16" t="s">
        <v>1483</v>
      </c>
      <c r="B296" s="20" t="s">
        <v>238</v>
      </c>
      <c r="C296" s="55">
        <v>600</v>
      </c>
      <c r="D296" s="85">
        <f>D297</f>
        <v>0</v>
      </c>
      <c r="E296" s="85">
        <f t="shared" si="101"/>
        <v>0</v>
      </c>
      <c r="F296" s="85">
        <f t="shared" si="101"/>
        <v>1500</v>
      </c>
    </row>
    <row r="297" spans="1:6" ht="38.25" customHeight="1" x14ac:dyDescent="0.25">
      <c r="A297" s="16" t="s">
        <v>1482</v>
      </c>
      <c r="B297" s="20" t="s">
        <v>238</v>
      </c>
      <c r="C297" s="55">
        <v>610</v>
      </c>
      <c r="D297" s="85"/>
      <c r="E297" s="85"/>
      <c r="F297" s="85">
        <v>1500</v>
      </c>
    </row>
    <row r="298" spans="1:6" ht="38.25" customHeight="1" x14ac:dyDescent="0.25">
      <c r="A298" s="22" t="s">
        <v>1615</v>
      </c>
      <c r="B298" s="20" t="s">
        <v>1614</v>
      </c>
      <c r="C298" s="55"/>
      <c r="D298" s="85"/>
      <c r="E298" s="85"/>
      <c r="F298" s="85">
        <f>F299</f>
        <v>1500</v>
      </c>
    </row>
    <row r="299" spans="1:6" ht="38.25" customHeight="1" x14ac:dyDescent="0.25">
      <c r="A299" s="16" t="s">
        <v>1483</v>
      </c>
      <c r="B299" s="20" t="s">
        <v>1614</v>
      </c>
      <c r="C299" s="55">
        <v>600</v>
      </c>
      <c r="D299" s="85"/>
      <c r="E299" s="85"/>
      <c r="F299" s="85">
        <f>F300</f>
        <v>1500</v>
      </c>
    </row>
    <row r="300" spans="1:6" ht="38.25" customHeight="1" x14ac:dyDescent="0.25">
      <c r="A300" s="16" t="s">
        <v>1482</v>
      </c>
      <c r="B300" s="20" t="s">
        <v>1614</v>
      </c>
      <c r="C300" s="55">
        <v>610</v>
      </c>
      <c r="D300" s="85"/>
      <c r="E300" s="85"/>
      <c r="F300" s="85">
        <v>1500</v>
      </c>
    </row>
    <row r="301" spans="1:6" ht="33.75" hidden="1" customHeight="1" x14ac:dyDescent="0.25">
      <c r="A301" s="7" t="s">
        <v>239</v>
      </c>
      <c r="B301" s="1" t="s">
        <v>240</v>
      </c>
      <c r="C301" s="55"/>
      <c r="D301" s="85">
        <f>D302</f>
        <v>0</v>
      </c>
      <c r="E301" s="85">
        <f t="shared" ref="E301:F301" si="102">E302</f>
        <v>0</v>
      </c>
      <c r="F301" s="85">
        <f t="shared" si="102"/>
        <v>0</v>
      </c>
    </row>
    <row r="302" spans="1:6" ht="51" hidden="1" customHeight="1" x14ac:dyDescent="0.25">
      <c r="A302" s="22" t="s">
        <v>241</v>
      </c>
      <c r="B302" s="2" t="s">
        <v>242</v>
      </c>
      <c r="C302" s="55"/>
      <c r="D302" s="85">
        <f>D303</f>
        <v>0</v>
      </c>
      <c r="E302" s="85">
        <f t="shared" ref="E302:F302" si="103">E303</f>
        <v>0</v>
      </c>
      <c r="F302" s="85">
        <f t="shared" si="103"/>
        <v>0</v>
      </c>
    </row>
    <row r="303" spans="1:6" ht="33.75" hidden="1" customHeight="1" x14ac:dyDescent="0.25">
      <c r="A303" s="16" t="s">
        <v>1483</v>
      </c>
      <c r="B303" s="2" t="s">
        <v>242</v>
      </c>
      <c r="C303" s="55">
        <v>600</v>
      </c>
      <c r="D303" s="85">
        <f>D304</f>
        <v>0</v>
      </c>
      <c r="E303" s="85">
        <f t="shared" ref="E303:F303" si="104">E304</f>
        <v>0</v>
      </c>
      <c r="F303" s="85">
        <f t="shared" si="104"/>
        <v>0</v>
      </c>
    </row>
    <row r="304" spans="1:6" ht="30.75" hidden="1" customHeight="1" x14ac:dyDescent="0.25">
      <c r="A304" s="16" t="s">
        <v>1482</v>
      </c>
      <c r="B304" s="2" t="s">
        <v>242</v>
      </c>
      <c r="C304" s="55">
        <v>610</v>
      </c>
      <c r="D304" s="85"/>
      <c r="E304" s="85"/>
      <c r="F304" s="85"/>
    </row>
    <row r="305" spans="1:6" ht="49.5" customHeight="1" x14ac:dyDescent="0.25">
      <c r="A305" s="13" t="s">
        <v>243</v>
      </c>
      <c r="B305" s="3" t="s">
        <v>244</v>
      </c>
      <c r="C305" s="55"/>
      <c r="D305" s="85">
        <f>D317+D321+D327+D341+D310+D306</f>
        <v>109124</v>
      </c>
      <c r="E305" s="85">
        <f t="shared" ref="E305:F305" si="105">E317+E321+E327+E341+E310+E306</f>
        <v>109124</v>
      </c>
      <c r="F305" s="85">
        <f t="shared" si="105"/>
        <v>109124</v>
      </c>
    </row>
    <row r="306" spans="1:6" ht="47.25" hidden="1" x14ac:dyDescent="0.25">
      <c r="A306" s="37" t="s">
        <v>245</v>
      </c>
      <c r="B306" s="34" t="s">
        <v>246</v>
      </c>
      <c r="C306" s="55"/>
      <c r="D306" s="85">
        <f>D307</f>
        <v>0</v>
      </c>
      <c r="E306" s="85">
        <f t="shared" ref="E306:F306" si="106">E307</f>
        <v>0</v>
      </c>
      <c r="F306" s="85">
        <f t="shared" si="106"/>
        <v>0</v>
      </c>
    </row>
    <row r="307" spans="1:6" ht="33" hidden="1" customHeight="1" x14ac:dyDescent="0.25">
      <c r="A307" s="19" t="s">
        <v>82</v>
      </c>
      <c r="B307" s="20" t="s">
        <v>247</v>
      </c>
      <c r="C307" s="55"/>
      <c r="D307" s="85">
        <f>D308</f>
        <v>0</v>
      </c>
      <c r="E307" s="85">
        <f t="shared" ref="E307:F307" si="107">E308</f>
        <v>0</v>
      </c>
      <c r="F307" s="85">
        <f t="shared" si="107"/>
        <v>0</v>
      </c>
    </row>
    <row r="308" spans="1:6" ht="33" hidden="1" customHeight="1" x14ac:dyDescent="0.25">
      <c r="A308" s="16" t="s">
        <v>1483</v>
      </c>
      <c r="B308" s="20" t="s">
        <v>247</v>
      </c>
      <c r="C308" s="55">
        <v>600</v>
      </c>
      <c r="D308" s="85">
        <f>D309</f>
        <v>0</v>
      </c>
      <c r="E308" s="85">
        <f t="shared" ref="E308:F308" si="108">E309</f>
        <v>0</v>
      </c>
      <c r="F308" s="85">
        <f t="shared" si="108"/>
        <v>0</v>
      </c>
    </row>
    <row r="309" spans="1:6" ht="33" hidden="1" customHeight="1" x14ac:dyDescent="0.25">
      <c r="A309" s="16" t="s">
        <v>1482</v>
      </c>
      <c r="B309" s="20" t="s">
        <v>247</v>
      </c>
      <c r="C309" s="55">
        <v>610</v>
      </c>
      <c r="D309" s="85"/>
      <c r="E309" s="85"/>
      <c r="F309" s="85"/>
    </row>
    <row r="310" spans="1:6" ht="63" hidden="1" x14ac:dyDescent="0.25">
      <c r="A310" s="7" t="s">
        <v>248</v>
      </c>
      <c r="B310" s="1" t="s">
        <v>249</v>
      </c>
      <c r="C310" s="55"/>
      <c r="D310" s="85">
        <f>D311</f>
        <v>0</v>
      </c>
      <c r="E310" s="85">
        <f t="shared" ref="E310:F310" si="109">E311</f>
        <v>0</v>
      </c>
      <c r="F310" s="85">
        <f t="shared" si="109"/>
        <v>0</v>
      </c>
    </row>
    <row r="311" spans="1:6" ht="63" hidden="1" x14ac:dyDescent="0.25">
      <c r="A311" s="22" t="s">
        <v>250</v>
      </c>
      <c r="B311" s="2" t="s">
        <v>251</v>
      </c>
      <c r="C311" s="55"/>
      <c r="D311" s="85">
        <f>D312</f>
        <v>0</v>
      </c>
      <c r="E311" s="85">
        <f t="shared" ref="E311:F311" si="110">E312</f>
        <v>0</v>
      </c>
      <c r="F311" s="85">
        <f t="shared" si="110"/>
        <v>0</v>
      </c>
    </row>
    <row r="312" spans="1:6" ht="31.5" hidden="1" x14ac:dyDescent="0.25">
      <c r="A312" s="16" t="s">
        <v>1483</v>
      </c>
      <c r="B312" s="2" t="s">
        <v>251</v>
      </c>
      <c r="C312" s="55">
        <v>600</v>
      </c>
      <c r="D312" s="85">
        <f>D313</f>
        <v>0</v>
      </c>
      <c r="E312" s="85">
        <f t="shared" ref="E312:F312" si="111">E313</f>
        <v>0</v>
      </c>
      <c r="F312" s="85">
        <f t="shared" si="111"/>
        <v>0</v>
      </c>
    </row>
    <row r="313" spans="1:6" ht="15.75" hidden="1" x14ac:dyDescent="0.25">
      <c r="A313" s="16" t="s">
        <v>1482</v>
      </c>
      <c r="B313" s="2" t="s">
        <v>251</v>
      </c>
      <c r="C313" s="55">
        <v>610</v>
      </c>
      <c r="D313" s="85"/>
      <c r="E313" s="85"/>
      <c r="F313" s="85"/>
    </row>
    <row r="314" spans="1:6" ht="78.75" hidden="1" x14ac:dyDescent="0.25">
      <c r="A314" s="22" t="s">
        <v>252</v>
      </c>
      <c r="B314" s="2" t="s">
        <v>253</v>
      </c>
      <c r="C314" s="55"/>
      <c r="D314" s="85">
        <f>D315</f>
        <v>0</v>
      </c>
      <c r="E314" s="85">
        <f t="shared" ref="E314:F314" si="112">E315</f>
        <v>0</v>
      </c>
      <c r="F314" s="85">
        <f t="shared" si="112"/>
        <v>0</v>
      </c>
    </row>
    <row r="315" spans="1:6" ht="31.5" hidden="1" x14ac:dyDescent="0.25">
      <c r="A315" s="16" t="s">
        <v>1483</v>
      </c>
      <c r="B315" s="2" t="s">
        <v>253</v>
      </c>
      <c r="C315" s="55">
        <v>600</v>
      </c>
      <c r="D315" s="85">
        <f>D316</f>
        <v>0</v>
      </c>
      <c r="E315" s="85">
        <f t="shared" ref="E315:F315" si="113">E316</f>
        <v>0</v>
      </c>
      <c r="F315" s="85">
        <f t="shared" si="113"/>
        <v>0</v>
      </c>
    </row>
    <row r="316" spans="1:6" ht="15.75" hidden="1" x14ac:dyDescent="0.25">
      <c r="A316" s="16" t="s">
        <v>1482</v>
      </c>
      <c r="B316" s="2" t="s">
        <v>253</v>
      </c>
      <c r="C316" s="55">
        <v>610</v>
      </c>
      <c r="D316" s="85"/>
      <c r="E316" s="85"/>
      <c r="F316" s="85"/>
    </row>
    <row r="317" spans="1:6" ht="53.25" customHeight="1" x14ac:dyDescent="0.25">
      <c r="A317" s="7" t="s">
        <v>254</v>
      </c>
      <c r="B317" s="1" t="s">
        <v>249</v>
      </c>
      <c r="C317" s="55"/>
      <c r="D317" s="85">
        <f>D318</f>
        <v>98124</v>
      </c>
      <c r="E317" s="85">
        <f t="shared" ref="E317:F319" si="114">E318</f>
        <v>98124</v>
      </c>
      <c r="F317" s="85">
        <f t="shared" si="114"/>
        <v>98124</v>
      </c>
    </row>
    <row r="318" spans="1:6" ht="54" customHeight="1" x14ac:dyDescent="0.25">
      <c r="A318" s="19" t="s">
        <v>256</v>
      </c>
      <c r="B318" s="20" t="s">
        <v>1571</v>
      </c>
      <c r="C318" s="55"/>
      <c r="D318" s="85">
        <f>D319</f>
        <v>98124</v>
      </c>
      <c r="E318" s="85">
        <f t="shared" si="114"/>
        <v>98124</v>
      </c>
      <c r="F318" s="85">
        <f t="shared" si="114"/>
        <v>98124</v>
      </c>
    </row>
    <row r="319" spans="1:6" ht="48.75" customHeight="1" x14ac:dyDescent="0.25">
      <c r="A319" s="16" t="s">
        <v>1483</v>
      </c>
      <c r="B319" s="20" t="s">
        <v>1571</v>
      </c>
      <c r="C319" s="55">
        <v>600</v>
      </c>
      <c r="D319" s="85">
        <f>D320</f>
        <v>98124</v>
      </c>
      <c r="E319" s="85">
        <f t="shared" si="114"/>
        <v>98124</v>
      </c>
      <c r="F319" s="85">
        <f t="shared" si="114"/>
        <v>98124</v>
      </c>
    </row>
    <row r="320" spans="1:6" ht="37.5" customHeight="1" x14ac:dyDescent="0.25">
      <c r="A320" s="16" t="s">
        <v>1482</v>
      </c>
      <c r="B320" s="20" t="s">
        <v>1571</v>
      </c>
      <c r="C320" s="55">
        <v>610</v>
      </c>
      <c r="D320" s="85">
        <v>98124</v>
      </c>
      <c r="E320" s="85">
        <v>98124</v>
      </c>
      <c r="F320" s="85">
        <v>98124</v>
      </c>
    </row>
    <row r="321" spans="1:6" ht="59.25" customHeight="1" x14ac:dyDescent="0.25">
      <c r="A321" s="7" t="s">
        <v>1588</v>
      </c>
      <c r="B321" s="1" t="s">
        <v>255</v>
      </c>
      <c r="C321" s="55"/>
      <c r="D321" s="85">
        <f>D324+D322+D323</f>
        <v>1000</v>
      </c>
      <c r="E321" s="85">
        <f t="shared" ref="E321:F321" si="115">E324+E322+E323</f>
        <v>1000</v>
      </c>
      <c r="F321" s="85">
        <f t="shared" si="115"/>
        <v>1000</v>
      </c>
    </row>
    <row r="322" spans="1:6" ht="46.5" hidden="1" customHeight="1" x14ac:dyDescent="0.25">
      <c r="A322" s="16" t="s">
        <v>257</v>
      </c>
      <c r="B322" s="2" t="s">
        <v>258</v>
      </c>
      <c r="C322" s="55"/>
      <c r="D322" s="85"/>
      <c r="E322" s="85"/>
      <c r="F322" s="85"/>
    </row>
    <row r="323" spans="1:6" ht="63" hidden="1" x14ac:dyDescent="0.25">
      <c r="A323" s="16" t="s">
        <v>259</v>
      </c>
      <c r="B323" s="2" t="s">
        <v>260</v>
      </c>
      <c r="C323" s="55"/>
      <c r="D323" s="85"/>
      <c r="E323" s="85"/>
      <c r="F323" s="85"/>
    </row>
    <row r="324" spans="1:6" ht="31.5" x14ac:dyDescent="0.25">
      <c r="A324" s="28" t="s">
        <v>159</v>
      </c>
      <c r="B324" s="20" t="s">
        <v>1572</v>
      </c>
      <c r="C324" s="55"/>
      <c r="D324" s="85">
        <f>D325</f>
        <v>1000</v>
      </c>
      <c r="E324" s="85">
        <f t="shared" ref="E324:F324" si="116">E325</f>
        <v>1000</v>
      </c>
      <c r="F324" s="85">
        <f t="shared" si="116"/>
        <v>1000</v>
      </c>
    </row>
    <row r="325" spans="1:6" ht="25.5" customHeight="1" x14ac:dyDescent="0.25">
      <c r="A325" s="16" t="s">
        <v>1483</v>
      </c>
      <c r="B325" s="20" t="s">
        <v>1572</v>
      </c>
      <c r="C325" s="55">
        <v>600</v>
      </c>
      <c r="D325" s="85">
        <f>D326</f>
        <v>1000</v>
      </c>
      <c r="E325" s="85">
        <f t="shared" ref="E325:F325" si="117">E326</f>
        <v>1000</v>
      </c>
      <c r="F325" s="85">
        <f t="shared" si="117"/>
        <v>1000</v>
      </c>
    </row>
    <row r="326" spans="1:6" ht="29.25" customHeight="1" x14ac:dyDescent="0.25">
      <c r="A326" s="16" t="s">
        <v>1482</v>
      </c>
      <c r="B326" s="20" t="s">
        <v>1572</v>
      </c>
      <c r="C326" s="55">
        <v>610</v>
      </c>
      <c r="D326" s="85">
        <v>1000</v>
      </c>
      <c r="E326" s="85">
        <v>1000</v>
      </c>
      <c r="F326" s="85">
        <v>1000</v>
      </c>
    </row>
    <row r="327" spans="1:6" ht="37.5" customHeight="1" x14ac:dyDescent="0.25">
      <c r="A327" s="7" t="s">
        <v>261</v>
      </c>
      <c r="B327" s="1" t="s">
        <v>1573</v>
      </c>
      <c r="C327" s="55"/>
      <c r="D327" s="85">
        <f>D328</f>
        <v>10000</v>
      </c>
      <c r="E327" s="85">
        <f t="shared" ref="E327:F327" si="118">E328</f>
        <v>10000</v>
      </c>
      <c r="F327" s="85">
        <f t="shared" si="118"/>
        <v>10000</v>
      </c>
    </row>
    <row r="328" spans="1:6" ht="47.25" x14ac:dyDescent="0.25">
      <c r="A328" s="28" t="s">
        <v>262</v>
      </c>
      <c r="B328" s="20" t="s">
        <v>1574</v>
      </c>
      <c r="C328" s="55"/>
      <c r="D328" s="85">
        <f>D329</f>
        <v>10000</v>
      </c>
      <c r="E328" s="85">
        <f t="shared" ref="E328:F328" si="119">E329</f>
        <v>10000</v>
      </c>
      <c r="F328" s="85">
        <f t="shared" si="119"/>
        <v>10000</v>
      </c>
    </row>
    <row r="329" spans="1:6" ht="30.75" customHeight="1" x14ac:dyDescent="0.25">
      <c r="A329" s="16" t="s">
        <v>1483</v>
      </c>
      <c r="B329" s="20" t="s">
        <v>1574</v>
      </c>
      <c r="C329" s="55">
        <v>600</v>
      </c>
      <c r="D329" s="85">
        <f>D330</f>
        <v>10000</v>
      </c>
      <c r="E329" s="85">
        <f t="shared" ref="E329:F329" si="120">E330</f>
        <v>10000</v>
      </c>
      <c r="F329" s="85">
        <f t="shared" si="120"/>
        <v>10000</v>
      </c>
    </row>
    <row r="330" spans="1:6" ht="15.75" x14ac:dyDescent="0.25">
      <c r="A330" s="16" t="s">
        <v>1482</v>
      </c>
      <c r="B330" s="20" t="s">
        <v>1574</v>
      </c>
      <c r="C330" s="55">
        <v>610</v>
      </c>
      <c r="D330" s="85">
        <v>10000</v>
      </c>
      <c r="E330" s="85">
        <v>10000</v>
      </c>
      <c r="F330" s="85">
        <v>10000</v>
      </c>
    </row>
    <row r="331" spans="1:6" ht="27" hidden="1" customHeight="1" x14ac:dyDescent="0.25">
      <c r="A331" s="7" t="s">
        <v>85</v>
      </c>
      <c r="B331" s="1" t="s">
        <v>263</v>
      </c>
      <c r="C331" s="55"/>
      <c r="D331" s="85"/>
      <c r="E331" s="85"/>
      <c r="F331" s="85"/>
    </row>
    <row r="332" spans="1:6" ht="30.75" hidden="1" customHeight="1" x14ac:dyDescent="0.25">
      <c r="A332" s="16" t="s">
        <v>264</v>
      </c>
      <c r="B332" s="2" t="s">
        <v>265</v>
      </c>
      <c r="C332" s="55"/>
      <c r="D332" s="85"/>
      <c r="E332" s="85"/>
      <c r="F332" s="85"/>
    </row>
    <row r="333" spans="1:6" ht="27.75" hidden="1" customHeight="1" x14ac:dyDescent="0.25">
      <c r="A333" s="16" t="s">
        <v>266</v>
      </c>
      <c r="B333" s="2" t="s">
        <v>267</v>
      </c>
      <c r="C333" s="55"/>
      <c r="D333" s="85"/>
      <c r="E333" s="85"/>
      <c r="F333" s="85"/>
    </row>
    <row r="334" spans="1:6" ht="40.5" hidden="1" customHeight="1" x14ac:dyDescent="0.25">
      <c r="A334" s="16" t="s">
        <v>268</v>
      </c>
      <c r="B334" s="2" t="s">
        <v>269</v>
      </c>
      <c r="C334" s="55"/>
      <c r="D334" s="85"/>
      <c r="E334" s="85"/>
      <c r="F334" s="85"/>
    </row>
    <row r="335" spans="1:6" ht="42" hidden="1" customHeight="1" x14ac:dyDescent="0.25">
      <c r="A335" s="16" t="s">
        <v>270</v>
      </c>
      <c r="B335" s="2" t="s">
        <v>271</v>
      </c>
      <c r="C335" s="55"/>
      <c r="D335" s="85"/>
      <c r="E335" s="85"/>
      <c r="F335" s="85"/>
    </row>
    <row r="336" spans="1:6" ht="46.5" hidden="1" customHeight="1" x14ac:dyDescent="0.25">
      <c r="A336" s="16" t="s">
        <v>272</v>
      </c>
      <c r="B336" s="2" t="s">
        <v>273</v>
      </c>
      <c r="C336" s="55"/>
      <c r="D336" s="85"/>
      <c r="E336" s="85"/>
      <c r="F336" s="85"/>
    </row>
    <row r="337" spans="1:6" ht="63" hidden="1" x14ac:dyDescent="0.25">
      <c r="A337" s="16" t="s">
        <v>274</v>
      </c>
      <c r="B337" s="2" t="s">
        <v>275</v>
      </c>
      <c r="C337" s="55"/>
      <c r="D337" s="85"/>
      <c r="E337" s="85"/>
      <c r="F337" s="85"/>
    </row>
    <row r="338" spans="1:6" ht="30" hidden="1" customHeight="1" x14ac:dyDescent="0.25">
      <c r="A338" s="7" t="s">
        <v>276</v>
      </c>
      <c r="B338" s="1" t="s">
        <v>277</v>
      </c>
      <c r="C338" s="55"/>
      <c r="D338" s="85"/>
      <c r="E338" s="85"/>
      <c r="F338" s="85"/>
    </row>
    <row r="339" spans="1:6" ht="39.75" hidden="1" customHeight="1" x14ac:dyDescent="0.25">
      <c r="A339" s="16" t="s">
        <v>278</v>
      </c>
      <c r="B339" s="2" t="s">
        <v>279</v>
      </c>
      <c r="C339" s="55"/>
      <c r="D339" s="85"/>
      <c r="E339" s="85"/>
      <c r="F339" s="85"/>
    </row>
    <row r="340" spans="1:6" ht="31.5" hidden="1" x14ac:dyDescent="0.25">
      <c r="A340" s="28" t="s">
        <v>280</v>
      </c>
      <c r="B340" s="20" t="s">
        <v>281</v>
      </c>
      <c r="C340" s="55"/>
      <c r="D340" s="85"/>
      <c r="E340" s="85"/>
      <c r="F340" s="85"/>
    </row>
    <row r="341" spans="1:6" ht="35.25" hidden="1" customHeight="1" x14ac:dyDescent="0.25">
      <c r="A341" s="7" t="s">
        <v>239</v>
      </c>
      <c r="B341" s="1" t="s">
        <v>282</v>
      </c>
      <c r="C341" s="55"/>
      <c r="D341" s="85">
        <f>D344+D342+D343</f>
        <v>0</v>
      </c>
      <c r="E341" s="85">
        <f t="shared" ref="E341:F341" si="121">E344</f>
        <v>0</v>
      </c>
      <c r="F341" s="85">
        <f t="shared" si="121"/>
        <v>0</v>
      </c>
    </row>
    <row r="342" spans="1:6" ht="15.75" hidden="1" x14ac:dyDescent="0.25">
      <c r="A342" s="16" t="s">
        <v>283</v>
      </c>
      <c r="B342" s="2" t="s">
        <v>284</v>
      </c>
      <c r="C342" s="55"/>
      <c r="D342" s="85"/>
      <c r="E342" s="85"/>
      <c r="F342" s="85"/>
    </row>
    <row r="343" spans="1:6" ht="31.5" hidden="1" x14ac:dyDescent="0.25">
      <c r="A343" s="16" t="s">
        <v>285</v>
      </c>
      <c r="B343" s="2" t="s">
        <v>286</v>
      </c>
      <c r="C343" s="55"/>
      <c r="D343" s="85"/>
      <c r="E343" s="85"/>
      <c r="F343" s="85"/>
    </row>
    <row r="344" spans="1:6" ht="63" hidden="1" x14ac:dyDescent="0.25">
      <c r="A344" s="22" t="s">
        <v>287</v>
      </c>
      <c r="B344" s="20" t="s">
        <v>288</v>
      </c>
      <c r="C344" s="55"/>
      <c r="D344" s="85">
        <f>D345</f>
        <v>0</v>
      </c>
      <c r="E344" s="85">
        <f t="shared" ref="E344:F344" si="122">E345</f>
        <v>0</v>
      </c>
      <c r="F344" s="85">
        <f t="shared" si="122"/>
        <v>0</v>
      </c>
    </row>
    <row r="345" spans="1:6" ht="24.75" hidden="1" customHeight="1" x14ac:dyDescent="0.25">
      <c r="A345" s="16" t="s">
        <v>1483</v>
      </c>
      <c r="B345" s="20" t="s">
        <v>288</v>
      </c>
      <c r="C345" s="55">
        <v>600</v>
      </c>
      <c r="D345" s="85">
        <f>D346</f>
        <v>0</v>
      </c>
      <c r="E345" s="85">
        <f t="shared" ref="E345:F345" si="123">E346</f>
        <v>0</v>
      </c>
      <c r="F345" s="85">
        <f t="shared" si="123"/>
        <v>0</v>
      </c>
    </row>
    <row r="346" spans="1:6" ht="31.5" hidden="1" customHeight="1" x14ac:dyDescent="0.25">
      <c r="A346" s="16" t="s">
        <v>1482</v>
      </c>
      <c r="B346" s="20" t="s">
        <v>288</v>
      </c>
      <c r="C346" s="55">
        <v>610</v>
      </c>
      <c r="D346" s="85"/>
      <c r="E346" s="85"/>
      <c r="F346" s="85"/>
    </row>
    <row r="347" spans="1:6" ht="63" hidden="1" x14ac:dyDescent="0.25">
      <c r="A347" s="22" t="s">
        <v>289</v>
      </c>
      <c r="B347" s="20" t="s">
        <v>290</v>
      </c>
      <c r="C347" s="55"/>
      <c r="D347" s="85">
        <f>D348</f>
        <v>0</v>
      </c>
      <c r="E347" s="85">
        <f t="shared" ref="E347:F347" si="124">E348</f>
        <v>0</v>
      </c>
      <c r="F347" s="85">
        <f t="shared" si="124"/>
        <v>0</v>
      </c>
    </row>
    <row r="348" spans="1:6" ht="30" hidden="1" customHeight="1" x14ac:dyDescent="0.25">
      <c r="A348" s="16" t="s">
        <v>1483</v>
      </c>
      <c r="B348" s="20" t="s">
        <v>290</v>
      </c>
      <c r="C348" s="55">
        <v>600</v>
      </c>
      <c r="D348" s="85">
        <f>D349</f>
        <v>0</v>
      </c>
      <c r="E348" s="85">
        <f t="shared" ref="E348:F348" si="125">E349</f>
        <v>0</v>
      </c>
      <c r="F348" s="85">
        <f t="shared" si="125"/>
        <v>0</v>
      </c>
    </row>
    <row r="349" spans="1:6" ht="28.5" hidden="1" customHeight="1" x14ac:dyDescent="0.25">
      <c r="A349" s="16" t="s">
        <v>1482</v>
      </c>
      <c r="B349" s="20" t="s">
        <v>290</v>
      </c>
      <c r="C349" s="55">
        <v>610</v>
      </c>
      <c r="D349" s="85"/>
      <c r="E349" s="85"/>
      <c r="F349" s="85"/>
    </row>
    <row r="350" spans="1:6" ht="27.75" hidden="1" customHeight="1" x14ac:dyDescent="0.25">
      <c r="A350" s="7" t="s">
        <v>291</v>
      </c>
      <c r="B350" s="1" t="s">
        <v>292</v>
      </c>
      <c r="C350" s="55"/>
      <c r="D350" s="85"/>
      <c r="E350" s="85"/>
      <c r="F350" s="85"/>
    </row>
    <row r="351" spans="1:6" ht="33" hidden="1" customHeight="1" x14ac:dyDescent="0.25">
      <c r="A351" s="22" t="s">
        <v>293</v>
      </c>
      <c r="B351" s="20" t="s">
        <v>294</v>
      </c>
      <c r="C351" s="55"/>
      <c r="D351" s="85"/>
      <c r="E351" s="85"/>
      <c r="F351" s="85"/>
    </row>
    <row r="352" spans="1:6" ht="28.5" hidden="1" customHeight="1" x14ac:dyDescent="0.25">
      <c r="A352" s="22" t="s">
        <v>295</v>
      </c>
      <c r="B352" s="20" t="s">
        <v>296</v>
      </c>
      <c r="C352" s="55"/>
      <c r="D352" s="85"/>
      <c r="E352" s="85"/>
      <c r="F352" s="85"/>
    </row>
    <row r="353" spans="1:6" ht="51.75" hidden="1" customHeight="1" x14ac:dyDescent="0.25">
      <c r="A353" s="22" t="s">
        <v>297</v>
      </c>
      <c r="B353" s="20" t="s">
        <v>298</v>
      </c>
      <c r="C353" s="55"/>
      <c r="D353" s="85"/>
      <c r="E353" s="85"/>
      <c r="F353" s="85"/>
    </row>
    <row r="354" spans="1:6" ht="21" hidden="1" customHeight="1" x14ac:dyDescent="0.25">
      <c r="A354" s="16"/>
      <c r="B354" s="20" t="s">
        <v>298</v>
      </c>
      <c r="C354" s="55">
        <v>600</v>
      </c>
      <c r="D354" s="85"/>
      <c r="E354" s="85"/>
      <c r="F354" s="85"/>
    </row>
    <row r="355" spans="1:6" ht="36" hidden="1" customHeight="1" x14ac:dyDescent="0.25">
      <c r="A355" s="16"/>
      <c r="B355" s="20" t="s">
        <v>298</v>
      </c>
      <c r="C355" s="55">
        <v>610</v>
      </c>
      <c r="D355" s="85"/>
      <c r="E355" s="85"/>
      <c r="F355" s="85"/>
    </row>
    <row r="356" spans="1:6" ht="30" hidden="1" customHeight="1" x14ac:dyDescent="0.25">
      <c r="A356" s="18" t="s">
        <v>299</v>
      </c>
      <c r="B356" s="3" t="s">
        <v>300</v>
      </c>
      <c r="C356" s="55"/>
      <c r="D356" s="85"/>
      <c r="E356" s="85"/>
      <c r="F356" s="85"/>
    </row>
    <row r="357" spans="1:6" ht="63" hidden="1" x14ac:dyDescent="0.25">
      <c r="A357" s="7" t="s">
        <v>301</v>
      </c>
      <c r="B357" s="1" t="s">
        <v>302</v>
      </c>
      <c r="C357" s="55"/>
      <c r="D357" s="85"/>
      <c r="E357" s="85"/>
      <c r="F357" s="85"/>
    </row>
    <row r="358" spans="1:6" ht="94.5" hidden="1" x14ac:dyDescent="0.25">
      <c r="A358" s="16" t="s">
        <v>303</v>
      </c>
      <c r="B358" s="2" t="s">
        <v>304</v>
      </c>
      <c r="C358" s="55"/>
      <c r="D358" s="85"/>
      <c r="E358" s="85"/>
      <c r="F358" s="85"/>
    </row>
    <row r="359" spans="1:6" ht="94.5" hidden="1" x14ac:dyDescent="0.25">
      <c r="A359" s="16" t="s">
        <v>305</v>
      </c>
      <c r="B359" s="2" t="s">
        <v>306</v>
      </c>
      <c r="C359" s="55"/>
      <c r="D359" s="85"/>
      <c r="E359" s="85"/>
      <c r="F359" s="85"/>
    </row>
    <row r="360" spans="1:6" ht="35.25" hidden="1" customHeight="1" x14ac:dyDescent="0.25">
      <c r="A360" s="18" t="s">
        <v>307</v>
      </c>
      <c r="B360" s="3" t="s">
        <v>308</v>
      </c>
      <c r="C360" s="55"/>
      <c r="D360" s="85">
        <f>D361</f>
        <v>0</v>
      </c>
      <c r="E360" s="85">
        <f t="shared" ref="E360:F360" si="126">E361</f>
        <v>0</v>
      </c>
      <c r="F360" s="85">
        <f t="shared" si="126"/>
        <v>0</v>
      </c>
    </row>
    <row r="361" spans="1:6" ht="63" hidden="1" x14ac:dyDescent="0.25">
      <c r="A361" s="7" t="s">
        <v>309</v>
      </c>
      <c r="B361" s="1" t="s">
        <v>310</v>
      </c>
      <c r="C361" s="55"/>
      <c r="D361" s="85">
        <f>D362</f>
        <v>0</v>
      </c>
      <c r="E361" s="85">
        <f t="shared" ref="E361:F361" si="127">E362</f>
        <v>0</v>
      </c>
      <c r="F361" s="85">
        <f t="shared" si="127"/>
        <v>0</v>
      </c>
    </row>
    <row r="362" spans="1:6" ht="31.5" hidden="1" x14ac:dyDescent="0.25">
      <c r="A362" s="22" t="s">
        <v>195</v>
      </c>
      <c r="B362" s="20" t="s">
        <v>311</v>
      </c>
      <c r="C362" s="55"/>
      <c r="D362" s="85">
        <f>D363</f>
        <v>0</v>
      </c>
      <c r="E362" s="85">
        <f t="shared" ref="E362:F362" si="128">E363</f>
        <v>0</v>
      </c>
      <c r="F362" s="85">
        <f t="shared" si="128"/>
        <v>0</v>
      </c>
    </row>
    <row r="363" spans="1:6" ht="30.75" hidden="1" customHeight="1" x14ac:dyDescent="0.25">
      <c r="A363" s="16" t="s">
        <v>1483</v>
      </c>
      <c r="B363" s="20" t="s">
        <v>311</v>
      </c>
      <c r="C363" s="55">
        <v>600</v>
      </c>
      <c r="D363" s="85">
        <f>D364</f>
        <v>0</v>
      </c>
      <c r="E363" s="85">
        <f t="shared" ref="E363:F363" si="129">E364</f>
        <v>0</v>
      </c>
      <c r="F363" s="85">
        <f t="shared" si="129"/>
        <v>0</v>
      </c>
    </row>
    <row r="364" spans="1:6" ht="39" hidden="1" customHeight="1" x14ac:dyDescent="0.25">
      <c r="A364" s="16" t="s">
        <v>1482</v>
      </c>
      <c r="B364" s="20" t="s">
        <v>311</v>
      </c>
      <c r="C364" s="55">
        <v>610</v>
      </c>
      <c r="D364" s="85"/>
      <c r="E364" s="85"/>
      <c r="F364" s="85"/>
    </row>
    <row r="365" spans="1:6" ht="31.5" customHeight="1" x14ac:dyDescent="0.25">
      <c r="A365" s="13" t="s">
        <v>130</v>
      </c>
      <c r="B365" s="3" t="s">
        <v>308</v>
      </c>
      <c r="C365" s="55"/>
      <c r="D365" s="85">
        <f>D366</f>
        <v>21099</v>
      </c>
      <c r="E365" s="85">
        <f t="shared" ref="E365:F365" si="130">E366</f>
        <v>21099</v>
      </c>
      <c r="F365" s="85">
        <f t="shared" si="130"/>
        <v>21099</v>
      </c>
    </row>
    <row r="366" spans="1:6" ht="32.25" customHeight="1" x14ac:dyDescent="0.25">
      <c r="A366" s="7" t="s">
        <v>132</v>
      </c>
      <c r="B366" s="1" t="s">
        <v>310</v>
      </c>
      <c r="C366" s="55"/>
      <c r="D366" s="85">
        <f>D367+D374+D377</f>
        <v>21099</v>
      </c>
      <c r="E366" s="85">
        <f>E367+E374+E377</f>
        <v>21099</v>
      </c>
      <c r="F366" s="85">
        <f>F367+F374+F377</f>
        <v>21099</v>
      </c>
    </row>
    <row r="367" spans="1:6" ht="45" customHeight="1" x14ac:dyDescent="0.25">
      <c r="A367" s="22" t="s">
        <v>134</v>
      </c>
      <c r="B367" s="20" t="s">
        <v>1568</v>
      </c>
      <c r="C367" s="55"/>
      <c r="D367" s="85">
        <f>D368+D370+D372</f>
        <v>10365</v>
      </c>
      <c r="E367" s="85">
        <f t="shared" ref="E367:F367" si="131">E368+E370+E372</f>
        <v>10365</v>
      </c>
      <c r="F367" s="85">
        <f t="shared" si="131"/>
        <v>10365</v>
      </c>
    </row>
    <row r="368" spans="1:6" ht="38.25" customHeight="1" x14ac:dyDescent="0.25">
      <c r="A368" s="60" t="s">
        <v>1478</v>
      </c>
      <c r="B368" s="20" t="s">
        <v>1568</v>
      </c>
      <c r="C368" s="55">
        <v>100</v>
      </c>
      <c r="D368" s="85">
        <f>D369</f>
        <v>9345</v>
      </c>
      <c r="E368" s="85">
        <f t="shared" ref="E368:F368" si="132">E369</f>
        <v>9330</v>
      </c>
      <c r="F368" s="85">
        <f t="shared" si="132"/>
        <v>9330</v>
      </c>
    </row>
    <row r="369" spans="1:6" ht="27.75" customHeight="1" x14ac:dyDescent="0.25">
      <c r="A369" s="60" t="s">
        <v>1479</v>
      </c>
      <c r="B369" s="20" t="s">
        <v>1568</v>
      </c>
      <c r="C369" s="55">
        <v>120</v>
      </c>
      <c r="D369" s="85">
        <v>9345</v>
      </c>
      <c r="E369" s="85">
        <v>9330</v>
      </c>
      <c r="F369" s="106">
        <v>9330</v>
      </c>
    </row>
    <row r="370" spans="1:6" ht="27.75" customHeight="1" x14ac:dyDescent="0.25">
      <c r="A370" s="60" t="s">
        <v>1480</v>
      </c>
      <c r="B370" s="20" t="s">
        <v>1568</v>
      </c>
      <c r="C370" s="55">
        <v>200</v>
      </c>
      <c r="D370" s="85">
        <f>D371</f>
        <v>1020</v>
      </c>
      <c r="E370" s="85">
        <f t="shared" ref="E370:F370" si="133">E371</f>
        <v>1035</v>
      </c>
      <c r="F370" s="85">
        <f t="shared" si="133"/>
        <v>1035</v>
      </c>
    </row>
    <row r="371" spans="1:6" ht="42.75" customHeight="1" x14ac:dyDescent="0.25">
      <c r="A371" s="60" t="s">
        <v>1481</v>
      </c>
      <c r="B371" s="20" t="s">
        <v>1568</v>
      </c>
      <c r="C371" s="55">
        <v>240</v>
      </c>
      <c r="D371" s="85">
        <v>1020</v>
      </c>
      <c r="E371" s="85">
        <v>1035</v>
      </c>
      <c r="F371" s="85">
        <v>1035</v>
      </c>
    </row>
    <row r="372" spans="1:6" ht="27.75" hidden="1" customHeight="1" x14ac:dyDescent="0.25">
      <c r="A372" s="60" t="s">
        <v>1484</v>
      </c>
      <c r="B372" s="20" t="s">
        <v>1568</v>
      </c>
      <c r="C372" s="55">
        <v>800</v>
      </c>
      <c r="D372" s="85">
        <f>D373</f>
        <v>0</v>
      </c>
      <c r="E372" s="85">
        <f t="shared" ref="E372:F372" si="134">E373</f>
        <v>0</v>
      </c>
      <c r="F372" s="85">
        <f t="shared" si="134"/>
        <v>0</v>
      </c>
    </row>
    <row r="373" spans="1:6" ht="27.75" hidden="1" customHeight="1" x14ac:dyDescent="0.25">
      <c r="A373" s="16" t="s">
        <v>1485</v>
      </c>
      <c r="B373" s="20" t="s">
        <v>1568</v>
      </c>
      <c r="C373" s="55">
        <v>850</v>
      </c>
      <c r="D373" s="85">
        <v>0</v>
      </c>
      <c r="E373" s="85">
        <v>0</v>
      </c>
      <c r="F373" s="85">
        <v>0</v>
      </c>
    </row>
    <row r="374" spans="1:6" ht="27.75" customHeight="1" x14ac:dyDescent="0.25">
      <c r="A374" s="22" t="s">
        <v>312</v>
      </c>
      <c r="B374" s="20" t="s">
        <v>1569</v>
      </c>
      <c r="C374" s="55"/>
      <c r="D374" s="85">
        <f>D375</f>
        <v>9534</v>
      </c>
      <c r="E374" s="85">
        <f t="shared" ref="E374:F374" si="135">E375</f>
        <v>9534</v>
      </c>
      <c r="F374" s="85">
        <f t="shared" si="135"/>
        <v>9534</v>
      </c>
    </row>
    <row r="375" spans="1:6" ht="27.75" customHeight="1" x14ac:dyDescent="0.25">
      <c r="A375" s="16" t="s">
        <v>1483</v>
      </c>
      <c r="B375" s="20" t="s">
        <v>1569</v>
      </c>
      <c r="C375" s="55">
        <v>600</v>
      </c>
      <c r="D375" s="85">
        <f>D376</f>
        <v>9534</v>
      </c>
      <c r="E375" s="85">
        <f t="shared" ref="E375:F375" si="136">E376</f>
        <v>9534</v>
      </c>
      <c r="F375" s="85">
        <f t="shared" si="136"/>
        <v>9534</v>
      </c>
    </row>
    <row r="376" spans="1:6" ht="27.75" customHeight="1" x14ac:dyDescent="0.25">
      <c r="A376" s="16" t="s">
        <v>1482</v>
      </c>
      <c r="B376" s="20" t="s">
        <v>1569</v>
      </c>
      <c r="C376" s="55">
        <v>610</v>
      </c>
      <c r="D376" s="85">
        <v>9534</v>
      </c>
      <c r="E376" s="85">
        <v>9534</v>
      </c>
      <c r="F376" s="85">
        <v>9534</v>
      </c>
    </row>
    <row r="377" spans="1:6" ht="34.5" customHeight="1" x14ac:dyDescent="0.25">
      <c r="A377" s="44" t="s">
        <v>313</v>
      </c>
      <c r="B377" s="20" t="s">
        <v>1570</v>
      </c>
      <c r="C377" s="55"/>
      <c r="D377" s="85">
        <f>D378+D381+D383</f>
        <v>1200</v>
      </c>
      <c r="E377" s="85">
        <f t="shared" ref="E377:F377" si="137">E378+E381+E383</f>
        <v>1200</v>
      </c>
      <c r="F377" s="85">
        <f t="shared" si="137"/>
        <v>1200</v>
      </c>
    </row>
    <row r="378" spans="1:6" ht="34.5" customHeight="1" x14ac:dyDescent="0.25">
      <c r="A378" s="16" t="s">
        <v>1487</v>
      </c>
      <c r="B378" s="20" t="s">
        <v>1570</v>
      </c>
      <c r="C378" s="55">
        <v>300</v>
      </c>
      <c r="D378" s="85">
        <f>D379+D380</f>
        <v>235</v>
      </c>
      <c r="E378" s="85">
        <f t="shared" ref="E378:F378" si="138">E379+E380</f>
        <v>235</v>
      </c>
      <c r="F378" s="85">
        <f t="shared" si="138"/>
        <v>235</v>
      </c>
    </row>
    <row r="379" spans="1:6" ht="34.5" customHeight="1" x14ac:dyDescent="0.25">
      <c r="A379" s="44" t="s">
        <v>1518</v>
      </c>
      <c r="B379" s="20" t="s">
        <v>1570</v>
      </c>
      <c r="C379" s="55">
        <v>350</v>
      </c>
      <c r="D379" s="85">
        <v>160</v>
      </c>
      <c r="E379" s="85">
        <v>160</v>
      </c>
      <c r="F379" s="85">
        <v>160</v>
      </c>
    </row>
    <row r="380" spans="1:6" ht="34.5" customHeight="1" x14ac:dyDescent="0.25">
      <c r="A380" s="44" t="s">
        <v>1519</v>
      </c>
      <c r="B380" s="20" t="s">
        <v>1570</v>
      </c>
      <c r="C380" s="55">
        <v>360</v>
      </c>
      <c r="D380" s="85">
        <v>75</v>
      </c>
      <c r="E380" s="85">
        <v>75</v>
      </c>
      <c r="F380" s="85">
        <v>75</v>
      </c>
    </row>
    <row r="381" spans="1:6" ht="34.5" customHeight="1" x14ac:dyDescent="0.25">
      <c r="A381" s="92" t="s">
        <v>1480</v>
      </c>
      <c r="B381" s="20" t="s">
        <v>1570</v>
      </c>
      <c r="C381" s="55">
        <v>200</v>
      </c>
      <c r="D381" s="85">
        <f>D382</f>
        <v>365</v>
      </c>
      <c r="E381" s="85">
        <f t="shared" ref="E381:F381" si="139">E382</f>
        <v>365</v>
      </c>
      <c r="F381" s="85">
        <f t="shared" si="139"/>
        <v>365</v>
      </c>
    </row>
    <row r="382" spans="1:6" ht="34.5" customHeight="1" x14ac:dyDescent="0.25">
      <c r="A382" s="60" t="s">
        <v>1481</v>
      </c>
      <c r="B382" s="20" t="s">
        <v>1570</v>
      </c>
      <c r="C382" s="55">
        <v>240</v>
      </c>
      <c r="D382" s="85">
        <v>365</v>
      </c>
      <c r="E382" s="85">
        <v>365</v>
      </c>
      <c r="F382" s="85">
        <v>365</v>
      </c>
    </row>
    <row r="383" spans="1:6" ht="34.5" customHeight="1" x14ac:dyDescent="0.25">
      <c r="A383" s="16" t="s">
        <v>1483</v>
      </c>
      <c r="B383" s="20" t="s">
        <v>1570</v>
      </c>
      <c r="C383" s="55">
        <v>600</v>
      </c>
      <c r="D383" s="85">
        <f>D384</f>
        <v>600</v>
      </c>
      <c r="E383" s="85">
        <f t="shared" ref="E383:F383" si="140">E384</f>
        <v>600</v>
      </c>
      <c r="F383" s="85">
        <f t="shared" si="140"/>
        <v>600</v>
      </c>
    </row>
    <row r="384" spans="1:6" ht="34.5" customHeight="1" x14ac:dyDescent="0.25">
      <c r="A384" s="16" t="s">
        <v>1589</v>
      </c>
      <c r="B384" s="20" t="s">
        <v>1570</v>
      </c>
      <c r="C384" s="55">
        <v>620</v>
      </c>
      <c r="D384" s="85">
        <v>600</v>
      </c>
      <c r="E384" s="85">
        <v>600</v>
      </c>
      <c r="F384" s="85">
        <v>600</v>
      </c>
    </row>
    <row r="385" spans="1:6" ht="47.25" hidden="1" x14ac:dyDescent="0.25">
      <c r="A385" s="13" t="s">
        <v>314</v>
      </c>
      <c r="B385" s="3" t="s">
        <v>315</v>
      </c>
      <c r="C385" s="55"/>
      <c r="D385" s="85">
        <f>D386</f>
        <v>0</v>
      </c>
      <c r="E385" s="85">
        <f t="shared" ref="E385:F385" si="141">E386</f>
        <v>0</v>
      </c>
      <c r="F385" s="85">
        <f t="shared" si="141"/>
        <v>0</v>
      </c>
    </row>
    <row r="386" spans="1:6" ht="29.25" hidden="1" customHeight="1" x14ac:dyDescent="0.25">
      <c r="A386" s="7" t="s">
        <v>228</v>
      </c>
      <c r="B386" s="1" t="s">
        <v>316</v>
      </c>
      <c r="C386" s="55"/>
      <c r="D386" s="85">
        <f t="shared" ref="D386:F386" si="142">D387+D390+D393+D396</f>
        <v>0</v>
      </c>
      <c r="E386" s="85">
        <f t="shared" si="142"/>
        <v>0</v>
      </c>
      <c r="F386" s="85">
        <f t="shared" si="142"/>
        <v>0</v>
      </c>
    </row>
    <row r="387" spans="1:6" ht="41.25" hidden="1" customHeight="1" x14ac:dyDescent="0.25">
      <c r="A387" s="22" t="s">
        <v>317</v>
      </c>
      <c r="B387" s="20" t="s">
        <v>318</v>
      </c>
      <c r="C387" s="55"/>
      <c r="D387" s="85">
        <f>D388</f>
        <v>0</v>
      </c>
      <c r="E387" s="85">
        <f t="shared" ref="E387:F388" si="143">E388</f>
        <v>0</v>
      </c>
      <c r="F387" s="85">
        <f t="shared" si="143"/>
        <v>0</v>
      </c>
    </row>
    <row r="388" spans="1:6" ht="41.25" hidden="1" customHeight="1" x14ac:dyDescent="0.25">
      <c r="A388" s="16" t="s">
        <v>1483</v>
      </c>
      <c r="B388" s="20" t="s">
        <v>318</v>
      </c>
      <c r="C388" s="55">
        <v>600</v>
      </c>
      <c r="D388" s="85">
        <f>D389</f>
        <v>0</v>
      </c>
      <c r="E388" s="85">
        <f t="shared" si="143"/>
        <v>0</v>
      </c>
      <c r="F388" s="85">
        <f t="shared" si="143"/>
        <v>0</v>
      </c>
    </row>
    <row r="389" spans="1:6" ht="41.25" hidden="1" customHeight="1" x14ac:dyDescent="0.25">
      <c r="A389" s="16" t="s">
        <v>1482</v>
      </c>
      <c r="B389" s="20" t="s">
        <v>318</v>
      </c>
      <c r="C389" s="55">
        <v>610</v>
      </c>
      <c r="D389" s="85"/>
      <c r="E389" s="85"/>
      <c r="F389" s="85"/>
    </row>
    <row r="390" spans="1:6" ht="39.75" hidden="1" customHeight="1" x14ac:dyDescent="0.25">
      <c r="A390" s="22" t="s">
        <v>159</v>
      </c>
      <c r="B390" s="20" t="s">
        <v>319</v>
      </c>
      <c r="C390" s="55"/>
      <c r="D390" s="85">
        <f>D391</f>
        <v>0</v>
      </c>
      <c r="E390" s="85">
        <f t="shared" ref="E390:F391" si="144">E391</f>
        <v>0</v>
      </c>
      <c r="F390" s="85">
        <f t="shared" si="144"/>
        <v>0</v>
      </c>
    </row>
    <row r="391" spans="1:6" ht="39.75" hidden="1" customHeight="1" x14ac:dyDescent="0.25">
      <c r="A391" s="16" t="s">
        <v>1483</v>
      </c>
      <c r="B391" s="20" t="s">
        <v>319</v>
      </c>
      <c r="C391" s="55">
        <v>600</v>
      </c>
      <c r="D391" s="85">
        <f>D392</f>
        <v>0</v>
      </c>
      <c r="E391" s="85">
        <f t="shared" si="144"/>
        <v>0</v>
      </c>
      <c r="F391" s="85">
        <f t="shared" si="144"/>
        <v>0</v>
      </c>
    </row>
    <row r="392" spans="1:6" ht="39.75" hidden="1" customHeight="1" x14ac:dyDescent="0.25">
      <c r="A392" s="16" t="s">
        <v>1482</v>
      </c>
      <c r="B392" s="20" t="s">
        <v>319</v>
      </c>
      <c r="C392" s="55">
        <v>610</v>
      </c>
      <c r="D392" s="85"/>
      <c r="E392" s="85"/>
      <c r="F392" s="85"/>
    </row>
    <row r="393" spans="1:6" ht="42" hidden="1" customHeight="1" x14ac:dyDescent="0.25">
      <c r="A393" s="22" t="s">
        <v>320</v>
      </c>
      <c r="B393" s="20" t="s">
        <v>321</v>
      </c>
      <c r="C393" s="55"/>
      <c r="D393" s="85">
        <f>D394</f>
        <v>0</v>
      </c>
      <c r="E393" s="85">
        <f t="shared" ref="E393:F394" si="145">E394</f>
        <v>0</v>
      </c>
      <c r="F393" s="85">
        <f t="shared" si="145"/>
        <v>0</v>
      </c>
    </row>
    <row r="394" spans="1:6" ht="42" hidden="1" customHeight="1" x14ac:dyDescent="0.25">
      <c r="A394" s="16" t="s">
        <v>1483</v>
      </c>
      <c r="B394" s="20" t="s">
        <v>321</v>
      </c>
      <c r="C394" s="55">
        <v>600</v>
      </c>
      <c r="D394" s="85">
        <f>D395</f>
        <v>0</v>
      </c>
      <c r="E394" s="85">
        <f t="shared" si="145"/>
        <v>0</v>
      </c>
      <c r="F394" s="85">
        <f t="shared" si="145"/>
        <v>0</v>
      </c>
    </row>
    <row r="395" spans="1:6" ht="42" hidden="1" customHeight="1" x14ac:dyDescent="0.25">
      <c r="A395" s="16" t="s">
        <v>1482</v>
      </c>
      <c r="B395" s="20" t="s">
        <v>321</v>
      </c>
      <c r="C395" s="55">
        <v>610</v>
      </c>
      <c r="D395" s="85"/>
      <c r="E395" s="85"/>
      <c r="F395" s="85"/>
    </row>
    <row r="396" spans="1:6" ht="39" hidden="1" customHeight="1" x14ac:dyDescent="0.25">
      <c r="A396" s="22" t="s">
        <v>322</v>
      </c>
      <c r="B396" s="20" t="s">
        <v>323</v>
      </c>
      <c r="C396" s="55"/>
      <c r="D396" s="85">
        <f>D397</f>
        <v>0</v>
      </c>
      <c r="E396" s="85">
        <f t="shared" ref="E396:F397" si="146">E397</f>
        <v>0</v>
      </c>
      <c r="F396" s="85">
        <f t="shared" si="146"/>
        <v>0</v>
      </c>
    </row>
    <row r="397" spans="1:6" ht="39" hidden="1" customHeight="1" x14ac:dyDescent="0.25">
      <c r="A397" s="16" t="s">
        <v>1483</v>
      </c>
      <c r="B397" s="20" t="s">
        <v>323</v>
      </c>
      <c r="C397" s="55"/>
      <c r="D397" s="85">
        <f>D398</f>
        <v>0</v>
      </c>
      <c r="E397" s="85">
        <f t="shared" si="146"/>
        <v>0</v>
      </c>
      <c r="F397" s="85">
        <f t="shared" si="146"/>
        <v>0</v>
      </c>
    </row>
    <row r="398" spans="1:6" ht="39" hidden="1" customHeight="1" x14ac:dyDescent="0.25">
      <c r="A398" s="16" t="s">
        <v>1482</v>
      </c>
      <c r="B398" s="20" t="s">
        <v>323</v>
      </c>
      <c r="C398" s="55"/>
      <c r="D398" s="85"/>
      <c r="E398" s="85"/>
      <c r="F398" s="85"/>
    </row>
    <row r="399" spans="1:6" ht="31.5" customHeight="1" x14ac:dyDescent="0.25">
      <c r="A399" s="12" t="s">
        <v>324</v>
      </c>
      <c r="B399" s="10" t="s">
        <v>325</v>
      </c>
      <c r="C399" s="55"/>
      <c r="D399" s="85">
        <f>D400+D432+D459+D482</f>
        <v>102847</v>
      </c>
      <c r="E399" s="85">
        <f t="shared" ref="E399:F399" si="147">E400+E432+E459+E482</f>
        <v>104405</v>
      </c>
      <c r="F399" s="85">
        <f t="shared" si="147"/>
        <v>106689</v>
      </c>
    </row>
    <row r="400" spans="1:6" ht="36.75" customHeight="1" x14ac:dyDescent="0.25">
      <c r="A400" s="13" t="s">
        <v>326</v>
      </c>
      <c r="B400" s="3" t="s">
        <v>327</v>
      </c>
      <c r="C400" s="55"/>
      <c r="D400" s="85">
        <f>D401+D418+D424+D428</f>
        <v>75341</v>
      </c>
      <c r="E400" s="85">
        <f t="shared" ref="E400:F400" si="148">E401+E418+E424+E428</f>
        <v>80470</v>
      </c>
      <c r="F400" s="85">
        <f t="shared" si="148"/>
        <v>83374</v>
      </c>
    </row>
    <row r="401" spans="1:6" ht="81.75" customHeight="1" x14ac:dyDescent="0.25">
      <c r="A401" s="7" t="s">
        <v>328</v>
      </c>
      <c r="B401" s="1" t="s">
        <v>329</v>
      </c>
      <c r="C401" s="55"/>
      <c r="D401" s="85">
        <f>D402+D405+D408+D413</f>
        <v>67933</v>
      </c>
      <c r="E401" s="85">
        <f t="shared" ref="E401:F401" si="149">E402+E405+E408+E413</f>
        <v>72660</v>
      </c>
      <c r="F401" s="85">
        <f t="shared" si="149"/>
        <v>75464</v>
      </c>
    </row>
    <row r="402" spans="1:6" ht="43.5" customHeight="1" x14ac:dyDescent="0.25">
      <c r="A402" s="21" t="s">
        <v>330</v>
      </c>
      <c r="B402" s="20" t="s">
        <v>331</v>
      </c>
      <c r="C402" s="55"/>
      <c r="D402" s="85">
        <f>D403</f>
        <v>63670</v>
      </c>
      <c r="E402" s="85">
        <f t="shared" ref="E402:F402" si="150">E403</f>
        <v>68397</v>
      </c>
      <c r="F402" s="85">
        <f t="shared" si="150"/>
        <v>71201</v>
      </c>
    </row>
    <row r="403" spans="1:6" ht="43.5" customHeight="1" x14ac:dyDescent="0.25">
      <c r="A403" s="16" t="s">
        <v>1487</v>
      </c>
      <c r="B403" s="20" t="s">
        <v>331</v>
      </c>
      <c r="C403" s="55">
        <v>300</v>
      </c>
      <c r="D403" s="85">
        <f>D404</f>
        <v>63670</v>
      </c>
      <c r="E403" s="85">
        <f t="shared" ref="E403:F403" si="151">E404</f>
        <v>68397</v>
      </c>
      <c r="F403" s="85">
        <f t="shared" si="151"/>
        <v>71201</v>
      </c>
    </row>
    <row r="404" spans="1:6" ht="43.5" customHeight="1" x14ac:dyDescent="0.25">
      <c r="A404" s="16" t="s">
        <v>1488</v>
      </c>
      <c r="B404" s="20" t="s">
        <v>331</v>
      </c>
      <c r="C404" s="55">
        <v>320</v>
      </c>
      <c r="D404" s="85">
        <v>63670</v>
      </c>
      <c r="E404" s="85">
        <v>68397</v>
      </c>
      <c r="F404" s="85">
        <v>71201</v>
      </c>
    </row>
    <row r="405" spans="1:6" ht="43.5" hidden="1" customHeight="1" x14ac:dyDescent="0.25">
      <c r="A405" s="21" t="s">
        <v>332</v>
      </c>
      <c r="B405" s="20" t="s">
        <v>333</v>
      </c>
      <c r="C405" s="55"/>
      <c r="D405" s="85">
        <f>D406</f>
        <v>0</v>
      </c>
      <c r="E405" s="85">
        <f t="shared" ref="E405:F405" si="152">E406</f>
        <v>0</v>
      </c>
      <c r="F405" s="85">
        <f t="shared" si="152"/>
        <v>0</v>
      </c>
    </row>
    <row r="406" spans="1:6" ht="43.5" hidden="1" customHeight="1" x14ac:dyDescent="0.25">
      <c r="A406" s="16" t="s">
        <v>1487</v>
      </c>
      <c r="B406" s="20" t="s">
        <v>333</v>
      </c>
      <c r="C406" s="55">
        <v>300</v>
      </c>
      <c r="D406" s="85">
        <f>D407</f>
        <v>0</v>
      </c>
      <c r="E406" s="85">
        <f t="shared" ref="E406:F406" si="153">E407</f>
        <v>0</v>
      </c>
      <c r="F406" s="85">
        <f t="shared" si="153"/>
        <v>0</v>
      </c>
    </row>
    <row r="407" spans="1:6" ht="43.5" hidden="1" customHeight="1" x14ac:dyDescent="0.25">
      <c r="A407" s="16" t="s">
        <v>1488</v>
      </c>
      <c r="B407" s="20" t="s">
        <v>333</v>
      </c>
      <c r="C407" s="55">
        <v>320</v>
      </c>
      <c r="D407" s="85"/>
      <c r="E407" s="85"/>
      <c r="F407" s="85"/>
    </row>
    <row r="408" spans="1:6" ht="43.5" customHeight="1" x14ac:dyDescent="0.25">
      <c r="A408" s="21" t="s">
        <v>334</v>
      </c>
      <c r="B408" s="20" t="s">
        <v>335</v>
      </c>
      <c r="C408" s="55"/>
      <c r="D408" s="85">
        <f>D409+D411</f>
        <v>4263</v>
      </c>
      <c r="E408" s="85">
        <f t="shared" ref="E408:F408" si="154">E409+E411</f>
        <v>4263</v>
      </c>
      <c r="F408" s="85">
        <f t="shared" si="154"/>
        <v>4263</v>
      </c>
    </row>
    <row r="409" spans="1:6" ht="43.5" customHeight="1" x14ac:dyDescent="0.25">
      <c r="A409" s="60" t="s">
        <v>1478</v>
      </c>
      <c r="B409" s="20" t="s">
        <v>335</v>
      </c>
      <c r="C409" s="55">
        <v>100</v>
      </c>
      <c r="D409" s="85">
        <f>D410</f>
        <v>2777</v>
      </c>
      <c r="E409" s="85">
        <f t="shared" ref="E409:F409" si="155">E410</f>
        <v>2777</v>
      </c>
      <c r="F409" s="85">
        <f t="shared" si="155"/>
        <v>2777</v>
      </c>
    </row>
    <row r="410" spans="1:6" ht="43.5" customHeight="1" x14ac:dyDescent="0.25">
      <c r="A410" s="60" t="s">
        <v>1479</v>
      </c>
      <c r="B410" s="20" t="s">
        <v>335</v>
      </c>
      <c r="C410" s="55">
        <v>120</v>
      </c>
      <c r="D410" s="85">
        <v>2777</v>
      </c>
      <c r="E410" s="85">
        <v>2777</v>
      </c>
      <c r="F410" s="85">
        <v>2777</v>
      </c>
    </row>
    <row r="411" spans="1:6" ht="43.5" customHeight="1" x14ac:dyDescent="0.25">
      <c r="A411" s="60" t="s">
        <v>1480</v>
      </c>
      <c r="B411" s="20" t="s">
        <v>335</v>
      </c>
      <c r="C411" s="55">
        <v>200</v>
      </c>
      <c r="D411" s="85">
        <f>D412</f>
        <v>1486</v>
      </c>
      <c r="E411" s="85">
        <f t="shared" ref="E411:F411" si="156">E412</f>
        <v>1486</v>
      </c>
      <c r="F411" s="85">
        <f t="shared" si="156"/>
        <v>1486</v>
      </c>
    </row>
    <row r="412" spans="1:6" ht="43.5" customHeight="1" x14ac:dyDescent="0.25">
      <c r="A412" s="60" t="s">
        <v>1481</v>
      </c>
      <c r="B412" s="20" t="s">
        <v>335</v>
      </c>
      <c r="C412" s="55">
        <v>240</v>
      </c>
      <c r="D412" s="85">
        <v>1486</v>
      </c>
      <c r="E412" s="85">
        <v>1486</v>
      </c>
      <c r="F412" s="85">
        <v>1486</v>
      </c>
    </row>
    <row r="413" spans="1:6" ht="43.5" hidden="1" customHeight="1" x14ac:dyDescent="0.25">
      <c r="A413" s="21" t="s">
        <v>336</v>
      </c>
      <c r="B413" s="20" t="s">
        <v>337</v>
      </c>
      <c r="C413" s="55"/>
      <c r="D413" s="85">
        <f>D414+D416</f>
        <v>0</v>
      </c>
      <c r="E413" s="85">
        <f t="shared" ref="E413:F413" si="157">E414+E416</f>
        <v>0</v>
      </c>
      <c r="F413" s="85">
        <f t="shared" si="157"/>
        <v>0</v>
      </c>
    </row>
    <row r="414" spans="1:6" ht="43.5" hidden="1" customHeight="1" x14ac:dyDescent="0.25">
      <c r="A414" s="60" t="s">
        <v>1478</v>
      </c>
      <c r="B414" s="20" t="s">
        <v>337</v>
      </c>
      <c r="C414" s="55">
        <v>100</v>
      </c>
      <c r="D414" s="85">
        <f>D415</f>
        <v>0</v>
      </c>
      <c r="E414" s="85">
        <f t="shared" ref="E414:F414" si="158">E415</f>
        <v>0</v>
      </c>
      <c r="F414" s="85">
        <f t="shared" si="158"/>
        <v>0</v>
      </c>
    </row>
    <row r="415" spans="1:6" ht="43.5" hidden="1" customHeight="1" x14ac:dyDescent="0.25">
      <c r="A415" s="60" t="s">
        <v>1479</v>
      </c>
      <c r="B415" s="20" t="s">
        <v>337</v>
      </c>
      <c r="C415" s="55">
        <v>120</v>
      </c>
      <c r="D415" s="85"/>
      <c r="E415" s="85"/>
      <c r="F415" s="85"/>
    </row>
    <row r="416" spans="1:6" ht="43.5" hidden="1" customHeight="1" x14ac:dyDescent="0.25">
      <c r="A416" s="60" t="s">
        <v>1480</v>
      </c>
      <c r="B416" s="20" t="s">
        <v>337</v>
      </c>
      <c r="C416" s="55">
        <v>200</v>
      </c>
      <c r="D416" s="85">
        <f>D417</f>
        <v>0</v>
      </c>
      <c r="E416" s="85">
        <f t="shared" ref="E416:F416" si="159">E417</f>
        <v>0</v>
      </c>
      <c r="F416" s="85">
        <f t="shared" si="159"/>
        <v>0</v>
      </c>
    </row>
    <row r="417" spans="1:9" ht="43.5" hidden="1" customHeight="1" x14ac:dyDescent="0.25">
      <c r="A417" s="60" t="s">
        <v>1481</v>
      </c>
      <c r="B417" s="20" t="s">
        <v>337</v>
      </c>
      <c r="C417" s="55">
        <v>240</v>
      </c>
      <c r="D417" s="85"/>
      <c r="E417" s="85"/>
      <c r="F417" s="85"/>
    </row>
    <row r="418" spans="1:9" ht="40.5" customHeight="1" x14ac:dyDescent="0.25">
      <c r="A418" s="7" t="s">
        <v>338</v>
      </c>
      <c r="B418" s="1" t="s">
        <v>339</v>
      </c>
      <c r="C418" s="55"/>
      <c r="D418" s="85">
        <f>D419</f>
        <v>400</v>
      </c>
      <c r="E418" s="85">
        <f t="shared" ref="E418:F418" si="160">E419</f>
        <v>400</v>
      </c>
      <c r="F418" s="85">
        <f t="shared" si="160"/>
        <v>500</v>
      </c>
    </row>
    <row r="419" spans="1:9" ht="36" customHeight="1" x14ac:dyDescent="0.25">
      <c r="A419" s="22" t="s">
        <v>340</v>
      </c>
      <c r="B419" s="20" t="s">
        <v>341</v>
      </c>
      <c r="C419" s="55"/>
      <c r="D419" s="85">
        <f>D420+D422</f>
        <v>400</v>
      </c>
      <c r="E419" s="85">
        <f t="shared" ref="E419:F419" si="161">E420+E422</f>
        <v>400</v>
      </c>
      <c r="F419" s="85">
        <f t="shared" si="161"/>
        <v>500</v>
      </c>
    </row>
    <row r="420" spans="1:9" ht="36" hidden="1" customHeight="1" x14ac:dyDescent="0.25">
      <c r="A420" s="60" t="s">
        <v>1480</v>
      </c>
      <c r="B420" s="20" t="s">
        <v>341</v>
      </c>
      <c r="C420" s="55">
        <v>200</v>
      </c>
      <c r="D420" s="85">
        <f>D421</f>
        <v>0</v>
      </c>
      <c r="E420" s="85">
        <f t="shared" ref="E420:F420" si="162">E421</f>
        <v>0</v>
      </c>
      <c r="F420" s="85">
        <f t="shared" si="162"/>
        <v>0</v>
      </c>
    </row>
    <row r="421" spans="1:9" ht="24" hidden="1" customHeight="1" x14ac:dyDescent="0.25">
      <c r="A421" s="60" t="s">
        <v>1481</v>
      </c>
      <c r="B421" s="20" t="s">
        <v>341</v>
      </c>
      <c r="C421" s="55">
        <v>240</v>
      </c>
      <c r="D421" s="85">
        <v>0</v>
      </c>
      <c r="E421" s="85">
        <v>0</v>
      </c>
      <c r="F421" s="85">
        <v>0</v>
      </c>
    </row>
    <row r="422" spans="1:9" ht="36" customHeight="1" x14ac:dyDescent="0.25">
      <c r="A422" s="16" t="s">
        <v>1487</v>
      </c>
      <c r="B422" s="20" t="s">
        <v>341</v>
      </c>
      <c r="C422" s="55">
        <v>300</v>
      </c>
      <c r="D422" s="85">
        <f>D423</f>
        <v>400</v>
      </c>
      <c r="E422" s="85">
        <f t="shared" ref="E422:F422" si="163">E423</f>
        <v>400</v>
      </c>
      <c r="F422" s="85">
        <f t="shared" si="163"/>
        <v>500</v>
      </c>
    </row>
    <row r="423" spans="1:9" ht="36" customHeight="1" x14ac:dyDescent="0.25">
      <c r="A423" s="16" t="s">
        <v>1488</v>
      </c>
      <c r="B423" s="20" t="s">
        <v>341</v>
      </c>
      <c r="C423" s="55">
        <v>320</v>
      </c>
      <c r="D423" s="85">
        <v>400</v>
      </c>
      <c r="E423" s="85">
        <v>400</v>
      </c>
      <c r="F423" s="85">
        <v>500</v>
      </c>
    </row>
    <row r="424" spans="1:9" ht="31.5" x14ac:dyDescent="0.25">
      <c r="A424" s="7" t="s">
        <v>342</v>
      </c>
      <c r="B424" s="1" t="s">
        <v>343</v>
      </c>
      <c r="C424" s="55"/>
      <c r="D424" s="85">
        <f>D425</f>
        <v>7008</v>
      </c>
      <c r="E424" s="85">
        <f t="shared" ref="E424:F424" si="164">E425</f>
        <v>7410</v>
      </c>
      <c r="F424" s="85">
        <f t="shared" si="164"/>
        <v>7410</v>
      </c>
    </row>
    <row r="425" spans="1:9" ht="31.5" x14ac:dyDescent="0.25">
      <c r="A425" s="22" t="s">
        <v>344</v>
      </c>
      <c r="B425" s="20" t="s">
        <v>345</v>
      </c>
      <c r="C425" s="55"/>
      <c r="D425" s="85">
        <f>D426</f>
        <v>7008</v>
      </c>
      <c r="E425" s="85">
        <f t="shared" ref="E425:F425" si="165">E426</f>
        <v>7410</v>
      </c>
      <c r="F425" s="85">
        <f t="shared" si="165"/>
        <v>7410</v>
      </c>
    </row>
    <row r="426" spans="1:9" ht="35.25" customHeight="1" x14ac:dyDescent="0.25">
      <c r="A426" s="16" t="s">
        <v>1487</v>
      </c>
      <c r="B426" s="20" t="s">
        <v>345</v>
      </c>
      <c r="C426" s="55">
        <v>300</v>
      </c>
      <c r="D426" s="85">
        <f>D427</f>
        <v>7008</v>
      </c>
      <c r="E426" s="85">
        <f t="shared" ref="E426:F426" si="166">E427</f>
        <v>7410</v>
      </c>
      <c r="F426" s="85">
        <f t="shared" si="166"/>
        <v>7410</v>
      </c>
    </row>
    <row r="427" spans="1:9" ht="30" customHeight="1" x14ac:dyDescent="0.25">
      <c r="A427" s="16" t="s">
        <v>1488</v>
      </c>
      <c r="B427" s="20" t="s">
        <v>345</v>
      </c>
      <c r="C427" s="55">
        <v>320</v>
      </c>
      <c r="D427" s="85">
        <v>7008</v>
      </c>
      <c r="E427" s="85">
        <v>7410</v>
      </c>
      <c r="F427" s="85">
        <v>7410</v>
      </c>
      <c r="G427" s="91"/>
      <c r="H427" s="91"/>
      <c r="I427" s="91"/>
    </row>
    <row r="428" spans="1:9" ht="33.75" hidden="1" customHeight="1" x14ac:dyDescent="0.25">
      <c r="A428" s="7" t="s">
        <v>346</v>
      </c>
      <c r="B428" s="1" t="s">
        <v>347</v>
      </c>
      <c r="C428" s="55"/>
      <c r="D428" s="85">
        <f>D429</f>
        <v>0</v>
      </c>
      <c r="E428" s="85">
        <f t="shared" ref="E428:F428" si="167">E429</f>
        <v>0</v>
      </c>
      <c r="F428" s="85">
        <f t="shared" si="167"/>
        <v>0</v>
      </c>
    </row>
    <row r="429" spans="1:9" ht="31.5" hidden="1" customHeight="1" x14ac:dyDescent="0.25">
      <c r="A429" s="22" t="s">
        <v>348</v>
      </c>
      <c r="B429" s="20" t="s">
        <v>349</v>
      </c>
      <c r="C429" s="55"/>
      <c r="D429" s="85">
        <f>D430</f>
        <v>0</v>
      </c>
      <c r="E429" s="85">
        <f t="shared" ref="E429:F429" si="168">E430</f>
        <v>0</v>
      </c>
      <c r="F429" s="85">
        <f t="shared" si="168"/>
        <v>0</v>
      </c>
    </row>
    <row r="430" spans="1:9" ht="31.5" hidden="1" customHeight="1" x14ac:dyDescent="0.25">
      <c r="A430" s="16" t="s">
        <v>1487</v>
      </c>
      <c r="B430" s="20" t="s">
        <v>349</v>
      </c>
      <c r="C430" s="55">
        <v>300</v>
      </c>
      <c r="D430" s="85">
        <f>D431</f>
        <v>0</v>
      </c>
      <c r="E430" s="85">
        <f t="shared" ref="E430:F430" si="169">E431</f>
        <v>0</v>
      </c>
      <c r="F430" s="85">
        <f t="shared" si="169"/>
        <v>0</v>
      </c>
    </row>
    <row r="431" spans="1:9" ht="31.5" hidden="1" customHeight="1" x14ac:dyDescent="0.25">
      <c r="A431" s="16" t="s">
        <v>1488</v>
      </c>
      <c r="B431" s="20" t="s">
        <v>349</v>
      </c>
      <c r="C431" s="55">
        <v>320</v>
      </c>
      <c r="D431" s="85">
        <v>0</v>
      </c>
      <c r="E431" s="85">
        <v>0</v>
      </c>
      <c r="F431" s="85">
        <v>0</v>
      </c>
    </row>
    <row r="432" spans="1:9" ht="31.5" customHeight="1" x14ac:dyDescent="0.25">
      <c r="A432" s="13" t="s">
        <v>350</v>
      </c>
      <c r="B432" s="3" t="s">
        <v>351</v>
      </c>
      <c r="C432" s="55"/>
      <c r="D432" s="85">
        <f>D433+D455</f>
        <v>3380</v>
      </c>
      <c r="E432" s="85">
        <f t="shared" ref="E432:F432" si="170">E433+E455</f>
        <v>720</v>
      </c>
      <c r="F432" s="85">
        <f t="shared" si="170"/>
        <v>100</v>
      </c>
    </row>
    <row r="433" spans="1:9" ht="31.5" x14ac:dyDescent="0.25">
      <c r="A433" s="14" t="s">
        <v>352</v>
      </c>
      <c r="B433" s="1" t="s">
        <v>353</v>
      </c>
      <c r="C433" s="55"/>
      <c r="D433" s="85">
        <f>D434+D437+D440+D443+D446+D449+D452</f>
        <v>3282</v>
      </c>
      <c r="E433" s="85">
        <f t="shared" ref="E433:F433" si="171">E434+E437+E440+E443+E446+E449+E452</f>
        <v>620</v>
      </c>
      <c r="F433" s="85">
        <f t="shared" si="171"/>
        <v>0</v>
      </c>
    </row>
    <row r="434" spans="1:9" ht="50.25" customHeight="1" x14ac:dyDescent="0.25">
      <c r="A434" s="21" t="s">
        <v>354</v>
      </c>
      <c r="B434" s="20" t="s">
        <v>355</v>
      </c>
      <c r="C434" s="55"/>
      <c r="D434" s="85">
        <f>D435</f>
        <v>2715</v>
      </c>
      <c r="E434" s="85">
        <f t="shared" ref="E434:F435" si="172">E435</f>
        <v>620</v>
      </c>
      <c r="F434" s="85">
        <f t="shared" si="172"/>
        <v>0</v>
      </c>
    </row>
    <row r="435" spans="1:9" ht="38.25" customHeight="1" x14ac:dyDescent="0.25">
      <c r="A435" s="16" t="s">
        <v>1483</v>
      </c>
      <c r="B435" s="20" t="s">
        <v>355</v>
      </c>
      <c r="C435" s="55">
        <v>600</v>
      </c>
      <c r="D435" s="85">
        <f>D436</f>
        <v>2715</v>
      </c>
      <c r="E435" s="85">
        <f t="shared" si="172"/>
        <v>620</v>
      </c>
      <c r="F435" s="85">
        <f t="shared" si="172"/>
        <v>0</v>
      </c>
    </row>
    <row r="436" spans="1:9" ht="42" customHeight="1" x14ac:dyDescent="0.25">
      <c r="A436" s="16" t="s">
        <v>1482</v>
      </c>
      <c r="B436" s="20" t="s">
        <v>355</v>
      </c>
      <c r="C436" s="55">
        <v>610</v>
      </c>
      <c r="D436" s="85">
        <v>2715</v>
      </c>
      <c r="E436" s="85">
        <v>620</v>
      </c>
      <c r="F436" s="85">
        <v>0</v>
      </c>
      <c r="G436" s="66"/>
    </row>
    <row r="437" spans="1:9" ht="47.25" hidden="1" x14ac:dyDescent="0.25">
      <c r="A437" s="21" t="s">
        <v>356</v>
      </c>
      <c r="B437" s="20" t="s">
        <v>357</v>
      </c>
      <c r="C437" s="55"/>
      <c r="D437" s="85">
        <f>D438</f>
        <v>0</v>
      </c>
      <c r="E437" s="85">
        <f t="shared" ref="E437:F438" si="173">E438</f>
        <v>0</v>
      </c>
      <c r="F437" s="85">
        <f t="shared" si="173"/>
        <v>0</v>
      </c>
    </row>
    <row r="438" spans="1:9" ht="42" hidden="1" customHeight="1" x14ac:dyDescent="0.25">
      <c r="A438" s="16" t="s">
        <v>1483</v>
      </c>
      <c r="B438" s="20" t="s">
        <v>357</v>
      </c>
      <c r="C438" s="55">
        <v>600</v>
      </c>
      <c r="D438" s="85">
        <f>D439</f>
        <v>0</v>
      </c>
      <c r="E438" s="85">
        <f t="shared" si="173"/>
        <v>0</v>
      </c>
      <c r="F438" s="85">
        <f t="shared" si="173"/>
        <v>0</v>
      </c>
    </row>
    <row r="439" spans="1:9" ht="36.75" hidden="1" customHeight="1" x14ac:dyDescent="0.25">
      <c r="A439" s="16" t="s">
        <v>1482</v>
      </c>
      <c r="B439" s="20" t="s">
        <v>357</v>
      </c>
      <c r="C439" s="55">
        <v>610</v>
      </c>
      <c r="D439" s="85"/>
      <c r="E439" s="85">
        <v>0</v>
      </c>
      <c r="F439" s="85">
        <v>0</v>
      </c>
    </row>
    <row r="440" spans="1:9" ht="94.5" hidden="1" x14ac:dyDescent="0.25">
      <c r="A440" s="21" t="s">
        <v>358</v>
      </c>
      <c r="B440" s="20" t="s">
        <v>359</v>
      </c>
      <c r="C440" s="55"/>
      <c r="D440" s="102">
        <f>D441</f>
        <v>0</v>
      </c>
      <c r="E440" s="102">
        <f t="shared" ref="E440:F441" si="174">E441</f>
        <v>0</v>
      </c>
      <c r="F440" s="102">
        <f t="shared" si="174"/>
        <v>0</v>
      </c>
    </row>
    <row r="441" spans="1:9" ht="43.5" hidden="1" customHeight="1" x14ac:dyDescent="0.25">
      <c r="A441" s="16" t="s">
        <v>1483</v>
      </c>
      <c r="B441" s="20" t="s">
        <v>359</v>
      </c>
      <c r="C441" s="55">
        <v>600</v>
      </c>
      <c r="D441" s="102">
        <f>D442</f>
        <v>0</v>
      </c>
      <c r="E441" s="102">
        <f t="shared" si="174"/>
        <v>0</v>
      </c>
      <c r="F441" s="102">
        <f t="shared" si="174"/>
        <v>0</v>
      </c>
    </row>
    <row r="442" spans="1:9" ht="39" hidden="1" customHeight="1" x14ac:dyDescent="0.25">
      <c r="A442" s="16" t="s">
        <v>1482</v>
      </c>
      <c r="B442" s="20" t="s">
        <v>359</v>
      </c>
      <c r="C442" s="55">
        <v>610</v>
      </c>
      <c r="D442" s="102"/>
      <c r="E442" s="102">
        <v>0</v>
      </c>
      <c r="F442" s="102"/>
      <c r="I442">
        <v>-250</v>
      </c>
    </row>
    <row r="443" spans="1:9" ht="94.5" hidden="1" x14ac:dyDescent="0.25">
      <c r="A443" s="21" t="s">
        <v>360</v>
      </c>
      <c r="B443" s="20" t="s">
        <v>361</v>
      </c>
      <c r="C443" s="55"/>
      <c r="D443" s="102">
        <f>D444</f>
        <v>0</v>
      </c>
      <c r="E443" s="102">
        <f t="shared" ref="E443:F444" si="175">E444</f>
        <v>0</v>
      </c>
      <c r="F443" s="102">
        <f t="shared" si="175"/>
        <v>0</v>
      </c>
    </row>
    <row r="444" spans="1:9" ht="37.5" hidden="1" customHeight="1" x14ac:dyDescent="0.25">
      <c r="A444" s="60" t="s">
        <v>1480</v>
      </c>
      <c r="B444" s="20" t="s">
        <v>361</v>
      </c>
      <c r="C444" s="55">
        <v>200</v>
      </c>
      <c r="D444" s="102">
        <f>D445</f>
        <v>0</v>
      </c>
      <c r="E444" s="102">
        <f t="shared" si="175"/>
        <v>0</v>
      </c>
      <c r="F444" s="102">
        <f t="shared" si="175"/>
        <v>0</v>
      </c>
    </row>
    <row r="445" spans="1:9" ht="39" hidden="1" customHeight="1" x14ac:dyDescent="0.25">
      <c r="A445" s="60" t="s">
        <v>1481</v>
      </c>
      <c r="B445" s="20" t="s">
        <v>361</v>
      </c>
      <c r="C445" s="55">
        <v>240</v>
      </c>
      <c r="D445" s="102"/>
      <c r="E445" s="102"/>
      <c r="F445" s="102"/>
    </row>
    <row r="446" spans="1:9" ht="31.5" hidden="1" x14ac:dyDescent="0.25">
      <c r="A446" s="21" t="s">
        <v>362</v>
      </c>
      <c r="B446" s="20" t="s">
        <v>363</v>
      </c>
      <c r="C446" s="55"/>
      <c r="D446" s="102">
        <f>D447</f>
        <v>0</v>
      </c>
      <c r="E446" s="102">
        <f t="shared" ref="E446:F446" si="176">E447</f>
        <v>0</v>
      </c>
      <c r="F446" s="102">
        <f t="shared" si="176"/>
        <v>0</v>
      </c>
    </row>
    <row r="447" spans="1:9" ht="34.5" hidden="1" customHeight="1" x14ac:dyDescent="0.25">
      <c r="A447" s="60" t="s">
        <v>1480</v>
      </c>
      <c r="B447" s="20" t="s">
        <v>363</v>
      </c>
      <c r="C447" s="55">
        <v>200</v>
      </c>
      <c r="D447" s="102">
        <f>D448</f>
        <v>0</v>
      </c>
      <c r="E447" s="102">
        <f t="shared" ref="E447:F447" si="177">E448</f>
        <v>0</v>
      </c>
      <c r="F447" s="102">
        <f t="shared" si="177"/>
        <v>0</v>
      </c>
    </row>
    <row r="448" spans="1:9" ht="34.5" hidden="1" customHeight="1" x14ac:dyDescent="0.25">
      <c r="A448" s="60" t="s">
        <v>1481</v>
      </c>
      <c r="B448" s="20" t="s">
        <v>363</v>
      </c>
      <c r="C448" s="55">
        <v>240</v>
      </c>
      <c r="D448" s="102"/>
      <c r="E448" s="102"/>
      <c r="F448" s="102"/>
    </row>
    <row r="449" spans="1:7" ht="47.25" hidden="1" x14ac:dyDescent="0.25">
      <c r="A449" s="21" t="s">
        <v>364</v>
      </c>
      <c r="B449" s="20" t="s">
        <v>365</v>
      </c>
      <c r="C449" s="55"/>
      <c r="D449" s="102">
        <f>D450</f>
        <v>0</v>
      </c>
      <c r="E449" s="102">
        <f t="shared" ref="E449:F449" si="178">E450</f>
        <v>0</v>
      </c>
      <c r="F449" s="102">
        <f t="shared" si="178"/>
        <v>0</v>
      </c>
    </row>
    <row r="450" spans="1:7" ht="36.75" hidden="1" customHeight="1" x14ac:dyDescent="0.25">
      <c r="A450" s="60" t="s">
        <v>1480</v>
      </c>
      <c r="B450" s="20" t="s">
        <v>365</v>
      </c>
      <c r="C450" s="55">
        <v>200</v>
      </c>
      <c r="D450" s="102">
        <f>D451</f>
        <v>0</v>
      </c>
      <c r="E450" s="102">
        <f t="shared" ref="E450:F450" si="179">E451</f>
        <v>0</v>
      </c>
      <c r="F450" s="102">
        <f t="shared" si="179"/>
        <v>0</v>
      </c>
    </row>
    <row r="451" spans="1:7" ht="36" hidden="1" customHeight="1" x14ac:dyDescent="0.25">
      <c r="A451" s="60" t="s">
        <v>1481</v>
      </c>
      <c r="B451" s="20" t="s">
        <v>365</v>
      </c>
      <c r="C451" s="55">
        <v>240</v>
      </c>
      <c r="D451" s="102"/>
      <c r="E451" s="102"/>
      <c r="F451" s="102"/>
    </row>
    <row r="452" spans="1:7" ht="31.5" x14ac:dyDescent="0.25">
      <c r="A452" s="44" t="s">
        <v>366</v>
      </c>
      <c r="B452" s="20" t="s">
        <v>367</v>
      </c>
      <c r="C452" s="55"/>
      <c r="D452" s="102">
        <f>D453</f>
        <v>567</v>
      </c>
      <c r="E452" s="102">
        <f t="shared" ref="E452:F452" si="180">E453</f>
        <v>0</v>
      </c>
      <c r="F452" s="102">
        <f t="shared" si="180"/>
        <v>0</v>
      </c>
    </row>
    <row r="453" spans="1:7" ht="36" customHeight="1" x14ac:dyDescent="0.25">
      <c r="A453" s="16" t="s">
        <v>1483</v>
      </c>
      <c r="B453" s="20" t="s">
        <v>367</v>
      </c>
      <c r="C453" s="55">
        <v>600</v>
      </c>
      <c r="D453" s="102">
        <f>D454</f>
        <v>567</v>
      </c>
      <c r="E453" s="102">
        <f t="shared" ref="E453:F453" si="181">E454</f>
        <v>0</v>
      </c>
      <c r="F453" s="102">
        <f t="shared" si="181"/>
        <v>0</v>
      </c>
      <c r="G453" s="64"/>
    </row>
    <row r="454" spans="1:7" ht="41.25" customHeight="1" x14ac:dyDescent="0.25">
      <c r="A454" s="16" t="s">
        <v>1482</v>
      </c>
      <c r="B454" s="20" t="s">
        <v>367</v>
      </c>
      <c r="C454" s="55">
        <v>610</v>
      </c>
      <c r="D454" s="102">
        <v>567</v>
      </c>
      <c r="E454" s="102">
        <v>0</v>
      </c>
      <c r="F454" s="102">
        <v>0</v>
      </c>
      <c r="G454" s="64"/>
    </row>
    <row r="455" spans="1:7" ht="41.25" customHeight="1" x14ac:dyDescent="0.25">
      <c r="A455" s="14" t="s">
        <v>368</v>
      </c>
      <c r="B455" s="1" t="s">
        <v>369</v>
      </c>
      <c r="C455" s="55"/>
      <c r="D455" s="102">
        <f>D456</f>
        <v>98</v>
      </c>
      <c r="E455" s="102">
        <f t="shared" ref="E455:F455" si="182">E456</f>
        <v>100</v>
      </c>
      <c r="F455" s="102">
        <f t="shared" si="182"/>
        <v>100</v>
      </c>
    </row>
    <row r="456" spans="1:7" ht="47.25" x14ac:dyDescent="0.25">
      <c r="A456" s="22" t="s">
        <v>370</v>
      </c>
      <c r="B456" s="20" t="s">
        <v>371</v>
      </c>
      <c r="C456" s="55"/>
      <c r="D456" s="102">
        <f>D457</f>
        <v>98</v>
      </c>
      <c r="E456" s="102">
        <f t="shared" ref="E456:F456" si="183">E457</f>
        <v>100</v>
      </c>
      <c r="F456" s="102">
        <f t="shared" si="183"/>
        <v>100</v>
      </c>
    </row>
    <row r="457" spans="1:7" ht="37.5" customHeight="1" x14ac:dyDescent="0.25">
      <c r="A457" s="60" t="s">
        <v>1480</v>
      </c>
      <c r="B457" s="20" t="s">
        <v>371</v>
      </c>
      <c r="C457" s="55">
        <v>200</v>
      </c>
      <c r="D457" s="102">
        <f>D458</f>
        <v>98</v>
      </c>
      <c r="E457" s="102">
        <f t="shared" ref="E457:F457" si="184">E458</f>
        <v>100</v>
      </c>
      <c r="F457" s="102">
        <f t="shared" si="184"/>
        <v>100</v>
      </c>
    </row>
    <row r="458" spans="1:7" ht="28.5" customHeight="1" x14ac:dyDescent="0.25">
      <c r="A458" s="60" t="s">
        <v>1481</v>
      </c>
      <c r="B458" s="20" t="s">
        <v>371</v>
      </c>
      <c r="C458" s="55">
        <v>240</v>
      </c>
      <c r="D458" s="102">
        <v>98</v>
      </c>
      <c r="E458" s="102">
        <v>100</v>
      </c>
      <c r="F458" s="102">
        <v>100</v>
      </c>
    </row>
    <row r="459" spans="1:7" ht="32.25" customHeight="1" x14ac:dyDescent="0.25">
      <c r="A459" s="13" t="s">
        <v>372</v>
      </c>
      <c r="B459" s="3" t="s">
        <v>373</v>
      </c>
      <c r="C459" s="55"/>
      <c r="D459" s="102">
        <f>D460+D467</f>
        <v>23646</v>
      </c>
      <c r="E459" s="102">
        <f t="shared" ref="E459:F459" si="185">E460+E467</f>
        <v>22735</v>
      </c>
      <c r="F459" s="102">
        <f t="shared" si="185"/>
        <v>22735</v>
      </c>
    </row>
    <row r="460" spans="1:7" ht="46.5" customHeight="1" x14ac:dyDescent="0.25">
      <c r="A460" s="14" t="s">
        <v>1613</v>
      </c>
      <c r="B460" s="1" t="s">
        <v>374</v>
      </c>
      <c r="C460" s="55"/>
      <c r="D460" s="102">
        <f>D461+D464</f>
        <v>3922</v>
      </c>
      <c r="E460" s="102">
        <f t="shared" ref="E460:F460" si="186">E461+E464</f>
        <v>3011</v>
      </c>
      <c r="F460" s="102">
        <f t="shared" si="186"/>
        <v>3011</v>
      </c>
    </row>
    <row r="461" spans="1:7" ht="45.75" customHeight="1" x14ac:dyDescent="0.25">
      <c r="A461" s="21" t="s">
        <v>375</v>
      </c>
      <c r="B461" s="20" t="s">
        <v>376</v>
      </c>
      <c r="C461" s="55"/>
      <c r="D461" s="102">
        <f>D462</f>
        <v>3011</v>
      </c>
      <c r="E461" s="102">
        <f t="shared" ref="E461:F462" si="187">E462</f>
        <v>3011</v>
      </c>
      <c r="F461" s="102">
        <f t="shared" si="187"/>
        <v>3011</v>
      </c>
      <c r="G461" s="67"/>
    </row>
    <row r="462" spans="1:7" ht="45.75" customHeight="1" x14ac:dyDescent="0.25">
      <c r="A462" s="16" t="s">
        <v>1483</v>
      </c>
      <c r="B462" s="20" t="s">
        <v>376</v>
      </c>
      <c r="C462" s="55">
        <v>600</v>
      </c>
      <c r="D462" s="102">
        <f>D463</f>
        <v>3011</v>
      </c>
      <c r="E462" s="102">
        <f t="shared" si="187"/>
        <v>3011</v>
      </c>
      <c r="F462" s="102">
        <f t="shared" si="187"/>
        <v>3011</v>
      </c>
    </row>
    <row r="463" spans="1:7" ht="45.75" customHeight="1" x14ac:dyDescent="0.25">
      <c r="A463" s="16" t="s">
        <v>1482</v>
      </c>
      <c r="B463" s="20" t="s">
        <v>376</v>
      </c>
      <c r="C463" s="55">
        <v>610</v>
      </c>
      <c r="D463" s="102">
        <v>3011</v>
      </c>
      <c r="E463" s="102">
        <v>3011</v>
      </c>
      <c r="F463" s="102">
        <v>3011</v>
      </c>
      <c r="G463" s="64"/>
    </row>
    <row r="464" spans="1:7" ht="53.25" customHeight="1" x14ac:dyDescent="0.25">
      <c r="A464" s="21" t="s">
        <v>377</v>
      </c>
      <c r="B464" s="20" t="s">
        <v>378</v>
      </c>
      <c r="C464" s="55"/>
      <c r="D464" s="102">
        <f>D465</f>
        <v>911</v>
      </c>
      <c r="E464" s="102">
        <f t="shared" ref="E464:F465" si="188">E465</f>
        <v>0</v>
      </c>
      <c r="F464" s="102">
        <f t="shared" si="188"/>
        <v>0</v>
      </c>
    </row>
    <row r="465" spans="1:10" ht="33" customHeight="1" x14ac:dyDescent="0.25">
      <c r="A465" s="16" t="s">
        <v>1483</v>
      </c>
      <c r="B465" s="20" t="s">
        <v>378</v>
      </c>
      <c r="C465" s="55">
        <v>600</v>
      </c>
      <c r="D465" s="102">
        <f>D466</f>
        <v>911</v>
      </c>
      <c r="E465" s="102">
        <f t="shared" si="188"/>
        <v>0</v>
      </c>
      <c r="F465" s="102">
        <f t="shared" si="188"/>
        <v>0</v>
      </c>
    </row>
    <row r="466" spans="1:10" ht="36.75" customHeight="1" x14ac:dyDescent="0.25">
      <c r="A466" s="16" t="s">
        <v>1482</v>
      </c>
      <c r="B466" s="20" t="s">
        <v>378</v>
      </c>
      <c r="C466" s="55">
        <v>610</v>
      </c>
      <c r="D466" s="102">
        <v>911</v>
      </c>
      <c r="E466" s="102">
        <v>0</v>
      </c>
      <c r="F466" s="102">
        <v>0</v>
      </c>
      <c r="G466" s="110"/>
    </row>
    <row r="467" spans="1:10" ht="43.5" customHeight="1" x14ac:dyDescent="0.25">
      <c r="A467" s="14" t="s">
        <v>379</v>
      </c>
      <c r="B467" s="1" t="s">
        <v>380</v>
      </c>
      <c r="C467" s="55"/>
      <c r="D467" s="102">
        <f>D468+D473+D476+D479</f>
        <v>19724</v>
      </c>
      <c r="E467" s="102">
        <f t="shared" ref="E467:F467" si="189">E468+E473+E476+E479</f>
        <v>19724</v>
      </c>
      <c r="F467" s="102">
        <f t="shared" si="189"/>
        <v>19724</v>
      </c>
    </row>
    <row r="468" spans="1:10" ht="40.5" customHeight="1" x14ac:dyDescent="0.25">
      <c r="A468" s="21" t="s">
        <v>381</v>
      </c>
      <c r="B468" s="20" t="s">
        <v>382</v>
      </c>
      <c r="C468" s="55"/>
      <c r="D468" s="102">
        <f>D469+D471</f>
        <v>6840</v>
      </c>
      <c r="E468" s="102">
        <f t="shared" ref="E468:F468" si="190">E469+E471</f>
        <v>6840</v>
      </c>
      <c r="F468" s="102">
        <f t="shared" si="190"/>
        <v>6840</v>
      </c>
    </row>
    <row r="469" spans="1:10" ht="40.5" customHeight="1" x14ac:dyDescent="0.25">
      <c r="A469" s="16" t="s">
        <v>1487</v>
      </c>
      <c r="B469" s="20" t="s">
        <v>382</v>
      </c>
      <c r="C469" s="55">
        <v>300</v>
      </c>
      <c r="D469" s="102">
        <f>D470</f>
        <v>5000</v>
      </c>
      <c r="E469" s="102">
        <f t="shared" ref="E469:F469" si="191">E470</f>
        <v>5000</v>
      </c>
      <c r="F469" s="102">
        <f t="shared" si="191"/>
        <v>5000</v>
      </c>
    </row>
    <row r="470" spans="1:10" ht="40.5" customHeight="1" x14ac:dyDescent="0.25">
      <c r="A470" s="16" t="s">
        <v>1488</v>
      </c>
      <c r="B470" s="20" t="s">
        <v>382</v>
      </c>
      <c r="C470" s="55">
        <v>320</v>
      </c>
      <c r="D470" s="102">
        <v>5000</v>
      </c>
      <c r="E470" s="102">
        <v>5000</v>
      </c>
      <c r="F470" s="102">
        <v>5000</v>
      </c>
    </row>
    <row r="471" spans="1:10" ht="40.5" customHeight="1" x14ac:dyDescent="0.25">
      <c r="A471" s="16" t="s">
        <v>1483</v>
      </c>
      <c r="B471" s="20" t="s">
        <v>382</v>
      </c>
      <c r="C471" s="55">
        <v>600</v>
      </c>
      <c r="D471" s="85">
        <f>D472</f>
        <v>1840</v>
      </c>
      <c r="E471" s="85">
        <f>E472</f>
        <v>1840</v>
      </c>
      <c r="F471" s="85">
        <f>F472</f>
        <v>1840</v>
      </c>
    </row>
    <row r="472" spans="1:10" ht="40.5" customHeight="1" x14ac:dyDescent="0.25">
      <c r="A472" s="16" t="s">
        <v>1482</v>
      </c>
      <c r="B472" s="20" t="s">
        <v>382</v>
      </c>
      <c r="C472" s="55">
        <v>610</v>
      </c>
      <c r="D472" s="102">
        <v>1840</v>
      </c>
      <c r="E472" s="102">
        <v>1840</v>
      </c>
      <c r="F472" s="102">
        <v>1840</v>
      </c>
      <c r="H472" s="131"/>
      <c r="I472" s="131"/>
      <c r="J472" s="131"/>
    </row>
    <row r="473" spans="1:10" ht="40.5" hidden="1" customHeight="1" x14ac:dyDescent="0.25">
      <c r="A473" s="21" t="s">
        <v>383</v>
      </c>
      <c r="B473" s="20" t="s">
        <v>384</v>
      </c>
      <c r="C473" s="55"/>
      <c r="D473" s="102">
        <f>D474</f>
        <v>0</v>
      </c>
      <c r="E473" s="102">
        <f t="shared" ref="E473:F474" si="192">E474</f>
        <v>0</v>
      </c>
      <c r="F473" s="102">
        <f t="shared" si="192"/>
        <v>0</v>
      </c>
    </row>
    <row r="474" spans="1:10" ht="40.5" hidden="1" customHeight="1" x14ac:dyDescent="0.25">
      <c r="A474" s="16" t="s">
        <v>1487</v>
      </c>
      <c r="B474" s="20" t="s">
        <v>384</v>
      </c>
      <c r="C474" s="55">
        <v>300</v>
      </c>
      <c r="D474" s="101">
        <f>D475</f>
        <v>0</v>
      </c>
      <c r="E474" s="101">
        <f t="shared" si="192"/>
        <v>0</v>
      </c>
      <c r="F474" s="101">
        <f t="shared" si="192"/>
        <v>0</v>
      </c>
    </row>
    <row r="475" spans="1:10" ht="40.5" hidden="1" customHeight="1" x14ac:dyDescent="0.25">
      <c r="A475" s="16" t="s">
        <v>1488</v>
      </c>
      <c r="B475" s="20" t="s">
        <v>384</v>
      </c>
      <c r="C475" s="55">
        <v>320</v>
      </c>
      <c r="D475" s="102">
        <v>0</v>
      </c>
      <c r="E475" s="102">
        <v>0</v>
      </c>
      <c r="F475" s="102">
        <v>0</v>
      </c>
      <c r="G475" s="115"/>
    </row>
    <row r="476" spans="1:10" ht="40.5" customHeight="1" x14ac:dyDescent="0.25">
      <c r="A476" s="39" t="s">
        <v>385</v>
      </c>
      <c r="B476" s="20" t="s">
        <v>386</v>
      </c>
      <c r="C476" s="55"/>
      <c r="D476" s="102">
        <f>D477</f>
        <v>11384</v>
      </c>
      <c r="E476" s="102">
        <f t="shared" ref="E476:F477" si="193">E477</f>
        <v>11384</v>
      </c>
      <c r="F476" s="102">
        <f t="shared" si="193"/>
        <v>11384</v>
      </c>
      <c r="G476" s="115"/>
    </row>
    <row r="477" spans="1:10" ht="40.5" customHeight="1" x14ac:dyDescent="0.25">
      <c r="A477" s="16" t="s">
        <v>1483</v>
      </c>
      <c r="B477" s="20" t="s">
        <v>386</v>
      </c>
      <c r="C477" s="55">
        <v>600</v>
      </c>
      <c r="D477" s="102">
        <f>D478</f>
        <v>11384</v>
      </c>
      <c r="E477" s="102">
        <f t="shared" si="193"/>
        <v>11384</v>
      </c>
      <c r="F477" s="102">
        <f t="shared" si="193"/>
        <v>11384</v>
      </c>
      <c r="G477" s="115"/>
    </row>
    <row r="478" spans="1:10" ht="40.5" customHeight="1" x14ac:dyDescent="0.25">
      <c r="A478" s="16" t="s">
        <v>1482</v>
      </c>
      <c r="B478" s="20" t="s">
        <v>386</v>
      </c>
      <c r="C478" s="55">
        <v>610</v>
      </c>
      <c r="D478" s="102">
        <v>11384</v>
      </c>
      <c r="E478" s="102">
        <v>11384</v>
      </c>
      <c r="F478" s="102">
        <v>11384</v>
      </c>
      <c r="G478" s="115"/>
    </row>
    <row r="479" spans="1:10" ht="53.25" customHeight="1" x14ac:dyDescent="0.25">
      <c r="A479" s="24" t="s">
        <v>387</v>
      </c>
      <c r="B479" s="20" t="s">
        <v>388</v>
      </c>
      <c r="C479" s="55"/>
      <c r="D479" s="102">
        <f>D480</f>
        <v>1500</v>
      </c>
      <c r="E479" s="102">
        <f t="shared" ref="E479:F480" si="194">E480</f>
        <v>1500</v>
      </c>
      <c r="F479" s="102">
        <f t="shared" si="194"/>
        <v>1500</v>
      </c>
      <c r="G479" s="115"/>
    </row>
    <row r="480" spans="1:10" ht="37.5" customHeight="1" x14ac:dyDescent="0.25">
      <c r="A480" s="16" t="s">
        <v>1483</v>
      </c>
      <c r="B480" s="20" t="s">
        <v>388</v>
      </c>
      <c r="C480" s="55">
        <v>600</v>
      </c>
      <c r="D480" s="102">
        <f>D481</f>
        <v>1500</v>
      </c>
      <c r="E480" s="102">
        <f t="shared" si="194"/>
        <v>1500</v>
      </c>
      <c r="F480" s="102">
        <f t="shared" si="194"/>
        <v>1500</v>
      </c>
      <c r="G480" s="115"/>
    </row>
    <row r="481" spans="1:7" ht="42" customHeight="1" x14ac:dyDescent="0.25">
      <c r="A481" s="16" t="s">
        <v>1482</v>
      </c>
      <c r="B481" s="20" t="s">
        <v>388</v>
      </c>
      <c r="C481" s="55">
        <v>610</v>
      </c>
      <c r="D481" s="102">
        <v>1500</v>
      </c>
      <c r="E481" s="102">
        <v>1500</v>
      </c>
      <c r="F481" s="102">
        <v>1500</v>
      </c>
      <c r="G481" s="115"/>
    </row>
    <row r="482" spans="1:7" ht="41.25" customHeight="1" x14ac:dyDescent="0.25">
      <c r="A482" s="13" t="s">
        <v>389</v>
      </c>
      <c r="B482" s="3" t="s">
        <v>390</v>
      </c>
      <c r="C482" s="55"/>
      <c r="D482" s="102">
        <f>D483+D490</f>
        <v>480</v>
      </c>
      <c r="E482" s="102">
        <f t="shared" ref="E482:F482" si="195">E483+E490</f>
        <v>480</v>
      </c>
      <c r="F482" s="102">
        <f t="shared" si="195"/>
        <v>480</v>
      </c>
      <c r="G482" s="115"/>
    </row>
    <row r="483" spans="1:7" ht="32.25" customHeight="1" x14ac:dyDescent="0.25">
      <c r="A483" s="14" t="s">
        <v>391</v>
      </c>
      <c r="B483" s="1" t="s">
        <v>392</v>
      </c>
      <c r="C483" s="55"/>
      <c r="D483" s="102">
        <f>D484+D487</f>
        <v>480</v>
      </c>
      <c r="E483" s="102">
        <f t="shared" ref="E483:F483" si="196">E484+E487</f>
        <v>480</v>
      </c>
      <c r="F483" s="102">
        <f t="shared" si="196"/>
        <v>480</v>
      </c>
      <c r="G483" s="115"/>
    </row>
    <row r="484" spans="1:7" ht="53.25" customHeight="1" x14ac:dyDescent="0.25">
      <c r="A484" s="22" t="s">
        <v>1597</v>
      </c>
      <c r="B484" s="20" t="s">
        <v>393</v>
      </c>
      <c r="C484" s="55"/>
      <c r="D484" s="102">
        <f>D485</f>
        <v>120</v>
      </c>
      <c r="E484" s="102">
        <f t="shared" ref="E484:F484" si="197">E485</f>
        <v>120</v>
      </c>
      <c r="F484" s="102">
        <f t="shared" si="197"/>
        <v>120</v>
      </c>
      <c r="G484" s="115"/>
    </row>
    <row r="485" spans="1:7" ht="33" customHeight="1" x14ac:dyDescent="0.25">
      <c r="A485" s="16" t="s">
        <v>1483</v>
      </c>
      <c r="B485" s="20" t="s">
        <v>393</v>
      </c>
      <c r="C485" s="55">
        <v>600</v>
      </c>
      <c r="D485" s="102">
        <f>D486</f>
        <v>120</v>
      </c>
      <c r="E485" s="102">
        <f t="shared" ref="E485:F485" si="198">E486</f>
        <v>120</v>
      </c>
      <c r="F485" s="102">
        <f t="shared" si="198"/>
        <v>120</v>
      </c>
      <c r="G485" s="115"/>
    </row>
    <row r="486" spans="1:7" ht="31.5" customHeight="1" x14ac:dyDescent="0.25">
      <c r="A486" s="16" t="s">
        <v>1499</v>
      </c>
      <c r="B486" s="20" t="s">
        <v>393</v>
      </c>
      <c r="C486" s="55">
        <v>630</v>
      </c>
      <c r="D486" s="102">
        <v>120</v>
      </c>
      <c r="E486" s="102">
        <v>120</v>
      </c>
      <c r="F486" s="102">
        <v>120</v>
      </c>
      <c r="G486" s="115"/>
    </row>
    <row r="487" spans="1:7" ht="36.75" customHeight="1" x14ac:dyDescent="0.25">
      <c r="A487" s="22" t="s">
        <v>394</v>
      </c>
      <c r="B487" s="20" t="s">
        <v>395</v>
      </c>
      <c r="C487" s="55"/>
      <c r="D487" s="102">
        <f>D488</f>
        <v>360</v>
      </c>
      <c r="E487" s="102">
        <f t="shared" ref="E487:F487" si="199">E488</f>
        <v>360</v>
      </c>
      <c r="F487" s="102">
        <f t="shared" si="199"/>
        <v>360</v>
      </c>
      <c r="G487" s="115"/>
    </row>
    <row r="488" spans="1:7" ht="36.75" customHeight="1" x14ac:dyDescent="0.25">
      <c r="A488" s="16" t="s">
        <v>1483</v>
      </c>
      <c r="B488" s="20" t="s">
        <v>395</v>
      </c>
      <c r="C488" s="55">
        <v>600</v>
      </c>
      <c r="D488" s="102">
        <f>D489</f>
        <v>360</v>
      </c>
      <c r="E488" s="102">
        <f t="shared" ref="E488:F488" si="200">E489</f>
        <v>360</v>
      </c>
      <c r="F488" s="102">
        <f t="shared" si="200"/>
        <v>360</v>
      </c>
      <c r="G488" s="115"/>
    </row>
    <row r="489" spans="1:7" ht="36.75" customHeight="1" x14ac:dyDescent="0.25">
      <c r="A489" s="16" t="s">
        <v>1499</v>
      </c>
      <c r="B489" s="20" t="s">
        <v>395</v>
      </c>
      <c r="C489" s="55">
        <v>630</v>
      </c>
      <c r="D489" s="85">
        <v>360</v>
      </c>
      <c r="E489" s="85">
        <v>360</v>
      </c>
      <c r="F489" s="85">
        <v>360</v>
      </c>
    </row>
    <row r="490" spans="1:7" ht="36.75" hidden="1" customHeight="1" x14ac:dyDescent="0.25">
      <c r="A490" s="14" t="s">
        <v>396</v>
      </c>
      <c r="B490" s="1" t="s">
        <v>397</v>
      </c>
      <c r="C490" s="55"/>
      <c r="D490" s="85">
        <f>D491</f>
        <v>0</v>
      </c>
      <c r="E490" s="85">
        <f t="shared" ref="E490:F492" si="201">E491</f>
        <v>0</v>
      </c>
      <c r="F490" s="85">
        <f t="shared" si="201"/>
        <v>0</v>
      </c>
    </row>
    <row r="491" spans="1:7" ht="36.75" hidden="1" customHeight="1" x14ac:dyDescent="0.25">
      <c r="A491" s="22" t="s">
        <v>398</v>
      </c>
      <c r="B491" s="20" t="s">
        <v>399</v>
      </c>
      <c r="C491" s="55"/>
      <c r="D491" s="85">
        <f>D492</f>
        <v>0</v>
      </c>
      <c r="E491" s="85">
        <f t="shared" si="201"/>
        <v>0</v>
      </c>
      <c r="F491" s="85">
        <f t="shared" si="201"/>
        <v>0</v>
      </c>
    </row>
    <row r="492" spans="1:7" ht="36.75" hidden="1" customHeight="1" x14ac:dyDescent="0.25">
      <c r="A492" s="60" t="s">
        <v>1480</v>
      </c>
      <c r="B492" s="20" t="s">
        <v>399</v>
      </c>
      <c r="C492" s="55">
        <v>200</v>
      </c>
      <c r="D492" s="85">
        <f>D493</f>
        <v>0</v>
      </c>
      <c r="E492" s="85">
        <f t="shared" si="201"/>
        <v>0</v>
      </c>
      <c r="F492" s="85">
        <f t="shared" si="201"/>
        <v>0</v>
      </c>
    </row>
    <row r="493" spans="1:7" ht="36.75" hidden="1" customHeight="1" x14ac:dyDescent="0.25">
      <c r="A493" s="60" t="s">
        <v>1481</v>
      </c>
      <c r="B493" s="20" t="s">
        <v>399</v>
      </c>
      <c r="C493" s="55">
        <v>240</v>
      </c>
      <c r="D493" s="85">
        <v>0</v>
      </c>
      <c r="E493" s="85">
        <v>0</v>
      </c>
      <c r="F493" s="85">
        <v>0</v>
      </c>
    </row>
    <row r="494" spans="1:7" ht="37.5" customHeight="1" x14ac:dyDescent="0.25">
      <c r="A494" s="12" t="s">
        <v>400</v>
      </c>
      <c r="B494" s="10" t="s">
        <v>401</v>
      </c>
      <c r="C494" s="55"/>
      <c r="D494" s="85">
        <f>D495+D547+D550+D573</f>
        <v>82106</v>
      </c>
      <c r="E494" s="85">
        <f t="shared" ref="E494:F494" si="202">E495+E547+E550+E573</f>
        <v>70248</v>
      </c>
      <c r="F494" s="85">
        <f t="shared" si="202"/>
        <v>71437</v>
      </c>
    </row>
    <row r="495" spans="1:7" ht="37.5" customHeight="1" x14ac:dyDescent="0.25">
      <c r="A495" s="13" t="s">
        <v>402</v>
      </c>
      <c r="B495" s="3" t="s">
        <v>403</v>
      </c>
      <c r="C495" s="55"/>
      <c r="D495" s="85">
        <f>D496+D537</f>
        <v>82106</v>
      </c>
      <c r="E495" s="85">
        <f t="shared" ref="E495:F495" si="203">E496+E537</f>
        <v>70248</v>
      </c>
      <c r="F495" s="85">
        <f t="shared" si="203"/>
        <v>71437</v>
      </c>
    </row>
    <row r="496" spans="1:7" ht="37.5" customHeight="1" x14ac:dyDescent="0.25">
      <c r="A496" s="7" t="s">
        <v>404</v>
      </c>
      <c r="B496" s="1" t="s">
        <v>405</v>
      </c>
      <c r="C496" s="55"/>
      <c r="D496" s="85">
        <f>D497+D500+D503+D504+D505+D508+D511+D514+D517+D520+D523+D526+D529+D532+D535+D536</f>
        <v>14000</v>
      </c>
      <c r="E496" s="85">
        <f t="shared" ref="E496:F496" si="204">E497+E500+E503+E504+E505+E508+E511+E514+E517+E520+E523+E526+E529+E532+E535+E536</f>
        <v>0</v>
      </c>
      <c r="F496" s="85">
        <f t="shared" si="204"/>
        <v>0</v>
      </c>
    </row>
    <row r="497" spans="1:6" ht="37.5" hidden="1" customHeight="1" x14ac:dyDescent="0.25">
      <c r="A497" s="68" t="s">
        <v>406</v>
      </c>
      <c r="B497" s="69" t="s">
        <v>407</v>
      </c>
      <c r="C497" s="55"/>
      <c r="D497" s="85">
        <f>D498</f>
        <v>0</v>
      </c>
      <c r="E497" s="85">
        <f t="shared" ref="E497:F498" si="205">E498</f>
        <v>0</v>
      </c>
      <c r="F497" s="85">
        <f t="shared" si="205"/>
        <v>0</v>
      </c>
    </row>
    <row r="498" spans="1:6" ht="37.5" hidden="1" customHeight="1" x14ac:dyDescent="0.25">
      <c r="A498" s="16" t="s">
        <v>1483</v>
      </c>
      <c r="B498" s="69" t="s">
        <v>407</v>
      </c>
      <c r="C498" s="55">
        <v>600</v>
      </c>
      <c r="D498" s="85">
        <f>D499</f>
        <v>0</v>
      </c>
      <c r="E498" s="85">
        <f t="shared" si="205"/>
        <v>0</v>
      </c>
      <c r="F498" s="85">
        <f t="shared" si="205"/>
        <v>0</v>
      </c>
    </row>
    <row r="499" spans="1:6" ht="37.5" hidden="1" customHeight="1" x14ac:dyDescent="0.25">
      <c r="A499" s="16" t="s">
        <v>1482</v>
      </c>
      <c r="B499" s="69" t="s">
        <v>407</v>
      </c>
      <c r="C499" s="55">
        <v>610</v>
      </c>
      <c r="D499" s="85">
        <v>0</v>
      </c>
      <c r="E499" s="85">
        <v>0</v>
      </c>
      <c r="F499" s="85">
        <v>0</v>
      </c>
    </row>
    <row r="500" spans="1:6" ht="37.5" hidden="1" customHeight="1" x14ac:dyDescent="0.25">
      <c r="A500" s="68" t="s">
        <v>408</v>
      </c>
      <c r="B500" s="69" t="s">
        <v>409</v>
      </c>
      <c r="C500" s="55"/>
      <c r="D500" s="85">
        <f>D501</f>
        <v>0</v>
      </c>
      <c r="E500" s="85">
        <f t="shared" ref="E500:F500" si="206">E501</f>
        <v>0</v>
      </c>
      <c r="F500" s="85">
        <f t="shared" si="206"/>
        <v>0</v>
      </c>
    </row>
    <row r="501" spans="1:6" ht="37.5" hidden="1" customHeight="1" x14ac:dyDescent="0.25">
      <c r="A501" s="16" t="s">
        <v>1483</v>
      </c>
      <c r="B501" s="69" t="s">
        <v>409</v>
      </c>
      <c r="C501" s="55">
        <v>600</v>
      </c>
      <c r="D501" s="85">
        <f>D502</f>
        <v>0</v>
      </c>
      <c r="E501" s="85">
        <f t="shared" ref="E501:F501" si="207">E502</f>
        <v>0</v>
      </c>
      <c r="F501" s="85">
        <f t="shared" si="207"/>
        <v>0</v>
      </c>
    </row>
    <row r="502" spans="1:6" ht="37.5" hidden="1" customHeight="1" x14ac:dyDescent="0.25">
      <c r="A502" s="16" t="s">
        <v>1482</v>
      </c>
      <c r="B502" s="69" t="s">
        <v>409</v>
      </c>
      <c r="C502" s="55">
        <v>610</v>
      </c>
      <c r="D502" s="85">
        <v>0</v>
      </c>
      <c r="E502" s="85">
        <v>0</v>
      </c>
      <c r="F502" s="85">
        <v>0</v>
      </c>
    </row>
    <row r="503" spans="1:6" ht="37.5" hidden="1" customHeight="1" x14ac:dyDescent="0.25">
      <c r="A503" s="68" t="s">
        <v>410</v>
      </c>
      <c r="B503" s="69" t="s">
        <v>411</v>
      </c>
      <c r="C503" s="55"/>
      <c r="D503" s="85"/>
      <c r="E503" s="85"/>
      <c r="F503" s="85"/>
    </row>
    <row r="504" spans="1:6" ht="37.5" hidden="1" customHeight="1" x14ac:dyDescent="0.25">
      <c r="A504" s="68" t="s">
        <v>412</v>
      </c>
      <c r="B504" s="69" t="s">
        <v>413</v>
      </c>
      <c r="C504" s="55"/>
      <c r="D504" s="85"/>
      <c r="E504" s="85"/>
      <c r="F504" s="85"/>
    </row>
    <row r="505" spans="1:6" ht="37.5" hidden="1" customHeight="1" x14ac:dyDescent="0.25">
      <c r="A505" s="68" t="s">
        <v>414</v>
      </c>
      <c r="B505" s="69" t="s">
        <v>415</v>
      </c>
      <c r="C505" s="55"/>
      <c r="D505" s="85">
        <f>D506</f>
        <v>0</v>
      </c>
      <c r="E505" s="85">
        <f t="shared" ref="E505:F506" si="208">E506</f>
        <v>0</v>
      </c>
      <c r="F505" s="85">
        <f t="shared" si="208"/>
        <v>0</v>
      </c>
    </row>
    <row r="506" spans="1:6" ht="37.5" hidden="1" customHeight="1" x14ac:dyDescent="0.25">
      <c r="A506" s="16" t="s">
        <v>1483</v>
      </c>
      <c r="B506" s="69" t="s">
        <v>415</v>
      </c>
      <c r="C506" s="55">
        <v>600</v>
      </c>
      <c r="D506" s="85">
        <f>D507</f>
        <v>0</v>
      </c>
      <c r="E506" s="85">
        <f t="shared" si="208"/>
        <v>0</v>
      </c>
      <c r="F506" s="85">
        <f t="shared" si="208"/>
        <v>0</v>
      </c>
    </row>
    <row r="507" spans="1:6" ht="37.5" hidden="1" customHeight="1" x14ac:dyDescent="0.25">
      <c r="A507" s="16" t="s">
        <v>1482</v>
      </c>
      <c r="B507" s="69" t="s">
        <v>415</v>
      </c>
      <c r="C507" s="55">
        <v>610</v>
      </c>
      <c r="D507" s="85">
        <v>0</v>
      </c>
      <c r="E507" s="85">
        <v>0</v>
      </c>
      <c r="F507" s="85">
        <v>0</v>
      </c>
    </row>
    <row r="508" spans="1:6" ht="37.5" hidden="1" customHeight="1" x14ac:dyDescent="0.25">
      <c r="A508" s="68" t="s">
        <v>416</v>
      </c>
      <c r="B508" s="69" t="s">
        <v>417</v>
      </c>
      <c r="C508" s="55"/>
      <c r="D508" s="85">
        <f>D509</f>
        <v>0</v>
      </c>
      <c r="E508" s="85">
        <f t="shared" ref="E508:F509" si="209">E509</f>
        <v>0</v>
      </c>
      <c r="F508" s="85">
        <f t="shared" si="209"/>
        <v>0</v>
      </c>
    </row>
    <row r="509" spans="1:6" ht="37.5" hidden="1" customHeight="1" x14ac:dyDescent="0.25">
      <c r="A509" s="16" t="s">
        <v>1483</v>
      </c>
      <c r="B509" s="69" t="s">
        <v>417</v>
      </c>
      <c r="C509" s="55">
        <v>600</v>
      </c>
      <c r="D509" s="85">
        <f>D510</f>
        <v>0</v>
      </c>
      <c r="E509" s="85">
        <f t="shared" si="209"/>
        <v>0</v>
      </c>
      <c r="F509" s="85">
        <f t="shared" si="209"/>
        <v>0</v>
      </c>
    </row>
    <row r="510" spans="1:6" ht="37.5" hidden="1" customHeight="1" x14ac:dyDescent="0.25">
      <c r="A510" s="16" t="s">
        <v>1482</v>
      </c>
      <c r="B510" s="69" t="s">
        <v>417</v>
      </c>
      <c r="C510" s="55">
        <v>610</v>
      </c>
      <c r="D510" s="85">
        <v>0</v>
      </c>
      <c r="E510" s="85">
        <v>0</v>
      </c>
      <c r="F510" s="85">
        <v>0</v>
      </c>
    </row>
    <row r="511" spans="1:6" ht="37.5" hidden="1" customHeight="1" x14ac:dyDescent="0.25">
      <c r="A511" s="68" t="s">
        <v>418</v>
      </c>
      <c r="B511" s="69" t="s">
        <v>419</v>
      </c>
      <c r="C511" s="55"/>
      <c r="D511" s="85">
        <f>D512</f>
        <v>0</v>
      </c>
      <c r="E511" s="85">
        <f t="shared" ref="E511:F512" si="210">E512</f>
        <v>0</v>
      </c>
      <c r="F511" s="85">
        <f t="shared" si="210"/>
        <v>0</v>
      </c>
    </row>
    <row r="512" spans="1:6" ht="37.5" hidden="1" customHeight="1" x14ac:dyDescent="0.25">
      <c r="A512" s="16" t="s">
        <v>1483</v>
      </c>
      <c r="B512" s="69" t="s">
        <v>419</v>
      </c>
      <c r="C512" s="55">
        <v>600</v>
      </c>
      <c r="D512" s="85">
        <f>D513</f>
        <v>0</v>
      </c>
      <c r="E512" s="85">
        <f t="shared" si="210"/>
        <v>0</v>
      </c>
      <c r="F512" s="85">
        <f t="shared" si="210"/>
        <v>0</v>
      </c>
    </row>
    <row r="513" spans="1:6" ht="37.5" hidden="1" customHeight="1" x14ac:dyDescent="0.25">
      <c r="A513" s="16" t="s">
        <v>1482</v>
      </c>
      <c r="B513" s="69" t="s">
        <v>419</v>
      </c>
      <c r="C513" s="55">
        <v>610</v>
      </c>
      <c r="D513" s="85"/>
      <c r="E513" s="85"/>
      <c r="F513" s="85"/>
    </row>
    <row r="514" spans="1:6" ht="37.5" hidden="1" customHeight="1" x14ac:dyDescent="0.25">
      <c r="A514" s="68" t="s">
        <v>420</v>
      </c>
      <c r="B514" s="69" t="s">
        <v>421</v>
      </c>
      <c r="C514" s="55"/>
      <c r="D514" s="85">
        <f>D515</f>
        <v>0</v>
      </c>
      <c r="E514" s="85">
        <f t="shared" ref="E514:F515" si="211">E515</f>
        <v>0</v>
      </c>
      <c r="F514" s="85">
        <f t="shared" si="211"/>
        <v>0</v>
      </c>
    </row>
    <row r="515" spans="1:6" ht="37.5" hidden="1" customHeight="1" x14ac:dyDescent="0.25">
      <c r="A515" s="16" t="s">
        <v>1483</v>
      </c>
      <c r="B515" s="69" t="s">
        <v>421</v>
      </c>
      <c r="C515" s="55">
        <v>600</v>
      </c>
      <c r="D515" s="85">
        <f>D516</f>
        <v>0</v>
      </c>
      <c r="E515" s="85">
        <f t="shared" si="211"/>
        <v>0</v>
      </c>
      <c r="F515" s="85">
        <f t="shared" si="211"/>
        <v>0</v>
      </c>
    </row>
    <row r="516" spans="1:6" ht="37.5" hidden="1" customHeight="1" x14ac:dyDescent="0.25">
      <c r="A516" s="16" t="s">
        <v>1482</v>
      </c>
      <c r="B516" s="69" t="s">
        <v>421</v>
      </c>
      <c r="C516" s="55">
        <v>610</v>
      </c>
      <c r="D516" s="85"/>
      <c r="E516" s="85"/>
      <c r="F516" s="85"/>
    </row>
    <row r="517" spans="1:6" ht="37.5" hidden="1" customHeight="1" x14ac:dyDescent="0.25">
      <c r="A517" s="68" t="s">
        <v>422</v>
      </c>
      <c r="B517" s="69" t="s">
        <v>423</v>
      </c>
      <c r="C517" s="55"/>
      <c r="D517" s="85">
        <f>D518</f>
        <v>0</v>
      </c>
      <c r="E517" s="85">
        <f t="shared" ref="E517:F518" si="212">E518</f>
        <v>0</v>
      </c>
      <c r="F517" s="85">
        <f t="shared" si="212"/>
        <v>0</v>
      </c>
    </row>
    <row r="518" spans="1:6" ht="37.5" hidden="1" customHeight="1" x14ac:dyDescent="0.25">
      <c r="A518" s="16" t="s">
        <v>1483</v>
      </c>
      <c r="B518" s="69" t="s">
        <v>423</v>
      </c>
      <c r="C518" s="55">
        <v>600</v>
      </c>
      <c r="D518" s="85">
        <f>D519</f>
        <v>0</v>
      </c>
      <c r="E518" s="85">
        <f t="shared" si="212"/>
        <v>0</v>
      </c>
      <c r="F518" s="85">
        <f t="shared" si="212"/>
        <v>0</v>
      </c>
    </row>
    <row r="519" spans="1:6" ht="37.5" hidden="1" customHeight="1" x14ac:dyDescent="0.25">
      <c r="A519" s="16" t="s">
        <v>1482</v>
      </c>
      <c r="B519" s="69" t="s">
        <v>423</v>
      </c>
      <c r="C519" s="55">
        <v>610</v>
      </c>
      <c r="D519" s="85"/>
      <c r="E519" s="85"/>
      <c r="F519" s="85"/>
    </row>
    <row r="520" spans="1:6" ht="37.5" hidden="1" customHeight="1" x14ac:dyDescent="0.25">
      <c r="A520" s="68" t="s">
        <v>424</v>
      </c>
      <c r="B520" s="69" t="s">
        <v>425</v>
      </c>
      <c r="C520" s="55"/>
      <c r="D520" s="85">
        <f>D521</f>
        <v>0</v>
      </c>
      <c r="E520" s="85">
        <f t="shared" ref="E520:F521" si="213">E521</f>
        <v>0</v>
      </c>
      <c r="F520" s="85">
        <f t="shared" si="213"/>
        <v>0</v>
      </c>
    </row>
    <row r="521" spans="1:6" ht="37.5" hidden="1" customHeight="1" x14ac:dyDescent="0.25">
      <c r="A521" s="16" t="s">
        <v>1483</v>
      </c>
      <c r="B521" s="69" t="s">
        <v>425</v>
      </c>
      <c r="C521" s="55">
        <v>600</v>
      </c>
      <c r="D521" s="85">
        <f>D522</f>
        <v>0</v>
      </c>
      <c r="E521" s="85">
        <f t="shared" si="213"/>
        <v>0</v>
      </c>
      <c r="F521" s="85">
        <f t="shared" si="213"/>
        <v>0</v>
      </c>
    </row>
    <row r="522" spans="1:6" ht="37.5" hidden="1" customHeight="1" x14ac:dyDescent="0.25">
      <c r="A522" s="16" t="s">
        <v>1482</v>
      </c>
      <c r="B522" s="69" t="s">
        <v>425</v>
      </c>
      <c r="C522" s="55">
        <v>610</v>
      </c>
      <c r="D522" s="85"/>
      <c r="E522" s="85"/>
      <c r="F522" s="85"/>
    </row>
    <row r="523" spans="1:6" ht="37.5" hidden="1" customHeight="1" x14ac:dyDescent="0.25">
      <c r="A523" s="68" t="s">
        <v>426</v>
      </c>
      <c r="B523" s="69" t="s">
        <v>427</v>
      </c>
      <c r="C523" s="55"/>
      <c r="D523" s="85">
        <f>D524</f>
        <v>0</v>
      </c>
      <c r="E523" s="85">
        <f t="shared" ref="E523:F524" si="214">E524</f>
        <v>0</v>
      </c>
      <c r="F523" s="85">
        <f t="shared" si="214"/>
        <v>0</v>
      </c>
    </row>
    <row r="524" spans="1:6" ht="37.5" hidden="1" customHeight="1" x14ac:dyDescent="0.25">
      <c r="A524" s="16" t="s">
        <v>1483</v>
      </c>
      <c r="B524" s="69" t="s">
        <v>427</v>
      </c>
      <c r="C524" s="55">
        <v>600</v>
      </c>
      <c r="D524" s="85">
        <f>D525</f>
        <v>0</v>
      </c>
      <c r="E524" s="85">
        <f t="shared" si="214"/>
        <v>0</v>
      </c>
      <c r="F524" s="85">
        <f t="shared" si="214"/>
        <v>0</v>
      </c>
    </row>
    <row r="525" spans="1:6" ht="37.5" hidden="1" customHeight="1" x14ac:dyDescent="0.25">
      <c r="A525" s="16" t="s">
        <v>1482</v>
      </c>
      <c r="B525" s="69" t="s">
        <v>427</v>
      </c>
      <c r="C525" s="55">
        <v>610</v>
      </c>
      <c r="D525" s="85"/>
      <c r="E525" s="85"/>
      <c r="F525" s="85"/>
    </row>
    <row r="526" spans="1:6" ht="37.5" hidden="1" customHeight="1" x14ac:dyDescent="0.25">
      <c r="A526" s="68" t="s">
        <v>428</v>
      </c>
      <c r="B526" s="69" t="s">
        <v>429</v>
      </c>
      <c r="C526" s="55"/>
      <c r="D526" s="85">
        <f>D527</f>
        <v>0</v>
      </c>
      <c r="E526" s="85">
        <f t="shared" ref="E526:F527" si="215">E527</f>
        <v>0</v>
      </c>
      <c r="F526" s="85">
        <f t="shared" si="215"/>
        <v>0</v>
      </c>
    </row>
    <row r="527" spans="1:6" ht="37.5" hidden="1" customHeight="1" x14ac:dyDescent="0.25">
      <c r="A527" s="16" t="s">
        <v>1483</v>
      </c>
      <c r="B527" s="69" t="s">
        <v>429</v>
      </c>
      <c r="C527" s="55">
        <v>600</v>
      </c>
      <c r="D527" s="85">
        <f>D528</f>
        <v>0</v>
      </c>
      <c r="E527" s="85">
        <f t="shared" si="215"/>
        <v>0</v>
      </c>
      <c r="F527" s="85">
        <f t="shared" si="215"/>
        <v>0</v>
      </c>
    </row>
    <row r="528" spans="1:6" ht="37.5" hidden="1" customHeight="1" x14ac:dyDescent="0.25">
      <c r="A528" s="16" t="s">
        <v>1482</v>
      </c>
      <c r="B528" s="69" t="s">
        <v>429</v>
      </c>
      <c r="C528" s="55">
        <v>610</v>
      </c>
      <c r="D528" s="85"/>
      <c r="E528" s="85"/>
      <c r="F528" s="85"/>
    </row>
    <row r="529" spans="1:7" ht="37.5" customHeight="1" x14ac:dyDescent="0.25">
      <c r="A529" s="68" t="s">
        <v>430</v>
      </c>
      <c r="B529" s="69" t="s">
        <v>431</v>
      </c>
      <c r="C529" s="55"/>
      <c r="D529" s="85">
        <f>D530</f>
        <v>14000</v>
      </c>
      <c r="E529" s="85">
        <f t="shared" ref="E529:F530" si="216">E530</f>
        <v>0</v>
      </c>
      <c r="F529" s="85">
        <f t="shared" si="216"/>
        <v>0</v>
      </c>
    </row>
    <row r="530" spans="1:7" ht="37.5" customHeight="1" x14ac:dyDescent="0.25">
      <c r="A530" s="60" t="s">
        <v>1480</v>
      </c>
      <c r="B530" s="69" t="s">
        <v>431</v>
      </c>
      <c r="C530" s="55">
        <v>200</v>
      </c>
      <c r="D530" s="85">
        <f>D531</f>
        <v>14000</v>
      </c>
      <c r="E530" s="85">
        <f t="shared" si="216"/>
        <v>0</v>
      </c>
      <c r="F530" s="85">
        <f t="shared" si="216"/>
        <v>0</v>
      </c>
    </row>
    <row r="531" spans="1:7" ht="37.5" customHeight="1" x14ac:dyDescent="0.25">
      <c r="A531" s="60" t="s">
        <v>1481</v>
      </c>
      <c r="B531" s="69" t="s">
        <v>431</v>
      </c>
      <c r="C531" s="55">
        <v>240</v>
      </c>
      <c r="D531" s="85">
        <v>14000</v>
      </c>
      <c r="E531" s="85">
        <v>0</v>
      </c>
      <c r="F531" s="85">
        <v>0</v>
      </c>
      <c r="G531" s="107"/>
    </row>
    <row r="532" spans="1:7" ht="37.5" hidden="1" customHeight="1" x14ac:dyDescent="0.25">
      <c r="A532" s="68" t="s">
        <v>432</v>
      </c>
      <c r="B532" s="69" t="s">
        <v>433</v>
      </c>
      <c r="C532" s="55"/>
      <c r="D532" s="85">
        <f>D533</f>
        <v>0</v>
      </c>
      <c r="E532" s="85">
        <f t="shared" ref="E532:F533" si="217">E533</f>
        <v>0</v>
      </c>
      <c r="F532" s="85">
        <f t="shared" si="217"/>
        <v>0</v>
      </c>
    </row>
    <row r="533" spans="1:7" ht="37.5" hidden="1" customHeight="1" x14ac:dyDescent="0.25">
      <c r="A533" s="16" t="s">
        <v>1483</v>
      </c>
      <c r="B533" s="69" t="s">
        <v>433</v>
      </c>
      <c r="C533" s="55">
        <v>600</v>
      </c>
      <c r="D533" s="85">
        <f>D534</f>
        <v>0</v>
      </c>
      <c r="E533" s="85">
        <f t="shared" si="217"/>
        <v>0</v>
      </c>
      <c r="F533" s="85">
        <f t="shared" si="217"/>
        <v>0</v>
      </c>
    </row>
    <row r="534" spans="1:7" ht="37.5" hidden="1" customHeight="1" x14ac:dyDescent="0.25">
      <c r="A534" s="16" t="s">
        <v>1482</v>
      </c>
      <c r="B534" s="69" t="s">
        <v>433</v>
      </c>
      <c r="C534" s="55">
        <v>610</v>
      </c>
      <c r="D534" s="85"/>
      <c r="E534" s="85"/>
      <c r="F534" s="85"/>
    </row>
    <row r="535" spans="1:7" ht="37.5" hidden="1" customHeight="1" x14ac:dyDescent="0.25">
      <c r="A535" s="68" t="s">
        <v>434</v>
      </c>
      <c r="B535" s="69" t="s">
        <v>435</v>
      </c>
      <c r="C535" s="55"/>
      <c r="D535" s="85"/>
      <c r="E535" s="85"/>
      <c r="F535" s="85"/>
    </row>
    <row r="536" spans="1:7" ht="37.5" hidden="1" customHeight="1" x14ac:dyDescent="0.25">
      <c r="A536" s="68" t="s">
        <v>436</v>
      </c>
      <c r="B536" s="69" t="s">
        <v>437</v>
      </c>
      <c r="C536" s="55"/>
      <c r="D536" s="85"/>
      <c r="E536" s="85"/>
      <c r="F536" s="85"/>
    </row>
    <row r="537" spans="1:7" ht="37.5" customHeight="1" x14ac:dyDescent="0.25">
      <c r="A537" s="7" t="s">
        <v>438</v>
      </c>
      <c r="B537" s="1" t="s">
        <v>439</v>
      </c>
      <c r="C537" s="55"/>
      <c r="D537" s="85">
        <f>D538+D541+D544</f>
        <v>68106</v>
      </c>
      <c r="E537" s="85">
        <f t="shared" ref="E537:F537" si="218">E538+E541+E544</f>
        <v>70248</v>
      </c>
      <c r="F537" s="85">
        <f t="shared" si="218"/>
        <v>71437</v>
      </c>
    </row>
    <row r="538" spans="1:7" ht="37.5" customHeight="1" x14ac:dyDescent="0.25">
      <c r="A538" s="21" t="s">
        <v>440</v>
      </c>
      <c r="B538" s="20" t="s">
        <v>441</v>
      </c>
      <c r="C538" s="55"/>
      <c r="D538" s="85">
        <f>D539</f>
        <v>65506</v>
      </c>
      <c r="E538" s="85">
        <f t="shared" ref="E538:F539" si="219">E539</f>
        <v>67524</v>
      </c>
      <c r="F538" s="85">
        <f t="shared" si="219"/>
        <v>68604</v>
      </c>
    </row>
    <row r="539" spans="1:7" ht="33.75" customHeight="1" x14ac:dyDescent="0.25">
      <c r="A539" s="16" t="s">
        <v>1483</v>
      </c>
      <c r="B539" s="20" t="s">
        <v>441</v>
      </c>
      <c r="C539" s="55">
        <v>600</v>
      </c>
      <c r="D539" s="85">
        <f>D540</f>
        <v>65506</v>
      </c>
      <c r="E539" s="85">
        <f t="shared" si="219"/>
        <v>67524</v>
      </c>
      <c r="F539" s="85">
        <f t="shared" si="219"/>
        <v>68604</v>
      </c>
    </row>
    <row r="540" spans="1:7" ht="36.75" customHeight="1" x14ac:dyDescent="0.25">
      <c r="A540" s="16" t="s">
        <v>1482</v>
      </c>
      <c r="B540" s="20" t="s">
        <v>441</v>
      </c>
      <c r="C540" s="55">
        <v>610</v>
      </c>
      <c r="D540" s="85">
        <v>65506</v>
      </c>
      <c r="E540" s="85">
        <v>67524</v>
      </c>
      <c r="F540" s="85">
        <v>68604</v>
      </c>
    </row>
    <row r="541" spans="1:7" ht="31.5" hidden="1" x14ac:dyDescent="0.25">
      <c r="A541" s="28" t="s">
        <v>442</v>
      </c>
      <c r="B541" s="20" t="s">
        <v>443</v>
      </c>
      <c r="C541" s="55"/>
      <c r="D541" s="85">
        <f>D542</f>
        <v>0</v>
      </c>
      <c r="E541" s="85">
        <f t="shared" ref="E541:F542" si="220">E542</f>
        <v>0</v>
      </c>
      <c r="F541" s="85">
        <f t="shared" si="220"/>
        <v>0</v>
      </c>
    </row>
    <row r="542" spans="1:7" ht="42" hidden="1" customHeight="1" x14ac:dyDescent="0.25">
      <c r="A542" s="16" t="s">
        <v>1483</v>
      </c>
      <c r="B542" s="20" t="s">
        <v>443</v>
      </c>
      <c r="C542" s="55">
        <v>600</v>
      </c>
      <c r="D542" s="85">
        <f>D543</f>
        <v>0</v>
      </c>
      <c r="E542" s="85">
        <f t="shared" si="220"/>
        <v>0</v>
      </c>
      <c r="F542" s="85">
        <f t="shared" si="220"/>
        <v>0</v>
      </c>
    </row>
    <row r="543" spans="1:7" ht="33" hidden="1" customHeight="1" x14ac:dyDescent="0.25">
      <c r="A543" s="16" t="s">
        <v>1482</v>
      </c>
      <c r="B543" s="20" t="s">
        <v>443</v>
      </c>
      <c r="C543" s="55">
        <v>610</v>
      </c>
      <c r="D543" s="85">
        <v>0</v>
      </c>
      <c r="E543" s="85">
        <v>0</v>
      </c>
      <c r="F543" s="85">
        <v>0</v>
      </c>
    </row>
    <row r="544" spans="1:7" ht="30.75" customHeight="1" x14ac:dyDescent="0.25">
      <c r="A544" s="21" t="s">
        <v>444</v>
      </c>
      <c r="B544" s="20" t="s">
        <v>445</v>
      </c>
      <c r="C544" s="55"/>
      <c r="D544" s="85">
        <f>D545</f>
        <v>2600</v>
      </c>
      <c r="E544" s="85">
        <f t="shared" ref="E544:F545" si="221">E545</f>
        <v>2724</v>
      </c>
      <c r="F544" s="85">
        <f t="shared" si="221"/>
        <v>2833</v>
      </c>
    </row>
    <row r="545" spans="1:6" ht="30.75" customHeight="1" x14ac:dyDescent="0.25">
      <c r="A545" s="60" t="s">
        <v>1480</v>
      </c>
      <c r="B545" s="20" t="s">
        <v>445</v>
      </c>
      <c r="C545" s="55">
        <v>200</v>
      </c>
      <c r="D545" s="85">
        <f>D546</f>
        <v>2600</v>
      </c>
      <c r="E545" s="85">
        <f t="shared" si="221"/>
        <v>2724</v>
      </c>
      <c r="F545" s="85">
        <f t="shared" si="221"/>
        <v>2833</v>
      </c>
    </row>
    <row r="546" spans="1:6" ht="36" customHeight="1" x14ac:dyDescent="0.25">
      <c r="A546" s="60" t="s">
        <v>1481</v>
      </c>
      <c r="B546" s="20" t="s">
        <v>445</v>
      </c>
      <c r="C546" s="55">
        <v>240</v>
      </c>
      <c r="D546" s="85">
        <v>2600</v>
      </c>
      <c r="E546" s="85">
        <v>2724</v>
      </c>
      <c r="F546" s="85">
        <v>2833</v>
      </c>
    </row>
    <row r="547" spans="1:6" ht="47.25" hidden="1" x14ac:dyDescent="0.25">
      <c r="A547" s="13" t="s">
        <v>446</v>
      </c>
      <c r="B547" s="3" t="s">
        <v>447</v>
      </c>
      <c r="C547" s="55"/>
      <c r="D547" s="101">
        <f>D548</f>
        <v>0</v>
      </c>
      <c r="E547" s="101">
        <f t="shared" ref="E547:F548" si="222">E548</f>
        <v>0</v>
      </c>
      <c r="F547" s="101">
        <f t="shared" si="222"/>
        <v>0</v>
      </c>
    </row>
    <row r="548" spans="1:6" ht="31.5" hidden="1" x14ac:dyDescent="0.25">
      <c r="A548" s="7" t="s">
        <v>448</v>
      </c>
      <c r="B548" s="1" t="s">
        <v>449</v>
      </c>
      <c r="C548" s="55"/>
      <c r="D548" s="101">
        <f>D549</f>
        <v>0</v>
      </c>
      <c r="E548" s="101">
        <f t="shared" si="222"/>
        <v>0</v>
      </c>
      <c r="F548" s="101">
        <f t="shared" si="222"/>
        <v>0</v>
      </c>
    </row>
    <row r="549" spans="1:6" ht="47.25" hidden="1" x14ac:dyDescent="0.25">
      <c r="A549" s="16" t="s">
        <v>450</v>
      </c>
      <c r="B549" s="2" t="s">
        <v>451</v>
      </c>
      <c r="C549" s="55"/>
      <c r="D549" s="101"/>
      <c r="E549" s="101"/>
      <c r="F549" s="101"/>
    </row>
    <row r="550" spans="1:6" ht="30" hidden="1" customHeight="1" x14ac:dyDescent="0.25">
      <c r="A550" s="13" t="s">
        <v>452</v>
      </c>
      <c r="B550" s="3" t="s">
        <v>453</v>
      </c>
      <c r="C550" s="55"/>
      <c r="D550" s="101">
        <f>D551+D566</f>
        <v>0</v>
      </c>
      <c r="E550" s="101">
        <f t="shared" ref="E550:F550" si="223">E551+E566</f>
        <v>0</v>
      </c>
      <c r="F550" s="101">
        <f t="shared" si="223"/>
        <v>0</v>
      </c>
    </row>
    <row r="551" spans="1:6" ht="24" hidden="1" customHeight="1" x14ac:dyDescent="0.25">
      <c r="A551" s="7" t="s">
        <v>404</v>
      </c>
      <c r="B551" s="1" t="s">
        <v>454</v>
      </c>
      <c r="C551" s="55"/>
      <c r="D551" s="101">
        <f>D552+D553+D554+D557+D560+D563</f>
        <v>0</v>
      </c>
      <c r="E551" s="101">
        <f t="shared" ref="E551:F551" si="224">E552+E553+E554+E557+E560+E563</f>
        <v>0</v>
      </c>
      <c r="F551" s="101">
        <f t="shared" si="224"/>
        <v>0</v>
      </c>
    </row>
    <row r="552" spans="1:6" ht="32.25" hidden="1" customHeight="1" x14ac:dyDescent="0.25">
      <c r="A552" s="9" t="s">
        <v>455</v>
      </c>
      <c r="B552" s="69" t="s">
        <v>456</v>
      </c>
      <c r="C552" s="55"/>
      <c r="D552" s="101"/>
      <c r="E552" s="101"/>
      <c r="F552" s="101"/>
    </row>
    <row r="553" spans="1:6" ht="24" hidden="1" customHeight="1" x14ac:dyDescent="0.25">
      <c r="A553" s="9" t="s">
        <v>457</v>
      </c>
      <c r="B553" s="69" t="s">
        <v>458</v>
      </c>
      <c r="C553" s="55"/>
      <c r="D553" s="101"/>
      <c r="E553" s="101"/>
      <c r="F553" s="101"/>
    </row>
    <row r="554" spans="1:6" ht="31.5" hidden="1" x14ac:dyDescent="0.25">
      <c r="A554" s="68" t="s">
        <v>459</v>
      </c>
      <c r="B554" s="69" t="s">
        <v>460</v>
      </c>
      <c r="C554" s="55"/>
      <c r="D554" s="101">
        <f>D555</f>
        <v>0</v>
      </c>
      <c r="E554" s="101">
        <f t="shared" ref="E554:F554" si="225">E555</f>
        <v>0</v>
      </c>
      <c r="F554" s="101">
        <f t="shared" si="225"/>
        <v>0</v>
      </c>
    </row>
    <row r="555" spans="1:6" ht="31.5" hidden="1" x14ac:dyDescent="0.25">
      <c r="A555" s="16" t="s">
        <v>1483</v>
      </c>
      <c r="B555" s="69" t="s">
        <v>460</v>
      </c>
      <c r="C555" s="55">
        <v>600</v>
      </c>
      <c r="D555" s="101">
        <f>D556</f>
        <v>0</v>
      </c>
      <c r="E555" s="101"/>
      <c r="F555" s="101"/>
    </row>
    <row r="556" spans="1:6" ht="30" hidden="1" customHeight="1" x14ac:dyDescent="0.25">
      <c r="A556" s="16" t="s">
        <v>1482</v>
      </c>
      <c r="B556" s="69" t="s">
        <v>460</v>
      </c>
      <c r="C556" s="55">
        <v>610</v>
      </c>
      <c r="D556" s="101">
        <v>0</v>
      </c>
      <c r="E556" s="101">
        <v>0</v>
      </c>
      <c r="F556" s="101">
        <v>0</v>
      </c>
    </row>
    <row r="557" spans="1:6" ht="47.25" hidden="1" x14ac:dyDescent="0.25">
      <c r="A557" s="68" t="s">
        <v>461</v>
      </c>
      <c r="B557" s="69" t="s">
        <v>462</v>
      </c>
      <c r="C557" s="55"/>
      <c r="D557" s="101">
        <f>D558</f>
        <v>0</v>
      </c>
      <c r="E557" s="101">
        <f t="shared" ref="E557:F557" si="226">E558</f>
        <v>0</v>
      </c>
      <c r="F557" s="101">
        <f t="shared" si="226"/>
        <v>0</v>
      </c>
    </row>
    <row r="558" spans="1:6" ht="31.5" hidden="1" x14ac:dyDescent="0.25">
      <c r="A558" s="16" t="s">
        <v>1483</v>
      </c>
      <c r="B558" s="69" t="s">
        <v>462</v>
      </c>
      <c r="C558" s="55">
        <v>600</v>
      </c>
      <c r="D558" s="101">
        <f>D559</f>
        <v>0</v>
      </c>
      <c r="E558" s="101"/>
      <c r="F558" s="101"/>
    </row>
    <row r="559" spans="1:6" ht="26.25" hidden="1" customHeight="1" x14ac:dyDescent="0.25">
      <c r="A559" s="16" t="s">
        <v>1482</v>
      </c>
      <c r="B559" s="69" t="s">
        <v>462</v>
      </c>
      <c r="C559" s="55">
        <v>610</v>
      </c>
      <c r="D559" s="101">
        <v>0</v>
      </c>
      <c r="E559" s="101">
        <v>0</v>
      </c>
      <c r="F559" s="101">
        <v>0</v>
      </c>
    </row>
    <row r="560" spans="1:6" ht="31.5" hidden="1" x14ac:dyDescent="0.25">
      <c r="A560" s="68" t="s">
        <v>463</v>
      </c>
      <c r="B560" s="69" t="s">
        <v>464</v>
      </c>
      <c r="C560" s="55"/>
      <c r="D560" s="101">
        <f>D561</f>
        <v>0</v>
      </c>
      <c r="E560" s="101">
        <f t="shared" ref="E560:F561" si="227">E561</f>
        <v>0</v>
      </c>
      <c r="F560" s="101">
        <f t="shared" si="227"/>
        <v>0</v>
      </c>
    </row>
    <row r="561" spans="1:6" ht="30" hidden="1" customHeight="1" x14ac:dyDescent="0.25">
      <c r="A561" s="16" t="s">
        <v>1483</v>
      </c>
      <c r="B561" s="69" t="s">
        <v>464</v>
      </c>
      <c r="C561" s="55">
        <v>600</v>
      </c>
      <c r="D561" s="101">
        <f>D562</f>
        <v>0</v>
      </c>
      <c r="E561" s="101">
        <f t="shared" si="227"/>
        <v>0</v>
      </c>
      <c r="F561" s="101">
        <f t="shared" si="227"/>
        <v>0</v>
      </c>
    </row>
    <row r="562" spans="1:6" ht="27" hidden="1" customHeight="1" x14ac:dyDescent="0.25">
      <c r="A562" s="16" t="s">
        <v>1482</v>
      </c>
      <c r="B562" s="69" t="s">
        <v>464</v>
      </c>
      <c r="C562" s="55">
        <v>610</v>
      </c>
      <c r="D562" s="101">
        <v>0</v>
      </c>
      <c r="E562" s="101">
        <v>0</v>
      </c>
      <c r="F562" s="101">
        <v>0</v>
      </c>
    </row>
    <row r="563" spans="1:6" ht="47.25" hidden="1" x14ac:dyDescent="0.25">
      <c r="A563" s="68" t="s">
        <v>465</v>
      </c>
      <c r="B563" s="69" t="s">
        <v>466</v>
      </c>
      <c r="C563" s="55"/>
      <c r="D563" s="101">
        <f>D564</f>
        <v>0</v>
      </c>
      <c r="E563" s="101">
        <f t="shared" ref="E563:F564" si="228">E564</f>
        <v>0</v>
      </c>
      <c r="F563" s="101">
        <f t="shared" si="228"/>
        <v>0</v>
      </c>
    </row>
    <row r="564" spans="1:6" ht="25.5" hidden="1" customHeight="1" x14ac:dyDescent="0.25">
      <c r="A564" s="16" t="s">
        <v>1483</v>
      </c>
      <c r="B564" s="69" t="s">
        <v>466</v>
      </c>
      <c r="C564" s="55">
        <v>600</v>
      </c>
      <c r="D564" s="101">
        <f>D565</f>
        <v>0</v>
      </c>
      <c r="E564" s="101">
        <f t="shared" si="228"/>
        <v>0</v>
      </c>
      <c r="F564" s="101">
        <f t="shared" si="228"/>
        <v>0</v>
      </c>
    </row>
    <row r="565" spans="1:6" ht="26.25" hidden="1" customHeight="1" x14ac:dyDescent="0.25">
      <c r="A565" s="16" t="s">
        <v>1482</v>
      </c>
      <c r="B565" s="69" t="s">
        <v>466</v>
      </c>
      <c r="C565" s="55">
        <v>610</v>
      </c>
      <c r="D565" s="101">
        <v>0</v>
      </c>
      <c r="E565" s="101">
        <v>0</v>
      </c>
      <c r="F565" s="101">
        <v>0</v>
      </c>
    </row>
    <row r="566" spans="1:6" ht="24.75" hidden="1" customHeight="1" x14ac:dyDescent="0.25">
      <c r="A566" s="7" t="s">
        <v>467</v>
      </c>
      <c r="B566" s="1" t="s">
        <v>468</v>
      </c>
      <c r="C566" s="55"/>
      <c r="D566" s="101">
        <f>D567+D570</f>
        <v>0</v>
      </c>
      <c r="E566" s="101">
        <f t="shared" ref="E566:F566" si="229">E567+E570</f>
        <v>0</v>
      </c>
      <c r="F566" s="101">
        <f t="shared" si="229"/>
        <v>0</v>
      </c>
    </row>
    <row r="567" spans="1:6" ht="32.25" hidden="1" customHeight="1" x14ac:dyDescent="0.25">
      <c r="A567" s="21" t="s">
        <v>469</v>
      </c>
      <c r="B567" s="20" t="s">
        <v>470</v>
      </c>
      <c r="C567" s="55"/>
      <c r="D567" s="101">
        <f>D568</f>
        <v>0</v>
      </c>
      <c r="E567" s="101">
        <f>E568</f>
        <v>0</v>
      </c>
      <c r="F567" s="101">
        <f>F568</f>
        <v>0</v>
      </c>
    </row>
    <row r="568" spans="1:6" ht="32.25" hidden="1" customHeight="1" x14ac:dyDescent="0.25">
      <c r="A568" s="16" t="s">
        <v>1483</v>
      </c>
      <c r="B568" s="20" t="s">
        <v>470</v>
      </c>
      <c r="C568" s="55">
        <v>600</v>
      </c>
      <c r="D568" s="101">
        <f>D569</f>
        <v>0</v>
      </c>
      <c r="E568" s="101">
        <f t="shared" ref="E568:F568" si="230">E569</f>
        <v>0</v>
      </c>
      <c r="F568" s="101">
        <f t="shared" si="230"/>
        <v>0</v>
      </c>
    </row>
    <row r="569" spans="1:6" ht="32.25" hidden="1" customHeight="1" x14ac:dyDescent="0.25">
      <c r="A569" s="16" t="s">
        <v>1482</v>
      </c>
      <c r="B569" s="20" t="s">
        <v>470</v>
      </c>
      <c r="C569" s="55">
        <v>610</v>
      </c>
      <c r="D569" s="101">
        <v>0</v>
      </c>
      <c r="E569" s="101">
        <v>0</v>
      </c>
      <c r="F569" s="101">
        <v>0</v>
      </c>
    </row>
    <row r="570" spans="1:6" ht="31.5" hidden="1" x14ac:dyDescent="0.25">
      <c r="A570" s="21" t="s">
        <v>471</v>
      </c>
      <c r="B570" s="20" t="s">
        <v>472</v>
      </c>
      <c r="C570" s="55"/>
      <c r="D570" s="101">
        <f>D571</f>
        <v>0</v>
      </c>
      <c r="E570" s="101">
        <f t="shared" ref="E570:F571" si="231">E571</f>
        <v>0</v>
      </c>
      <c r="F570" s="101">
        <f t="shared" si="231"/>
        <v>0</v>
      </c>
    </row>
    <row r="571" spans="1:6" ht="26.25" hidden="1" customHeight="1" x14ac:dyDescent="0.25">
      <c r="A571" s="16" t="s">
        <v>1483</v>
      </c>
      <c r="B571" s="20" t="s">
        <v>472</v>
      </c>
      <c r="C571" s="55">
        <v>600</v>
      </c>
      <c r="D571" s="101">
        <f>D572</f>
        <v>0</v>
      </c>
      <c r="E571" s="101">
        <f t="shared" si="231"/>
        <v>0</v>
      </c>
      <c r="F571" s="101">
        <f t="shared" si="231"/>
        <v>0</v>
      </c>
    </row>
    <row r="572" spans="1:6" ht="38.25" hidden="1" customHeight="1" x14ac:dyDescent="0.25">
      <c r="A572" s="16" t="s">
        <v>1482</v>
      </c>
      <c r="B572" s="20" t="s">
        <v>472</v>
      </c>
      <c r="C572" s="55">
        <v>610</v>
      </c>
      <c r="D572" s="101">
        <v>0</v>
      </c>
      <c r="E572" s="101">
        <v>0</v>
      </c>
      <c r="F572" s="101">
        <v>0</v>
      </c>
    </row>
    <row r="573" spans="1:6" ht="30" hidden="1" customHeight="1" x14ac:dyDescent="0.25">
      <c r="A573" s="18" t="s">
        <v>130</v>
      </c>
      <c r="B573" s="3" t="s">
        <v>473</v>
      </c>
      <c r="C573" s="55"/>
      <c r="D573" s="101">
        <f>D574</f>
        <v>0</v>
      </c>
      <c r="E573" s="101">
        <f t="shared" ref="E573:F573" si="232">E574</f>
        <v>0</v>
      </c>
      <c r="F573" s="101">
        <f t="shared" si="232"/>
        <v>0</v>
      </c>
    </row>
    <row r="574" spans="1:6" ht="29.25" hidden="1" customHeight="1" x14ac:dyDescent="0.25">
      <c r="A574" s="7" t="s">
        <v>132</v>
      </c>
      <c r="B574" s="1" t="s">
        <v>474</v>
      </c>
      <c r="C574" s="55"/>
      <c r="D574" s="101">
        <f>D575</f>
        <v>0</v>
      </c>
      <c r="E574" s="101">
        <f t="shared" ref="E574:F574" si="233">E575</f>
        <v>0</v>
      </c>
      <c r="F574" s="101">
        <f t="shared" si="233"/>
        <v>0</v>
      </c>
    </row>
    <row r="575" spans="1:6" ht="33" hidden="1" customHeight="1" x14ac:dyDescent="0.25">
      <c r="A575" s="22" t="s">
        <v>134</v>
      </c>
      <c r="B575" s="20" t="s">
        <v>475</v>
      </c>
      <c r="C575" s="55"/>
      <c r="D575" s="101">
        <f>D576</f>
        <v>0</v>
      </c>
      <c r="E575" s="101">
        <f t="shared" ref="E575:F575" si="234">E576</f>
        <v>0</v>
      </c>
      <c r="F575" s="101">
        <f t="shared" si="234"/>
        <v>0</v>
      </c>
    </row>
    <row r="576" spans="1:6" ht="33" hidden="1" customHeight="1" x14ac:dyDescent="0.25">
      <c r="A576" s="16" t="s">
        <v>1475</v>
      </c>
      <c r="B576" s="20" t="s">
        <v>475</v>
      </c>
      <c r="C576" s="55">
        <v>200</v>
      </c>
      <c r="D576" s="101">
        <f>D577</f>
        <v>0</v>
      </c>
      <c r="E576" s="101">
        <f t="shared" ref="E576:F576" si="235">E577</f>
        <v>0</v>
      </c>
      <c r="F576" s="101">
        <f t="shared" si="235"/>
        <v>0</v>
      </c>
    </row>
    <row r="577" spans="1:6" ht="33" hidden="1" customHeight="1" x14ac:dyDescent="0.25">
      <c r="A577" s="16" t="s">
        <v>1474</v>
      </c>
      <c r="B577" s="20" t="s">
        <v>475</v>
      </c>
      <c r="C577" s="55">
        <v>240</v>
      </c>
      <c r="D577" s="101">
        <v>0</v>
      </c>
      <c r="E577" s="101">
        <v>0</v>
      </c>
      <c r="F577" s="101">
        <v>0</v>
      </c>
    </row>
    <row r="578" spans="1:6" ht="42" customHeight="1" x14ac:dyDescent="0.25">
      <c r="A578" s="12" t="s">
        <v>476</v>
      </c>
      <c r="B578" s="10" t="s">
        <v>477</v>
      </c>
      <c r="C578" s="55"/>
      <c r="D578" s="85">
        <f>D579+D584+D589+D608</f>
        <v>9830</v>
      </c>
      <c r="E578" s="85">
        <f t="shared" ref="E578:F578" si="236">E579+E584+E589+E608</f>
        <v>9966</v>
      </c>
      <c r="F578" s="85">
        <f t="shared" si="236"/>
        <v>10194</v>
      </c>
    </row>
    <row r="579" spans="1:6" ht="42" customHeight="1" x14ac:dyDescent="0.25">
      <c r="A579" s="38" t="s">
        <v>478</v>
      </c>
      <c r="B579" s="32" t="s">
        <v>479</v>
      </c>
      <c r="C579" s="55"/>
      <c r="D579" s="85">
        <f>D580</f>
        <v>354</v>
      </c>
      <c r="E579" s="85">
        <f t="shared" ref="E579:F582" si="237">E580</f>
        <v>354</v>
      </c>
      <c r="F579" s="85">
        <f t="shared" si="237"/>
        <v>354</v>
      </c>
    </row>
    <row r="580" spans="1:6" ht="47.25" x14ac:dyDescent="0.25">
      <c r="A580" s="37" t="s">
        <v>1473</v>
      </c>
      <c r="B580" s="34" t="s">
        <v>480</v>
      </c>
      <c r="C580" s="55"/>
      <c r="D580" s="85">
        <f>D581</f>
        <v>354</v>
      </c>
      <c r="E580" s="85">
        <f t="shared" si="237"/>
        <v>354</v>
      </c>
      <c r="F580" s="85">
        <f t="shared" si="237"/>
        <v>354</v>
      </c>
    </row>
    <row r="581" spans="1:6" ht="27.75" customHeight="1" x14ac:dyDescent="0.25">
      <c r="A581" s="22" t="s">
        <v>481</v>
      </c>
      <c r="B581" s="20" t="s">
        <v>482</v>
      </c>
      <c r="C581" s="58"/>
      <c r="D581" s="85">
        <f>D582</f>
        <v>354</v>
      </c>
      <c r="E581" s="85">
        <f t="shared" si="237"/>
        <v>354</v>
      </c>
      <c r="F581" s="85">
        <f t="shared" si="237"/>
        <v>354</v>
      </c>
    </row>
    <row r="582" spans="1:6" ht="24" customHeight="1" x14ac:dyDescent="0.25">
      <c r="A582" s="16" t="s">
        <v>1475</v>
      </c>
      <c r="B582" s="20" t="s">
        <v>482</v>
      </c>
      <c r="C582" s="58">
        <v>200</v>
      </c>
      <c r="D582" s="85">
        <f>D583</f>
        <v>354</v>
      </c>
      <c r="E582" s="85">
        <f t="shared" si="237"/>
        <v>354</v>
      </c>
      <c r="F582" s="85">
        <f t="shared" si="237"/>
        <v>354</v>
      </c>
    </row>
    <row r="583" spans="1:6" ht="27.75" customHeight="1" x14ac:dyDescent="0.25">
      <c r="A583" s="16" t="s">
        <v>1474</v>
      </c>
      <c r="B583" s="20" t="s">
        <v>482</v>
      </c>
      <c r="C583" s="58">
        <v>240</v>
      </c>
      <c r="D583" s="85">
        <v>354</v>
      </c>
      <c r="E583" s="85">
        <v>354</v>
      </c>
      <c r="F583" s="85">
        <v>354</v>
      </c>
    </row>
    <row r="584" spans="1:6" ht="28.5" customHeight="1" x14ac:dyDescent="0.25">
      <c r="A584" s="38" t="s">
        <v>483</v>
      </c>
      <c r="B584" s="32" t="s">
        <v>484</v>
      </c>
      <c r="C584" s="55"/>
      <c r="D584" s="85">
        <f>D585</f>
        <v>4076</v>
      </c>
      <c r="E584" s="85">
        <f t="shared" ref="E584:F587" si="238">E585</f>
        <v>4076</v>
      </c>
      <c r="F584" s="85">
        <f t="shared" si="238"/>
        <v>4076</v>
      </c>
    </row>
    <row r="585" spans="1:6" ht="44.25" customHeight="1" x14ac:dyDescent="0.25">
      <c r="A585" s="37" t="s">
        <v>485</v>
      </c>
      <c r="B585" s="34" t="s">
        <v>486</v>
      </c>
      <c r="C585" s="55"/>
      <c r="D585" s="85">
        <f>D586</f>
        <v>4076</v>
      </c>
      <c r="E585" s="85">
        <f t="shared" si="238"/>
        <v>4076</v>
      </c>
      <c r="F585" s="85">
        <f t="shared" si="238"/>
        <v>4076</v>
      </c>
    </row>
    <row r="586" spans="1:6" ht="44.25" customHeight="1" x14ac:dyDescent="0.25">
      <c r="A586" s="22" t="s">
        <v>487</v>
      </c>
      <c r="B586" s="20" t="s">
        <v>488</v>
      </c>
      <c r="C586" s="55"/>
      <c r="D586" s="85">
        <f>D587</f>
        <v>4076</v>
      </c>
      <c r="E586" s="85">
        <f t="shared" si="238"/>
        <v>4076</v>
      </c>
      <c r="F586" s="85">
        <f t="shared" si="238"/>
        <v>4076</v>
      </c>
    </row>
    <row r="587" spans="1:6" ht="30.75" customHeight="1" x14ac:dyDescent="0.25">
      <c r="A587" s="16" t="s">
        <v>1476</v>
      </c>
      <c r="B587" s="20" t="s">
        <v>488</v>
      </c>
      <c r="C587" s="55">
        <v>600</v>
      </c>
      <c r="D587" s="85">
        <f>D588</f>
        <v>4076</v>
      </c>
      <c r="E587" s="85">
        <f t="shared" si="238"/>
        <v>4076</v>
      </c>
      <c r="F587" s="85">
        <f t="shared" si="238"/>
        <v>4076</v>
      </c>
    </row>
    <row r="588" spans="1:6" ht="28.5" customHeight="1" x14ac:dyDescent="0.25">
      <c r="A588" s="22" t="s">
        <v>1477</v>
      </c>
      <c r="B588" s="20" t="s">
        <v>488</v>
      </c>
      <c r="C588" s="55">
        <v>610</v>
      </c>
      <c r="D588" s="85">
        <v>4076</v>
      </c>
      <c r="E588" s="85">
        <v>4076</v>
      </c>
      <c r="F588" s="85">
        <v>4076</v>
      </c>
    </row>
    <row r="589" spans="1:6" ht="29.25" customHeight="1" x14ac:dyDescent="0.25">
      <c r="A589" s="13" t="s">
        <v>489</v>
      </c>
      <c r="B589" s="3" t="s">
        <v>490</v>
      </c>
      <c r="C589" s="55"/>
      <c r="D589" s="85">
        <f>D590</f>
        <v>3077</v>
      </c>
      <c r="E589" s="85">
        <f t="shared" ref="E589:F589" si="239">E590</f>
        <v>3809</v>
      </c>
      <c r="F589" s="85">
        <f t="shared" si="239"/>
        <v>4037</v>
      </c>
    </row>
    <row r="590" spans="1:6" ht="43.5" customHeight="1" x14ac:dyDescent="0.25">
      <c r="A590" s="125" t="s">
        <v>1578</v>
      </c>
      <c r="B590" s="1" t="s">
        <v>491</v>
      </c>
      <c r="C590" s="55"/>
      <c r="D590" s="85">
        <f>D595+D591+D594</f>
        <v>3077</v>
      </c>
      <c r="E590" s="85">
        <f t="shared" ref="E590:F590" si="240">E595+E591+E594</f>
        <v>3809</v>
      </c>
      <c r="F590" s="85">
        <f t="shared" si="240"/>
        <v>4037</v>
      </c>
    </row>
    <row r="591" spans="1:6" ht="39" customHeight="1" x14ac:dyDescent="0.25">
      <c r="A591" s="15" t="s">
        <v>1617</v>
      </c>
      <c r="B591" s="2" t="s">
        <v>1616</v>
      </c>
      <c r="C591" s="55"/>
      <c r="D591" s="85">
        <f>D592</f>
        <v>3077</v>
      </c>
      <c r="E591" s="85"/>
      <c r="F591" s="85"/>
    </row>
    <row r="592" spans="1:6" ht="25.5" customHeight="1" x14ac:dyDescent="0.25">
      <c r="A592" s="16" t="s">
        <v>1471</v>
      </c>
      <c r="B592" s="2" t="s">
        <v>1616</v>
      </c>
      <c r="C592" s="55">
        <v>300</v>
      </c>
      <c r="D592" s="85">
        <f>D593</f>
        <v>3077</v>
      </c>
      <c r="E592" s="85"/>
      <c r="F592" s="85"/>
    </row>
    <row r="593" spans="1:8" ht="30.75" customHeight="1" x14ac:dyDescent="0.25">
      <c r="A593" s="16" t="s">
        <v>1472</v>
      </c>
      <c r="B593" s="2" t="s">
        <v>1616</v>
      </c>
      <c r="C593" s="55">
        <v>320</v>
      </c>
      <c r="D593" s="85">
        <v>3077</v>
      </c>
      <c r="E593" s="85"/>
      <c r="F593" s="85"/>
    </row>
    <row r="594" spans="1:8" ht="47.25" hidden="1" x14ac:dyDescent="0.25">
      <c r="A594" s="15" t="s">
        <v>493</v>
      </c>
      <c r="B594" s="2" t="s">
        <v>494</v>
      </c>
      <c r="C594" s="55"/>
      <c r="D594" s="85"/>
      <c r="E594" s="85"/>
      <c r="F594" s="85"/>
    </row>
    <row r="595" spans="1:8" ht="35.25" customHeight="1" x14ac:dyDescent="0.25">
      <c r="A595" s="126" t="s">
        <v>1579</v>
      </c>
      <c r="B595" s="20" t="s">
        <v>492</v>
      </c>
      <c r="C595" s="55"/>
      <c r="D595" s="85">
        <f>D596</f>
        <v>0</v>
      </c>
      <c r="E595" s="85">
        <f t="shared" ref="E595:F596" si="241">E596</f>
        <v>3809</v>
      </c>
      <c r="F595" s="85">
        <f t="shared" si="241"/>
        <v>4037</v>
      </c>
    </row>
    <row r="596" spans="1:8" ht="33" customHeight="1" x14ac:dyDescent="0.25">
      <c r="A596" s="16" t="s">
        <v>1471</v>
      </c>
      <c r="B596" s="20" t="s">
        <v>492</v>
      </c>
      <c r="C596" s="55">
        <v>300</v>
      </c>
      <c r="D596" s="85">
        <f>D597</f>
        <v>0</v>
      </c>
      <c r="E596" s="85">
        <f t="shared" si="241"/>
        <v>3809</v>
      </c>
      <c r="F596" s="85">
        <f t="shared" si="241"/>
        <v>4037</v>
      </c>
    </row>
    <row r="597" spans="1:8" ht="29.25" customHeight="1" x14ac:dyDescent="0.25">
      <c r="A597" s="16" t="s">
        <v>1472</v>
      </c>
      <c r="B597" s="20" t="s">
        <v>492</v>
      </c>
      <c r="C597" s="55">
        <v>320</v>
      </c>
      <c r="D597" s="85">
        <v>0</v>
      </c>
      <c r="E597" s="85">
        <v>3809</v>
      </c>
      <c r="F597" s="85">
        <v>4037</v>
      </c>
      <c r="H597" s="132"/>
    </row>
    <row r="598" spans="1:8" ht="23.25" hidden="1" customHeight="1" x14ac:dyDescent="0.25">
      <c r="A598" s="15" t="s">
        <v>496</v>
      </c>
      <c r="B598" s="2" t="s">
        <v>497</v>
      </c>
      <c r="C598" s="55"/>
      <c r="D598" s="85"/>
      <c r="E598" s="85"/>
      <c r="F598" s="85"/>
    </row>
    <row r="599" spans="1:8" ht="47.25" hidden="1" x14ac:dyDescent="0.25">
      <c r="A599" s="7" t="s">
        <v>498</v>
      </c>
      <c r="B599" s="1" t="s">
        <v>499</v>
      </c>
      <c r="C599" s="55"/>
      <c r="D599" s="85"/>
      <c r="E599" s="85"/>
      <c r="F599" s="85"/>
    </row>
    <row r="600" spans="1:8" ht="15.75" hidden="1" x14ac:dyDescent="0.25">
      <c r="A600" s="9" t="s">
        <v>500</v>
      </c>
      <c r="B600" s="2" t="s">
        <v>501</v>
      </c>
      <c r="C600" s="55"/>
      <c r="D600" s="85"/>
      <c r="E600" s="85"/>
      <c r="F600" s="85"/>
    </row>
    <row r="601" spans="1:8" ht="31.5" hidden="1" x14ac:dyDescent="0.25">
      <c r="A601" s="9" t="s">
        <v>502</v>
      </c>
      <c r="B601" s="2" t="s">
        <v>503</v>
      </c>
      <c r="C601" s="55"/>
      <c r="D601" s="85"/>
      <c r="E601" s="85"/>
      <c r="F601" s="85"/>
    </row>
    <row r="602" spans="1:8" ht="15.75" hidden="1" x14ac:dyDescent="0.25">
      <c r="A602" s="15" t="s">
        <v>504</v>
      </c>
      <c r="B602" s="2" t="s">
        <v>505</v>
      </c>
      <c r="C602" s="55"/>
      <c r="D602" s="85"/>
      <c r="E602" s="85"/>
      <c r="F602" s="85"/>
    </row>
    <row r="603" spans="1:8" ht="31.5" hidden="1" x14ac:dyDescent="0.25">
      <c r="A603" s="15" t="s">
        <v>506</v>
      </c>
      <c r="B603" s="2" t="s">
        <v>507</v>
      </c>
      <c r="C603" s="55"/>
      <c r="D603" s="85"/>
      <c r="E603" s="85"/>
      <c r="F603" s="85"/>
    </row>
    <row r="604" spans="1:8" ht="31.5" hidden="1" x14ac:dyDescent="0.25">
      <c r="A604" s="15" t="s">
        <v>508</v>
      </c>
      <c r="B604" s="2" t="s">
        <v>509</v>
      </c>
      <c r="C604" s="55"/>
      <c r="D604" s="85"/>
      <c r="E604" s="85"/>
      <c r="F604" s="85"/>
    </row>
    <row r="605" spans="1:8" ht="31.5" hidden="1" x14ac:dyDescent="0.25">
      <c r="A605" s="15" t="s">
        <v>510</v>
      </c>
      <c r="B605" s="2" t="s">
        <v>511</v>
      </c>
      <c r="C605" s="55"/>
      <c r="D605" s="85"/>
      <c r="E605" s="85"/>
      <c r="F605" s="85"/>
    </row>
    <row r="606" spans="1:8" ht="15.75" hidden="1" x14ac:dyDescent="0.25">
      <c r="A606" s="15" t="s">
        <v>495</v>
      </c>
      <c r="B606" s="2" t="s">
        <v>512</v>
      </c>
      <c r="C606" s="55"/>
      <c r="D606" s="85"/>
      <c r="E606" s="85"/>
      <c r="F606" s="85"/>
    </row>
    <row r="607" spans="1:8" ht="31.5" hidden="1" x14ac:dyDescent="0.25">
      <c r="A607" s="15" t="s">
        <v>496</v>
      </c>
      <c r="B607" s="2" t="s">
        <v>513</v>
      </c>
      <c r="C607" s="55"/>
      <c r="D607" s="85"/>
      <c r="E607" s="85"/>
      <c r="F607" s="85"/>
    </row>
    <row r="608" spans="1:8" ht="27" customHeight="1" x14ac:dyDescent="0.25">
      <c r="A608" s="13" t="s">
        <v>514</v>
      </c>
      <c r="B608" s="3" t="s">
        <v>515</v>
      </c>
      <c r="C608" s="55"/>
      <c r="D608" s="85">
        <f>D609</f>
        <v>2323</v>
      </c>
      <c r="E608" s="85">
        <f t="shared" ref="E608:F608" si="242">E609</f>
        <v>1727</v>
      </c>
      <c r="F608" s="85">
        <f t="shared" si="242"/>
        <v>1727</v>
      </c>
    </row>
    <row r="609" spans="1:6" ht="45" customHeight="1" x14ac:dyDescent="0.25">
      <c r="A609" s="7" t="s">
        <v>516</v>
      </c>
      <c r="B609" s="1" t="s">
        <v>517</v>
      </c>
      <c r="C609" s="55"/>
      <c r="D609" s="85">
        <f>D610+D616</f>
        <v>2323</v>
      </c>
      <c r="E609" s="85">
        <f t="shared" ref="E609:F609" si="243">E610+E616</f>
        <v>1727</v>
      </c>
      <c r="F609" s="85">
        <f t="shared" si="243"/>
        <v>1727</v>
      </c>
    </row>
    <row r="610" spans="1:6" ht="47.25" x14ac:dyDescent="0.25">
      <c r="A610" s="19" t="s">
        <v>518</v>
      </c>
      <c r="B610" s="20" t="s">
        <v>519</v>
      </c>
      <c r="C610" s="55"/>
      <c r="D610" s="85">
        <f>D611+D613</f>
        <v>1426</v>
      </c>
      <c r="E610" s="85">
        <f t="shared" ref="E610:F610" si="244">E611+E613</f>
        <v>1426</v>
      </c>
      <c r="F610" s="85">
        <f t="shared" si="244"/>
        <v>1426</v>
      </c>
    </row>
    <row r="611" spans="1:6" ht="56.25" hidden="1" customHeight="1" x14ac:dyDescent="0.25">
      <c r="A611" s="60" t="s">
        <v>1478</v>
      </c>
      <c r="B611" s="20" t="s">
        <v>519</v>
      </c>
      <c r="C611" s="55">
        <v>100</v>
      </c>
      <c r="D611" s="85">
        <f>D612</f>
        <v>0</v>
      </c>
      <c r="E611" s="85">
        <f t="shared" ref="E611:F611" si="245">E612</f>
        <v>0</v>
      </c>
      <c r="F611" s="85">
        <f t="shared" si="245"/>
        <v>0</v>
      </c>
    </row>
    <row r="612" spans="1:6" ht="27.75" hidden="1" customHeight="1" x14ac:dyDescent="0.25">
      <c r="A612" s="60" t="s">
        <v>1479</v>
      </c>
      <c r="B612" s="20" t="s">
        <v>519</v>
      </c>
      <c r="C612" s="55">
        <v>120</v>
      </c>
      <c r="D612" s="85"/>
      <c r="E612" s="85"/>
      <c r="F612" s="85"/>
    </row>
    <row r="613" spans="1:6" ht="26.25" customHeight="1" x14ac:dyDescent="0.25">
      <c r="A613" s="60" t="s">
        <v>1480</v>
      </c>
      <c r="B613" s="20" t="s">
        <v>519</v>
      </c>
      <c r="C613" s="55">
        <v>200</v>
      </c>
      <c r="D613" s="85">
        <f>D614</f>
        <v>1426</v>
      </c>
      <c r="E613" s="85">
        <f t="shared" ref="E613:F613" si="246">E614</f>
        <v>1426</v>
      </c>
      <c r="F613" s="85">
        <f t="shared" si="246"/>
        <v>1426</v>
      </c>
    </row>
    <row r="614" spans="1:6" ht="28.5" customHeight="1" x14ac:dyDescent="0.25">
      <c r="A614" s="60" t="s">
        <v>1481</v>
      </c>
      <c r="B614" s="20" t="s">
        <v>519</v>
      </c>
      <c r="C614" s="55">
        <v>240</v>
      </c>
      <c r="D614" s="85">
        <v>1426</v>
      </c>
      <c r="E614" s="85">
        <v>1426</v>
      </c>
      <c r="F614" s="85">
        <v>1426</v>
      </c>
    </row>
    <row r="615" spans="1:6" ht="47.25" hidden="1" x14ac:dyDescent="0.25">
      <c r="A615" s="15" t="s">
        <v>520</v>
      </c>
      <c r="B615" s="20" t="s">
        <v>521</v>
      </c>
      <c r="C615" s="55"/>
      <c r="D615" s="85"/>
      <c r="E615" s="85"/>
      <c r="F615" s="85"/>
    </row>
    <row r="616" spans="1:6" ht="39.75" customHeight="1" x14ac:dyDescent="0.25">
      <c r="A616" s="19" t="s">
        <v>522</v>
      </c>
      <c r="B616" s="20" t="s">
        <v>523</v>
      </c>
      <c r="C616" s="55"/>
      <c r="D616" s="85">
        <f>D619+D617</f>
        <v>897</v>
      </c>
      <c r="E616" s="85">
        <f t="shared" ref="E616:F616" si="247">E619+E617</f>
        <v>301</v>
      </c>
      <c r="F616" s="85">
        <f t="shared" si="247"/>
        <v>301</v>
      </c>
    </row>
    <row r="617" spans="1:6" ht="39.75" customHeight="1" x14ac:dyDescent="0.25">
      <c r="A617" s="60" t="s">
        <v>1478</v>
      </c>
      <c r="B617" s="20" t="s">
        <v>523</v>
      </c>
      <c r="C617" s="55">
        <v>100</v>
      </c>
      <c r="D617" s="85">
        <f>D618</f>
        <v>207</v>
      </c>
      <c r="E617" s="85">
        <f>E618</f>
        <v>301</v>
      </c>
      <c r="F617" s="85">
        <f>F618</f>
        <v>301</v>
      </c>
    </row>
    <row r="618" spans="1:6" ht="39.75" customHeight="1" x14ac:dyDescent="0.25">
      <c r="A618" s="60" t="s">
        <v>1479</v>
      </c>
      <c r="B618" s="20" t="s">
        <v>523</v>
      </c>
      <c r="C618" s="55">
        <v>120</v>
      </c>
      <c r="D618" s="85">
        <v>207</v>
      </c>
      <c r="E618" s="85">
        <v>301</v>
      </c>
      <c r="F618" s="85">
        <v>301</v>
      </c>
    </row>
    <row r="619" spans="1:6" ht="27" customHeight="1" x14ac:dyDescent="0.25">
      <c r="A619" s="92" t="s">
        <v>1480</v>
      </c>
      <c r="B619" s="20" t="s">
        <v>523</v>
      </c>
      <c r="C619" s="55">
        <v>200</v>
      </c>
      <c r="D619" s="85">
        <f>D620</f>
        <v>690</v>
      </c>
      <c r="E619" s="85">
        <f t="shared" ref="E619:F619" si="248">E620</f>
        <v>0</v>
      </c>
      <c r="F619" s="85">
        <f t="shared" si="248"/>
        <v>0</v>
      </c>
    </row>
    <row r="620" spans="1:6" ht="30.75" customHeight="1" x14ac:dyDescent="0.25">
      <c r="A620" s="60" t="s">
        <v>1481</v>
      </c>
      <c r="B620" s="20" t="s">
        <v>523</v>
      </c>
      <c r="C620" s="55">
        <v>240</v>
      </c>
      <c r="D620" s="85">
        <v>690</v>
      </c>
      <c r="E620" s="85">
        <v>0</v>
      </c>
      <c r="F620" s="85">
        <v>0</v>
      </c>
    </row>
    <row r="621" spans="1:6" ht="63" hidden="1" x14ac:dyDescent="0.25">
      <c r="A621" s="15" t="s">
        <v>524</v>
      </c>
      <c r="B621" s="2" t="s">
        <v>525</v>
      </c>
      <c r="C621" s="55"/>
      <c r="D621" s="85"/>
      <c r="E621" s="85"/>
      <c r="F621" s="85"/>
    </row>
    <row r="622" spans="1:6" ht="26.25" hidden="1" customHeight="1" x14ac:dyDescent="0.25">
      <c r="A622" s="22" t="s">
        <v>526</v>
      </c>
      <c r="B622" s="20" t="s">
        <v>527</v>
      </c>
      <c r="C622" s="55"/>
      <c r="D622" s="85"/>
      <c r="E622" s="85"/>
      <c r="F622" s="85"/>
    </row>
    <row r="623" spans="1:6" ht="26.25" hidden="1" customHeight="1" x14ac:dyDescent="0.25">
      <c r="A623" s="38" t="s">
        <v>528</v>
      </c>
      <c r="B623" s="32" t="s">
        <v>529</v>
      </c>
      <c r="C623" s="55"/>
      <c r="D623" s="85"/>
      <c r="E623" s="85"/>
      <c r="F623" s="85"/>
    </row>
    <row r="624" spans="1:6" ht="15.75" hidden="1" x14ac:dyDescent="0.25">
      <c r="A624" s="41" t="s">
        <v>530</v>
      </c>
      <c r="B624" s="34" t="s">
        <v>531</v>
      </c>
      <c r="C624" s="55"/>
      <c r="D624" s="85"/>
      <c r="E624" s="85"/>
      <c r="F624" s="85"/>
    </row>
    <row r="625" spans="1:6" ht="24.75" hidden="1" customHeight="1" x14ac:dyDescent="0.25">
      <c r="A625" s="22" t="s">
        <v>532</v>
      </c>
      <c r="B625" s="20" t="s">
        <v>533</v>
      </c>
      <c r="C625" s="55"/>
      <c r="D625" s="85"/>
      <c r="E625" s="85"/>
      <c r="F625" s="85"/>
    </row>
    <row r="626" spans="1:6" ht="32.25" customHeight="1" x14ac:dyDescent="0.25">
      <c r="A626" s="12" t="s">
        <v>534</v>
      </c>
      <c r="B626" s="10" t="s">
        <v>535</v>
      </c>
      <c r="C626" s="55"/>
      <c r="D626" s="85">
        <f>D627+D638+D661</f>
        <v>2800</v>
      </c>
      <c r="E626" s="85">
        <f t="shared" ref="E626:F626" si="249">E627+E638+E661</f>
        <v>1800</v>
      </c>
      <c r="F626" s="85">
        <f t="shared" si="249"/>
        <v>3900</v>
      </c>
    </row>
    <row r="627" spans="1:6" ht="33" customHeight="1" x14ac:dyDescent="0.25">
      <c r="A627" s="13" t="s">
        <v>536</v>
      </c>
      <c r="B627" s="3" t="s">
        <v>537</v>
      </c>
      <c r="C627" s="55"/>
      <c r="D627" s="85">
        <f>D628+D632</f>
        <v>2800</v>
      </c>
      <c r="E627" s="85">
        <f t="shared" ref="E627:F627" si="250">E628+E632</f>
        <v>700</v>
      </c>
      <c r="F627" s="85">
        <f t="shared" si="250"/>
        <v>2800</v>
      </c>
    </row>
    <row r="628" spans="1:6" ht="31.5" x14ac:dyDescent="0.25">
      <c r="A628" s="17" t="s">
        <v>538</v>
      </c>
      <c r="B628" s="1" t="s">
        <v>539</v>
      </c>
      <c r="C628" s="55"/>
      <c r="D628" s="85">
        <f>D629</f>
        <v>2500</v>
      </c>
      <c r="E628" s="85">
        <f t="shared" ref="E628:F630" si="251">E629</f>
        <v>400</v>
      </c>
      <c r="F628" s="85">
        <f t="shared" si="251"/>
        <v>2500</v>
      </c>
    </row>
    <row r="629" spans="1:6" ht="36.75" customHeight="1" x14ac:dyDescent="0.25">
      <c r="A629" s="24" t="s">
        <v>540</v>
      </c>
      <c r="B629" s="20" t="s">
        <v>541</v>
      </c>
      <c r="C629" s="55"/>
      <c r="D629" s="85">
        <f>D630</f>
        <v>2500</v>
      </c>
      <c r="E629" s="85">
        <f t="shared" si="251"/>
        <v>400</v>
      </c>
      <c r="F629" s="85">
        <f t="shared" si="251"/>
        <v>2500</v>
      </c>
    </row>
    <row r="630" spans="1:6" ht="36.75" customHeight="1" x14ac:dyDescent="0.25">
      <c r="A630" s="60" t="s">
        <v>1480</v>
      </c>
      <c r="B630" s="20" t="s">
        <v>541</v>
      </c>
      <c r="C630" s="55">
        <v>200</v>
      </c>
      <c r="D630" s="85">
        <f>D631</f>
        <v>2500</v>
      </c>
      <c r="E630" s="85">
        <f t="shared" si="251"/>
        <v>400</v>
      </c>
      <c r="F630" s="85">
        <f t="shared" si="251"/>
        <v>2500</v>
      </c>
    </row>
    <row r="631" spans="1:6" ht="36.75" customHeight="1" x14ac:dyDescent="0.25">
      <c r="A631" s="60" t="s">
        <v>1481</v>
      </c>
      <c r="B631" s="20" t="s">
        <v>541</v>
      </c>
      <c r="C631" s="55">
        <v>240</v>
      </c>
      <c r="D631" s="85">
        <v>2500</v>
      </c>
      <c r="E631" s="85">
        <v>400</v>
      </c>
      <c r="F631" s="85">
        <v>2500</v>
      </c>
    </row>
    <row r="632" spans="1:6" ht="42" customHeight="1" x14ac:dyDescent="0.25">
      <c r="A632" s="17" t="s">
        <v>542</v>
      </c>
      <c r="B632" s="1" t="s">
        <v>543</v>
      </c>
      <c r="C632" s="55"/>
      <c r="D632" s="85">
        <f>D633</f>
        <v>300</v>
      </c>
      <c r="E632" s="85">
        <f t="shared" ref="E632:F636" si="252">E633</f>
        <v>300</v>
      </c>
      <c r="F632" s="85">
        <f t="shared" si="252"/>
        <v>300</v>
      </c>
    </row>
    <row r="633" spans="1:6" ht="41.25" customHeight="1" x14ac:dyDescent="0.25">
      <c r="A633" s="24" t="s">
        <v>540</v>
      </c>
      <c r="B633" s="20" t="s">
        <v>544</v>
      </c>
      <c r="C633" s="55"/>
      <c r="D633" s="85">
        <f>D636+D634</f>
        <v>300</v>
      </c>
      <c r="E633" s="85">
        <f t="shared" ref="E633:F633" si="253">E636+E634</f>
        <v>300</v>
      </c>
      <c r="F633" s="85">
        <f t="shared" si="253"/>
        <v>300</v>
      </c>
    </row>
    <row r="634" spans="1:6" ht="41.25" customHeight="1" x14ac:dyDescent="0.25">
      <c r="A634" s="60" t="s">
        <v>1480</v>
      </c>
      <c r="B634" s="20" t="s">
        <v>544</v>
      </c>
      <c r="C634" s="55">
        <v>200</v>
      </c>
      <c r="D634" s="85">
        <f>D635</f>
        <v>100</v>
      </c>
      <c r="E634" s="85">
        <f>E635</f>
        <v>100</v>
      </c>
      <c r="F634" s="85">
        <f>F635</f>
        <v>100</v>
      </c>
    </row>
    <row r="635" spans="1:6" ht="29.25" customHeight="1" x14ac:dyDescent="0.25">
      <c r="A635" s="60" t="s">
        <v>1481</v>
      </c>
      <c r="B635" s="20" t="s">
        <v>544</v>
      </c>
      <c r="C635" s="55">
        <v>240</v>
      </c>
      <c r="D635" s="85">
        <v>100</v>
      </c>
      <c r="E635" s="85">
        <v>100</v>
      </c>
      <c r="F635" s="85">
        <v>100</v>
      </c>
    </row>
    <row r="636" spans="1:6" ht="32.25" customHeight="1" x14ac:dyDescent="0.25">
      <c r="A636" s="16" t="s">
        <v>1483</v>
      </c>
      <c r="B636" s="20" t="s">
        <v>544</v>
      </c>
      <c r="C636" s="55">
        <v>600</v>
      </c>
      <c r="D636" s="85">
        <f>D637</f>
        <v>200</v>
      </c>
      <c r="E636" s="85">
        <f t="shared" si="252"/>
        <v>200</v>
      </c>
      <c r="F636" s="85">
        <f t="shared" si="252"/>
        <v>200</v>
      </c>
    </row>
    <row r="637" spans="1:6" ht="24.75" customHeight="1" x14ac:dyDescent="0.25">
      <c r="A637" s="16" t="s">
        <v>1482</v>
      </c>
      <c r="B637" s="20" t="s">
        <v>544</v>
      </c>
      <c r="C637" s="55">
        <v>610</v>
      </c>
      <c r="D637" s="85">
        <v>200</v>
      </c>
      <c r="E637" s="85">
        <v>200</v>
      </c>
      <c r="F637" s="85">
        <v>200</v>
      </c>
    </row>
    <row r="638" spans="1:6" ht="30" customHeight="1" x14ac:dyDescent="0.25">
      <c r="A638" s="13" t="s">
        <v>545</v>
      </c>
      <c r="B638" s="3" t="s">
        <v>546</v>
      </c>
      <c r="C638" s="55"/>
      <c r="D638" s="85">
        <f>D639</f>
        <v>0</v>
      </c>
      <c r="E638" s="85">
        <f t="shared" ref="E638:F638" si="254">E639</f>
        <v>1100</v>
      </c>
      <c r="F638" s="85">
        <f t="shared" si="254"/>
        <v>1100</v>
      </c>
    </row>
    <row r="639" spans="1:6" ht="31.5" x14ac:dyDescent="0.25">
      <c r="A639" s="17" t="s">
        <v>547</v>
      </c>
      <c r="B639" s="1" t="s">
        <v>548</v>
      </c>
      <c r="C639" s="55"/>
      <c r="D639" s="85">
        <f>D640+D643+D646+D649+D652+D655</f>
        <v>0</v>
      </c>
      <c r="E639" s="85">
        <f t="shared" ref="E639:F639" si="255">E640+E643+E646+E649+E652+E655</f>
        <v>1100</v>
      </c>
      <c r="F639" s="85">
        <f t="shared" si="255"/>
        <v>1100</v>
      </c>
    </row>
    <row r="640" spans="1:6" ht="45.75" hidden="1" customHeight="1" x14ac:dyDescent="0.25">
      <c r="A640" s="22" t="s">
        <v>549</v>
      </c>
      <c r="B640" s="20" t="s">
        <v>550</v>
      </c>
      <c r="C640" s="55"/>
      <c r="D640" s="85">
        <f>D641</f>
        <v>0</v>
      </c>
      <c r="E640" s="85">
        <f t="shared" ref="E640:F641" si="256">E641</f>
        <v>0</v>
      </c>
      <c r="F640" s="85">
        <f t="shared" si="256"/>
        <v>0</v>
      </c>
    </row>
    <row r="641" spans="1:6" ht="45.75" hidden="1" customHeight="1" x14ac:dyDescent="0.25">
      <c r="A641" s="16" t="s">
        <v>1483</v>
      </c>
      <c r="B641" s="20" t="s">
        <v>550</v>
      </c>
      <c r="C641" s="55">
        <v>600</v>
      </c>
      <c r="D641" s="85">
        <f>D642</f>
        <v>0</v>
      </c>
      <c r="E641" s="85">
        <f t="shared" si="256"/>
        <v>0</v>
      </c>
      <c r="F641" s="85">
        <f t="shared" si="256"/>
        <v>0</v>
      </c>
    </row>
    <row r="642" spans="1:6" ht="45.75" hidden="1" customHeight="1" x14ac:dyDescent="0.25">
      <c r="A642" s="16" t="s">
        <v>1482</v>
      </c>
      <c r="B642" s="20" t="s">
        <v>550</v>
      </c>
      <c r="C642" s="55">
        <v>610</v>
      </c>
      <c r="D642" s="85">
        <v>0</v>
      </c>
      <c r="E642" s="85">
        <v>0</v>
      </c>
      <c r="F642" s="85">
        <v>0</v>
      </c>
    </row>
    <row r="643" spans="1:6" ht="40.5" hidden="1" customHeight="1" x14ac:dyDescent="0.25">
      <c r="A643" s="22" t="s">
        <v>551</v>
      </c>
      <c r="B643" s="20" t="s">
        <v>552</v>
      </c>
      <c r="C643" s="55"/>
      <c r="D643" s="85">
        <f>D644</f>
        <v>0</v>
      </c>
      <c r="E643" s="85">
        <f t="shared" ref="E643:F644" si="257">E644</f>
        <v>0</v>
      </c>
      <c r="F643" s="85">
        <f t="shared" si="257"/>
        <v>0</v>
      </c>
    </row>
    <row r="644" spans="1:6" ht="40.5" hidden="1" customHeight="1" x14ac:dyDescent="0.25">
      <c r="A644" s="16" t="s">
        <v>1483</v>
      </c>
      <c r="B644" s="20" t="s">
        <v>552</v>
      </c>
      <c r="C644" s="55">
        <v>600</v>
      </c>
      <c r="D644" s="85">
        <f>D645</f>
        <v>0</v>
      </c>
      <c r="E644" s="85">
        <f t="shared" si="257"/>
        <v>0</v>
      </c>
      <c r="F644" s="85">
        <f t="shared" si="257"/>
        <v>0</v>
      </c>
    </row>
    <row r="645" spans="1:6" ht="40.5" hidden="1" customHeight="1" x14ac:dyDescent="0.25">
      <c r="A645" s="16" t="s">
        <v>1482</v>
      </c>
      <c r="B645" s="20" t="s">
        <v>552</v>
      </c>
      <c r="C645" s="55">
        <v>610</v>
      </c>
      <c r="D645" s="85">
        <v>0</v>
      </c>
      <c r="E645" s="85">
        <v>0</v>
      </c>
      <c r="F645" s="85">
        <v>0</v>
      </c>
    </row>
    <row r="646" spans="1:6" ht="63" hidden="1" x14ac:dyDescent="0.25">
      <c r="A646" s="22" t="s">
        <v>553</v>
      </c>
      <c r="B646" s="20" t="s">
        <v>554</v>
      </c>
      <c r="C646" s="55"/>
      <c r="D646" s="85">
        <f>D647</f>
        <v>0</v>
      </c>
      <c r="E646" s="85">
        <f t="shared" ref="E646:F647" si="258">E647</f>
        <v>0</v>
      </c>
      <c r="F646" s="85">
        <f t="shared" si="258"/>
        <v>0</v>
      </c>
    </row>
    <row r="647" spans="1:6" ht="33.75" hidden="1" customHeight="1" x14ac:dyDescent="0.25">
      <c r="A647" s="16" t="s">
        <v>1483</v>
      </c>
      <c r="B647" s="20" t="s">
        <v>554</v>
      </c>
      <c r="C647" s="55">
        <v>600</v>
      </c>
      <c r="D647" s="85">
        <f>D648</f>
        <v>0</v>
      </c>
      <c r="E647" s="85">
        <f t="shared" si="258"/>
        <v>0</v>
      </c>
      <c r="F647" s="85">
        <f t="shared" si="258"/>
        <v>0</v>
      </c>
    </row>
    <row r="648" spans="1:6" ht="34.5" hidden="1" customHeight="1" x14ac:dyDescent="0.25">
      <c r="A648" s="16" t="s">
        <v>1482</v>
      </c>
      <c r="B648" s="20" t="s">
        <v>554</v>
      </c>
      <c r="C648" s="55">
        <v>610</v>
      </c>
      <c r="D648" s="85"/>
      <c r="E648" s="85"/>
      <c r="F648" s="85"/>
    </row>
    <row r="649" spans="1:6" ht="63" hidden="1" x14ac:dyDescent="0.25">
      <c r="A649" s="22" t="s">
        <v>555</v>
      </c>
      <c r="B649" s="20" t="s">
        <v>556</v>
      </c>
      <c r="C649" s="55"/>
      <c r="D649" s="85">
        <f>D650</f>
        <v>0</v>
      </c>
      <c r="E649" s="85">
        <f t="shared" ref="E649:F650" si="259">E650</f>
        <v>0</v>
      </c>
      <c r="F649" s="85">
        <f t="shared" si="259"/>
        <v>0</v>
      </c>
    </row>
    <row r="650" spans="1:6" ht="36.75" hidden="1" customHeight="1" x14ac:dyDescent="0.25">
      <c r="A650" s="60" t="s">
        <v>1480</v>
      </c>
      <c r="B650" s="20" t="s">
        <v>556</v>
      </c>
      <c r="C650" s="55">
        <v>200</v>
      </c>
      <c r="D650" s="85">
        <f>D651</f>
        <v>0</v>
      </c>
      <c r="E650" s="85">
        <f t="shared" si="259"/>
        <v>0</v>
      </c>
      <c r="F650" s="85">
        <f t="shared" si="259"/>
        <v>0</v>
      </c>
    </row>
    <row r="651" spans="1:6" ht="30.75" hidden="1" customHeight="1" x14ac:dyDescent="0.25">
      <c r="A651" s="60" t="s">
        <v>1481</v>
      </c>
      <c r="B651" s="20" t="s">
        <v>556</v>
      </c>
      <c r="C651" s="55">
        <v>240</v>
      </c>
      <c r="D651" s="85"/>
      <c r="E651" s="85"/>
      <c r="F651" s="85"/>
    </row>
    <row r="652" spans="1:6" ht="31.5" hidden="1" x14ac:dyDescent="0.25">
      <c r="A652" s="22" t="s">
        <v>557</v>
      </c>
      <c r="B652" s="20" t="s">
        <v>558</v>
      </c>
      <c r="C652" s="55"/>
      <c r="D652" s="85">
        <f>D653</f>
        <v>0</v>
      </c>
      <c r="E652" s="85">
        <f t="shared" ref="E652:F653" si="260">E653</f>
        <v>0</v>
      </c>
      <c r="F652" s="85">
        <f t="shared" si="260"/>
        <v>0</v>
      </c>
    </row>
    <row r="653" spans="1:6" ht="42.75" hidden="1" customHeight="1" x14ac:dyDescent="0.25">
      <c r="A653" s="60" t="s">
        <v>1480</v>
      </c>
      <c r="B653" s="20" t="s">
        <v>558</v>
      </c>
      <c r="C653" s="55">
        <v>200</v>
      </c>
      <c r="D653" s="85">
        <f>D654</f>
        <v>0</v>
      </c>
      <c r="E653" s="85">
        <f t="shared" si="260"/>
        <v>0</v>
      </c>
      <c r="F653" s="85">
        <f t="shared" si="260"/>
        <v>0</v>
      </c>
    </row>
    <row r="654" spans="1:6" ht="33" hidden="1" customHeight="1" x14ac:dyDescent="0.25">
      <c r="A654" s="60" t="s">
        <v>1481</v>
      </c>
      <c r="B654" s="20" t="s">
        <v>558</v>
      </c>
      <c r="C654" s="55">
        <v>240</v>
      </c>
      <c r="D654" s="85">
        <v>0</v>
      </c>
      <c r="E654" s="85">
        <v>0</v>
      </c>
      <c r="F654" s="85">
        <v>0</v>
      </c>
    </row>
    <row r="655" spans="1:6" ht="29.25" customHeight="1" x14ac:dyDescent="0.25">
      <c r="A655" s="21" t="s">
        <v>540</v>
      </c>
      <c r="B655" s="20" t="s">
        <v>559</v>
      </c>
      <c r="C655" s="55"/>
      <c r="D655" s="85">
        <f>D659</f>
        <v>0</v>
      </c>
      <c r="E655" s="85">
        <f t="shared" ref="E655:F655" si="261">E659</f>
        <v>1100</v>
      </c>
      <c r="F655" s="85">
        <f t="shared" si="261"/>
        <v>1100</v>
      </c>
    </row>
    <row r="656" spans="1:6" ht="15.75" hidden="1" x14ac:dyDescent="0.25">
      <c r="A656" s="13" t="s">
        <v>560</v>
      </c>
      <c r="B656" s="20" t="s">
        <v>561</v>
      </c>
      <c r="C656" s="55"/>
      <c r="D656" s="85"/>
      <c r="E656" s="85"/>
      <c r="F656" s="85"/>
    </row>
    <row r="657" spans="1:6" ht="31.5" hidden="1" x14ac:dyDescent="0.25">
      <c r="A657" s="17" t="s">
        <v>562</v>
      </c>
      <c r="B657" s="20" t="s">
        <v>563</v>
      </c>
      <c r="C657" s="55"/>
      <c r="D657" s="85"/>
      <c r="E657" s="85"/>
      <c r="F657" s="85"/>
    </row>
    <row r="658" spans="1:6" ht="31.5" hidden="1" x14ac:dyDescent="0.25">
      <c r="A658" s="22" t="s">
        <v>564</v>
      </c>
      <c r="B658" s="20" t="s">
        <v>565</v>
      </c>
      <c r="C658" s="55"/>
      <c r="D658" s="85"/>
      <c r="E658" s="85"/>
      <c r="F658" s="85"/>
    </row>
    <row r="659" spans="1:6" ht="36" customHeight="1" x14ac:dyDescent="0.25">
      <c r="A659" s="60" t="s">
        <v>1480</v>
      </c>
      <c r="B659" s="20" t="s">
        <v>559</v>
      </c>
      <c r="C659" s="55">
        <v>200</v>
      </c>
      <c r="D659" s="85">
        <f>D660</f>
        <v>0</v>
      </c>
      <c r="E659" s="85">
        <f t="shared" ref="E659:F659" si="262">E660</f>
        <v>1100</v>
      </c>
      <c r="F659" s="85">
        <f t="shared" si="262"/>
        <v>1100</v>
      </c>
    </row>
    <row r="660" spans="1:6" ht="45.75" customHeight="1" x14ac:dyDescent="0.25">
      <c r="A660" s="60" t="s">
        <v>1481</v>
      </c>
      <c r="B660" s="20" t="s">
        <v>559</v>
      </c>
      <c r="C660" s="55">
        <v>240</v>
      </c>
      <c r="D660" s="85"/>
      <c r="E660" s="85">
        <v>1100</v>
      </c>
      <c r="F660" s="85">
        <v>1100</v>
      </c>
    </row>
    <row r="661" spans="1:6" ht="48" hidden="1" customHeight="1" x14ac:dyDescent="0.25">
      <c r="A661" s="13" t="s">
        <v>566</v>
      </c>
      <c r="B661" s="3" t="s">
        <v>567</v>
      </c>
      <c r="C661" s="55"/>
      <c r="D661" s="85">
        <f>D662+D685</f>
        <v>0</v>
      </c>
      <c r="E661" s="85">
        <f t="shared" ref="E661:F661" si="263">E662+E685</f>
        <v>0</v>
      </c>
      <c r="F661" s="85">
        <f t="shared" si="263"/>
        <v>0</v>
      </c>
    </row>
    <row r="662" spans="1:6" ht="33.75" hidden="1" customHeight="1" x14ac:dyDescent="0.25">
      <c r="A662" s="17" t="s">
        <v>568</v>
      </c>
      <c r="B662" s="1" t="s">
        <v>569</v>
      </c>
      <c r="C662" s="55"/>
      <c r="D662" s="85">
        <f>D663+D666+D669++D682</f>
        <v>0</v>
      </c>
      <c r="E662" s="85">
        <f t="shared" ref="E662:F662" si="264">E663+E666+E669++E682</f>
        <v>0</v>
      </c>
      <c r="F662" s="85">
        <f t="shared" si="264"/>
        <v>0</v>
      </c>
    </row>
    <row r="663" spans="1:6" ht="78.75" hidden="1" x14ac:dyDescent="0.25">
      <c r="A663" s="16" t="s">
        <v>570</v>
      </c>
      <c r="B663" s="2" t="s">
        <v>571</v>
      </c>
      <c r="C663" s="55"/>
      <c r="D663" s="85">
        <f>D664</f>
        <v>0</v>
      </c>
      <c r="E663" s="85">
        <f t="shared" ref="E663:F664" si="265">E664</f>
        <v>0</v>
      </c>
      <c r="F663" s="85">
        <f t="shared" si="265"/>
        <v>0</v>
      </c>
    </row>
    <row r="664" spans="1:6" ht="39" hidden="1" customHeight="1" x14ac:dyDescent="0.25">
      <c r="A664" s="16"/>
      <c r="B664" s="2" t="s">
        <v>571</v>
      </c>
      <c r="C664" s="55">
        <v>400</v>
      </c>
      <c r="D664" s="85">
        <f>D665</f>
        <v>0</v>
      </c>
      <c r="E664" s="85">
        <f t="shared" si="265"/>
        <v>0</v>
      </c>
      <c r="F664" s="85">
        <f t="shared" si="265"/>
        <v>0</v>
      </c>
    </row>
    <row r="665" spans="1:6" ht="42" hidden="1" customHeight="1" x14ac:dyDescent="0.25">
      <c r="A665" s="16"/>
      <c r="B665" s="2" t="s">
        <v>571</v>
      </c>
      <c r="C665" s="55">
        <v>460</v>
      </c>
      <c r="D665" s="85"/>
      <c r="E665" s="85"/>
      <c r="F665" s="85"/>
    </row>
    <row r="666" spans="1:6" ht="94.5" hidden="1" x14ac:dyDescent="0.25">
      <c r="A666" s="16" t="s">
        <v>572</v>
      </c>
      <c r="B666" s="2" t="s">
        <v>573</v>
      </c>
      <c r="C666" s="55"/>
      <c r="D666" s="85">
        <f>D667</f>
        <v>0</v>
      </c>
      <c r="E666" s="85">
        <f t="shared" ref="E666:F667" si="266">E667</f>
        <v>0</v>
      </c>
      <c r="F666" s="85">
        <f t="shared" si="266"/>
        <v>0</v>
      </c>
    </row>
    <row r="667" spans="1:6" ht="34.5" hidden="1" customHeight="1" x14ac:dyDescent="0.25">
      <c r="A667" s="16"/>
      <c r="B667" s="2" t="s">
        <v>573</v>
      </c>
      <c r="C667" s="55">
        <v>400</v>
      </c>
      <c r="D667" s="85">
        <f>D668</f>
        <v>0</v>
      </c>
      <c r="E667" s="85">
        <f t="shared" si="266"/>
        <v>0</v>
      </c>
      <c r="F667" s="85">
        <f t="shared" si="266"/>
        <v>0</v>
      </c>
    </row>
    <row r="668" spans="1:6" ht="36" hidden="1" customHeight="1" x14ac:dyDescent="0.25">
      <c r="A668" s="16"/>
      <c r="B668" s="2" t="s">
        <v>573</v>
      </c>
      <c r="C668" s="55">
        <v>460</v>
      </c>
      <c r="D668" s="85"/>
      <c r="E668" s="85"/>
      <c r="F668" s="85"/>
    </row>
    <row r="669" spans="1:6" ht="31.5" hidden="1" x14ac:dyDescent="0.25">
      <c r="A669" s="22" t="s">
        <v>574</v>
      </c>
      <c r="B669" s="20" t="s">
        <v>575</v>
      </c>
      <c r="C669" s="55"/>
      <c r="D669" s="85">
        <f>D680</f>
        <v>0</v>
      </c>
      <c r="E669" s="85">
        <f t="shared" ref="E669:F669" si="267">E680</f>
        <v>0</v>
      </c>
      <c r="F669" s="85">
        <f t="shared" si="267"/>
        <v>0</v>
      </c>
    </row>
    <row r="670" spans="1:6" ht="15.75" hidden="1" x14ac:dyDescent="0.25">
      <c r="A670" s="17" t="s">
        <v>576</v>
      </c>
      <c r="B670" s="1" t="s">
        <v>577</v>
      </c>
      <c r="C670" s="55"/>
      <c r="D670" s="85"/>
      <c r="E670" s="85"/>
      <c r="F670" s="85"/>
    </row>
    <row r="671" spans="1:6" ht="47.25" hidden="1" x14ac:dyDescent="0.25">
      <c r="A671" s="16" t="s">
        <v>578</v>
      </c>
      <c r="B671" s="2" t="s">
        <v>579</v>
      </c>
      <c r="C671" s="55"/>
      <c r="D671" s="85"/>
      <c r="E671" s="85"/>
      <c r="F671" s="85"/>
    </row>
    <row r="672" spans="1:6" ht="47.25" hidden="1" x14ac:dyDescent="0.25">
      <c r="A672" s="17" t="s">
        <v>580</v>
      </c>
      <c r="B672" s="1" t="s">
        <v>581</v>
      </c>
      <c r="C672" s="55"/>
      <c r="D672" s="85"/>
      <c r="E672" s="85"/>
      <c r="F672" s="85"/>
    </row>
    <row r="673" spans="1:16384" ht="31.5" hidden="1" x14ac:dyDescent="0.25">
      <c r="A673" s="16" t="s">
        <v>582</v>
      </c>
      <c r="B673" s="2" t="s">
        <v>583</v>
      </c>
      <c r="C673" s="55"/>
      <c r="D673" s="85"/>
      <c r="E673" s="85"/>
      <c r="F673" s="85"/>
    </row>
    <row r="674" spans="1:16384" ht="47.25" hidden="1" x14ac:dyDescent="0.25">
      <c r="A674" s="16" t="s">
        <v>584</v>
      </c>
      <c r="B674" s="2" t="s">
        <v>585</v>
      </c>
      <c r="C674" s="55"/>
      <c r="D674" s="85"/>
      <c r="E674" s="85"/>
      <c r="F674" s="85"/>
    </row>
    <row r="675" spans="1:16384" ht="15.75" hidden="1" x14ac:dyDescent="0.25">
      <c r="A675" s="17" t="s">
        <v>586</v>
      </c>
      <c r="B675" s="1" t="s">
        <v>587</v>
      </c>
      <c r="C675" s="55"/>
      <c r="D675" s="85"/>
      <c r="E675" s="85"/>
      <c r="F675" s="85"/>
    </row>
    <row r="676" spans="1:16384" ht="31.5" hidden="1" x14ac:dyDescent="0.25">
      <c r="A676" s="16" t="s">
        <v>588</v>
      </c>
      <c r="B676" s="2" t="s">
        <v>589</v>
      </c>
      <c r="C676" s="55"/>
      <c r="D676" s="85"/>
      <c r="E676" s="85"/>
      <c r="F676" s="85"/>
    </row>
    <row r="677" spans="1:16384" ht="47.25" hidden="1" x14ac:dyDescent="0.25">
      <c r="A677" s="16" t="s">
        <v>590</v>
      </c>
      <c r="B677" s="2" t="s">
        <v>591</v>
      </c>
      <c r="C677" s="55"/>
      <c r="D677" s="85"/>
      <c r="E677" s="85"/>
      <c r="F677" s="85"/>
    </row>
    <row r="678" spans="1:16384" ht="15.75" hidden="1" x14ac:dyDescent="0.25">
      <c r="A678" s="16" t="s">
        <v>592</v>
      </c>
      <c r="B678" s="2" t="s">
        <v>593</v>
      </c>
      <c r="C678" s="55"/>
      <c r="D678" s="85"/>
      <c r="E678" s="85"/>
      <c r="F678" s="85"/>
    </row>
    <row r="679" spans="1:16384" ht="31.5" hidden="1" x14ac:dyDescent="0.25">
      <c r="A679" s="16" t="s">
        <v>594</v>
      </c>
      <c r="B679" s="2" t="s">
        <v>595</v>
      </c>
      <c r="C679" s="55"/>
      <c r="D679" s="85"/>
      <c r="E679" s="85"/>
      <c r="F679" s="85"/>
    </row>
    <row r="680" spans="1:16384" ht="36.75" hidden="1" customHeight="1" x14ac:dyDescent="0.25">
      <c r="A680" s="16"/>
      <c r="B680" s="20" t="s">
        <v>575</v>
      </c>
      <c r="C680" s="55"/>
      <c r="D680" s="85">
        <f>D681</f>
        <v>0</v>
      </c>
      <c r="E680" s="85">
        <f t="shared" ref="E680:F680" si="268">E681</f>
        <v>0</v>
      </c>
      <c r="F680" s="85">
        <f t="shared" si="268"/>
        <v>0</v>
      </c>
    </row>
    <row r="681" spans="1:16384" ht="33.75" hidden="1" customHeight="1" x14ac:dyDescent="0.25">
      <c r="A681" s="16"/>
      <c r="B681" s="20" t="s">
        <v>575</v>
      </c>
      <c r="C681" s="55"/>
      <c r="D681" s="85"/>
      <c r="E681" s="85"/>
      <c r="F681" s="85"/>
    </row>
    <row r="682" spans="1:16384" ht="39.75" hidden="1" customHeight="1" x14ac:dyDescent="0.25">
      <c r="A682" s="16" t="s">
        <v>596</v>
      </c>
      <c r="B682" s="2" t="s">
        <v>597</v>
      </c>
      <c r="C682" s="55"/>
      <c r="D682" s="85">
        <f>D683</f>
        <v>0</v>
      </c>
      <c r="E682" s="85">
        <f t="shared" ref="E682:F683" si="269">E683</f>
        <v>0</v>
      </c>
      <c r="F682" s="85">
        <f t="shared" si="269"/>
        <v>0</v>
      </c>
    </row>
    <row r="683" spans="1:16384" ht="39.75" hidden="1" customHeight="1" x14ac:dyDescent="0.25">
      <c r="A683" s="16"/>
      <c r="B683" s="2" t="s">
        <v>597</v>
      </c>
      <c r="C683" s="55">
        <v>400</v>
      </c>
      <c r="D683" s="85">
        <f>D684</f>
        <v>0</v>
      </c>
      <c r="E683" s="85">
        <f t="shared" si="269"/>
        <v>0</v>
      </c>
      <c r="F683" s="85">
        <f t="shared" si="269"/>
        <v>0</v>
      </c>
    </row>
    <row r="684" spans="1:16384" ht="39.75" hidden="1" customHeight="1" x14ac:dyDescent="0.25">
      <c r="A684" s="16"/>
      <c r="B684" s="2" t="s">
        <v>597</v>
      </c>
      <c r="C684" s="55">
        <v>460</v>
      </c>
      <c r="D684" s="85"/>
      <c r="E684" s="85"/>
      <c r="F684" s="85"/>
    </row>
    <row r="685" spans="1:16384" ht="26.25" hidden="1" customHeight="1" x14ac:dyDescent="0.25">
      <c r="A685" s="17" t="s">
        <v>598</v>
      </c>
      <c r="B685" s="1" t="s">
        <v>599</v>
      </c>
      <c r="C685" s="55"/>
      <c r="D685" s="85">
        <f>D686+D689</f>
        <v>0</v>
      </c>
      <c r="E685" s="85">
        <f t="shared" ref="E685:F685" si="270">E686+E689</f>
        <v>0</v>
      </c>
      <c r="F685" s="85">
        <f t="shared" si="270"/>
        <v>0</v>
      </c>
    </row>
    <row r="686" spans="1:16384" ht="47.25" hidden="1" x14ac:dyDescent="0.25">
      <c r="A686" s="16" t="s">
        <v>600</v>
      </c>
      <c r="B686" s="2" t="s">
        <v>601</v>
      </c>
      <c r="C686" s="55"/>
      <c r="D686" s="85">
        <f>D687</f>
        <v>0</v>
      </c>
      <c r="E686" s="85">
        <f t="shared" ref="E686:F687" si="271">E687</f>
        <v>0</v>
      </c>
      <c r="F686" s="85">
        <f t="shared" si="271"/>
        <v>0</v>
      </c>
    </row>
    <row r="687" spans="1:16384" ht="34.5" hidden="1" customHeight="1" x14ac:dyDescent="0.25">
      <c r="A687" s="16"/>
      <c r="B687" s="2" t="s">
        <v>601</v>
      </c>
      <c r="C687" s="74">
        <v>400</v>
      </c>
      <c r="D687" s="127">
        <f>D688</f>
        <v>0</v>
      </c>
      <c r="E687" s="127">
        <f t="shared" si="271"/>
        <v>0</v>
      </c>
      <c r="F687" s="127">
        <f t="shared" si="271"/>
        <v>0</v>
      </c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  <c r="HU687" s="16"/>
      <c r="HV687" s="16"/>
      <c r="HW687" s="16"/>
      <c r="HX687" s="16"/>
      <c r="HY687" s="16"/>
      <c r="HZ687" s="16"/>
      <c r="IA687" s="16"/>
      <c r="IB687" s="16"/>
      <c r="IC687" s="16"/>
      <c r="ID687" s="16"/>
      <c r="IE687" s="16"/>
      <c r="IF687" s="16"/>
      <c r="IG687" s="16"/>
      <c r="IH687" s="16"/>
      <c r="II687" s="16"/>
      <c r="IJ687" s="16"/>
      <c r="IK687" s="16"/>
      <c r="IL687" s="16"/>
      <c r="IM687" s="16"/>
      <c r="IN687" s="16"/>
      <c r="IO687" s="16"/>
      <c r="IP687" s="16"/>
      <c r="IQ687" s="16"/>
      <c r="IR687" s="16"/>
      <c r="IS687" s="16"/>
      <c r="IT687" s="16"/>
      <c r="IU687" s="16"/>
      <c r="IV687" s="16"/>
      <c r="IW687" s="16"/>
      <c r="IX687" s="16"/>
      <c r="IY687" s="16"/>
      <c r="IZ687" s="16"/>
      <c r="JA687" s="16"/>
      <c r="JB687" s="16"/>
      <c r="JC687" s="16"/>
      <c r="JD687" s="16"/>
      <c r="JE687" s="16"/>
      <c r="JF687" s="16"/>
      <c r="JG687" s="16"/>
      <c r="JH687" s="16"/>
      <c r="JI687" s="16"/>
      <c r="JJ687" s="16"/>
      <c r="JK687" s="16"/>
      <c r="JL687" s="16"/>
      <c r="JM687" s="16"/>
      <c r="JN687" s="16"/>
      <c r="JO687" s="16"/>
      <c r="JP687" s="16"/>
      <c r="JQ687" s="16"/>
      <c r="JR687" s="16"/>
      <c r="JS687" s="16"/>
      <c r="JT687" s="16"/>
      <c r="JU687" s="16"/>
      <c r="JV687" s="16"/>
      <c r="JW687" s="16"/>
      <c r="JX687" s="16"/>
      <c r="JY687" s="16"/>
      <c r="JZ687" s="16"/>
      <c r="KA687" s="16"/>
      <c r="KB687" s="16"/>
      <c r="KC687" s="16"/>
      <c r="KD687" s="16"/>
      <c r="KE687" s="16"/>
      <c r="KF687" s="16"/>
      <c r="KG687" s="16"/>
      <c r="KH687" s="16"/>
      <c r="KI687" s="16"/>
      <c r="KJ687" s="16"/>
      <c r="KK687" s="16"/>
      <c r="KL687" s="16"/>
      <c r="KM687" s="16"/>
      <c r="KN687" s="16"/>
      <c r="KO687" s="16"/>
      <c r="KP687" s="16"/>
      <c r="KQ687" s="16"/>
      <c r="KR687" s="16"/>
      <c r="KS687" s="16"/>
      <c r="KT687" s="16"/>
      <c r="KU687" s="16"/>
      <c r="KV687" s="16"/>
      <c r="KW687" s="16"/>
      <c r="KX687" s="16"/>
      <c r="KY687" s="16"/>
      <c r="KZ687" s="16"/>
      <c r="LA687" s="16"/>
      <c r="LB687" s="16"/>
      <c r="LC687" s="16"/>
      <c r="LD687" s="16"/>
      <c r="LE687" s="16"/>
      <c r="LF687" s="16"/>
      <c r="LG687" s="16"/>
      <c r="LH687" s="16"/>
      <c r="LI687" s="16"/>
      <c r="LJ687" s="16"/>
      <c r="LK687" s="16"/>
      <c r="LL687" s="16"/>
      <c r="LM687" s="16"/>
      <c r="LN687" s="16"/>
      <c r="LO687" s="16"/>
      <c r="LP687" s="16"/>
      <c r="LQ687" s="16"/>
      <c r="LR687" s="16"/>
      <c r="LS687" s="16"/>
      <c r="LT687" s="16"/>
      <c r="LU687" s="16"/>
      <c r="LV687" s="16"/>
      <c r="LW687" s="16"/>
      <c r="LX687" s="16"/>
      <c r="LY687" s="16"/>
      <c r="LZ687" s="16"/>
      <c r="MA687" s="16"/>
      <c r="MB687" s="16"/>
      <c r="MC687" s="16"/>
      <c r="MD687" s="16"/>
      <c r="ME687" s="16"/>
      <c r="MF687" s="16"/>
      <c r="MG687" s="16"/>
      <c r="MH687" s="16"/>
      <c r="MI687" s="16"/>
      <c r="MJ687" s="16"/>
      <c r="MK687" s="16"/>
      <c r="ML687" s="16"/>
      <c r="MM687" s="16"/>
      <c r="MN687" s="16"/>
      <c r="MO687" s="16"/>
      <c r="MP687" s="16"/>
      <c r="MQ687" s="16"/>
      <c r="MR687" s="16"/>
      <c r="MS687" s="16"/>
      <c r="MT687" s="16"/>
      <c r="MU687" s="16"/>
      <c r="MV687" s="16"/>
      <c r="MW687" s="16"/>
      <c r="MX687" s="16"/>
      <c r="MY687" s="16"/>
      <c r="MZ687" s="16"/>
      <c r="NA687" s="16"/>
      <c r="NB687" s="16"/>
      <c r="NC687" s="16"/>
      <c r="ND687" s="16"/>
      <c r="NE687" s="16"/>
      <c r="NF687" s="16"/>
      <c r="NG687" s="16"/>
      <c r="NH687" s="16"/>
      <c r="NI687" s="16"/>
      <c r="NJ687" s="16"/>
      <c r="NK687" s="16"/>
      <c r="NL687" s="16"/>
      <c r="NM687" s="16"/>
      <c r="NN687" s="16"/>
      <c r="NO687" s="16"/>
      <c r="NP687" s="16"/>
      <c r="NQ687" s="16"/>
      <c r="NR687" s="16"/>
      <c r="NS687" s="16"/>
      <c r="NT687" s="16"/>
      <c r="NU687" s="16"/>
      <c r="NV687" s="16"/>
      <c r="NW687" s="16"/>
      <c r="NX687" s="16"/>
      <c r="NY687" s="16"/>
      <c r="NZ687" s="16"/>
      <c r="OA687" s="16"/>
      <c r="OB687" s="16"/>
      <c r="OC687" s="16"/>
      <c r="OD687" s="16"/>
      <c r="OE687" s="16"/>
      <c r="OF687" s="16"/>
      <c r="OG687" s="16"/>
      <c r="OH687" s="16"/>
      <c r="OI687" s="16"/>
      <c r="OJ687" s="16"/>
      <c r="OK687" s="16"/>
      <c r="OL687" s="16"/>
      <c r="OM687" s="16"/>
      <c r="ON687" s="16"/>
      <c r="OO687" s="16"/>
      <c r="OP687" s="16"/>
      <c r="OQ687" s="16"/>
      <c r="OR687" s="16"/>
      <c r="OS687" s="16"/>
      <c r="OT687" s="16"/>
      <c r="OU687" s="16"/>
      <c r="OV687" s="16"/>
      <c r="OW687" s="16"/>
      <c r="OX687" s="16"/>
      <c r="OY687" s="16"/>
      <c r="OZ687" s="16"/>
      <c r="PA687" s="16"/>
      <c r="PB687" s="16"/>
      <c r="PC687" s="16"/>
      <c r="PD687" s="16"/>
      <c r="PE687" s="16"/>
      <c r="PF687" s="16"/>
      <c r="PG687" s="16"/>
      <c r="PH687" s="16"/>
      <c r="PI687" s="16"/>
      <c r="PJ687" s="16"/>
      <c r="PK687" s="16"/>
      <c r="PL687" s="16"/>
      <c r="PM687" s="16"/>
      <c r="PN687" s="16"/>
      <c r="PO687" s="16"/>
      <c r="PP687" s="16"/>
      <c r="PQ687" s="16"/>
      <c r="PR687" s="16"/>
      <c r="PS687" s="16"/>
      <c r="PT687" s="16"/>
      <c r="PU687" s="16"/>
      <c r="PV687" s="16"/>
      <c r="PW687" s="16"/>
      <c r="PX687" s="16"/>
      <c r="PY687" s="16"/>
      <c r="PZ687" s="16"/>
      <c r="QA687" s="16"/>
      <c r="QB687" s="16"/>
      <c r="QC687" s="16"/>
      <c r="QD687" s="16"/>
      <c r="QE687" s="16"/>
      <c r="QF687" s="16"/>
      <c r="QG687" s="16"/>
      <c r="QH687" s="16"/>
      <c r="QI687" s="16"/>
      <c r="QJ687" s="16"/>
      <c r="QK687" s="16"/>
      <c r="QL687" s="16"/>
      <c r="QM687" s="16"/>
      <c r="QN687" s="16"/>
      <c r="QO687" s="16"/>
      <c r="QP687" s="16"/>
      <c r="QQ687" s="16"/>
      <c r="QR687" s="16"/>
      <c r="QS687" s="16"/>
      <c r="QT687" s="16"/>
      <c r="QU687" s="16"/>
      <c r="QV687" s="16"/>
      <c r="QW687" s="16"/>
      <c r="QX687" s="16"/>
      <c r="QY687" s="16"/>
      <c r="QZ687" s="16"/>
      <c r="RA687" s="16"/>
      <c r="RB687" s="16"/>
      <c r="RC687" s="16"/>
      <c r="RD687" s="16"/>
      <c r="RE687" s="16"/>
      <c r="RF687" s="16"/>
      <c r="RG687" s="16"/>
      <c r="RH687" s="16"/>
      <c r="RI687" s="16"/>
      <c r="RJ687" s="16"/>
      <c r="RK687" s="16"/>
      <c r="RL687" s="16"/>
      <c r="RM687" s="16"/>
      <c r="RN687" s="16"/>
      <c r="RO687" s="16"/>
      <c r="RP687" s="16"/>
      <c r="RQ687" s="16"/>
      <c r="RR687" s="16"/>
      <c r="RS687" s="16"/>
      <c r="RT687" s="16"/>
      <c r="RU687" s="16"/>
      <c r="RV687" s="16"/>
      <c r="RW687" s="16"/>
      <c r="RX687" s="16"/>
      <c r="RY687" s="16"/>
      <c r="RZ687" s="16"/>
      <c r="SA687" s="16"/>
      <c r="SB687" s="16"/>
      <c r="SC687" s="16"/>
      <c r="SD687" s="16"/>
      <c r="SE687" s="16"/>
      <c r="SF687" s="16"/>
      <c r="SG687" s="16"/>
      <c r="SH687" s="16"/>
      <c r="SI687" s="16"/>
      <c r="SJ687" s="16"/>
      <c r="SK687" s="16"/>
      <c r="SL687" s="16"/>
      <c r="SM687" s="16"/>
      <c r="SN687" s="16"/>
      <c r="SO687" s="16"/>
      <c r="SP687" s="16"/>
      <c r="SQ687" s="16"/>
      <c r="SR687" s="16"/>
      <c r="SS687" s="16"/>
      <c r="ST687" s="16"/>
      <c r="SU687" s="16"/>
      <c r="SV687" s="16"/>
      <c r="SW687" s="16"/>
      <c r="SX687" s="16"/>
      <c r="SY687" s="16"/>
      <c r="SZ687" s="16"/>
      <c r="TA687" s="16"/>
      <c r="TB687" s="16"/>
      <c r="TC687" s="16"/>
      <c r="TD687" s="16"/>
      <c r="TE687" s="16"/>
      <c r="TF687" s="16"/>
      <c r="TG687" s="16"/>
      <c r="TH687" s="16"/>
      <c r="TI687" s="16"/>
      <c r="TJ687" s="16"/>
      <c r="TK687" s="16"/>
      <c r="TL687" s="16"/>
      <c r="TM687" s="16"/>
      <c r="TN687" s="16"/>
      <c r="TO687" s="16"/>
      <c r="TP687" s="16"/>
      <c r="TQ687" s="16"/>
      <c r="TR687" s="16"/>
      <c r="TS687" s="16"/>
      <c r="TT687" s="16"/>
      <c r="TU687" s="16"/>
      <c r="TV687" s="16"/>
      <c r="TW687" s="16"/>
      <c r="TX687" s="16"/>
      <c r="TY687" s="16"/>
      <c r="TZ687" s="16"/>
      <c r="UA687" s="16"/>
      <c r="UB687" s="16"/>
      <c r="UC687" s="16"/>
      <c r="UD687" s="16"/>
      <c r="UE687" s="16"/>
      <c r="UF687" s="16"/>
      <c r="UG687" s="16"/>
      <c r="UH687" s="16"/>
      <c r="UI687" s="16"/>
      <c r="UJ687" s="16"/>
      <c r="UK687" s="16"/>
      <c r="UL687" s="16"/>
      <c r="UM687" s="16"/>
      <c r="UN687" s="16"/>
      <c r="UO687" s="16"/>
      <c r="UP687" s="16"/>
      <c r="UQ687" s="16"/>
      <c r="UR687" s="16"/>
      <c r="US687" s="16"/>
      <c r="UT687" s="16"/>
      <c r="UU687" s="16"/>
      <c r="UV687" s="16"/>
      <c r="UW687" s="16"/>
      <c r="UX687" s="16"/>
      <c r="UY687" s="16"/>
      <c r="UZ687" s="16"/>
      <c r="VA687" s="16"/>
      <c r="VB687" s="16"/>
      <c r="VC687" s="16"/>
      <c r="VD687" s="16"/>
      <c r="VE687" s="16"/>
      <c r="VF687" s="16"/>
      <c r="VG687" s="16"/>
      <c r="VH687" s="16"/>
      <c r="VI687" s="16"/>
      <c r="VJ687" s="16"/>
      <c r="VK687" s="16"/>
      <c r="VL687" s="16"/>
      <c r="VM687" s="16"/>
      <c r="VN687" s="16"/>
      <c r="VO687" s="16"/>
      <c r="VP687" s="16"/>
      <c r="VQ687" s="16"/>
      <c r="VR687" s="16"/>
      <c r="VS687" s="16"/>
      <c r="VT687" s="16"/>
      <c r="VU687" s="16"/>
      <c r="VV687" s="16"/>
      <c r="VW687" s="16"/>
      <c r="VX687" s="16"/>
      <c r="VY687" s="16"/>
      <c r="VZ687" s="16"/>
      <c r="WA687" s="16"/>
      <c r="WB687" s="16"/>
      <c r="WC687" s="16"/>
      <c r="WD687" s="16"/>
      <c r="WE687" s="16"/>
      <c r="WF687" s="16"/>
      <c r="WG687" s="16"/>
      <c r="WH687" s="16"/>
      <c r="WI687" s="16"/>
      <c r="WJ687" s="16"/>
      <c r="WK687" s="16"/>
      <c r="WL687" s="16"/>
      <c r="WM687" s="16"/>
      <c r="WN687" s="16"/>
      <c r="WO687" s="16"/>
      <c r="WP687" s="16"/>
      <c r="WQ687" s="16"/>
      <c r="WR687" s="16"/>
      <c r="WS687" s="16"/>
      <c r="WT687" s="16"/>
      <c r="WU687" s="16"/>
      <c r="WV687" s="16"/>
      <c r="WW687" s="16"/>
      <c r="WX687" s="16"/>
      <c r="WY687" s="16"/>
      <c r="WZ687" s="16"/>
      <c r="XA687" s="16"/>
      <c r="XB687" s="16"/>
      <c r="XC687" s="16"/>
      <c r="XD687" s="16"/>
      <c r="XE687" s="16"/>
      <c r="XF687" s="16"/>
      <c r="XG687" s="16"/>
      <c r="XH687" s="16"/>
      <c r="XI687" s="16"/>
      <c r="XJ687" s="16"/>
      <c r="XK687" s="16"/>
      <c r="XL687" s="16"/>
      <c r="XM687" s="16"/>
      <c r="XN687" s="16"/>
      <c r="XO687" s="16"/>
      <c r="XP687" s="16"/>
      <c r="XQ687" s="16"/>
      <c r="XR687" s="16"/>
      <c r="XS687" s="16"/>
      <c r="XT687" s="16"/>
      <c r="XU687" s="16"/>
      <c r="XV687" s="16"/>
      <c r="XW687" s="16"/>
      <c r="XX687" s="16"/>
      <c r="XY687" s="16"/>
      <c r="XZ687" s="16"/>
      <c r="YA687" s="16"/>
      <c r="YB687" s="16"/>
      <c r="YC687" s="16"/>
      <c r="YD687" s="16"/>
      <c r="YE687" s="16"/>
      <c r="YF687" s="16"/>
      <c r="YG687" s="16"/>
      <c r="YH687" s="16"/>
      <c r="YI687" s="16"/>
      <c r="YJ687" s="16"/>
      <c r="YK687" s="16"/>
      <c r="YL687" s="16"/>
      <c r="YM687" s="16"/>
      <c r="YN687" s="16"/>
      <c r="YO687" s="16"/>
      <c r="YP687" s="16"/>
      <c r="YQ687" s="16"/>
      <c r="YR687" s="16"/>
      <c r="YS687" s="16"/>
      <c r="YT687" s="16"/>
      <c r="YU687" s="16"/>
      <c r="YV687" s="16"/>
      <c r="YW687" s="16"/>
      <c r="YX687" s="16"/>
      <c r="YY687" s="16"/>
      <c r="YZ687" s="16"/>
      <c r="ZA687" s="16"/>
      <c r="ZB687" s="16"/>
      <c r="ZC687" s="16"/>
      <c r="ZD687" s="16"/>
      <c r="ZE687" s="16"/>
      <c r="ZF687" s="16"/>
      <c r="ZG687" s="16"/>
      <c r="ZH687" s="16"/>
      <c r="ZI687" s="16"/>
      <c r="ZJ687" s="16"/>
      <c r="ZK687" s="16"/>
      <c r="ZL687" s="16"/>
      <c r="ZM687" s="16"/>
      <c r="ZN687" s="16"/>
      <c r="ZO687" s="16"/>
      <c r="ZP687" s="16"/>
      <c r="ZQ687" s="16"/>
      <c r="ZR687" s="16"/>
      <c r="ZS687" s="16"/>
      <c r="ZT687" s="16"/>
      <c r="ZU687" s="16"/>
      <c r="ZV687" s="16"/>
      <c r="ZW687" s="16"/>
      <c r="ZX687" s="16"/>
      <c r="ZY687" s="16"/>
      <c r="ZZ687" s="16"/>
      <c r="AAA687" s="16"/>
      <c r="AAB687" s="16"/>
      <c r="AAC687" s="16"/>
      <c r="AAD687" s="16"/>
      <c r="AAE687" s="16"/>
      <c r="AAF687" s="16"/>
      <c r="AAG687" s="16"/>
      <c r="AAH687" s="16"/>
      <c r="AAI687" s="16"/>
      <c r="AAJ687" s="16"/>
      <c r="AAK687" s="16"/>
      <c r="AAL687" s="16"/>
      <c r="AAM687" s="16"/>
      <c r="AAN687" s="16"/>
      <c r="AAO687" s="16"/>
      <c r="AAP687" s="16"/>
      <c r="AAQ687" s="16"/>
      <c r="AAR687" s="16"/>
      <c r="AAS687" s="16"/>
      <c r="AAT687" s="16"/>
      <c r="AAU687" s="16"/>
      <c r="AAV687" s="16"/>
      <c r="AAW687" s="16"/>
      <c r="AAX687" s="16"/>
      <c r="AAY687" s="16"/>
      <c r="AAZ687" s="16"/>
      <c r="ABA687" s="16"/>
      <c r="ABB687" s="16"/>
      <c r="ABC687" s="16"/>
      <c r="ABD687" s="16"/>
      <c r="ABE687" s="16"/>
      <c r="ABF687" s="16"/>
      <c r="ABG687" s="16"/>
      <c r="ABH687" s="16"/>
      <c r="ABI687" s="16"/>
      <c r="ABJ687" s="16"/>
      <c r="ABK687" s="16"/>
      <c r="ABL687" s="16"/>
      <c r="ABM687" s="16"/>
      <c r="ABN687" s="16"/>
      <c r="ABO687" s="16"/>
      <c r="ABP687" s="16"/>
      <c r="ABQ687" s="16"/>
      <c r="ABR687" s="16"/>
      <c r="ABS687" s="16"/>
      <c r="ABT687" s="16"/>
      <c r="ABU687" s="16"/>
      <c r="ABV687" s="16"/>
      <c r="ABW687" s="16"/>
      <c r="ABX687" s="16"/>
      <c r="ABY687" s="16"/>
      <c r="ABZ687" s="16"/>
      <c r="ACA687" s="16"/>
      <c r="ACB687" s="16"/>
      <c r="ACC687" s="16"/>
      <c r="ACD687" s="16"/>
      <c r="ACE687" s="16"/>
      <c r="ACF687" s="16"/>
      <c r="ACG687" s="16"/>
      <c r="ACH687" s="16"/>
      <c r="ACI687" s="16"/>
      <c r="ACJ687" s="16"/>
      <c r="ACK687" s="16"/>
      <c r="ACL687" s="16"/>
      <c r="ACM687" s="16"/>
      <c r="ACN687" s="16"/>
      <c r="ACO687" s="16"/>
      <c r="ACP687" s="16"/>
      <c r="ACQ687" s="16"/>
      <c r="ACR687" s="16"/>
      <c r="ACS687" s="16"/>
      <c r="ACT687" s="16"/>
      <c r="ACU687" s="16"/>
      <c r="ACV687" s="16"/>
      <c r="ACW687" s="16"/>
      <c r="ACX687" s="16"/>
      <c r="ACY687" s="16"/>
      <c r="ACZ687" s="16"/>
      <c r="ADA687" s="16"/>
      <c r="ADB687" s="16"/>
      <c r="ADC687" s="16"/>
      <c r="ADD687" s="16"/>
      <c r="ADE687" s="16"/>
      <c r="ADF687" s="16"/>
      <c r="ADG687" s="16"/>
      <c r="ADH687" s="16"/>
      <c r="ADI687" s="16"/>
      <c r="ADJ687" s="16"/>
      <c r="ADK687" s="16"/>
      <c r="ADL687" s="16"/>
      <c r="ADM687" s="16"/>
      <c r="ADN687" s="16"/>
      <c r="ADO687" s="16"/>
      <c r="ADP687" s="16"/>
      <c r="ADQ687" s="16"/>
      <c r="ADR687" s="16"/>
      <c r="ADS687" s="16"/>
      <c r="ADT687" s="16"/>
      <c r="ADU687" s="16"/>
      <c r="ADV687" s="16"/>
      <c r="ADW687" s="16"/>
      <c r="ADX687" s="16"/>
      <c r="ADY687" s="16"/>
      <c r="ADZ687" s="16"/>
      <c r="AEA687" s="16"/>
      <c r="AEB687" s="16"/>
      <c r="AEC687" s="16"/>
      <c r="AED687" s="16"/>
      <c r="AEE687" s="16"/>
      <c r="AEF687" s="16"/>
      <c r="AEG687" s="16"/>
      <c r="AEH687" s="16"/>
      <c r="AEI687" s="16"/>
      <c r="AEJ687" s="16"/>
      <c r="AEK687" s="16"/>
      <c r="AEL687" s="16"/>
      <c r="AEM687" s="16"/>
      <c r="AEN687" s="16"/>
      <c r="AEO687" s="16"/>
      <c r="AEP687" s="16"/>
      <c r="AEQ687" s="16"/>
      <c r="AER687" s="16"/>
      <c r="AES687" s="16"/>
      <c r="AET687" s="16"/>
      <c r="AEU687" s="16"/>
      <c r="AEV687" s="16"/>
      <c r="AEW687" s="16"/>
      <c r="AEX687" s="16"/>
      <c r="AEY687" s="16"/>
      <c r="AEZ687" s="16"/>
      <c r="AFA687" s="16"/>
      <c r="AFB687" s="16"/>
      <c r="AFC687" s="16"/>
      <c r="AFD687" s="16"/>
      <c r="AFE687" s="16"/>
      <c r="AFF687" s="16"/>
      <c r="AFG687" s="16"/>
      <c r="AFH687" s="16"/>
      <c r="AFI687" s="16"/>
      <c r="AFJ687" s="16"/>
      <c r="AFK687" s="16"/>
      <c r="AFL687" s="16"/>
      <c r="AFM687" s="16"/>
      <c r="AFN687" s="16"/>
      <c r="AFO687" s="16"/>
      <c r="AFP687" s="16"/>
      <c r="AFQ687" s="16"/>
      <c r="AFR687" s="16"/>
      <c r="AFS687" s="16"/>
      <c r="AFT687" s="16"/>
      <c r="AFU687" s="16"/>
      <c r="AFV687" s="16"/>
      <c r="AFW687" s="16"/>
      <c r="AFX687" s="16"/>
      <c r="AFY687" s="16"/>
      <c r="AFZ687" s="16"/>
      <c r="AGA687" s="16"/>
      <c r="AGB687" s="16"/>
      <c r="AGC687" s="16"/>
      <c r="AGD687" s="16"/>
      <c r="AGE687" s="16"/>
      <c r="AGF687" s="16"/>
      <c r="AGG687" s="16"/>
      <c r="AGH687" s="16"/>
      <c r="AGI687" s="16"/>
      <c r="AGJ687" s="16"/>
      <c r="AGK687" s="16"/>
      <c r="AGL687" s="16"/>
      <c r="AGM687" s="16"/>
      <c r="AGN687" s="16"/>
      <c r="AGO687" s="16"/>
      <c r="AGP687" s="16"/>
      <c r="AGQ687" s="16"/>
      <c r="AGR687" s="16"/>
      <c r="AGS687" s="16"/>
      <c r="AGT687" s="16"/>
      <c r="AGU687" s="16"/>
      <c r="AGV687" s="16"/>
      <c r="AGW687" s="16"/>
      <c r="AGX687" s="16"/>
      <c r="AGY687" s="16"/>
      <c r="AGZ687" s="16"/>
      <c r="AHA687" s="16"/>
      <c r="AHB687" s="16"/>
      <c r="AHC687" s="16"/>
      <c r="AHD687" s="16"/>
      <c r="AHE687" s="16"/>
      <c r="AHF687" s="16"/>
      <c r="AHG687" s="16"/>
      <c r="AHH687" s="16"/>
      <c r="AHI687" s="16"/>
      <c r="AHJ687" s="16"/>
      <c r="AHK687" s="16"/>
      <c r="AHL687" s="16"/>
      <c r="AHM687" s="16"/>
      <c r="AHN687" s="16"/>
      <c r="AHO687" s="16"/>
      <c r="AHP687" s="16"/>
      <c r="AHQ687" s="16"/>
      <c r="AHR687" s="16"/>
      <c r="AHS687" s="16"/>
      <c r="AHT687" s="16"/>
      <c r="AHU687" s="16"/>
      <c r="AHV687" s="16"/>
      <c r="AHW687" s="16"/>
      <c r="AHX687" s="16"/>
      <c r="AHY687" s="16"/>
      <c r="AHZ687" s="16"/>
      <c r="AIA687" s="16"/>
      <c r="AIB687" s="16"/>
      <c r="AIC687" s="16"/>
      <c r="AID687" s="16"/>
      <c r="AIE687" s="16"/>
      <c r="AIF687" s="16"/>
      <c r="AIG687" s="16"/>
      <c r="AIH687" s="16"/>
      <c r="AII687" s="16"/>
      <c r="AIJ687" s="16"/>
      <c r="AIK687" s="16"/>
      <c r="AIL687" s="16"/>
      <c r="AIM687" s="16"/>
      <c r="AIN687" s="16"/>
      <c r="AIO687" s="16"/>
      <c r="AIP687" s="16"/>
      <c r="AIQ687" s="16"/>
      <c r="AIR687" s="16"/>
      <c r="AIS687" s="16"/>
      <c r="AIT687" s="16"/>
      <c r="AIU687" s="16"/>
      <c r="AIV687" s="16"/>
      <c r="AIW687" s="16"/>
      <c r="AIX687" s="16"/>
      <c r="AIY687" s="16"/>
      <c r="AIZ687" s="16"/>
      <c r="AJA687" s="16"/>
      <c r="AJB687" s="16"/>
      <c r="AJC687" s="16"/>
      <c r="AJD687" s="16"/>
      <c r="AJE687" s="16"/>
      <c r="AJF687" s="16"/>
      <c r="AJG687" s="16"/>
      <c r="AJH687" s="16"/>
      <c r="AJI687" s="16"/>
      <c r="AJJ687" s="16"/>
      <c r="AJK687" s="16"/>
      <c r="AJL687" s="16"/>
      <c r="AJM687" s="16"/>
      <c r="AJN687" s="16"/>
      <c r="AJO687" s="16"/>
      <c r="AJP687" s="16"/>
      <c r="AJQ687" s="16"/>
      <c r="AJR687" s="16"/>
      <c r="AJS687" s="16"/>
      <c r="AJT687" s="16"/>
      <c r="AJU687" s="16"/>
      <c r="AJV687" s="16"/>
      <c r="AJW687" s="16"/>
      <c r="AJX687" s="16"/>
      <c r="AJY687" s="16"/>
      <c r="AJZ687" s="16"/>
      <c r="AKA687" s="16"/>
      <c r="AKB687" s="16"/>
      <c r="AKC687" s="16"/>
      <c r="AKD687" s="16"/>
      <c r="AKE687" s="16"/>
      <c r="AKF687" s="16"/>
      <c r="AKG687" s="16"/>
      <c r="AKH687" s="16"/>
      <c r="AKI687" s="16"/>
      <c r="AKJ687" s="16"/>
      <c r="AKK687" s="16"/>
      <c r="AKL687" s="16"/>
      <c r="AKM687" s="16"/>
      <c r="AKN687" s="16"/>
      <c r="AKO687" s="16"/>
      <c r="AKP687" s="16"/>
      <c r="AKQ687" s="16"/>
      <c r="AKR687" s="16"/>
      <c r="AKS687" s="16"/>
      <c r="AKT687" s="16"/>
      <c r="AKU687" s="16"/>
      <c r="AKV687" s="16"/>
      <c r="AKW687" s="16"/>
      <c r="AKX687" s="16"/>
      <c r="AKY687" s="16"/>
      <c r="AKZ687" s="16"/>
      <c r="ALA687" s="16"/>
      <c r="ALB687" s="16"/>
      <c r="ALC687" s="16"/>
      <c r="ALD687" s="16"/>
      <c r="ALE687" s="16"/>
      <c r="ALF687" s="16"/>
      <c r="ALG687" s="16"/>
      <c r="ALH687" s="16"/>
      <c r="ALI687" s="16"/>
      <c r="ALJ687" s="16"/>
      <c r="ALK687" s="16"/>
      <c r="ALL687" s="16"/>
      <c r="ALM687" s="16"/>
      <c r="ALN687" s="16"/>
      <c r="ALO687" s="16"/>
      <c r="ALP687" s="16"/>
      <c r="ALQ687" s="16"/>
      <c r="ALR687" s="16"/>
      <c r="ALS687" s="16"/>
      <c r="ALT687" s="16"/>
      <c r="ALU687" s="16"/>
      <c r="ALV687" s="16"/>
      <c r="ALW687" s="16"/>
      <c r="ALX687" s="16"/>
      <c r="ALY687" s="16"/>
      <c r="ALZ687" s="16"/>
      <c r="AMA687" s="16"/>
      <c r="AMB687" s="16"/>
      <c r="AMC687" s="16"/>
      <c r="AMD687" s="16"/>
      <c r="AME687" s="16"/>
      <c r="AMF687" s="16"/>
      <c r="AMG687" s="16"/>
      <c r="AMH687" s="16"/>
      <c r="AMI687" s="16"/>
      <c r="AMJ687" s="16"/>
      <c r="AMK687" s="16"/>
      <c r="AML687" s="16"/>
      <c r="AMM687" s="16"/>
      <c r="AMN687" s="16"/>
      <c r="AMO687" s="16"/>
      <c r="AMP687" s="16"/>
      <c r="AMQ687" s="16"/>
      <c r="AMR687" s="16"/>
      <c r="AMS687" s="16"/>
      <c r="AMT687" s="16"/>
      <c r="AMU687" s="16"/>
      <c r="AMV687" s="16"/>
      <c r="AMW687" s="16"/>
      <c r="AMX687" s="16"/>
      <c r="AMY687" s="16"/>
      <c r="AMZ687" s="16"/>
      <c r="ANA687" s="16"/>
      <c r="ANB687" s="16"/>
      <c r="ANC687" s="16"/>
      <c r="AND687" s="16"/>
      <c r="ANE687" s="16"/>
      <c r="ANF687" s="16"/>
      <c r="ANG687" s="16"/>
      <c r="ANH687" s="16"/>
      <c r="ANI687" s="16"/>
      <c r="ANJ687" s="16"/>
      <c r="ANK687" s="16"/>
      <c r="ANL687" s="16"/>
      <c r="ANM687" s="16"/>
      <c r="ANN687" s="16"/>
      <c r="ANO687" s="16"/>
      <c r="ANP687" s="16"/>
      <c r="ANQ687" s="16"/>
      <c r="ANR687" s="16"/>
      <c r="ANS687" s="16"/>
      <c r="ANT687" s="16"/>
      <c r="ANU687" s="16"/>
      <c r="ANV687" s="16"/>
      <c r="ANW687" s="16"/>
      <c r="ANX687" s="16"/>
      <c r="ANY687" s="16"/>
      <c r="ANZ687" s="16"/>
      <c r="AOA687" s="16"/>
      <c r="AOB687" s="16"/>
      <c r="AOC687" s="16"/>
      <c r="AOD687" s="16"/>
      <c r="AOE687" s="16"/>
      <c r="AOF687" s="16"/>
      <c r="AOG687" s="16"/>
      <c r="AOH687" s="16"/>
      <c r="AOI687" s="16"/>
      <c r="AOJ687" s="16"/>
      <c r="AOK687" s="16"/>
      <c r="AOL687" s="16"/>
      <c r="AOM687" s="16"/>
      <c r="AON687" s="16"/>
      <c r="AOO687" s="16"/>
      <c r="AOP687" s="16"/>
      <c r="AOQ687" s="16"/>
      <c r="AOR687" s="16"/>
      <c r="AOS687" s="16"/>
      <c r="AOT687" s="16"/>
      <c r="AOU687" s="16"/>
      <c r="AOV687" s="16"/>
      <c r="AOW687" s="16"/>
      <c r="AOX687" s="16"/>
      <c r="AOY687" s="16"/>
      <c r="AOZ687" s="16"/>
      <c r="APA687" s="16"/>
      <c r="APB687" s="16"/>
      <c r="APC687" s="16"/>
      <c r="APD687" s="16"/>
      <c r="APE687" s="16"/>
      <c r="APF687" s="16"/>
      <c r="APG687" s="16"/>
      <c r="APH687" s="16"/>
      <c r="API687" s="16"/>
      <c r="APJ687" s="16"/>
      <c r="APK687" s="16"/>
      <c r="APL687" s="16"/>
      <c r="APM687" s="16"/>
      <c r="APN687" s="16"/>
      <c r="APO687" s="16"/>
      <c r="APP687" s="16"/>
      <c r="APQ687" s="16"/>
      <c r="APR687" s="16"/>
      <c r="APS687" s="16"/>
      <c r="APT687" s="16"/>
      <c r="APU687" s="16"/>
      <c r="APV687" s="16"/>
      <c r="APW687" s="16"/>
      <c r="APX687" s="16"/>
      <c r="APY687" s="16"/>
      <c r="APZ687" s="16"/>
      <c r="AQA687" s="16"/>
      <c r="AQB687" s="16"/>
      <c r="AQC687" s="16"/>
      <c r="AQD687" s="16"/>
      <c r="AQE687" s="16"/>
      <c r="AQF687" s="16"/>
      <c r="AQG687" s="16"/>
      <c r="AQH687" s="16"/>
      <c r="AQI687" s="16"/>
      <c r="AQJ687" s="16"/>
      <c r="AQK687" s="16"/>
      <c r="AQL687" s="16"/>
      <c r="AQM687" s="16"/>
      <c r="AQN687" s="16"/>
      <c r="AQO687" s="16"/>
      <c r="AQP687" s="16"/>
      <c r="AQQ687" s="16"/>
      <c r="AQR687" s="16"/>
      <c r="AQS687" s="16"/>
      <c r="AQT687" s="16"/>
      <c r="AQU687" s="16"/>
      <c r="AQV687" s="16"/>
      <c r="AQW687" s="16"/>
      <c r="AQX687" s="16"/>
      <c r="AQY687" s="16"/>
      <c r="AQZ687" s="16"/>
      <c r="ARA687" s="16"/>
      <c r="ARB687" s="16"/>
      <c r="ARC687" s="16"/>
      <c r="ARD687" s="16"/>
      <c r="ARE687" s="16"/>
      <c r="ARF687" s="16"/>
      <c r="ARG687" s="16"/>
      <c r="ARH687" s="16"/>
      <c r="ARI687" s="16"/>
      <c r="ARJ687" s="16"/>
      <c r="ARK687" s="16"/>
      <c r="ARL687" s="16"/>
      <c r="ARM687" s="16"/>
      <c r="ARN687" s="16"/>
      <c r="ARO687" s="16"/>
      <c r="ARP687" s="16"/>
      <c r="ARQ687" s="16"/>
      <c r="ARR687" s="16"/>
      <c r="ARS687" s="16"/>
      <c r="ART687" s="16"/>
      <c r="ARU687" s="16"/>
      <c r="ARV687" s="16"/>
      <c r="ARW687" s="16"/>
      <c r="ARX687" s="16"/>
      <c r="ARY687" s="16"/>
      <c r="ARZ687" s="16"/>
      <c r="ASA687" s="16"/>
      <c r="ASB687" s="16"/>
      <c r="ASC687" s="16"/>
      <c r="ASD687" s="16"/>
      <c r="ASE687" s="16"/>
      <c r="ASF687" s="16"/>
      <c r="ASG687" s="16"/>
      <c r="ASH687" s="16"/>
      <c r="ASI687" s="16"/>
      <c r="ASJ687" s="16"/>
      <c r="ASK687" s="16"/>
      <c r="ASL687" s="16"/>
      <c r="ASM687" s="16"/>
      <c r="ASN687" s="16"/>
      <c r="ASO687" s="16"/>
      <c r="ASP687" s="16"/>
      <c r="ASQ687" s="16"/>
      <c r="ASR687" s="16"/>
      <c r="ASS687" s="16"/>
      <c r="AST687" s="16"/>
      <c r="ASU687" s="16"/>
      <c r="ASV687" s="16"/>
      <c r="ASW687" s="16"/>
      <c r="ASX687" s="16"/>
      <c r="ASY687" s="16"/>
      <c r="ASZ687" s="16"/>
      <c r="ATA687" s="16"/>
      <c r="ATB687" s="16"/>
      <c r="ATC687" s="16"/>
      <c r="ATD687" s="16"/>
      <c r="ATE687" s="16"/>
      <c r="ATF687" s="16"/>
      <c r="ATG687" s="16"/>
      <c r="ATH687" s="16"/>
      <c r="ATI687" s="16"/>
      <c r="ATJ687" s="16"/>
      <c r="ATK687" s="16"/>
      <c r="ATL687" s="16"/>
      <c r="ATM687" s="16"/>
      <c r="ATN687" s="16"/>
      <c r="ATO687" s="16"/>
      <c r="ATP687" s="16"/>
      <c r="ATQ687" s="16"/>
      <c r="ATR687" s="16"/>
      <c r="ATS687" s="16"/>
      <c r="ATT687" s="16"/>
      <c r="ATU687" s="16"/>
      <c r="ATV687" s="16"/>
      <c r="ATW687" s="16"/>
      <c r="ATX687" s="16"/>
      <c r="ATY687" s="16"/>
      <c r="ATZ687" s="16"/>
      <c r="AUA687" s="16"/>
      <c r="AUB687" s="16"/>
      <c r="AUC687" s="16"/>
      <c r="AUD687" s="16"/>
      <c r="AUE687" s="16"/>
      <c r="AUF687" s="16"/>
      <c r="AUG687" s="16"/>
      <c r="AUH687" s="16"/>
      <c r="AUI687" s="16"/>
      <c r="AUJ687" s="16"/>
      <c r="AUK687" s="16"/>
      <c r="AUL687" s="16"/>
      <c r="AUM687" s="16"/>
      <c r="AUN687" s="16"/>
      <c r="AUO687" s="16"/>
      <c r="AUP687" s="16"/>
      <c r="AUQ687" s="16"/>
      <c r="AUR687" s="16"/>
      <c r="AUS687" s="16"/>
      <c r="AUT687" s="16"/>
      <c r="AUU687" s="16"/>
      <c r="AUV687" s="16"/>
      <c r="AUW687" s="16"/>
      <c r="AUX687" s="16"/>
      <c r="AUY687" s="16"/>
      <c r="AUZ687" s="16"/>
      <c r="AVA687" s="16"/>
      <c r="AVB687" s="16"/>
      <c r="AVC687" s="16"/>
      <c r="AVD687" s="16"/>
      <c r="AVE687" s="16"/>
      <c r="AVF687" s="16"/>
      <c r="AVG687" s="16"/>
      <c r="AVH687" s="16"/>
      <c r="AVI687" s="16"/>
      <c r="AVJ687" s="16"/>
      <c r="AVK687" s="16"/>
      <c r="AVL687" s="16"/>
      <c r="AVM687" s="16"/>
      <c r="AVN687" s="16"/>
      <c r="AVO687" s="16"/>
      <c r="AVP687" s="16"/>
      <c r="AVQ687" s="16"/>
      <c r="AVR687" s="16"/>
      <c r="AVS687" s="16"/>
      <c r="AVT687" s="16"/>
      <c r="AVU687" s="16"/>
      <c r="AVV687" s="16"/>
      <c r="AVW687" s="16"/>
      <c r="AVX687" s="16"/>
      <c r="AVY687" s="16"/>
      <c r="AVZ687" s="16"/>
      <c r="AWA687" s="16"/>
      <c r="AWB687" s="16"/>
      <c r="AWC687" s="16"/>
      <c r="AWD687" s="16"/>
      <c r="AWE687" s="16"/>
      <c r="AWF687" s="16"/>
      <c r="AWG687" s="16"/>
      <c r="AWH687" s="16"/>
      <c r="AWI687" s="16"/>
      <c r="AWJ687" s="16"/>
      <c r="AWK687" s="16"/>
      <c r="AWL687" s="16"/>
      <c r="AWM687" s="16"/>
      <c r="AWN687" s="16"/>
      <c r="AWO687" s="16"/>
      <c r="AWP687" s="16"/>
      <c r="AWQ687" s="16"/>
      <c r="AWR687" s="16"/>
      <c r="AWS687" s="16"/>
      <c r="AWT687" s="16"/>
      <c r="AWU687" s="16"/>
      <c r="AWV687" s="16"/>
      <c r="AWW687" s="16"/>
      <c r="AWX687" s="16"/>
      <c r="AWY687" s="16"/>
      <c r="AWZ687" s="16"/>
      <c r="AXA687" s="16"/>
      <c r="AXB687" s="16"/>
      <c r="AXC687" s="16"/>
      <c r="AXD687" s="16"/>
      <c r="AXE687" s="16"/>
      <c r="AXF687" s="16"/>
      <c r="AXG687" s="16"/>
      <c r="AXH687" s="16"/>
      <c r="AXI687" s="16"/>
      <c r="AXJ687" s="16"/>
      <c r="AXK687" s="16"/>
      <c r="AXL687" s="16"/>
      <c r="AXM687" s="16"/>
      <c r="AXN687" s="16"/>
      <c r="AXO687" s="16"/>
      <c r="AXP687" s="16"/>
      <c r="AXQ687" s="16"/>
      <c r="AXR687" s="16"/>
      <c r="AXS687" s="16"/>
      <c r="AXT687" s="16"/>
      <c r="AXU687" s="16"/>
      <c r="AXV687" s="16"/>
      <c r="AXW687" s="16"/>
      <c r="AXX687" s="16"/>
      <c r="AXY687" s="16"/>
      <c r="AXZ687" s="16"/>
      <c r="AYA687" s="16"/>
      <c r="AYB687" s="16"/>
      <c r="AYC687" s="16"/>
      <c r="AYD687" s="16"/>
      <c r="AYE687" s="16"/>
      <c r="AYF687" s="16"/>
      <c r="AYG687" s="16"/>
      <c r="AYH687" s="16"/>
      <c r="AYI687" s="16"/>
      <c r="AYJ687" s="16"/>
      <c r="AYK687" s="16"/>
      <c r="AYL687" s="16"/>
      <c r="AYM687" s="16"/>
      <c r="AYN687" s="16"/>
      <c r="AYO687" s="16"/>
      <c r="AYP687" s="16"/>
      <c r="AYQ687" s="16"/>
      <c r="AYR687" s="16"/>
      <c r="AYS687" s="16"/>
      <c r="AYT687" s="16"/>
      <c r="AYU687" s="16"/>
      <c r="AYV687" s="16"/>
      <c r="AYW687" s="16"/>
      <c r="AYX687" s="16"/>
      <c r="AYY687" s="16"/>
      <c r="AYZ687" s="16"/>
      <c r="AZA687" s="16"/>
      <c r="AZB687" s="16"/>
      <c r="AZC687" s="16"/>
      <c r="AZD687" s="16"/>
      <c r="AZE687" s="16"/>
      <c r="AZF687" s="16"/>
      <c r="AZG687" s="16"/>
      <c r="AZH687" s="16"/>
      <c r="AZI687" s="16"/>
      <c r="AZJ687" s="16"/>
      <c r="AZK687" s="16"/>
      <c r="AZL687" s="16"/>
      <c r="AZM687" s="16"/>
      <c r="AZN687" s="16"/>
      <c r="AZO687" s="16"/>
      <c r="AZP687" s="16"/>
      <c r="AZQ687" s="16"/>
      <c r="AZR687" s="16"/>
      <c r="AZS687" s="16"/>
      <c r="AZT687" s="16"/>
      <c r="AZU687" s="16"/>
      <c r="AZV687" s="16"/>
      <c r="AZW687" s="16"/>
      <c r="AZX687" s="16"/>
      <c r="AZY687" s="16"/>
      <c r="AZZ687" s="16"/>
      <c r="BAA687" s="16"/>
      <c r="BAB687" s="16"/>
      <c r="BAC687" s="16"/>
      <c r="BAD687" s="16"/>
      <c r="BAE687" s="16"/>
      <c r="BAF687" s="16"/>
      <c r="BAG687" s="16"/>
      <c r="BAH687" s="16"/>
      <c r="BAI687" s="16"/>
      <c r="BAJ687" s="16"/>
      <c r="BAK687" s="16"/>
      <c r="BAL687" s="16"/>
      <c r="BAM687" s="16"/>
      <c r="BAN687" s="16"/>
      <c r="BAO687" s="16"/>
      <c r="BAP687" s="16"/>
      <c r="BAQ687" s="16"/>
      <c r="BAR687" s="16"/>
      <c r="BAS687" s="16"/>
      <c r="BAT687" s="16"/>
      <c r="BAU687" s="16"/>
      <c r="BAV687" s="16"/>
      <c r="BAW687" s="16"/>
      <c r="BAX687" s="16"/>
      <c r="BAY687" s="16"/>
      <c r="BAZ687" s="16"/>
      <c r="BBA687" s="16"/>
      <c r="BBB687" s="16"/>
      <c r="BBC687" s="16"/>
      <c r="BBD687" s="16"/>
      <c r="BBE687" s="16"/>
      <c r="BBF687" s="16"/>
      <c r="BBG687" s="16"/>
      <c r="BBH687" s="16"/>
      <c r="BBI687" s="16"/>
      <c r="BBJ687" s="16"/>
      <c r="BBK687" s="16"/>
      <c r="BBL687" s="16"/>
      <c r="BBM687" s="16"/>
      <c r="BBN687" s="16"/>
      <c r="BBO687" s="16"/>
      <c r="BBP687" s="16"/>
      <c r="BBQ687" s="16"/>
      <c r="BBR687" s="16"/>
      <c r="BBS687" s="16"/>
      <c r="BBT687" s="16"/>
      <c r="BBU687" s="16"/>
      <c r="BBV687" s="16"/>
      <c r="BBW687" s="16"/>
      <c r="BBX687" s="16"/>
      <c r="BBY687" s="16"/>
      <c r="BBZ687" s="16"/>
      <c r="BCA687" s="16"/>
      <c r="BCB687" s="16"/>
      <c r="BCC687" s="16"/>
      <c r="BCD687" s="16"/>
      <c r="BCE687" s="16"/>
      <c r="BCF687" s="16"/>
      <c r="BCG687" s="16"/>
      <c r="BCH687" s="16"/>
      <c r="BCI687" s="16"/>
      <c r="BCJ687" s="16"/>
      <c r="BCK687" s="16"/>
      <c r="BCL687" s="16"/>
      <c r="BCM687" s="16"/>
      <c r="BCN687" s="16"/>
      <c r="BCO687" s="16"/>
      <c r="BCP687" s="16"/>
      <c r="BCQ687" s="16"/>
      <c r="BCR687" s="16"/>
      <c r="BCS687" s="16"/>
      <c r="BCT687" s="16"/>
      <c r="BCU687" s="16"/>
      <c r="BCV687" s="16"/>
      <c r="BCW687" s="16"/>
      <c r="BCX687" s="16"/>
      <c r="BCY687" s="16"/>
      <c r="BCZ687" s="16"/>
      <c r="BDA687" s="16"/>
      <c r="BDB687" s="16"/>
      <c r="BDC687" s="16"/>
      <c r="BDD687" s="16"/>
      <c r="BDE687" s="16"/>
      <c r="BDF687" s="16"/>
      <c r="BDG687" s="16"/>
      <c r="BDH687" s="16"/>
      <c r="BDI687" s="16"/>
      <c r="BDJ687" s="16"/>
      <c r="BDK687" s="16"/>
      <c r="BDL687" s="16"/>
      <c r="BDM687" s="16"/>
      <c r="BDN687" s="16"/>
      <c r="BDO687" s="16"/>
      <c r="BDP687" s="16"/>
      <c r="BDQ687" s="16"/>
      <c r="BDR687" s="16"/>
      <c r="BDS687" s="16"/>
      <c r="BDT687" s="16"/>
      <c r="BDU687" s="16"/>
      <c r="BDV687" s="16"/>
      <c r="BDW687" s="16"/>
      <c r="BDX687" s="16"/>
      <c r="BDY687" s="16"/>
      <c r="BDZ687" s="16"/>
      <c r="BEA687" s="16"/>
      <c r="BEB687" s="16"/>
      <c r="BEC687" s="16"/>
      <c r="BED687" s="16"/>
      <c r="BEE687" s="16"/>
      <c r="BEF687" s="16"/>
      <c r="BEG687" s="16"/>
      <c r="BEH687" s="16"/>
      <c r="BEI687" s="16"/>
      <c r="BEJ687" s="16"/>
      <c r="BEK687" s="16"/>
      <c r="BEL687" s="16"/>
      <c r="BEM687" s="16"/>
      <c r="BEN687" s="16"/>
      <c r="BEO687" s="16"/>
      <c r="BEP687" s="16"/>
      <c r="BEQ687" s="16"/>
      <c r="BER687" s="16"/>
      <c r="BES687" s="16"/>
      <c r="BET687" s="16"/>
      <c r="BEU687" s="16"/>
      <c r="BEV687" s="16"/>
      <c r="BEW687" s="16"/>
      <c r="BEX687" s="16"/>
      <c r="BEY687" s="16"/>
      <c r="BEZ687" s="16"/>
      <c r="BFA687" s="16"/>
      <c r="BFB687" s="16"/>
      <c r="BFC687" s="16"/>
      <c r="BFD687" s="16"/>
      <c r="BFE687" s="16"/>
      <c r="BFF687" s="16"/>
      <c r="BFG687" s="16"/>
      <c r="BFH687" s="16"/>
      <c r="BFI687" s="16"/>
      <c r="BFJ687" s="16"/>
      <c r="BFK687" s="16"/>
      <c r="BFL687" s="16"/>
      <c r="BFM687" s="16"/>
      <c r="BFN687" s="16"/>
      <c r="BFO687" s="16"/>
      <c r="BFP687" s="16"/>
      <c r="BFQ687" s="16"/>
      <c r="BFR687" s="16"/>
      <c r="BFS687" s="16"/>
      <c r="BFT687" s="16"/>
      <c r="BFU687" s="16"/>
      <c r="BFV687" s="16"/>
      <c r="BFW687" s="16"/>
      <c r="BFX687" s="16"/>
      <c r="BFY687" s="16"/>
      <c r="BFZ687" s="16"/>
      <c r="BGA687" s="16"/>
      <c r="BGB687" s="16"/>
      <c r="BGC687" s="16"/>
      <c r="BGD687" s="16"/>
      <c r="BGE687" s="16"/>
      <c r="BGF687" s="16"/>
      <c r="BGG687" s="16"/>
      <c r="BGH687" s="16"/>
      <c r="BGI687" s="16"/>
      <c r="BGJ687" s="16"/>
      <c r="BGK687" s="16"/>
      <c r="BGL687" s="16"/>
      <c r="BGM687" s="16"/>
      <c r="BGN687" s="16"/>
      <c r="BGO687" s="16"/>
      <c r="BGP687" s="16"/>
      <c r="BGQ687" s="16"/>
      <c r="BGR687" s="16"/>
      <c r="BGS687" s="16"/>
      <c r="BGT687" s="16"/>
      <c r="BGU687" s="16"/>
      <c r="BGV687" s="16"/>
      <c r="BGW687" s="16"/>
      <c r="BGX687" s="16"/>
      <c r="BGY687" s="16"/>
      <c r="BGZ687" s="16"/>
      <c r="BHA687" s="16"/>
      <c r="BHB687" s="16"/>
      <c r="BHC687" s="16"/>
      <c r="BHD687" s="16"/>
      <c r="BHE687" s="16"/>
      <c r="BHF687" s="16"/>
      <c r="BHG687" s="16"/>
      <c r="BHH687" s="16"/>
      <c r="BHI687" s="16"/>
      <c r="BHJ687" s="16"/>
      <c r="BHK687" s="16"/>
      <c r="BHL687" s="16"/>
      <c r="BHM687" s="16"/>
      <c r="BHN687" s="16"/>
      <c r="BHO687" s="16"/>
      <c r="BHP687" s="16"/>
      <c r="BHQ687" s="16"/>
      <c r="BHR687" s="16"/>
      <c r="BHS687" s="16"/>
      <c r="BHT687" s="16"/>
      <c r="BHU687" s="16"/>
      <c r="BHV687" s="16"/>
      <c r="BHW687" s="16"/>
      <c r="BHX687" s="16"/>
      <c r="BHY687" s="16"/>
      <c r="BHZ687" s="16"/>
      <c r="BIA687" s="16"/>
      <c r="BIB687" s="16"/>
      <c r="BIC687" s="16"/>
      <c r="BID687" s="16"/>
      <c r="BIE687" s="16"/>
      <c r="BIF687" s="16"/>
      <c r="BIG687" s="16"/>
      <c r="BIH687" s="16"/>
      <c r="BII687" s="16"/>
      <c r="BIJ687" s="16"/>
      <c r="BIK687" s="16"/>
      <c r="BIL687" s="16"/>
      <c r="BIM687" s="16"/>
      <c r="BIN687" s="16"/>
      <c r="BIO687" s="16"/>
      <c r="BIP687" s="16"/>
      <c r="BIQ687" s="16"/>
      <c r="BIR687" s="16"/>
      <c r="BIS687" s="16"/>
      <c r="BIT687" s="16"/>
      <c r="BIU687" s="16"/>
      <c r="BIV687" s="16"/>
      <c r="BIW687" s="16"/>
      <c r="BIX687" s="16"/>
      <c r="BIY687" s="16"/>
      <c r="BIZ687" s="16"/>
      <c r="BJA687" s="16"/>
      <c r="BJB687" s="16"/>
      <c r="BJC687" s="16"/>
      <c r="BJD687" s="16"/>
      <c r="BJE687" s="16"/>
      <c r="BJF687" s="16"/>
      <c r="BJG687" s="16"/>
      <c r="BJH687" s="16"/>
      <c r="BJI687" s="16"/>
      <c r="BJJ687" s="16"/>
      <c r="BJK687" s="16"/>
      <c r="BJL687" s="16"/>
      <c r="BJM687" s="16"/>
      <c r="BJN687" s="16"/>
      <c r="BJO687" s="16"/>
      <c r="BJP687" s="16"/>
      <c r="BJQ687" s="16"/>
      <c r="BJR687" s="16"/>
      <c r="BJS687" s="16"/>
      <c r="BJT687" s="16"/>
      <c r="BJU687" s="16"/>
      <c r="BJV687" s="16"/>
      <c r="BJW687" s="16"/>
      <c r="BJX687" s="16"/>
      <c r="BJY687" s="16"/>
      <c r="BJZ687" s="16"/>
      <c r="BKA687" s="16"/>
      <c r="BKB687" s="16"/>
      <c r="BKC687" s="16"/>
      <c r="BKD687" s="16"/>
      <c r="BKE687" s="16"/>
      <c r="BKF687" s="16"/>
      <c r="BKG687" s="16"/>
      <c r="BKH687" s="16"/>
      <c r="BKI687" s="16"/>
      <c r="BKJ687" s="16"/>
      <c r="BKK687" s="16"/>
      <c r="BKL687" s="16"/>
      <c r="BKM687" s="16"/>
      <c r="BKN687" s="16"/>
      <c r="BKO687" s="16"/>
      <c r="BKP687" s="16"/>
      <c r="BKQ687" s="16"/>
      <c r="BKR687" s="16"/>
      <c r="BKS687" s="16"/>
      <c r="BKT687" s="16"/>
      <c r="BKU687" s="16"/>
      <c r="BKV687" s="16"/>
      <c r="BKW687" s="16"/>
      <c r="BKX687" s="16"/>
      <c r="BKY687" s="16"/>
      <c r="BKZ687" s="16"/>
      <c r="BLA687" s="16"/>
      <c r="BLB687" s="16"/>
      <c r="BLC687" s="16"/>
      <c r="BLD687" s="16"/>
      <c r="BLE687" s="16"/>
      <c r="BLF687" s="16"/>
      <c r="BLG687" s="16"/>
      <c r="BLH687" s="16"/>
      <c r="BLI687" s="16"/>
      <c r="BLJ687" s="16"/>
      <c r="BLK687" s="16"/>
      <c r="BLL687" s="16"/>
      <c r="BLM687" s="16"/>
      <c r="BLN687" s="16"/>
      <c r="BLO687" s="16"/>
      <c r="BLP687" s="16"/>
      <c r="BLQ687" s="16"/>
      <c r="BLR687" s="16"/>
      <c r="BLS687" s="16"/>
      <c r="BLT687" s="16"/>
      <c r="BLU687" s="16"/>
      <c r="BLV687" s="16"/>
      <c r="BLW687" s="16"/>
      <c r="BLX687" s="16"/>
      <c r="BLY687" s="16"/>
      <c r="BLZ687" s="16"/>
      <c r="BMA687" s="16"/>
      <c r="BMB687" s="16"/>
      <c r="BMC687" s="16"/>
      <c r="BMD687" s="16"/>
      <c r="BME687" s="16"/>
      <c r="BMF687" s="16"/>
      <c r="BMG687" s="16"/>
      <c r="BMH687" s="16"/>
      <c r="BMI687" s="16"/>
      <c r="BMJ687" s="16"/>
      <c r="BMK687" s="16"/>
      <c r="BML687" s="16"/>
      <c r="BMM687" s="16"/>
      <c r="BMN687" s="16"/>
      <c r="BMO687" s="16"/>
      <c r="BMP687" s="16"/>
      <c r="BMQ687" s="16"/>
      <c r="BMR687" s="16"/>
      <c r="BMS687" s="16"/>
      <c r="BMT687" s="16"/>
      <c r="BMU687" s="16"/>
      <c r="BMV687" s="16"/>
      <c r="BMW687" s="16"/>
      <c r="BMX687" s="16"/>
      <c r="BMY687" s="16"/>
      <c r="BMZ687" s="16"/>
      <c r="BNA687" s="16"/>
      <c r="BNB687" s="16"/>
      <c r="BNC687" s="16"/>
      <c r="BND687" s="16"/>
      <c r="BNE687" s="16"/>
      <c r="BNF687" s="16"/>
      <c r="BNG687" s="16"/>
      <c r="BNH687" s="16"/>
      <c r="BNI687" s="16"/>
      <c r="BNJ687" s="16"/>
      <c r="BNK687" s="16"/>
      <c r="BNL687" s="16"/>
      <c r="BNM687" s="16"/>
      <c r="BNN687" s="16"/>
      <c r="BNO687" s="16"/>
      <c r="BNP687" s="16"/>
      <c r="BNQ687" s="16"/>
      <c r="BNR687" s="16"/>
      <c r="BNS687" s="16"/>
      <c r="BNT687" s="16"/>
      <c r="BNU687" s="16"/>
      <c r="BNV687" s="16"/>
      <c r="BNW687" s="16"/>
      <c r="BNX687" s="16"/>
      <c r="BNY687" s="16"/>
      <c r="BNZ687" s="16"/>
      <c r="BOA687" s="16"/>
      <c r="BOB687" s="16"/>
      <c r="BOC687" s="16"/>
      <c r="BOD687" s="16"/>
      <c r="BOE687" s="16"/>
      <c r="BOF687" s="16"/>
      <c r="BOG687" s="16"/>
      <c r="BOH687" s="16"/>
      <c r="BOI687" s="16"/>
      <c r="BOJ687" s="16"/>
      <c r="BOK687" s="16"/>
      <c r="BOL687" s="16"/>
      <c r="BOM687" s="16"/>
      <c r="BON687" s="16"/>
      <c r="BOO687" s="16"/>
      <c r="BOP687" s="16"/>
      <c r="BOQ687" s="16"/>
      <c r="BOR687" s="16"/>
      <c r="BOS687" s="16"/>
      <c r="BOT687" s="16"/>
      <c r="BOU687" s="16"/>
      <c r="BOV687" s="16"/>
      <c r="BOW687" s="16"/>
      <c r="BOX687" s="16"/>
      <c r="BOY687" s="16"/>
      <c r="BOZ687" s="16"/>
      <c r="BPA687" s="16"/>
      <c r="BPB687" s="16"/>
      <c r="BPC687" s="16"/>
      <c r="BPD687" s="16"/>
      <c r="BPE687" s="16"/>
      <c r="BPF687" s="16"/>
      <c r="BPG687" s="16"/>
      <c r="BPH687" s="16"/>
      <c r="BPI687" s="16"/>
      <c r="BPJ687" s="16"/>
      <c r="BPK687" s="16"/>
      <c r="BPL687" s="16"/>
      <c r="BPM687" s="16"/>
      <c r="BPN687" s="16"/>
      <c r="BPO687" s="16"/>
      <c r="BPP687" s="16"/>
      <c r="BPQ687" s="16"/>
      <c r="BPR687" s="16"/>
      <c r="BPS687" s="16"/>
      <c r="BPT687" s="16"/>
      <c r="BPU687" s="16"/>
      <c r="BPV687" s="16"/>
      <c r="BPW687" s="16"/>
      <c r="BPX687" s="16"/>
      <c r="BPY687" s="16"/>
      <c r="BPZ687" s="16"/>
      <c r="BQA687" s="16"/>
      <c r="BQB687" s="16"/>
      <c r="BQC687" s="16"/>
      <c r="BQD687" s="16"/>
      <c r="BQE687" s="16"/>
      <c r="BQF687" s="16"/>
      <c r="BQG687" s="16"/>
      <c r="BQH687" s="16"/>
      <c r="BQI687" s="16"/>
      <c r="BQJ687" s="16"/>
      <c r="BQK687" s="16"/>
      <c r="BQL687" s="16"/>
      <c r="BQM687" s="16"/>
      <c r="BQN687" s="16"/>
      <c r="BQO687" s="16"/>
      <c r="BQP687" s="16"/>
      <c r="BQQ687" s="16"/>
      <c r="BQR687" s="16"/>
      <c r="BQS687" s="16"/>
      <c r="BQT687" s="16"/>
      <c r="BQU687" s="16"/>
      <c r="BQV687" s="16"/>
      <c r="BQW687" s="16"/>
      <c r="BQX687" s="16"/>
      <c r="BQY687" s="16"/>
      <c r="BQZ687" s="16"/>
      <c r="BRA687" s="16"/>
      <c r="BRB687" s="16"/>
      <c r="BRC687" s="16"/>
      <c r="BRD687" s="16"/>
      <c r="BRE687" s="16"/>
      <c r="BRF687" s="16"/>
      <c r="BRG687" s="16"/>
      <c r="BRH687" s="16"/>
      <c r="BRI687" s="16"/>
      <c r="BRJ687" s="16"/>
      <c r="BRK687" s="16"/>
      <c r="BRL687" s="16"/>
      <c r="BRM687" s="16"/>
      <c r="BRN687" s="16"/>
      <c r="BRO687" s="16"/>
      <c r="BRP687" s="16"/>
      <c r="BRQ687" s="16"/>
      <c r="BRR687" s="16"/>
      <c r="BRS687" s="16"/>
      <c r="BRT687" s="16"/>
      <c r="BRU687" s="16"/>
      <c r="BRV687" s="16"/>
      <c r="BRW687" s="16"/>
      <c r="BRX687" s="16"/>
      <c r="BRY687" s="16"/>
      <c r="BRZ687" s="16"/>
      <c r="BSA687" s="16"/>
      <c r="BSB687" s="16"/>
      <c r="BSC687" s="16"/>
      <c r="BSD687" s="16"/>
      <c r="BSE687" s="16"/>
      <c r="BSF687" s="16"/>
      <c r="BSG687" s="16"/>
      <c r="BSH687" s="16"/>
      <c r="BSI687" s="16"/>
      <c r="BSJ687" s="16"/>
      <c r="BSK687" s="16"/>
      <c r="BSL687" s="16"/>
      <c r="BSM687" s="16"/>
      <c r="BSN687" s="16"/>
      <c r="BSO687" s="16"/>
      <c r="BSP687" s="16"/>
      <c r="BSQ687" s="16"/>
      <c r="BSR687" s="16"/>
      <c r="BSS687" s="16"/>
      <c r="BST687" s="16"/>
      <c r="BSU687" s="16"/>
      <c r="BSV687" s="16"/>
      <c r="BSW687" s="16"/>
      <c r="BSX687" s="16"/>
      <c r="BSY687" s="16"/>
      <c r="BSZ687" s="16"/>
      <c r="BTA687" s="16"/>
      <c r="BTB687" s="16"/>
      <c r="BTC687" s="16"/>
      <c r="BTD687" s="16"/>
      <c r="BTE687" s="16"/>
      <c r="BTF687" s="16"/>
      <c r="BTG687" s="16"/>
      <c r="BTH687" s="16"/>
      <c r="BTI687" s="16"/>
      <c r="BTJ687" s="16"/>
      <c r="BTK687" s="16"/>
      <c r="BTL687" s="16"/>
      <c r="BTM687" s="16"/>
      <c r="BTN687" s="16"/>
      <c r="BTO687" s="16"/>
      <c r="BTP687" s="16"/>
      <c r="BTQ687" s="16"/>
      <c r="BTR687" s="16"/>
      <c r="BTS687" s="16"/>
      <c r="BTT687" s="16"/>
      <c r="BTU687" s="16"/>
      <c r="BTV687" s="16"/>
      <c r="BTW687" s="16"/>
      <c r="BTX687" s="16"/>
      <c r="BTY687" s="16"/>
      <c r="BTZ687" s="16"/>
      <c r="BUA687" s="16"/>
      <c r="BUB687" s="16"/>
      <c r="BUC687" s="16"/>
      <c r="BUD687" s="16"/>
      <c r="BUE687" s="16"/>
      <c r="BUF687" s="16"/>
      <c r="BUG687" s="16"/>
      <c r="BUH687" s="16"/>
      <c r="BUI687" s="16"/>
      <c r="BUJ687" s="16"/>
      <c r="BUK687" s="16"/>
      <c r="BUL687" s="16"/>
      <c r="BUM687" s="16"/>
      <c r="BUN687" s="16"/>
      <c r="BUO687" s="16"/>
      <c r="BUP687" s="16"/>
      <c r="BUQ687" s="16"/>
      <c r="BUR687" s="16"/>
      <c r="BUS687" s="16"/>
      <c r="BUT687" s="16"/>
      <c r="BUU687" s="16"/>
      <c r="BUV687" s="16"/>
      <c r="BUW687" s="16"/>
      <c r="BUX687" s="16"/>
      <c r="BUY687" s="16"/>
      <c r="BUZ687" s="16"/>
      <c r="BVA687" s="16"/>
      <c r="BVB687" s="16"/>
      <c r="BVC687" s="16"/>
      <c r="BVD687" s="16"/>
      <c r="BVE687" s="16"/>
      <c r="BVF687" s="16"/>
      <c r="BVG687" s="16"/>
      <c r="BVH687" s="16"/>
      <c r="BVI687" s="16"/>
      <c r="BVJ687" s="16"/>
      <c r="BVK687" s="16"/>
      <c r="BVL687" s="16"/>
      <c r="BVM687" s="16"/>
      <c r="BVN687" s="16"/>
      <c r="BVO687" s="16"/>
      <c r="BVP687" s="16"/>
      <c r="BVQ687" s="16"/>
      <c r="BVR687" s="16"/>
      <c r="BVS687" s="16"/>
      <c r="BVT687" s="16"/>
      <c r="BVU687" s="16"/>
      <c r="BVV687" s="16"/>
      <c r="BVW687" s="16"/>
      <c r="BVX687" s="16"/>
      <c r="BVY687" s="16"/>
      <c r="BVZ687" s="16"/>
      <c r="BWA687" s="16"/>
      <c r="BWB687" s="16"/>
      <c r="BWC687" s="16"/>
      <c r="BWD687" s="16"/>
      <c r="BWE687" s="16"/>
      <c r="BWF687" s="16"/>
      <c r="BWG687" s="16"/>
      <c r="BWH687" s="16"/>
      <c r="BWI687" s="16"/>
      <c r="BWJ687" s="16"/>
      <c r="BWK687" s="16"/>
      <c r="BWL687" s="16"/>
      <c r="BWM687" s="16"/>
      <c r="BWN687" s="16"/>
      <c r="BWO687" s="16"/>
      <c r="BWP687" s="16"/>
      <c r="BWQ687" s="16"/>
      <c r="BWR687" s="16"/>
      <c r="BWS687" s="16"/>
      <c r="BWT687" s="16"/>
      <c r="BWU687" s="16"/>
      <c r="BWV687" s="16"/>
      <c r="BWW687" s="16"/>
      <c r="BWX687" s="16"/>
      <c r="BWY687" s="16"/>
      <c r="BWZ687" s="16"/>
      <c r="BXA687" s="16"/>
      <c r="BXB687" s="16"/>
      <c r="BXC687" s="16"/>
      <c r="BXD687" s="16"/>
      <c r="BXE687" s="16"/>
      <c r="BXF687" s="16"/>
      <c r="BXG687" s="16"/>
      <c r="BXH687" s="16"/>
      <c r="BXI687" s="16"/>
      <c r="BXJ687" s="16"/>
      <c r="BXK687" s="16"/>
      <c r="BXL687" s="16"/>
      <c r="BXM687" s="16"/>
      <c r="BXN687" s="16"/>
      <c r="BXO687" s="16"/>
      <c r="BXP687" s="16"/>
      <c r="BXQ687" s="16"/>
      <c r="BXR687" s="16"/>
      <c r="BXS687" s="16"/>
      <c r="BXT687" s="16"/>
      <c r="BXU687" s="16"/>
      <c r="BXV687" s="16"/>
      <c r="BXW687" s="16"/>
      <c r="BXX687" s="16"/>
      <c r="BXY687" s="16"/>
      <c r="BXZ687" s="16"/>
      <c r="BYA687" s="16"/>
      <c r="BYB687" s="16"/>
      <c r="BYC687" s="16"/>
      <c r="BYD687" s="16"/>
      <c r="BYE687" s="16"/>
      <c r="BYF687" s="16"/>
      <c r="BYG687" s="16"/>
      <c r="BYH687" s="16"/>
      <c r="BYI687" s="16"/>
      <c r="BYJ687" s="16"/>
      <c r="BYK687" s="16"/>
      <c r="BYL687" s="16"/>
      <c r="BYM687" s="16"/>
      <c r="BYN687" s="16"/>
      <c r="BYO687" s="16"/>
      <c r="BYP687" s="16"/>
      <c r="BYQ687" s="16"/>
      <c r="BYR687" s="16"/>
      <c r="BYS687" s="16"/>
      <c r="BYT687" s="16"/>
      <c r="BYU687" s="16"/>
      <c r="BYV687" s="16"/>
      <c r="BYW687" s="16"/>
      <c r="BYX687" s="16"/>
      <c r="BYY687" s="16"/>
      <c r="BYZ687" s="16"/>
      <c r="BZA687" s="16"/>
      <c r="BZB687" s="16"/>
      <c r="BZC687" s="16"/>
      <c r="BZD687" s="16"/>
      <c r="BZE687" s="16"/>
      <c r="BZF687" s="16"/>
      <c r="BZG687" s="16"/>
      <c r="BZH687" s="16"/>
      <c r="BZI687" s="16"/>
      <c r="BZJ687" s="16"/>
      <c r="BZK687" s="16"/>
      <c r="BZL687" s="16"/>
      <c r="BZM687" s="16"/>
      <c r="BZN687" s="16"/>
      <c r="BZO687" s="16"/>
      <c r="BZP687" s="16"/>
      <c r="BZQ687" s="16"/>
      <c r="BZR687" s="16"/>
      <c r="BZS687" s="16"/>
      <c r="BZT687" s="16"/>
      <c r="BZU687" s="16"/>
      <c r="BZV687" s="16"/>
      <c r="BZW687" s="16"/>
      <c r="BZX687" s="16"/>
      <c r="BZY687" s="16"/>
      <c r="BZZ687" s="16"/>
      <c r="CAA687" s="16"/>
      <c r="CAB687" s="16"/>
      <c r="CAC687" s="16"/>
      <c r="CAD687" s="16"/>
      <c r="CAE687" s="16"/>
      <c r="CAF687" s="16"/>
      <c r="CAG687" s="16"/>
      <c r="CAH687" s="16"/>
      <c r="CAI687" s="16"/>
      <c r="CAJ687" s="16"/>
      <c r="CAK687" s="16"/>
      <c r="CAL687" s="16"/>
      <c r="CAM687" s="16"/>
      <c r="CAN687" s="16"/>
      <c r="CAO687" s="16"/>
      <c r="CAP687" s="16"/>
      <c r="CAQ687" s="16"/>
      <c r="CAR687" s="16"/>
      <c r="CAS687" s="16"/>
      <c r="CAT687" s="16"/>
      <c r="CAU687" s="16"/>
      <c r="CAV687" s="16"/>
      <c r="CAW687" s="16"/>
      <c r="CAX687" s="16"/>
      <c r="CAY687" s="16"/>
      <c r="CAZ687" s="16"/>
      <c r="CBA687" s="16"/>
      <c r="CBB687" s="16"/>
      <c r="CBC687" s="16"/>
      <c r="CBD687" s="16"/>
      <c r="CBE687" s="16"/>
      <c r="CBF687" s="16"/>
      <c r="CBG687" s="16"/>
      <c r="CBH687" s="16"/>
      <c r="CBI687" s="16"/>
      <c r="CBJ687" s="16"/>
      <c r="CBK687" s="16"/>
      <c r="CBL687" s="16"/>
      <c r="CBM687" s="16"/>
      <c r="CBN687" s="16"/>
      <c r="CBO687" s="16"/>
      <c r="CBP687" s="16"/>
      <c r="CBQ687" s="16"/>
      <c r="CBR687" s="16"/>
      <c r="CBS687" s="16"/>
      <c r="CBT687" s="16"/>
      <c r="CBU687" s="16"/>
      <c r="CBV687" s="16"/>
      <c r="CBW687" s="16"/>
      <c r="CBX687" s="16"/>
      <c r="CBY687" s="16"/>
      <c r="CBZ687" s="16"/>
      <c r="CCA687" s="16"/>
      <c r="CCB687" s="16"/>
      <c r="CCC687" s="16"/>
      <c r="CCD687" s="16"/>
      <c r="CCE687" s="16"/>
      <c r="CCF687" s="16"/>
      <c r="CCG687" s="16"/>
      <c r="CCH687" s="16"/>
      <c r="CCI687" s="16"/>
      <c r="CCJ687" s="16"/>
      <c r="CCK687" s="16"/>
      <c r="CCL687" s="16"/>
      <c r="CCM687" s="16"/>
      <c r="CCN687" s="16"/>
      <c r="CCO687" s="16"/>
      <c r="CCP687" s="16"/>
      <c r="CCQ687" s="16"/>
      <c r="CCR687" s="16"/>
      <c r="CCS687" s="16"/>
      <c r="CCT687" s="16"/>
      <c r="CCU687" s="16"/>
      <c r="CCV687" s="16"/>
      <c r="CCW687" s="16"/>
      <c r="CCX687" s="16"/>
      <c r="CCY687" s="16"/>
      <c r="CCZ687" s="16"/>
      <c r="CDA687" s="16"/>
      <c r="CDB687" s="16"/>
      <c r="CDC687" s="16"/>
      <c r="CDD687" s="16"/>
      <c r="CDE687" s="16"/>
      <c r="CDF687" s="16"/>
      <c r="CDG687" s="16"/>
      <c r="CDH687" s="16"/>
      <c r="CDI687" s="16"/>
      <c r="CDJ687" s="16"/>
      <c r="CDK687" s="16"/>
      <c r="CDL687" s="16"/>
      <c r="CDM687" s="16"/>
      <c r="CDN687" s="16"/>
      <c r="CDO687" s="16"/>
      <c r="CDP687" s="16"/>
      <c r="CDQ687" s="16"/>
      <c r="CDR687" s="16"/>
      <c r="CDS687" s="16"/>
      <c r="CDT687" s="16"/>
      <c r="CDU687" s="16"/>
      <c r="CDV687" s="16"/>
      <c r="CDW687" s="16"/>
      <c r="CDX687" s="16"/>
      <c r="CDY687" s="16"/>
      <c r="CDZ687" s="16"/>
      <c r="CEA687" s="16"/>
      <c r="CEB687" s="16"/>
      <c r="CEC687" s="16"/>
      <c r="CED687" s="16"/>
      <c r="CEE687" s="16"/>
      <c r="CEF687" s="16"/>
      <c r="CEG687" s="16"/>
      <c r="CEH687" s="16"/>
      <c r="CEI687" s="16"/>
      <c r="CEJ687" s="16"/>
      <c r="CEK687" s="16"/>
      <c r="CEL687" s="16"/>
      <c r="CEM687" s="16"/>
      <c r="CEN687" s="16"/>
      <c r="CEO687" s="16"/>
      <c r="CEP687" s="16"/>
      <c r="CEQ687" s="16"/>
      <c r="CER687" s="16"/>
      <c r="CES687" s="16"/>
      <c r="CET687" s="16"/>
      <c r="CEU687" s="16"/>
      <c r="CEV687" s="16"/>
      <c r="CEW687" s="16"/>
      <c r="CEX687" s="16"/>
      <c r="CEY687" s="16"/>
      <c r="CEZ687" s="16"/>
      <c r="CFA687" s="16"/>
      <c r="CFB687" s="16"/>
      <c r="CFC687" s="16"/>
      <c r="CFD687" s="16"/>
      <c r="CFE687" s="16"/>
      <c r="CFF687" s="16"/>
      <c r="CFG687" s="16"/>
      <c r="CFH687" s="16"/>
      <c r="CFI687" s="16"/>
      <c r="CFJ687" s="16"/>
      <c r="CFK687" s="16"/>
      <c r="CFL687" s="16"/>
      <c r="CFM687" s="16"/>
      <c r="CFN687" s="16"/>
      <c r="CFO687" s="16"/>
      <c r="CFP687" s="16"/>
      <c r="CFQ687" s="16"/>
      <c r="CFR687" s="16"/>
      <c r="CFS687" s="16"/>
      <c r="CFT687" s="16"/>
      <c r="CFU687" s="16"/>
      <c r="CFV687" s="16"/>
      <c r="CFW687" s="16"/>
      <c r="CFX687" s="16"/>
      <c r="CFY687" s="16"/>
      <c r="CFZ687" s="16"/>
      <c r="CGA687" s="16"/>
      <c r="CGB687" s="16"/>
      <c r="CGC687" s="16"/>
      <c r="CGD687" s="16"/>
      <c r="CGE687" s="16"/>
      <c r="CGF687" s="16"/>
      <c r="CGG687" s="16"/>
      <c r="CGH687" s="16"/>
      <c r="CGI687" s="16"/>
      <c r="CGJ687" s="16"/>
      <c r="CGK687" s="16"/>
      <c r="CGL687" s="16"/>
      <c r="CGM687" s="16"/>
      <c r="CGN687" s="16"/>
      <c r="CGO687" s="16"/>
      <c r="CGP687" s="16"/>
      <c r="CGQ687" s="16"/>
      <c r="CGR687" s="16"/>
      <c r="CGS687" s="16"/>
      <c r="CGT687" s="16"/>
      <c r="CGU687" s="16"/>
      <c r="CGV687" s="16"/>
      <c r="CGW687" s="16"/>
      <c r="CGX687" s="16"/>
      <c r="CGY687" s="16"/>
      <c r="CGZ687" s="16"/>
      <c r="CHA687" s="16"/>
      <c r="CHB687" s="16"/>
      <c r="CHC687" s="16"/>
      <c r="CHD687" s="16"/>
      <c r="CHE687" s="16"/>
      <c r="CHF687" s="16"/>
      <c r="CHG687" s="16"/>
      <c r="CHH687" s="16"/>
      <c r="CHI687" s="16"/>
      <c r="CHJ687" s="16"/>
      <c r="CHK687" s="16"/>
      <c r="CHL687" s="16"/>
      <c r="CHM687" s="16"/>
      <c r="CHN687" s="16"/>
      <c r="CHO687" s="16"/>
      <c r="CHP687" s="16"/>
      <c r="CHQ687" s="16"/>
      <c r="CHR687" s="16"/>
      <c r="CHS687" s="16"/>
      <c r="CHT687" s="16"/>
      <c r="CHU687" s="16"/>
      <c r="CHV687" s="16"/>
      <c r="CHW687" s="16"/>
      <c r="CHX687" s="16"/>
      <c r="CHY687" s="16"/>
      <c r="CHZ687" s="16"/>
      <c r="CIA687" s="16"/>
      <c r="CIB687" s="16"/>
      <c r="CIC687" s="16"/>
      <c r="CID687" s="16"/>
      <c r="CIE687" s="16"/>
      <c r="CIF687" s="16"/>
      <c r="CIG687" s="16"/>
      <c r="CIH687" s="16"/>
      <c r="CII687" s="16"/>
      <c r="CIJ687" s="16"/>
      <c r="CIK687" s="16"/>
      <c r="CIL687" s="16"/>
      <c r="CIM687" s="16"/>
      <c r="CIN687" s="16"/>
      <c r="CIO687" s="16"/>
      <c r="CIP687" s="16"/>
      <c r="CIQ687" s="16"/>
      <c r="CIR687" s="16"/>
      <c r="CIS687" s="16"/>
      <c r="CIT687" s="16"/>
      <c r="CIU687" s="16"/>
      <c r="CIV687" s="16"/>
      <c r="CIW687" s="16"/>
      <c r="CIX687" s="16"/>
      <c r="CIY687" s="16"/>
      <c r="CIZ687" s="16"/>
      <c r="CJA687" s="16"/>
      <c r="CJB687" s="16"/>
      <c r="CJC687" s="16"/>
      <c r="CJD687" s="16"/>
      <c r="CJE687" s="16"/>
      <c r="CJF687" s="16"/>
      <c r="CJG687" s="16"/>
      <c r="CJH687" s="16"/>
      <c r="CJI687" s="16"/>
      <c r="CJJ687" s="16"/>
      <c r="CJK687" s="16"/>
      <c r="CJL687" s="16"/>
      <c r="CJM687" s="16"/>
      <c r="CJN687" s="16"/>
      <c r="CJO687" s="16"/>
      <c r="CJP687" s="16"/>
      <c r="CJQ687" s="16"/>
      <c r="CJR687" s="16"/>
      <c r="CJS687" s="16"/>
      <c r="CJT687" s="16"/>
      <c r="CJU687" s="16"/>
      <c r="CJV687" s="16"/>
      <c r="CJW687" s="16"/>
      <c r="CJX687" s="16"/>
      <c r="CJY687" s="16"/>
      <c r="CJZ687" s="16"/>
      <c r="CKA687" s="16"/>
      <c r="CKB687" s="16"/>
      <c r="CKC687" s="16"/>
      <c r="CKD687" s="16"/>
      <c r="CKE687" s="16"/>
      <c r="CKF687" s="16"/>
      <c r="CKG687" s="16"/>
      <c r="CKH687" s="16"/>
      <c r="CKI687" s="16"/>
      <c r="CKJ687" s="16"/>
      <c r="CKK687" s="16"/>
      <c r="CKL687" s="16"/>
      <c r="CKM687" s="16"/>
      <c r="CKN687" s="16"/>
      <c r="CKO687" s="16"/>
      <c r="CKP687" s="16"/>
      <c r="CKQ687" s="16"/>
      <c r="CKR687" s="16"/>
      <c r="CKS687" s="16"/>
      <c r="CKT687" s="16"/>
      <c r="CKU687" s="16"/>
      <c r="CKV687" s="16"/>
      <c r="CKW687" s="16"/>
      <c r="CKX687" s="16"/>
      <c r="CKY687" s="16"/>
      <c r="CKZ687" s="16"/>
      <c r="CLA687" s="16"/>
      <c r="CLB687" s="16"/>
      <c r="CLC687" s="16"/>
      <c r="CLD687" s="16"/>
      <c r="CLE687" s="16"/>
      <c r="CLF687" s="16"/>
      <c r="CLG687" s="16"/>
      <c r="CLH687" s="16"/>
      <c r="CLI687" s="16"/>
      <c r="CLJ687" s="16"/>
      <c r="CLK687" s="16"/>
      <c r="CLL687" s="16"/>
      <c r="CLM687" s="16"/>
      <c r="CLN687" s="16"/>
      <c r="CLO687" s="16"/>
      <c r="CLP687" s="16"/>
      <c r="CLQ687" s="16"/>
      <c r="CLR687" s="16"/>
      <c r="CLS687" s="16"/>
      <c r="CLT687" s="16"/>
      <c r="CLU687" s="16"/>
      <c r="CLV687" s="16"/>
      <c r="CLW687" s="16"/>
      <c r="CLX687" s="16"/>
      <c r="CLY687" s="16"/>
      <c r="CLZ687" s="16"/>
      <c r="CMA687" s="16"/>
      <c r="CMB687" s="16"/>
      <c r="CMC687" s="16"/>
      <c r="CMD687" s="16"/>
      <c r="CME687" s="16"/>
      <c r="CMF687" s="16"/>
      <c r="CMG687" s="16"/>
      <c r="CMH687" s="16"/>
      <c r="CMI687" s="16"/>
      <c r="CMJ687" s="16"/>
      <c r="CMK687" s="16"/>
      <c r="CML687" s="16"/>
      <c r="CMM687" s="16"/>
      <c r="CMN687" s="16"/>
      <c r="CMO687" s="16"/>
      <c r="CMP687" s="16"/>
      <c r="CMQ687" s="16"/>
      <c r="CMR687" s="16"/>
      <c r="CMS687" s="16"/>
      <c r="CMT687" s="16"/>
      <c r="CMU687" s="16"/>
      <c r="CMV687" s="16"/>
      <c r="CMW687" s="16"/>
      <c r="CMX687" s="16"/>
      <c r="CMY687" s="16"/>
      <c r="CMZ687" s="16"/>
      <c r="CNA687" s="16"/>
      <c r="CNB687" s="16"/>
      <c r="CNC687" s="16"/>
      <c r="CND687" s="16"/>
      <c r="CNE687" s="16"/>
      <c r="CNF687" s="16"/>
      <c r="CNG687" s="16"/>
      <c r="CNH687" s="16"/>
      <c r="CNI687" s="16"/>
      <c r="CNJ687" s="16"/>
      <c r="CNK687" s="16"/>
      <c r="CNL687" s="16"/>
      <c r="CNM687" s="16"/>
      <c r="CNN687" s="16"/>
      <c r="CNO687" s="16"/>
      <c r="CNP687" s="16"/>
      <c r="CNQ687" s="16"/>
      <c r="CNR687" s="16"/>
      <c r="CNS687" s="16"/>
      <c r="CNT687" s="16"/>
      <c r="CNU687" s="16"/>
      <c r="CNV687" s="16"/>
      <c r="CNW687" s="16"/>
      <c r="CNX687" s="16"/>
      <c r="CNY687" s="16"/>
      <c r="CNZ687" s="16"/>
      <c r="COA687" s="16"/>
      <c r="COB687" s="16"/>
      <c r="COC687" s="16"/>
      <c r="COD687" s="16"/>
      <c r="COE687" s="16"/>
      <c r="COF687" s="16"/>
      <c r="COG687" s="16"/>
      <c r="COH687" s="16"/>
      <c r="COI687" s="16"/>
      <c r="COJ687" s="16"/>
      <c r="COK687" s="16"/>
      <c r="COL687" s="16"/>
      <c r="COM687" s="16"/>
      <c r="CON687" s="16"/>
      <c r="COO687" s="16"/>
      <c r="COP687" s="16"/>
      <c r="COQ687" s="16"/>
      <c r="COR687" s="16"/>
      <c r="COS687" s="16"/>
      <c r="COT687" s="16"/>
      <c r="COU687" s="16"/>
      <c r="COV687" s="16"/>
      <c r="COW687" s="16"/>
      <c r="COX687" s="16"/>
      <c r="COY687" s="16"/>
      <c r="COZ687" s="16"/>
      <c r="CPA687" s="16"/>
      <c r="CPB687" s="16"/>
      <c r="CPC687" s="16"/>
      <c r="CPD687" s="16"/>
      <c r="CPE687" s="16"/>
      <c r="CPF687" s="16"/>
      <c r="CPG687" s="16"/>
      <c r="CPH687" s="16"/>
      <c r="CPI687" s="16"/>
      <c r="CPJ687" s="16"/>
      <c r="CPK687" s="16"/>
      <c r="CPL687" s="16"/>
      <c r="CPM687" s="16"/>
      <c r="CPN687" s="16"/>
      <c r="CPO687" s="16"/>
      <c r="CPP687" s="16"/>
      <c r="CPQ687" s="16"/>
      <c r="CPR687" s="16"/>
      <c r="CPS687" s="16"/>
      <c r="CPT687" s="16"/>
      <c r="CPU687" s="16"/>
      <c r="CPV687" s="16"/>
      <c r="CPW687" s="16"/>
      <c r="CPX687" s="16"/>
      <c r="CPY687" s="16"/>
      <c r="CPZ687" s="16"/>
      <c r="CQA687" s="16"/>
      <c r="CQB687" s="16"/>
      <c r="CQC687" s="16"/>
      <c r="CQD687" s="16"/>
      <c r="CQE687" s="16"/>
      <c r="CQF687" s="16"/>
      <c r="CQG687" s="16"/>
      <c r="CQH687" s="16"/>
      <c r="CQI687" s="16"/>
      <c r="CQJ687" s="16"/>
      <c r="CQK687" s="16"/>
      <c r="CQL687" s="16"/>
      <c r="CQM687" s="16"/>
      <c r="CQN687" s="16"/>
      <c r="CQO687" s="16"/>
      <c r="CQP687" s="16"/>
      <c r="CQQ687" s="16"/>
      <c r="CQR687" s="16"/>
      <c r="CQS687" s="16"/>
      <c r="CQT687" s="16"/>
      <c r="CQU687" s="16"/>
      <c r="CQV687" s="16"/>
      <c r="CQW687" s="16"/>
      <c r="CQX687" s="16"/>
      <c r="CQY687" s="16"/>
      <c r="CQZ687" s="16"/>
      <c r="CRA687" s="16"/>
      <c r="CRB687" s="16"/>
      <c r="CRC687" s="16"/>
      <c r="CRD687" s="16"/>
      <c r="CRE687" s="16"/>
      <c r="CRF687" s="16"/>
      <c r="CRG687" s="16"/>
      <c r="CRH687" s="16"/>
      <c r="CRI687" s="16"/>
      <c r="CRJ687" s="16"/>
      <c r="CRK687" s="16"/>
      <c r="CRL687" s="16"/>
      <c r="CRM687" s="16"/>
      <c r="CRN687" s="16"/>
      <c r="CRO687" s="16"/>
      <c r="CRP687" s="16"/>
      <c r="CRQ687" s="16"/>
      <c r="CRR687" s="16"/>
      <c r="CRS687" s="16"/>
      <c r="CRT687" s="16"/>
      <c r="CRU687" s="16"/>
      <c r="CRV687" s="16"/>
      <c r="CRW687" s="16"/>
      <c r="CRX687" s="16"/>
      <c r="CRY687" s="16"/>
      <c r="CRZ687" s="16"/>
      <c r="CSA687" s="16"/>
      <c r="CSB687" s="16"/>
      <c r="CSC687" s="16"/>
      <c r="CSD687" s="16"/>
      <c r="CSE687" s="16"/>
      <c r="CSF687" s="16"/>
      <c r="CSG687" s="16"/>
      <c r="CSH687" s="16"/>
      <c r="CSI687" s="16"/>
      <c r="CSJ687" s="16"/>
      <c r="CSK687" s="16"/>
      <c r="CSL687" s="16"/>
      <c r="CSM687" s="16"/>
      <c r="CSN687" s="16"/>
      <c r="CSO687" s="16"/>
      <c r="CSP687" s="16"/>
      <c r="CSQ687" s="16"/>
      <c r="CSR687" s="16"/>
      <c r="CSS687" s="16"/>
      <c r="CST687" s="16"/>
      <c r="CSU687" s="16"/>
      <c r="CSV687" s="16"/>
      <c r="CSW687" s="16"/>
      <c r="CSX687" s="16"/>
      <c r="CSY687" s="16"/>
      <c r="CSZ687" s="16"/>
      <c r="CTA687" s="16"/>
      <c r="CTB687" s="16"/>
      <c r="CTC687" s="16"/>
      <c r="CTD687" s="16"/>
      <c r="CTE687" s="16"/>
      <c r="CTF687" s="16"/>
      <c r="CTG687" s="16"/>
      <c r="CTH687" s="16"/>
      <c r="CTI687" s="16"/>
      <c r="CTJ687" s="16"/>
      <c r="CTK687" s="16"/>
      <c r="CTL687" s="16"/>
      <c r="CTM687" s="16"/>
      <c r="CTN687" s="16"/>
      <c r="CTO687" s="16"/>
      <c r="CTP687" s="16"/>
      <c r="CTQ687" s="16"/>
      <c r="CTR687" s="16"/>
      <c r="CTS687" s="16"/>
      <c r="CTT687" s="16"/>
      <c r="CTU687" s="16"/>
      <c r="CTV687" s="16"/>
      <c r="CTW687" s="16"/>
      <c r="CTX687" s="16"/>
      <c r="CTY687" s="16"/>
      <c r="CTZ687" s="16"/>
      <c r="CUA687" s="16"/>
      <c r="CUB687" s="16"/>
      <c r="CUC687" s="16"/>
      <c r="CUD687" s="16"/>
      <c r="CUE687" s="16"/>
      <c r="CUF687" s="16"/>
      <c r="CUG687" s="16"/>
      <c r="CUH687" s="16"/>
      <c r="CUI687" s="16"/>
      <c r="CUJ687" s="16"/>
      <c r="CUK687" s="16"/>
      <c r="CUL687" s="16"/>
      <c r="CUM687" s="16"/>
      <c r="CUN687" s="16"/>
      <c r="CUO687" s="16"/>
      <c r="CUP687" s="16"/>
      <c r="CUQ687" s="16"/>
      <c r="CUR687" s="16"/>
      <c r="CUS687" s="16"/>
      <c r="CUT687" s="16"/>
      <c r="CUU687" s="16"/>
      <c r="CUV687" s="16"/>
      <c r="CUW687" s="16"/>
      <c r="CUX687" s="16"/>
      <c r="CUY687" s="16"/>
      <c r="CUZ687" s="16"/>
      <c r="CVA687" s="16"/>
      <c r="CVB687" s="16"/>
      <c r="CVC687" s="16"/>
      <c r="CVD687" s="16"/>
      <c r="CVE687" s="16"/>
      <c r="CVF687" s="16"/>
      <c r="CVG687" s="16"/>
      <c r="CVH687" s="16"/>
      <c r="CVI687" s="16"/>
      <c r="CVJ687" s="16"/>
      <c r="CVK687" s="16"/>
      <c r="CVL687" s="16"/>
      <c r="CVM687" s="16"/>
      <c r="CVN687" s="16"/>
      <c r="CVO687" s="16"/>
      <c r="CVP687" s="16"/>
      <c r="CVQ687" s="16"/>
      <c r="CVR687" s="16"/>
      <c r="CVS687" s="16"/>
      <c r="CVT687" s="16"/>
      <c r="CVU687" s="16"/>
      <c r="CVV687" s="16"/>
      <c r="CVW687" s="16"/>
      <c r="CVX687" s="16"/>
      <c r="CVY687" s="16"/>
      <c r="CVZ687" s="16"/>
      <c r="CWA687" s="16"/>
      <c r="CWB687" s="16"/>
      <c r="CWC687" s="16"/>
      <c r="CWD687" s="16"/>
      <c r="CWE687" s="16"/>
      <c r="CWF687" s="16"/>
      <c r="CWG687" s="16"/>
      <c r="CWH687" s="16"/>
      <c r="CWI687" s="16"/>
      <c r="CWJ687" s="16"/>
      <c r="CWK687" s="16"/>
      <c r="CWL687" s="16"/>
      <c r="CWM687" s="16"/>
      <c r="CWN687" s="16"/>
      <c r="CWO687" s="16"/>
      <c r="CWP687" s="16"/>
      <c r="CWQ687" s="16"/>
      <c r="CWR687" s="16"/>
      <c r="CWS687" s="16"/>
      <c r="CWT687" s="16"/>
      <c r="CWU687" s="16"/>
      <c r="CWV687" s="16"/>
      <c r="CWW687" s="16"/>
      <c r="CWX687" s="16"/>
      <c r="CWY687" s="16"/>
      <c r="CWZ687" s="16"/>
      <c r="CXA687" s="16"/>
      <c r="CXB687" s="16"/>
      <c r="CXC687" s="16"/>
      <c r="CXD687" s="16"/>
      <c r="CXE687" s="16"/>
      <c r="CXF687" s="16"/>
      <c r="CXG687" s="16"/>
      <c r="CXH687" s="16"/>
      <c r="CXI687" s="16"/>
      <c r="CXJ687" s="16"/>
      <c r="CXK687" s="16"/>
      <c r="CXL687" s="16"/>
      <c r="CXM687" s="16"/>
      <c r="CXN687" s="16"/>
      <c r="CXO687" s="16"/>
      <c r="CXP687" s="16"/>
      <c r="CXQ687" s="16"/>
      <c r="CXR687" s="16"/>
      <c r="CXS687" s="16"/>
      <c r="CXT687" s="16"/>
      <c r="CXU687" s="16"/>
      <c r="CXV687" s="16"/>
      <c r="CXW687" s="16"/>
      <c r="CXX687" s="16"/>
      <c r="CXY687" s="16"/>
      <c r="CXZ687" s="16"/>
      <c r="CYA687" s="16"/>
      <c r="CYB687" s="16"/>
      <c r="CYC687" s="16"/>
      <c r="CYD687" s="16"/>
      <c r="CYE687" s="16"/>
      <c r="CYF687" s="16"/>
      <c r="CYG687" s="16"/>
      <c r="CYH687" s="16"/>
      <c r="CYI687" s="16"/>
      <c r="CYJ687" s="16"/>
      <c r="CYK687" s="16"/>
      <c r="CYL687" s="16"/>
      <c r="CYM687" s="16"/>
      <c r="CYN687" s="16"/>
      <c r="CYO687" s="16"/>
      <c r="CYP687" s="16"/>
      <c r="CYQ687" s="16"/>
      <c r="CYR687" s="16"/>
      <c r="CYS687" s="16"/>
      <c r="CYT687" s="16"/>
      <c r="CYU687" s="16"/>
      <c r="CYV687" s="16"/>
      <c r="CYW687" s="16"/>
      <c r="CYX687" s="16"/>
      <c r="CYY687" s="16"/>
      <c r="CYZ687" s="16"/>
      <c r="CZA687" s="16"/>
      <c r="CZB687" s="16"/>
      <c r="CZC687" s="16"/>
      <c r="CZD687" s="16"/>
      <c r="CZE687" s="16"/>
      <c r="CZF687" s="16"/>
      <c r="CZG687" s="16"/>
      <c r="CZH687" s="16"/>
      <c r="CZI687" s="16"/>
      <c r="CZJ687" s="16"/>
      <c r="CZK687" s="16"/>
      <c r="CZL687" s="16"/>
      <c r="CZM687" s="16"/>
      <c r="CZN687" s="16"/>
      <c r="CZO687" s="16"/>
      <c r="CZP687" s="16"/>
      <c r="CZQ687" s="16"/>
      <c r="CZR687" s="16"/>
      <c r="CZS687" s="16"/>
      <c r="CZT687" s="16"/>
      <c r="CZU687" s="16"/>
      <c r="CZV687" s="16"/>
      <c r="CZW687" s="16"/>
      <c r="CZX687" s="16"/>
      <c r="CZY687" s="16"/>
      <c r="CZZ687" s="16"/>
      <c r="DAA687" s="16"/>
      <c r="DAB687" s="16"/>
      <c r="DAC687" s="16"/>
      <c r="DAD687" s="16"/>
      <c r="DAE687" s="16"/>
      <c r="DAF687" s="16"/>
      <c r="DAG687" s="16"/>
      <c r="DAH687" s="16"/>
      <c r="DAI687" s="16"/>
      <c r="DAJ687" s="16"/>
      <c r="DAK687" s="16"/>
      <c r="DAL687" s="16"/>
      <c r="DAM687" s="16"/>
      <c r="DAN687" s="16"/>
      <c r="DAO687" s="16"/>
      <c r="DAP687" s="16"/>
      <c r="DAQ687" s="16"/>
      <c r="DAR687" s="16"/>
      <c r="DAS687" s="16"/>
      <c r="DAT687" s="16"/>
      <c r="DAU687" s="16"/>
      <c r="DAV687" s="16"/>
      <c r="DAW687" s="16"/>
      <c r="DAX687" s="16"/>
      <c r="DAY687" s="16"/>
      <c r="DAZ687" s="16"/>
      <c r="DBA687" s="16"/>
      <c r="DBB687" s="16"/>
      <c r="DBC687" s="16"/>
      <c r="DBD687" s="16"/>
      <c r="DBE687" s="16"/>
      <c r="DBF687" s="16"/>
      <c r="DBG687" s="16"/>
      <c r="DBH687" s="16"/>
      <c r="DBI687" s="16"/>
      <c r="DBJ687" s="16"/>
      <c r="DBK687" s="16"/>
      <c r="DBL687" s="16"/>
      <c r="DBM687" s="16"/>
      <c r="DBN687" s="16"/>
      <c r="DBO687" s="16"/>
      <c r="DBP687" s="16"/>
      <c r="DBQ687" s="16"/>
      <c r="DBR687" s="16"/>
      <c r="DBS687" s="16"/>
      <c r="DBT687" s="16"/>
      <c r="DBU687" s="16"/>
      <c r="DBV687" s="16"/>
      <c r="DBW687" s="16"/>
      <c r="DBX687" s="16"/>
      <c r="DBY687" s="16"/>
      <c r="DBZ687" s="16"/>
      <c r="DCA687" s="16"/>
      <c r="DCB687" s="16"/>
      <c r="DCC687" s="16"/>
      <c r="DCD687" s="16"/>
      <c r="DCE687" s="16"/>
      <c r="DCF687" s="16"/>
      <c r="DCG687" s="16"/>
      <c r="DCH687" s="16"/>
      <c r="DCI687" s="16"/>
      <c r="DCJ687" s="16"/>
      <c r="DCK687" s="16"/>
      <c r="DCL687" s="16"/>
      <c r="DCM687" s="16"/>
      <c r="DCN687" s="16"/>
      <c r="DCO687" s="16"/>
      <c r="DCP687" s="16"/>
      <c r="DCQ687" s="16"/>
      <c r="DCR687" s="16"/>
      <c r="DCS687" s="16"/>
      <c r="DCT687" s="16"/>
      <c r="DCU687" s="16"/>
      <c r="DCV687" s="16"/>
      <c r="DCW687" s="16"/>
      <c r="DCX687" s="16"/>
      <c r="DCY687" s="16"/>
      <c r="DCZ687" s="16"/>
      <c r="DDA687" s="16"/>
      <c r="DDB687" s="16"/>
      <c r="DDC687" s="16"/>
      <c r="DDD687" s="16"/>
      <c r="DDE687" s="16"/>
      <c r="DDF687" s="16"/>
      <c r="DDG687" s="16"/>
      <c r="DDH687" s="16"/>
      <c r="DDI687" s="16"/>
      <c r="DDJ687" s="16"/>
      <c r="DDK687" s="16"/>
      <c r="DDL687" s="16"/>
      <c r="DDM687" s="16"/>
      <c r="DDN687" s="16"/>
      <c r="DDO687" s="16"/>
      <c r="DDP687" s="16"/>
      <c r="DDQ687" s="16"/>
      <c r="DDR687" s="16"/>
      <c r="DDS687" s="16"/>
      <c r="DDT687" s="16"/>
      <c r="DDU687" s="16"/>
      <c r="DDV687" s="16"/>
      <c r="DDW687" s="16"/>
      <c r="DDX687" s="16"/>
      <c r="DDY687" s="16"/>
      <c r="DDZ687" s="16"/>
      <c r="DEA687" s="16"/>
      <c r="DEB687" s="16"/>
      <c r="DEC687" s="16"/>
      <c r="DED687" s="16"/>
      <c r="DEE687" s="16"/>
      <c r="DEF687" s="16"/>
      <c r="DEG687" s="16"/>
      <c r="DEH687" s="16"/>
      <c r="DEI687" s="16"/>
      <c r="DEJ687" s="16"/>
      <c r="DEK687" s="16"/>
      <c r="DEL687" s="16"/>
      <c r="DEM687" s="16"/>
      <c r="DEN687" s="16"/>
      <c r="DEO687" s="16"/>
      <c r="DEP687" s="16"/>
      <c r="DEQ687" s="16"/>
      <c r="DER687" s="16"/>
      <c r="DES687" s="16"/>
      <c r="DET687" s="16"/>
      <c r="DEU687" s="16"/>
      <c r="DEV687" s="16"/>
      <c r="DEW687" s="16"/>
      <c r="DEX687" s="16"/>
      <c r="DEY687" s="16"/>
      <c r="DEZ687" s="16"/>
      <c r="DFA687" s="16"/>
      <c r="DFB687" s="16"/>
      <c r="DFC687" s="16"/>
      <c r="DFD687" s="16"/>
      <c r="DFE687" s="16"/>
      <c r="DFF687" s="16"/>
      <c r="DFG687" s="16"/>
      <c r="DFH687" s="16"/>
      <c r="DFI687" s="16"/>
      <c r="DFJ687" s="16"/>
      <c r="DFK687" s="16"/>
      <c r="DFL687" s="16"/>
      <c r="DFM687" s="16"/>
      <c r="DFN687" s="16"/>
      <c r="DFO687" s="16"/>
      <c r="DFP687" s="16"/>
      <c r="DFQ687" s="16"/>
      <c r="DFR687" s="16"/>
      <c r="DFS687" s="16"/>
      <c r="DFT687" s="16"/>
      <c r="DFU687" s="16"/>
      <c r="DFV687" s="16"/>
      <c r="DFW687" s="16"/>
      <c r="DFX687" s="16"/>
      <c r="DFY687" s="16"/>
      <c r="DFZ687" s="16"/>
      <c r="DGA687" s="16"/>
      <c r="DGB687" s="16"/>
      <c r="DGC687" s="16"/>
      <c r="DGD687" s="16"/>
      <c r="DGE687" s="16"/>
      <c r="DGF687" s="16"/>
      <c r="DGG687" s="16"/>
      <c r="DGH687" s="16"/>
      <c r="DGI687" s="16"/>
      <c r="DGJ687" s="16"/>
      <c r="DGK687" s="16"/>
      <c r="DGL687" s="16"/>
      <c r="DGM687" s="16"/>
      <c r="DGN687" s="16"/>
      <c r="DGO687" s="16"/>
      <c r="DGP687" s="16"/>
      <c r="DGQ687" s="16"/>
      <c r="DGR687" s="16"/>
      <c r="DGS687" s="16"/>
      <c r="DGT687" s="16"/>
      <c r="DGU687" s="16"/>
      <c r="DGV687" s="16"/>
      <c r="DGW687" s="16"/>
      <c r="DGX687" s="16"/>
      <c r="DGY687" s="16"/>
      <c r="DGZ687" s="16"/>
      <c r="DHA687" s="16"/>
      <c r="DHB687" s="16"/>
      <c r="DHC687" s="16"/>
      <c r="DHD687" s="16"/>
      <c r="DHE687" s="16"/>
      <c r="DHF687" s="16"/>
      <c r="DHG687" s="16"/>
      <c r="DHH687" s="16"/>
      <c r="DHI687" s="16"/>
      <c r="DHJ687" s="16"/>
      <c r="DHK687" s="16"/>
      <c r="DHL687" s="16"/>
      <c r="DHM687" s="16"/>
      <c r="DHN687" s="16"/>
      <c r="DHO687" s="16"/>
      <c r="DHP687" s="16"/>
      <c r="DHQ687" s="16"/>
      <c r="DHR687" s="16"/>
      <c r="DHS687" s="16"/>
      <c r="DHT687" s="16"/>
      <c r="DHU687" s="16"/>
      <c r="DHV687" s="16"/>
      <c r="DHW687" s="16"/>
      <c r="DHX687" s="16"/>
      <c r="DHY687" s="16"/>
      <c r="DHZ687" s="16"/>
      <c r="DIA687" s="16"/>
      <c r="DIB687" s="16"/>
      <c r="DIC687" s="16"/>
      <c r="DID687" s="16"/>
      <c r="DIE687" s="16"/>
      <c r="DIF687" s="16"/>
      <c r="DIG687" s="16"/>
      <c r="DIH687" s="16"/>
      <c r="DII687" s="16"/>
      <c r="DIJ687" s="16"/>
      <c r="DIK687" s="16"/>
      <c r="DIL687" s="16"/>
      <c r="DIM687" s="16"/>
      <c r="DIN687" s="16"/>
      <c r="DIO687" s="16"/>
      <c r="DIP687" s="16"/>
      <c r="DIQ687" s="16"/>
      <c r="DIR687" s="16"/>
      <c r="DIS687" s="16"/>
      <c r="DIT687" s="16"/>
      <c r="DIU687" s="16"/>
      <c r="DIV687" s="16"/>
      <c r="DIW687" s="16"/>
      <c r="DIX687" s="16"/>
      <c r="DIY687" s="16"/>
      <c r="DIZ687" s="16"/>
      <c r="DJA687" s="16"/>
      <c r="DJB687" s="16"/>
      <c r="DJC687" s="16"/>
      <c r="DJD687" s="16"/>
      <c r="DJE687" s="16"/>
      <c r="DJF687" s="16"/>
      <c r="DJG687" s="16"/>
      <c r="DJH687" s="16"/>
      <c r="DJI687" s="16"/>
      <c r="DJJ687" s="16"/>
      <c r="DJK687" s="16"/>
      <c r="DJL687" s="16"/>
      <c r="DJM687" s="16"/>
      <c r="DJN687" s="16"/>
      <c r="DJO687" s="16"/>
      <c r="DJP687" s="16"/>
      <c r="DJQ687" s="16"/>
      <c r="DJR687" s="16"/>
      <c r="DJS687" s="16"/>
      <c r="DJT687" s="16"/>
      <c r="DJU687" s="16"/>
      <c r="DJV687" s="16"/>
      <c r="DJW687" s="16"/>
      <c r="DJX687" s="16"/>
      <c r="DJY687" s="16"/>
      <c r="DJZ687" s="16"/>
      <c r="DKA687" s="16"/>
      <c r="DKB687" s="16"/>
      <c r="DKC687" s="16"/>
      <c r="DKD687" s="16"/>
      <c r="DKE687" s="16"/>
      <c r="DKF687" s="16"/>
      <c r="DKG687" s="16"/>
      <c r="DKH687" s="16"/>
      <c r="DKI687" s="16"/>
      <c r="DKJ687" s="16"/>
      <c r="DKK687" s="16"/>
      <c r="DKL687" s="16"/>
      <c r="DKM687" s="16"/>
      <c r="DKN687" s="16"/>
      <c r="DKO687" s="16"/>
      <c r="DKP687" s="16"/>
      <c r="DKQ687" s="16"/>
      <c r="DKR687" s="16"/>
      <c r="DKS687" s="16"/>
      <c r="DKT687" s="16"/>
      <c r="DKU687" s="16"/>
      <c r="DKV687" s="16"/>
      <c r="DKW687" s="16"/>
      <c r="DKX687" s="16"/>
      <c r="DKY687" s="16"/>
      <c r="DKZ687" s="16"/>
      <c r="DLA687" s="16"/>
      <c r="DLB687" s="16"/>
      <c r="DLC687" s="16"/>
      <c r="DLD687" s="16"/>
      <c r="DLE687" s="16"/>
      <c r="DLF687" s="16"/>
      <c r="DLG687" s="16"/>
      <c r="DLH687" s="16"/>
      <c r="DLI687" s="16"/>
      <c r="DLJ687" s="16"/>
      <c r="DLK687" s="16"/>
      <c r="DLL687" s="16"/>
      <c r="DLM687" s="16"/>
      <c r="DLN687" s="16"/>
      <c r="DLO687" s="16"/>
      <c r="DLP687" s="16"/>
      <c r="DLQ687" s="16"/>
      <c r="DLR687" s="16"/>
      <c r="DLS687" s="16"/>
      <c r="DLT687" s="16"/>
      <c r="DLU687" s="16"/>
      <c r="DLV687" s="16"/>
      <c r="DLW687" s="16"/>
      <c r="DLX687" s="16"/>
      <c r="DLY687" s="16"/>
      <c r="DLZ687" s="16"/>
      <c r="DMA687" s="16"/>
      <c r="DMB687" s="16"/>
      <c r="DMC687" s="16"/>
      <c r="DMD687" s="16"/>
      <c r="DME687" s="16"/>
      <c r="DMF687" s="16"/>
      <c r="DMG687" s="16"/>
      <c r="DMH687" s="16"/>
      <c r="DMI687" s="16"/>
      <c r="DMJ687" s="16"/>
      <c r="DMK687" s="16"/>
      <c r="DML687" s="16"/>
      <c r="DMM687" s="16"/>
      <c r="DMN687" s="16"/>
      <c r="DMO687" s="16"/>
      <c r="DMP687" s="16"/>
      <c r="DMQ687" s="16"/>
      <c r="DMR687" s="16"/>
      <c r="DMS687" s="16"/>
      <c r="DMT687" s="16"/>
      <c r="DMU687" s="16"/>
      <c r="DMV687" s="16"/>
      <c r="DMW687" s="16"/>
      <c r="DMX687" s="16"/>
      <c r="DMY687" s="16"/>
      <c r="DMZ687" s="16"/>
      <c r="DNA687" s="16"/>
      <c r="DNB687" s="16"/>
      <c r="DNC687" s="16"/>
      <c r="DND687" s="16"/>
      <c r="DNE687" s="16"/>
      <c r="DNF687" s="16"/>
      <c r="DNG687" s="16"/>
      <c r="DNH687" s="16"/>
      <c r="DNI687" s="16"/>
      <c r="DNJ687" s="16"/>
      <c r="DNK687" s="16"/>
      <c r="DNL687" s="16"/>
      <c r="DNM687" s="16"/>
      <c r="DNN687" s="16"/>
      <c r="DNO687" s="16"/>
      <c r="DNP687" s="16"/>
      <c r="DNQ687" s="16"/>
      <c r="DNR687" s="16"/>
      <c r="DNS687" s="16"/>
      <c r="DNT687" s="16"/>
      <c r="DNU687" s="16"/>
      <c r="DNV687" s="16"/>
      <c r="DNW687" s="16"/>
      <c r="DNX687" s="16"/>
      <c r="DNY687" s="16"/>
      <c r="DNZ687" s="16"/>
      <c r="DOA687" s="16"/>
      <c r="DOB687" s="16"/>
      <c r="DOC687" s="16"/>
      <c r="DOD687" s="16"/>
      <c r="DOE687" s="16"/>
      <c r="DOF687" s="16"/>
      <c r="DOG687" s="16"/>
      <c r="DOH687" s="16"/>
      <c r="DOI687" s="16"/>
      <c r="DOJ687" s="16"/>
      <c r="DOK687" s="16"/>
      <c r="DOL687" s="16"/>
      <c r="DOM687" s="16"/>
      <c r="DON687" s="16"/>
      <c r="DOO687" s="16"/>
      <c r="DOP687" s="16"/>
      <c r="DOQ687" s="16"/>
      <c r="DOR687" s="16"/>
      <c r="DOS687" s="16"/>
      <c r="DOT687" s="16"/>
      <c r="DOU687" s="16"/>
      <c r="DOV687" s="16"/>
      <c r="DOW687" s="16"/>
      <c r="DOX687" s="16"/>
      <c r="DOY687" s="16"/>
      <c r="DOZ687" s="16"/>
      <c r="DPA687" s="16"/>
      <c r="DPB687" s="16"/>
      <c r="DPC687" s="16"/>
      <c r="DPD687" s="16"/>
      <c r="DPE687" s="16"/>
      <c r="DPF687" s="16"/>
      <c r="DPG687" s="16"/>
      <c r="DPH687" s="16"/>
      <c r="DPI687" s="16"/>
      <c r="DPJ687" s="16"/>
      <c r="DPK687" s="16"/>
      <c r="DPL687" s="16"/>
      <c r="DPM687" s="16"/>
      <c r="DPN687" s="16"/>
      <c r="DPO687" s="16"/>
      <c r="DPP687" s="16"/>
      <c r="DPQ687" s="16"/>
      <c r="DPR687" s="16"/>
      <c r="DPS687" s="16"/>
      <c r="DPT687" s="16"/>
      <c r="DPU687" s="16"/>
      <c r="DPV687" s="16"/>
      <c r="DPW687" s="16"/>
      <c r="DPX687" s="16"/>
      <c r="DPY687" s="16"/>
      <c r="DPZ687" s="16"/>
      <c r="DQA687" s="16"/>
      <c r="DQB687" s="16"/>
      <c r="DQC687" s="16"/>
      <c r="DQD687" s="16"/>
      <c r="DQE687" s="16"/>
      <c r="DQF687" s="16"/>
      <c r="DQG687" s="16"/>
      <c r="DQH687" s="16"/>
      <c r="DQI687" s="16"/>
      <c r="DQJ687" s="16"/>
      <c r="DQK687" s="16"/>
      <c r="DQL687" s="16"/>
      <c r="DQM687" s="16"/>
      <c r="DQN687" s="16"/>
      <c r="DQO687" s="16"/>
      <c r="DQP687" s="16"/>
      <c r="DQQ687" s="16"/>
      <c r="DQR687" s="16"/>
      <c r="DQS687" s="16"/>
      <c r="DQT687" s="16"/>
      <c r="DQU687" s="16"/>
      <c r="DQV687" s="16"/>
      <c r="DQW687" s="16"/>
      <c r="DQX687" s="16"/>
      <c r="DQY687" s="16"/>
      <c r="DQZ687" s="16"/>
      <c r="DRA687" s="16"/>
      <c r="DRB687" s="16"/>
      <c r="DRC687" s="16"/>
      <c r="DRD687" s="16"/>
      <c r="DRE687" s="16"/>
      <c r="DRF687" s="16"/>
      <c r="DRG687" s="16"/>
      <c r="DRH687" s="16"/>
      <c r="DRI687" s="16"/>
      <c r="DRJ687" s="16"/>
      <c r="DRK687" s="16"/>
      <c r="DRL687" s="16"/>
      <c r="DRM687" s="16"/>
      <c r="DRN687" s="16"/>
      <c r="DRO687" s="16"/>
      <c r="DRP687" s="16"/>
      <c r="DRQ687" s="16"/>
      <c r="DRR687" s="16"/>
      <c r="DRS687" s="16"/>
      <c r="DRT687" s="16"/>
      <c r="DRU687" s="16"/>
      <c r="DRV687" s="16"/>
      <c r="DRW687" s="16"/>
      <c r="DRX687" s="16"/>
      <c r="DRY687" s="16"/>
      <c r="DRZ687" s="16"/>
      <c r="DSA687" s="16"/>
      <c r="DSB687" s="16"/>
      <c r="DSC687" s="16"/>
      <c r="DSD687" s="16"/>
      <c r="DSE687" s="16"/>
      <c r="DSF687" s="16"/>
      <c r="DSG687" s="16"/>
      <c r="DSH687" s="16"/>
      <c r="DSI687" s="16"/>
      <c r="DSJ687" s="16"/>
      <c r="DSK687" s="16"/>
      <c r="DSL687" s="16"/>
      <c r="DSM687" s="16"/>
      <c r="DSN687" s="16"/>
      <c r="DSO687" s="16"/>
      <c r="DSP687" s="16"/>
      <c r="DSQ687" s="16"/>
      <c r="DSR687" s="16"/>
      <c r="DSS687" s="16"/>
      <c r="DST687" s="16"/>
      <c r="DSU687" s="16"/>
      <c r="DSV687" s="16"/>
      <c r="DSW687" s="16"/>
      <c r="DSX687" s="16"/>
      <c r="DSY687" s="16"/>
      <c r="DSZ687" s="16"/>
      <c r="DTA687" s="16"/>
      <c r="DTB687" s="16"/>
      <c r="DTC687" s="16"/>
      <c r="DTD687" s="16"/>
      <c r="DTE687" s="16"/>
      <c r="DTF687" s="16"/>
      <c r="DTG687" s="16"/>
      <c r="DTH687" s="16"/>
      <c r="DTI687" s="16"/>
      <c r="DTJ687" s="16"/>
      <c r="DTK687" s="16"/>
      <c r="DTL687" s="16"/>
      <c r="DTM687" s="16"/>
      <c r="DTN687" s="16"/>
      <c r="DTO687" s="16"/>
      <c r="DTP687" s="16"/>
      <c r="DTQ687" s="16"/>
      <c r="DTR687" s="16"/>
      <c r="DTS687" s="16"/>
      <c r="DTT687" s="16"/>
      <c r="DTU687" s="16"/>
      <c r="DTV687" s="16"/>
      <c r="DTW687" s="16"/>
      <c r="DTX687" s="16"/>
      <c r="DTY687" s="16"/>
      <c r="DTZ687" s="16"/>
      <c r="DUA687" s="16"/>
      <c r="DUB687" s="16"/>
      <c r="DUC687" s="16"/>
      <c r="DUD687" s="16"/>
      <c r="DUE687" s="16"/>
      <c r="DUF687" s="16"/>
      <c r="DUG687" s="16"/>
      <c r="DUH687" s="16"/>
      <c r="DUI687" s="16"/>
      <c r="DUJ687" s="16"/>
      <c r="DUK687" s="16"/>
      <c r="DUL687" s="16"/>
      <c r="DUM687" s="16"/>
      <c r="DUN687" s="16"/>
      <c r="DUO687" s="16"/>
      <c r="DUP687" s="16"/>
      <c r="DUQ687" s="16"/>
      <c r="DUR687" s="16"/>
      <c r="DUS687" s="16"/>
      <c r="DUT687" s="16"/>
      <c r="DUU687" s="16"/>
      <c r="DUV687" s="16"/>
      <c r="DUW687" s="16"/>
      <c r="DUX687" s="16"/>
      <c r="DUY687" s="16"/>
      <c r="DUZ687" s="16"/>
      <c r="DVA687" s="16"/>
      <c r="DVB687" s="16"/>
      <c r="DVC687" s="16"/>
      <c r="DVD687" s="16"/>
      <c r="DVE687" s="16"/>
      <c r="DVF687" s="16"/>
      <c r="DVG687" s="16"/>
      <c r="DVH687" s="16"/>
      <c r="DVI687" s="16"/>
      <c r="DVJ687" s="16"/>
      <c r="DVK687" s="16"/>
      <c r="DVL687" s="16"/>
      <c r="DVM687" s="16"/>
      <c r="DVN687" s="16"/>
      <c r="DVO687" s="16"/>
      <c r="DVP687" s="16"/>
      <c r="DVQ687" s="16"/>
      <c r="DVR687" s="16"/>
      <c r="DVS687" s="16"/>
      <c r="DVT687" s="16"/>
      <c r="DVU687" s="16"/>
      <c r="DVV687" s="16"/>
      <c r="DVW687" s="16"/>
      <c r="DVX687" s="16"/>
      <c r="DVY687" s="16"/>
      <c r="DVZ687" s="16"/>
      <c r="DWA687" s="16"/>
      <c r="DWB687" s="16"/>
      <c r="DWC687" s="16"/>
      <c r="DWD687" s="16"/>
      <c r="DWE687" s="16"/>
      <c r="DWF687" s="16"/>
      <c r="DWG687" s="16"/>
      <c r="DWH687" s="16"/>
      <c r="DWI687" s="16"/>
      <c r="DWJ687" s="16"/>
      <c r="DWK687" s="16"/>
      <c r="DWL687" s="16"/>
      <c r="DWM687" s="16"/>
      <c r="DWN687" s="16"/>
      <c r="DWO687" s="16"/>
      <c r="DWP687" s="16"/>
      <c r="DWQ687" s="16"/>
      <c r="DWR687" s="16"/>
      <c r="DWS687" s="16"/>
      <c r="DWT687" s="16"/>
      <c r="DWU687" s="16"/>
      <c r="DWV687" s="16"/>
      <c r="DWW687" s="16"/>
      <c r="DWX687" s="16"/>
      <c r="DWY687" s="16"/>
      <c r="DWZ687" s="16"/>
      <c r="DXA687" s="16"/>
      <c r="DXB687" s="16"/>
      <c r="DXC687" s="16"/>
      <c r="DXD687" s="16"/>
      <c r="DXE687" s="16"/>
      <c r="DXF687" s="16"/>
      <c r="DXG687" s="16"/>
      <c r="DXH687" s="16"/>
      <c r="DXI687" s="16"/>
      <c r="DXJ687" s="16"/>
      <c r="DXK687" s="16"/>
      <c r="DXL687" s="16"/>
      <c r="DXM687" s="16"/>
      <c r="DXN687" s="16"/>
      <c r="DXO687" s="16"/>
      <c r="DXP687" s="16"/>
      <c r="DXQ687" s="16"/>
      <c r="DXR687" s="16"/>
      <c r="DXS687" s="16"/>
      <c r="DXT687" s="16"/>
      <c r="DXU687" s="16"/>
      <c r="DXV687" s="16"/>
      <c r="DXW687" s="16"/>
      <c r="DXX687" s="16"/>
      <c r="DXY687" s="16"/>
      <c r="DXZ687" s="16"/>
      <c r="DYA687" s="16"/>
      <c r="DYB687" s="16"/>
      <c r="DYC687" s="16"/>
      <c r="DYD687" s="16"/>
      <c r="DYE687" s="16"/>
      <c r="DYF687" s="16"/>
      <c r="DYG687" s="16"/>
      <c r="DYH687" s="16"/>
      <c r="DYI687" s="16"/>
      <c r="DYJ687" s="16"/>
      <c r="DYK687" s="16"/>
      <c r="DYL687" s="16"/>
      <c r="DYM687" s="16"/>
      <c r="DYN687" s="16"/>
      <c r="DYO687" s="16"/>
      <c r="DYP687" s="16"/>
      <c r="DYQ687" s="16"/>
      <c r="DYR687" s="16"/>
      <c r="DYS687" s="16"/>
      <c r="DYT687" s="16"/>
      <c r="DYU687" s="16"/>
      <c r="DYV687" s="16"/>
      <c r="DYW687" s="16"/>
      <c r="DYX687" s="16"/>
      <c r="DYY687" s="16"/>
      <c r="DYZ687" s="16"/>
      <c r="DZA687" s="16"/>
      <c r="DZB687" s="16"/>
      <c r="DZC687" s="16"/>
      <c r="DZD687" s="16"/>
      <c r="DZE687" s="16"/>
      <c r="DZF687" s="16"/>
      <c r="DZG687" s="16"/>
      <c r="DZH687" s="16"/>
      <c r="DZI687" s="16"/>
      <c r="DZJ687" s="16"/>
      <c r="DZK687" s="16"/>
      <c r="DZL687" s="16"/>
      <c r="DZM687" s="16"/>
      <c r="DZN687" s="16"/>
      <c r="DZO687" s="16"/>
      <c r="DZP687" s="16"/>
      <c r="DZQ687" s="16"/>
      <c r="DZR687" s="16"/>
      <c r="DZS687" s="16"/>
      <c r="DZT687" s="16"/>
      <c r="DZU687" s="16"/>
      <c r="DZV687" s="16"/>
      <c r="DZW687" s="16"/>
      <c r="DZX687" s="16"/>
      <c r="DZY687" s="16"/>
      <c r="DZZ687" s="16"/>
      <c r="EAA687" s="16"/>
      <c r="EAB687" s="16"/>
      <c r="EAC687" s="16"/>
      <c r="EAD687" s="16"/>
      <c r="EAE687" s="16"/>
      <c r="EAF687" s="16"/>
      <c r="EAG687" s="16"/>
      <c r="EAH687" s="16"/>
      <c r="EAI687" s="16"/>
      <c r="EAJ687" s="16"/>
      <c r="EAK687" s="16"/>
      <c r="EAL687" s="16"/>
      <c r="EAM687" s="16"/>
      <c r="EAN687" s="16"/>
      <c r="EAO687" s="16"/>
      <c r="EAP687" s="16"/>
      <c r="EAQ687" s="16"/>
      <c r="EAR687" s="16"/>
      <c r="EAS687" s="16"/>
      <c r="EAT687" s="16"/>
      <c r="EAU687" s="16"/>
      <c r="EAV687" s="16"/>
      <c r="EAW687" s="16"/>
      <c r="EAX687" s="16"/>
      <c r="EAY687" s="16"/>
      <c r="EAZ687" s="16"/>
      <c r="EBA687" s="16"/>
      <c r="EBB687" s="16"/>
      <c r="EBC687" s="16"/>
      <c r="EBD687" s="16"/>
      <c r="EBE687" s="16"/>
      <c r="EBF687" s="16"/>
      <c r="EBG687" s="16"/>
      <c r="EBH687" s="16"/>
      <c r="EBI687" s="16"/>
      <c r="EBJ687" s="16"/>
      <c r="EBK687" s="16"/>
      <c r="EBL687" s="16"/>
      <c r="EBM687" s="16"/>
      <c r="EBN687" s="16"/>
      <c r="EBO687" s="16"/>
      <c r="EBP687" s="16"/>
      <c r="EBQ687" s="16"/>
      <c r="EBR687" s="16"/>
      <c r="EBS687" s="16"/>
      <c r="EBT687" s="16"/>
      <c r="EBU687" s="16"/>
      <c r="EBV687" s="16"/>
      <c r="EBW687" s="16"/>
      <c r="EBX687" s="16"/>
      <c r="EBY687" s="16"/>
      <c r="EBZ687" s="16"/>
      <c r="ECA687" s="16"/>
      <c r="ECB687" s="16"/>
      <c r="ECC687" s="16"/>
      <c r="ECD687" s="16"/>
      <c r="ECE687" s="16"/>
      <c r="ECF687" s="16"/>
      <c r="ECG687" s="16"/>
      <c r="ECH687" s="16"/>
      <c r="ECI687" s="16"/>
      <c r="ECJ687" s="16"/>
      <c r="ECK687" s="16"/>
      <c r="ECL687" s="16"/>
      <c r="ECM687" s="16"/>
      <c r="ECN687" s="16"/>
      <c r="ECO687" s="16"/>
      <c r="ECP687" s="16"/>
      <c r="ECQ687" s="16"/>
      <c r="ECR687" s="16"/>
      <c r="ECS687" s="16"/>
      <c r="ECT687" s="16"/>
      <c r="ECU687" s="16"/>
      <c r="ECV687" s="16"/>
      <c r="ECW687" s="16"/>
      <c r="ECX687" s="16"/>
      <c r="ECY687" s="16"/>
      <c r="ECZ687" s="16"/>
      <c r="EDA687" s="16"/>
      <c r="EDB687" s="16"/>
      <c r="EDC687" s="16"/>
      <c r="EDD687" s="16"/>
      <c r="EDE687" s="16"/>
      <c r="EDF687" s="16"/>
      <c r="EDG687" s="16"/>
      <c r="EDH687" s="16"/>
      <c r="EDI687" s="16"/>
      <c r="EDJ687" s="16"/>
      <c r="EDK687" s="16"/>
      <c r="EDL687" s="16"/>
      <c r="EDM687" s="16"/>
      <c r="EDN687" s="16"/>
      <c r="EDO687" s="16"/>
      <c r="EDP687" s="16"/>
      <c r="EDQ687" s="16"/>
      <c r="EDR687" s="16"/>
      <c r="EDS687" s="16"/>
      <c r="EDT687" s="16"/>
      <c r="EDU687" s="16"/>
      <c r="EDV687" s="16"/>
      <c r="EDW687" s="16"/>
      <c r="EDX687" s="16"/>
      <c r="EDY687" s="16"/>
      <c r="EDZ687" s="16"/>
      <c r="EEA687" s="16"/>
      <c r="EEB687" s="16"/>
      <c r="EEC687" s="16"/>
      <c r="EED687" s="16"/>
      <c r="EEE687" s="16"/>
      <c r="EEF687" s="16"/>
      <c r="EEG687" s="16"/>
      <c r="EEH687" s="16"/>
      <c r="EEI687" s="16"/>
      <c r="EEJ687" s="16"/>
      <c r="EEK687" s="16"/>
      <c r="EEL687" s="16"/>
      <c r="EEM687" s="16"/>
      <c r="EEN687" s="16"/>
      <c r="EEO687" s="16"/>
      <c r="EEP687" s="16"/>
      <c r="EEQ687" s="16"/>
      <c r="EER687" s="16"/>
      <c r="EES687" s="16"/>
      <c r="EET687" s="16"/>
      <c r="EEU687" s="16"/>
      <c r="EEV687" s="16"/>
      <c r="EEW687" s="16"/>
      <c r="EEX687" s="16"/>
      <c r="EEY687" s="16"/>
      <c r="EEZ687" s="16"/>
      <c r="EFA687" s="16"/>
      <c r="EFB687" s="16"/>
      <c r="EFC687" s="16"/>
      <c r="EFD687" s="16"/>
      <c r="EFE687" s="16"/>
      <c r="EFF687" s="16"/>
      <c r="EFG687" s="16"/>
      <c r="EFH687" s="16"/>
      <c r="EFI687" s="16"/>
      <c r="EFJ687" s="16"/>
      <c r="EFK687" s="16"/>
      <c r="EFL687" s="16"/>
      <c r="EFM687" s="16"/>
      <c r="EFN687" s="16"/>
      <c r="EFO687" s="16"/>
      <c r="EFP687" s="16"/>
      <c r="EFQ687" s="16"/>
      <c r="EFR687" s="16"/>
      <c r="EFS687" s="16"/>
      <c r="EFT687" s="16"/>
      <c r="EFU687" s="16"/>
      <c r="EFV687" s="16"/>
      <c r="EFW687" s="16"/>
      <c r="EFX687" s="16"/>
      <c r="EFY687" s="16"/>
      <c r="EFZ687" s="16"/>
      <c r="EGA687" s="16"/>
      <c r="EGB687" s="16"/>
      <c r="EGC687" s="16"/>
      <c r="EGD687" s="16"/>
      <c r="EGE687" s="16"/>
      <c r="EGF687" s="16"/>
      <c r="EGG687" s="16"/>
      <c r="EGH687" s="16"/>
      <c r="EGI687" s="16"/>
      <c r="EGJ687" s="16"/>
      <c r="EGK687" s="16"/>
      <c r="EGL687" s="16"/>
      <c r="EGM687" s="16"/>
      <c r="EGN687" s="16"/>
      <c r="EGO687" s="16"/>
      <c r="EGP687" s="16"/>
      <c r="EGQ687" s="16"/>
      <c r="EGR687" s="16"/>
      <c r="EGS687" s="16"/>
      <c r="EGT687" s="16"/>
      <c r="EGU687" s="16"/>
      <c r="EGV687" s="16"/>
      <c r="EGW687" s="16"/>
      <c r="EGX687" s="16"/>
      <c r="EGY687" s="16"/>
      <c r="EGZ687" s="16"/>
      <c r="EHA687" s="16"/>
      <c r="EHB687" s="16"/>
      <c r="EHC687" s="16"/>
      <c r="EHD687" s="16"/>
      <c r="EHE687" s="16"/>
      <c r="EHF687" s="16"/>
      <c r="EHG687" s="16"/>
      <c r="EHH687" s="16"/>
      <c r="EHI687" s="16"/>
      <c r="EHJ687" s="16"/>
      <c r="EHK687" s="16"/>
      <c r="EHL687" s="16"/>
      <c r="EHM687" s="16"/>
      <c r="EHN687" s="16"/>
      <c r="EHO687" s="16"/>
      <c r="EHP687" s="16"/>
      <c r="EHQ687" s="16"/>
      <c r="EHR687" s="16"/>
      <c r="EHS687" s="16"/>
      <c r="EHT687" s="16"/>
      <c r="EHU687" s="16"/>
      <c r="EHV687" s="16"/>
      <c r="EHW687" s="16"/>
      <c r="EHX687" s="16"/>
      <c r="EHY687" s="16"/>
      <c r="EHZ687" s="16"/>
      <c r="EIA687" s="16"/>
      <c r="EIB687" s="16"/>
      <c r="EIC687" s="16"/>
      <c r="EID687" s="16"/>
      <c r="EIE687" s="16"/>
      <c r="EIF687" s="16"/>
      <c r="EIG687" s="16"/>
      <c r="EIH687" s="16"/>
      <c r="EII687" s="16"/>
      <c r="EIJ687" s="16"/>
      <c r="EIK687" s="16"/>
      <c r="EIL687" s="16"/>
      <c r="EIM687" s="16"/>
      <c r="EIN687" s="16"/>
      <c r="EIO687" s="16"/>
      <c r="EIP687" s="16"/>
      <c r="EIQ687" s="16"/>
      <c r="EIR687" s="16"/>
      <c r="EIS687" s="16"/>
      <c r="EIT687" s="16"/>
      <c r="EIU687" s="16"/>
      <c r="EIV687" s="16"/>
      <c r="EIW687" s="16"/>
      <c r="EIX687" s="16"/>
      <c r="EIY687" s="16"/>
      <c r="EIZ687" s="16"/>
      <c r="EJA687" s="16"/>
      <c r="EJB687" s="16"/>
      <c r="EJC687" s="16"/>
      <c r="EJD687" s="16"/>
      <c r="EJE687" s="16"/>
      <c r="EJF687" s="16"/>
      <c r="EJG687" s="16"/>
      <c r="EJH687" s="16"/>
      <c r="EJI687" s="16"/>
      <c r="EJJ687" s="16"/>
      <c r="EJK687" s="16"/>
      <c r="EJL687" s="16"/>
      <c r="EJM687" s="16"/>
      <c r="EJN687" s="16"/>
      <c r="EJO687" s="16"/>
      <c r="EJP687" s="16"/>
      <c r="EJQ687" s="16"/>
      <c r="EJR687" s="16"/>
      <c r="EJS687" s="16"/>
      <c r="EJT687" s="16"/>
      <c r="EJU687" s="16"/>
      <c r="EJV687" s="16"/>
      <c r="EJW687" s="16"/>
      <c r="EJX687" s="16"/>
      <c r="EJY687" s="16"/>
      <c r="EJZ687" s="16"/>
      <c r="EKA687" s="16"/>
      <c r="EKB687" s="16"/>
      <c r="EKC687" s="16"/>
      <c r="EKD687" s="16"/>
      <c r="EKE687" s="16"/>
      <c r="EKF687" s="16"/>
      <c r="EKG687" s="16"/>
      <c r="EKH687" s="16"/>
      <c r="EKI687" s="16"/>
      <c r="EKJ687" s="16"/>
      <c r="EKK687" s="16"/>
      <c r="EKL687" s="16"/>
      <c r="EKM687" s="16"/>
      <c r="EKN687" s="16"/>
      <c r="EKO687" s="16"/>
      <c r="EKP687" s="16"/>
      <c r="EKQ687" s="16"/>
      <c r="EKR687" s="16"/>
      <c r="EKS687" s="16"/>
      <c r="EKT687" s="16"/>
      <c r="EKU687" s="16"/>
      <c r="EKV687" s="16"/>
      <c r="EKW687" s="16"/>
      <c r="EKX687" s="16"/>
      <c r="EKY687" s="16"/>
      <c r="EKZ687" s="16"/>
      <c r="ELA687" s="16"/>
      <c r="ELB687" s="16"/>
      <c r="ELC687" s="16"/>
      <c r="ELD687" s="16"/>
      <c r="ELE687" s="16"/>
      <c r="ELF687" s="16"/>
      <c r="ELG687" s="16"/>
      <c r="ELH687" s="16"/>
      <c r="ELI687" s="16"/>
      <c r="ELJ687" s="16"/>
      <c r="ELK687" s="16"/>
      <c r="ELL687" s="16"/>
      <c r="ELM687" s="16"/>
      <c r="ELN687" s="16"/>
      <c r="ELO687" s="16"/>
      <c r="ELP687" s="16"/>
      <c r="ELQ687" s="16"/>
      <c r="ELR687" s="16"/>
      <c r="ELS687" s="16"/>
      <c r="ELT687" s="16"/>
      <c r="ELU687" s="16"/>
      <c r="ELV687" s="16"/>
      <c r="ELW687" s="16"/>
      <c r="ELX687" s="16"/>
      <c r="ELY687" s="16"/>
      <c r="ELZ687" s="16"/>
      <c r="EMA687" s="16"/>
      <c r="EMB687" s="16"/>
      <c r="EMC687" s="16"/>
      <c r="EMD687" s="16"/>
      <c r="EME687" s="16"/>
      <c r="EMF687" s="16"/>
      <c r="EMG687" s="16"/>
      <c r="EMH687" s="16"/>
      <c r="EMI687" s="16"/>
      <c r="EMJ687" s="16"/>
      <c r="EMK687" s="16"/>
      <c r="EML687" s="16"/>
      <c r="EMM687" s="16"/>
      <c r="EMN687" s="16"/>
      <c r="EMO687" s="16"/>
      <c r="EMP687" s="16"/>
      <c r="EMQ687" s="16"/>
      <c r="EMR687" s="16"/>
      <c r="EMS687" s="16"/>
      <c r="EMT687" s="16"/>
      <c r="EMU687" s="16"/>
      <c r="EMV687" s="16"/>
      <c r="EMW687" s="16"/>
      <c r="EMX687" s="16"/>
      <c r="EMY687" s="16"/>
      <c r="EMZ687" s="16"/>
      <c r="ENA687" s="16"/>
      <c r="ENB687" s="16"/>
      <c r="ENC687" s="16"/>
      <c r="END687" s="16"/>
      <c r="ENE687" s="16"/>
      <c r="ENF687" s="16"/>
      <c r="ENG687" s="16"/>
      <c r="ENH687" s="16"/>
      <c r="ENI687" s="16"/>
      <c r="ENJ687" s="16"/>
      <c r="ENK687" s="16"/>
      <c r="ENL687" s="16"/>
      <c r="ENM687" s="16"/>
      <c r="ENN687" s="16"/>
      <c r="ENO687" s="16"/>
      <c r="ENP687" s="16"/>
      <c r="ENQ687" s="16"/>
      <c r="ENR687" s="16"/>
      <c r="ENS687" s="16"/>
      <c r="ENT687" s="16"/>
      <c r="ENU687" s="16"/>
      <c r="ENV687" s="16"/>
      <c r="ENW687" s="16"/>
      <c r="ENX687" s="16"/>
      <c r="ENY687" s="16"/>
      <c r="ENZ687" s="16"/>
      <c r="EOA687" s="16"/>
      <c r="EOB687" s="16"/>
      <c r="EOC687" s="16"/>
      <c r="EOD687" s="16"/>
      <c r="EOE687" s="16"/>
      <c r="EOF687" s="16"/>
      <c r="EOG687" s="16"/>
      <c r="EOH687" s="16"/>
      <c r="EOI687" s="16"/>
      <c r="EOJ687" s="16"/>
      <c r="EOK687" s="16"/>
      <c r="EOL687" s="16"/>
      <c r="EOM687" s="16"/>
      <c r="EON687" s="16"/>
      <c r="EOO687" s="16"/>
      <c r="EOP687" s="16"/>
      <c r="EOQ687" s="16"/>
      <c r="EOR687" s="16"/>
      <c r="EOS687" s="16"/>
      <c r="EOT687" s="16"/>
      <c r="EOU687" s="16"/>
      <c r="EOV687" s="16"/>
      <c r="EOW687" s="16"/>
      <c r="EOX687" s="16"/>
      <c r="EOY687" s="16"/>
      <c r="EOZ687" s="16"/>
      <c r="EPA687" s="16"/>
      <c r="EPB687" s="16"/>
      <c r="EPC687" s="16"/>
      <c r="EPD687" s="16"/>
      <c r="EPE687" s="16"/>
      <c r="EPF687" s="16"/>
      <c r="EPG687" s="16"/>
      <c r="EPH687" s="16"/>
      <c r="EPI687" s="16"/>
      <c r="EPJ687" s="16"/>
      <c r="EPK687" s="16"/>
      <c r="EPL687" s="16"/>
      <c r="EPM687" s="16"/>
      <c r="EPN687" s="16"/>
      <c r="EPO687" s="16"/>
      <c r="EPP687" s="16"/>
      <c r="EPQ687" s="16"/>
      <c r="EPR687" s="16"/>
      <c r="EPS687" s="16"/>
      <c r="EPT687" s="16"/>
      <c r="EPU687" s="16"/>
      <c r="EPV687" s="16"/>
      <c r="EPW687" s="16"/>
      <c r="EPX687" s="16"/>
      <c r="EPY687" s="16"/>
      <c r="EPZ687" s="16"/>
      <c r="EQA687" s="16"/>
      <c r="EQB687" s="16"/>
      <c r="EQC687" s="16"/>
      <c r="EQD687" s="16"/>
      <c r="EQE687" s="16"/>
      <c r="EQF687" s="16"/>
      <c r="EQG687" s="16"/>
      <c r="EQH687" s="16"/>
      <c r="EQI687" s="16"/>
      <c r="EQJ687" s="16"/>
      <c r="EQK687" s="16"/>
      <c r="EQL687" s="16"/>
      <c r="EQM687" s="16"/>
      <c r="EQN687" s="16"/>
      <c r="EQO687" s="16"/>
      <c r="EQP687" s="16"/>
      <c r="EQQ687" s="16"/>
      <c r="EQR687" s="16"/>
      <c r="EQS687" s="16"/>
      <c r="EQT687" s="16"/>
      <c r="EQU687" s="16"/>
      <c r="EQV687" s="16"/>
      <c r="EQW687" s="16"/>
      <c r="EQX687" s="16"/>
      <c r="EQY687" s="16"/>
      <c r="EQZ687" s="16"/>
      <c r="ERA687" s="16"/>
      <c r="ERB687" s="16"/>
      <c r="ERC687" s="16"/>
      <c r="ERD687" s="16"/>
      <c r="ERE687" s="16"/>
      <c r="ERF687" s="16"/>
      <c r="ERG687" s="16"/>
      <c r="ERH687" s="16"/>
      <c r="ERI687" s="16"/>
      <c r="ERJ687" s="16"/>
      <c r="ERK687" s="16"/>
      <c r="ERL687" s="16"/>
      <c r="ERM687" s="16"/>
      <c r="ERN687" s="16"/>
      <c r="ERO687" s="16"/>
      <c r="ERP687" s="16"/>
      <c r="ERQ687" s="16"/>
      <c r="ERR687" s="16"/>
      <c r="ERS687" s="16"/>
      <c r="ERT687" s="16"/>
      <c r="ERU687" s="16"/>
      <c r="ERV687" s="16"/>
      <c r="ERW687" s="16"/>
      <c r="ERX687" s="16"/>
      <c r="ERY687" s="16"/>
      <c r="ERZ687" s="16"/>
      <c r="ESA687" s="16"/>
      <c r="ESB687" s="16"/>
      <c r="ESC687" s="16"/>
      <c r="ESD687" s="16"/>
      <c r="ESE687" s="16"/>
      <c r="ESF687" s="16"/>
      <c r="ESG687" s="16"/>
      <c r="ESH687" s="16"/>
      <c r="ESI687" s="16"/>
      <c r="ESJ687" s="16"/>
      <c r="ESK687" s="16"/>
      <c r="ESL687" s="16"/>
      <c r="ESM687" s="16"/>
      <c r="ESN687" s="16"/>
      <c r="ESO687" s="16"/>
      <c r="ESP687" s="16"/>
      <c r="ESQ687" s="16"/>
      <c r="ESR687" s="16"/>
      <c r="ESS687" s="16"/>
      <c r="EST687" s="16"/>
      <c r="ESU687" s="16"/>
      <c r="ESV687" s="16"/>
      <c r="ESW687" s="16"/>
      <c r="ESX687" s="16"/>
      <c r="ESY687" s="16"/>
      <c r="ESZ687" s="16"/>
      <c r="ETA687" s="16"/>
      <c r="ETB687" s="16"/>
      <c r="ETC687" s="16"/>
      <c r="ETD687" s="16"/>
      <c r="ETE687" s="16"/>
      <c r="ETF687" s="16"/>
      <c r="ETG687" s="16"/>
      <c r="ETH687" s="16"/>
      <c r="ETI687" s="16"/>
      <c r="ETJ687" s="16"/>
      <c r="ETK687" s="16"/>
      <c r="ETL687" s="16"/>
      <c r="ETM687" s="16"/>
      <c r="ETN687" s="16"/>
      <c r="ETO687" s="16"/>
      <c r="ETP687" s="16"/>
      <c r="ETQ687" s="16"/>
      <c r="ETR687" s="16"/>
      <c r="ETS687" s="16"/>
      <c r="ETT687" s="16"/>
      <c r="ETU687" s="16"/>
      <c r="ETV687" s="16"/>
      <c r="ETW687" s="16"/>
      <c r="ETX687" s="16"/>
      <c r="ETY687" s="16"/>
      <c r="ETZ687" s="16"/>
      <c r="EUA687" s="16"/>
      <c r="EUB687" s="16"/>
      <c r="EUC687" s="16"/>
      <c r="EUD687" s="16"/>
      <c r="EUE687" s="16"/>
      <c r="EUF687" s="16"/>
      <c r="EUG687" s="16"/>
      <c r="EUH687" s="16"/>
      <c r="EUI687" s="16"/>
      <c r="EUJ687" s="16"/>
      <c r="EUK687" s="16"/>
      <c r="EUL687" s="16"/>
      <c r="EUM687" s="16"/>
      <c r="EUN687" s="16"/>
      <c r="EUO687" s="16"/>
      <c r="EUP687" s="16"/>
      <c r="EUQ687" s="16"/>
      <c r="EUR687" s="16"/>
      <c r="EUS687" s="16"/>
      <c r="EUT687" s="16"/>
      <c r="EUU687" s="16"/>
      <c r="EUV687" s="16"/>
      <c r="EUW687" s="16"/>
      <c r="EUX687" s="16"/>
      <c r="EUY687" s="16"/>
      <c r="EUZ687" s="16"/>
      <c r="EVA687" s="16"/>
      <c r="EVB687" s="16"/>
      <c r="EVC687" s="16"/>
      <c r="EVD687" s="16"/>
      <c r="EVE687" s="16"/>
      <c r="EVF687" s="16"/>
      <c r="EVG687" s="16"/>
      <c r="EVH687" s="16"/>
      <c r="EVI687" s="16"/>
      <c r="EVJ687" s="16"/>
      <c r="EVK687" s="16"/>
      <c r="EVL687" s="16"/>
      <c r="EVM687" s="16"/>
      <c r="EVN687" s="16"/>
      <c r="EVO687" s="16"/>
      <c r="EVP687" s="16"/>
      <c r="EVQ687" s="16"/>
      <c r="EVR687" s="16"/>
      <c r="EVS687" s="16"/>
      <c r="EVT687" s="16"/>
      <c r="EVU687" s="16"/>
      <c r="EVV687" s="16"/>
      <c r="EVW687" s="16"/>
      <c r="EVX687" s="16"/>
      <c r="EVY687" s="16"/>
      <c r="EVZ687" s="16"/>
      <c r="EWA687" s="16"/>
      <c r="EWB687" s="16"/>
      <c r="EWC687" s="16"/>
      <c r="EWD687" s="16"/>
      <c r="EWE687" s="16"/>
      <c r="EWF687" s="16"/>
      <c r="EWG687" s="16"/>
      <c r="EWH687" s="16"/>
      <c r="EWI687" s="16"/>
      <c r="EWJ687" s="16"/>
      <c r="EWK687" s="16"/>
      <c r="EWL687" s="16"/>
      <c r="EWM687" s="16"/>
      <c r="EWN687" s="16"/>
      <c r="EWO687" s="16"/>
      <c r="EWP687" s="16"/>
      <c r="EWQ687" s="16"/>
      <c r="EWR687" s="16"/>
      <c r="EWS687" s="16"/>
      <c r="EWT687" s="16"/>
      <c r="EWU687" s="16"/>
      <c r="EWV687" s="16"/>
      <c r="EWW687" s="16"/>
      <c r="EWX687" s="16"/>
      <c r="EWY687" s="16"/>
      <c r="EWZ687" s="16"/>
      <c r="EXA687" s="16"/>
      <c r="EXB687" s="16"/>
      <c r="EXC687" s="16"/>
      <c r="EXD687" s="16"/>
      <c r="EXE687" s="16"/>
      <c r="EXF687" s="16"/>
      <c r="EXG687" s="16"/>
      <c r="EXH687" s="16"/>
      <c r="EXI687" s="16"/>
      <c r="EXJ687" s="16"/>
      <c r="EXK687" s="16"/>
      <c r="EXL687" s="16"/>
      <c r="EXM687" s="16"/>
      <c r="EXN687" s="16"/>
      <c r="EXO687" s="16"/>
      <c r="EXP687" s="16"/>
      <c r="EXQ687" s="16"/>
      <c r="EXR687" s="16"/>
      <c r="EXS687" s="16"/>
      <c r="EXT687" s="16"/>
      <c r="EXU687" s="16"/>
      <c r="EXV687" s="16"/>
      <c r="EXW687" s="16"/>
      <c r="EXX687" s="16"/>
      <c r="EXY687" s="16"/>
      <c r="EXZ687" s="16"/>
      <c r="EYA687" s="16"/>
      <c r="EYB687" s="16"/>
      <c r="EYC687" s="16"/>
      <c r="EYD687" s="16"/>
      <c r="EYE687" s="16"/>
      <c r="EYF687" s="16"/>
      <c r="EYG687" s="16"/>
      <c r="EYH687" s="16"/>
      <c r="EYI687" s="16"/>
      <c r="EYJ687" s="16"/>
      <c r="EYK687" s="16"/>
      <c r="EYL687" s="16"/>
      <c r="EYM687" s="16"/>
      <c r="EYN687" s="16"/>
      <c r="EYO687" s="16"/>
      <c r="EYP687" s="16"/>
      <c r="EYQ687" s="16"/>
      <c r="EYR687" s="16"/>
      <c r="EYS687" s="16"/>
      <c r="EYT687" s="16"/>
      <c r="EYU687" s="16"/>
      <c r="EYV687" s="16"/>
      <c r="EYW687" s="16"/>
      <c r="EYX687" s="16"/>
      <c r="EYY687" s="16"/>
      <c r="EYZ687" s="16"/>
      <c r="EZA687" s="16"/>
      <c r="EZB687" s="16"/>
      <c r="EZC687" s="16"/>
      <c r="EZD687" s="16"/>
      <c r="EZE687" s="16"/>
      <c r="EZF687" s="16"/>
      <c r="EZG687" s="16"/>
      <c r="EZH687" s="16"/>
      <c r="EZI687" s="16"/>
      <c r="EZJ687" s="16"/>
      <c r="EZK687" s="16"/>
      <c r="EZL687" s="16"/>
      <c r="EZM687" s="16"/>
      <c r="EZN687" s="16"/>
      <c r="EZO687" s="16"/>
      <c r="EZP687" s="16"/>
      <c r="EZQ687" s="16"/>
      <c r="EZR687" s="16"/>
      <c r="EZS687" s="16"/>
      <c r="EZT687" s="16"/>
      <c r="EZU687" s="16"/>
      <c r="EZV687" s="16"/>
      <c r="EZW687" s="16"/>
      <c r="EZX687" s="16"/>
      <c r="EZY687" s="16"/>
      <c r="EZZ687" s="16"/>
      <c r="FAA687" s="16"/>
      <c r="FAB687" s="16"/>
      <c r="FAC687" s="16"/>
      <c r="FAD687" s="16"/>
      <c r="FAE687" s="16"/>
      <c r="FAF687" s="16"/>
      <c r="FAG687" s="16"/>
      <c r="FAH687" s="16"/>
      <c r="FAI687" s="16"/>
      <c r="FAJ687" s="16"/>
      <c r="FAK687" s="16"/>
      <c r="FAL687" s="16"/>
      <c r="FAM687" s="16"/>
      <c r="FAN687" s="16"/>
      <c r="FAO687" s="16"/>
      <c r="FAP687" s="16"/>
      <c r="FAQ687" s="16"/>
      <c r="FAR687" s="16"/>
      <c r="FAS687" s="16"/>
      <c r="FAT687" s="16"/>
      <c r="FAU687" s="16"/>
      <c r="FAV687" s="16"/>
      <c r="FAW687" s="16"/>
      <c r="FAX687" s="16"/>
      <c r="FAY687" s="16"/>
      <c r="FAZ687" s="16"/>
      <c r="FBA687" s="16"/>
      <c r="FBB687" s="16"/>
      <c r="FBC687" s="16"/>
      <c r="FBD687" s="16"/>
      <c r="FBE687" s="16"/>
      <c r="FBF687" s="16"/>
      <c r="FBG687" s="16"/>
      <c r="FBH687" s="16"/>
      <c r="FBI687" s="16"/>
      <c r="FBJ687" s="16"/>
      <c r="FBK687" s="16"/>
      <c r="FBL687" s="16"/>
      <c r="FBM687" s="16"/>
      <c r="FBN687" s="16"/>
      <c r="FBO687" s="16"/>
      <c r="FBP687" s="16"/>
      <c r="FBQ687" s="16"/>
      <c r="FBR687" s="16"/>
      <c r="FBS687" s="16"/>
      <c r="FBT687" s="16"/>
      <c r="FBU687" s="16"/>
      <c r="FBV687" s="16"/>
      <c r="FBW687" s="16"/>
      <c r="FBX687" s="16"/>
      <c r="FBY687" s="16"/>
      <c r="FBZ687" s="16"/>
      <c r="FCA687" s="16"/>
      <c r="FCB687" s="16"/>
      <c r="FCC687" s="16"/>
      <c r="FCD687" s="16"/>
      <c r="FCE687" s="16"/>
      <c r="FCF687" s="16"/>
      <c r="FCG687" s="16"/>
      <c r="FCH687" s="16"/>
      <c r="FCI687" s="16"/>
      <c r="FCJ687" s="16"/>
      <c r="FCK687" s="16"/>
      <c r="FCL687" s="16"/>
      <c r="FCM687" s="16"/>
      <c r="FCN687" s="16"/>
      <c r="FCO687" s="16"/>
      <c r="FCP687" s="16"/>
      <c r="FCQ687" s="16"/>
      <c r="FCR687" s="16"/>
      <c r="FCS687" s="16"/>
      <c r="FCT687" s="16"/>
      <c r="FCU687" s="16"/>
      <c r="FCV687" s="16"/>
      <c r="FCW687" s="16"/>
      <c r="FCX687" s="16"/>
      <c r="FCY687" s="16"/>
      <c r="FCZ687" s="16"/>
      <c r="FDA687" s="16"/>
      <c r="FDB687" s="16"/>
      <c r="FDC687" s="16"/>
      <c r="FDD687" s="16"/>
      <c r="FDE687" s="16"/>
      <c r="FDF687" s="16"/>
      <c r="FDG687" s="16"/>
      <c r="FDH687" s="16"/>
      <c r="FDI687" s="16"/>
      <c r="FDJ687" s="16"/>
      <c r="FDK687" s="16"/>
      <c r="FDL687" s="16"/>
      <c r="FDM687" s="16"/>
      <c r="FDN687" s="16"/>
      <c r="FDO687" s="16"/>
      <c r="FDP687" s="16"/>
      <c r="FDQ687" s="16"/>
      <c r="FDR687" s="16"/>
      <c r="FDS687" s="16"/>
      <c r="FDT687" s="16"/>
      <c r="FDU687" s="16"/>
      <c r="FDV687" s="16"/>
      <c r="FDW687" s="16"/>
      <c r="FDX687" s="16"/>
      <c r="FDY687" s="16"/>
      <c r="FDZ687" s="16"/>
      <c r="FEA687" s="16"/>
      <c r="FEB687" s="16"/>
      <c r="FEC687" s="16"/>
      <c r="FED687" s="16"/>
      <c r="FEE687" s="16"/>
      <c r="FEF687" s="16"/>
      <c r="FEG687" s="16"/>
      <c r="FEH687" s="16"/>
      <c r="FEI687" s="16"/>
      <c r="FEJ687" s="16"/>
      <c r="FEK687" s="16"/>
      <c r="FEL687" s="16"/>
      <c r="FEM687" s="16"/>
      <c r="FEN687" s="16"/>
      <c r="FEO687" s="16"/>
      <c r="FEP687" s="16"/>
      <c r="FEQ687" s="16"/>
      <c r="FER687" s="16"/>
      <c r="FES687" s="16"/>
      <c r="FET687" s="16"/>
      <c r="FEU687" s="16"/>
      <c r="FEV687" s="16"/>
      <c r="FEW687" s="16"/>
      <c r="FEX687" s="16"/>
      <c r="FEY687" s="16"/>
      <c r="FEZ687" s="16"/>
      <c r="FFA687" s="16"/>
      <c r="FFB687" s="16"/>
      <c r="FFC687" s="16"/>
      <c r="FFD687" s="16"/>
      <c r="FFE687" s="16"/>
      <c r="FFF687" s="16"/>
      <c r="FFG687" s="16"/>
      <c r="FFH687" s="16"/>
      <c r="FFI687" s="16"/>
      <c r="FFJ687" s="16"/>
      <c r="FFK687" s="16"/>
      <c r="FFL687" s="16"/>
      <c r="FFM687" s="16"/>
      <c r="FFN687" s="16"/>
      <c r="FFO687" s="16"/>
      <c r="FFP687" s="16"/>
      <c r="FFQ687" s="16"/>
      <c r="FFR687" s="16"/>
      <c r="FFS687" s="16"/>
      <c r="FFT687" s="16"/>
      <c r="FFU687" s="16"/>
      <c r="FFV687" s="16"/>
      <c r="FFW687" s="16"/>
      <c r="FFX687" s="16"/>
      <c r="FFY687" s="16"/>
      <c r="FFZ687" s="16"/>
      <c r="FGA687" s="16"/>
      <c r="FGB687" s="16"/>
      <c r="FGC687" s="16"/>
      <c r="FGD687" s="16"/>
      <c r="FGE687" s="16"/>
      <c r="FGF687" s="16"/>
      <c r="FGG687" s="16"/>
      <c r="FGH687" s="16"/>
      <c r="FGI687" s="16"/>
      <c r="FGJ687" s="16"/>
      <c r="FGK687" s="16"/>
      <c r="FGL687" s="16"/>
      <c r="FGM687" s="16"/>
      <c r="FGN687" s="16"/>
      <c r="FGO687" s="16"/>
      <c r="FGP687" s="16"/>
      <c r="FGQ687" s="16"/>
      <c r="FGR687" s="16"/>
      <c r="FGS687" s="16"/>
      <c r="FGT687" s="16"/>
      <c r="FGU687" s="16"/>
      <c r="FGV687" s="16"/>
      <c r="FGW687" s="16"/>
      <c r="FGX687" s="16"/>
      <c r="FGY687" s="16"/>
      <c r="FGZ687" s="16"/>
      <c r="FHA687" s="16"/>
      <c r="FHB687" s="16"/>
      <c r="FHC687" s="16"/>
      <c r="FHD687" s="16"/>
      <c r="FHE687" s="16"/>
      <c r="FHF687" s="16"/>
      <c r="FHG687" s="16"/>
      <c r="FHH687" s="16"/>
      <c r="FHI687" s="16"/>
      <c r="FHJ687" s="16"/>
      <c r="FHK687" s="16"/>
      <c r="FHL687" s="16"/>
      <c r="FHM687" s="16"/>
      <c r="FHN687" s="16"/>
      <c r="FHO687" s="16"/>
      <c r="FHP687" s="16"/>
      <c r="FHQ687" s="16"/>
      <c r="FHR687" s="16"/>
      <c r="FHS687" s="16"/>
      <c r="FHT687" s="16"/>
      <c r="FHU687" s="16"/>
      <c r="FHV687" s="16"/>
      <c r="FHW687" s="16"/>
      <c r="FHX687" s="16"/>
      <c r="FHY687" s="16"/>
      <c r="FHZ687" s="16"/>
      <c r="FIA687" s="16"/>
      <c r="FIB687" s="16"/>
      <c r="FIC687" s="16"/>
      <c r="FID687" s="16"/>
      <c r="FIE687" s="16"/>
      <c r="FIF687" s="16"/>
      <c r="FIG687" s="16"/>
      <c r="FIH687" s="16"/>
      <c r="FII687" s="16"/>
      <c r="FIJ687" s="16"/>
      <c r="FIK687" s="16"/>
      <c r="FIL687" s="16"/>
      <c r="FIM687" s="16"/>
      <c r="FIN687" s="16"/>
      <c r="FIO687" s="16"/>
      <c r="FIP687" s="16"/>
      <c r="FIQ687" s="16"/>
      <c r="FIR687" s="16"/>
      <c r="FIS687" s="16"/>
      <c r="FIT687" s="16"/>
      <c r="FIU687" s="16"/>
      <c r="FIV687" s="16"/>
      <c r="FIW687" s="16"/>
      <c r="FIX687" s="16"/>
      <c r="FIY687" s="16"/>
      <c r="FIZ687" s="16"/>
      <c r="FJA687" s="16"/>
      <c r="FJB687" s="16"/>
      <c r="FJC687" s="16"/>
      <c r="FJD687" s="16"/>
      <c r="FJE687" s="16"/>
      <c r="FJF687" s="16"/>
      <c r="FJG687" s="16"/>
      <c r="FJH687" s="16"/>
      <c r="FJI687" s="16"/>
      <c r="FJJ687" s="16"/>
      <c r="FJK687" s="16"/>
      <c r="FJL687" s="16"/>
      <c r="FJM687" s="16"/>
      <c r="FJN687" s="16"/>
      <c r="FJO687" s="16"/>
      <c r="FJP687" s="16"/>
      <c r="FJQ687" s="16"/>
      <c r="FJR687" s="16"/>
      <c r="FJS687" s="16"/>
      <c r="FJT687" s="16"/>
      <c r="FJU687" s="16"/>
      <c r="FJV687" s="16"/>
      <c r="FJW687" s="16"/>
      <c r="FJX687" s="16"/>
      <c r="FJY687" s="16"/>
      <c r="FJZ687" s="16"/>
      <c r="FKA687" s="16"/>
      <c r="FKB687" s="16"/>
      <c r="FKC687" s="16"/>
      <c r="FKD687" s="16"/>
      <c r="FKE687" s="16"/>
      <c r="FKF687" s="16"/>
      <c r="FKG687" s="16"/>
      <c r="FKH687" s="16"/>
      <c r="FKI687" s="16"/>
      <c r="FKJ687" s="16"/>
      <c r="FKK687" s="16"/>
      <c r="FKL687" s="16"/>
      <c r="FKM687" s="16"/>
      <c r="FKN687" s="16"/>
      <c r="FKO687" s="16"/>
      <c r="FKP687" s="16"/>
      <c r="FKQ687" s="16"/>
      <c r="FKR687" s="16"/>
      <c r="FKS687" s="16"/>
      <c r="FKT687" s="16"/>
      <c r="FKU687" s="16"/>
      <c r="FKV687" s="16"/>
      <c r="FKW687" s="16"/>
      <c r="FKX687" s="16"/>
      <c r="FKY687" s="16"/>
      <c r="FKZ687" s="16"/>
      <c r="FLA687" s="16"/>
      <c r="FLB687" s="16"/>
      <c r="FLC687" s="16"/>
      <c r="FLD687" s="16"/>
      <c r="FLE687" s="16"/>
      <c r="FLF687" s="16"/>
      <c r="FLG687" s="16"/>
      <c r="FLH687" s="16"/>
      <c r="FLI687" s="16"/>
      <c r="FLJ687" s="16"/>
      <c r="FLK687" s="16"/>
      <c r="FLL687" s="16"/>
      <c r="FLM687" s="16"/>
      <c r="FLN687" s="16"/>
      <c r="FLO687" s="16"/>
      <c r="FLP687" s="16"/>
      <c r="FLQ687" s="16"/>
      <c r="FLR687" s="16"/>
      <c r="FLS687" s="16"/>
      <c r="FLT687" s="16"/>
      <c r="FLU687" s="16"/>
      <c r="FLV687" s="16"/>
      <c r="FLW687" s="16"/>
      <c r="FLX687" s="16"/>
      <c r="FLY687" s="16"/>
      <c r="FLZ687" s="16"/>
      <c r="FMA687" s="16"/>
      <c r="FMB687" s="16"/>
      <c r="FMC687" s="16"/>
      <c r="FMD687" s="16"/>
      <c r="FME687" s="16"/>
      <c r="FMF687" s="16"/>
      <c r="FMG687" s="16"/>
      <c r="FMH687" s="16"/>
      <c r="FMI687" s="16"/>
      <c r="FMJ687" s="16"/>
      <c r="FMK687" s="16"/>
      <c r="FML687" s="16"/>
      <c r="FMM687" s="16"/>
      <c r="FMN687" s="16"/>
      <c r="FMO687" s="16"/>
      <c r="FMP687" s="16"/>
      <c r="FMQ687" s="16"/>
      <c r="FMR687" s="16"/>
      <c r="FMS687" s="16"/>
      <c r="FMT687" s="16"/>
      <c r="FMU687" s="16"/>
      <c r="FMV687" s="16"/>
      <c r="FMW687" s="16"/>
      <c r="FMX687" s="16"/>
      <c r="FMY687" s="16"/>
      <c r="FMZ687" s="16"/>
      <c r="FNA687" s="16"/>
      <c r="FNB687" s="16"/>
      <c r="FNC687" s="16"/>
      <c r="FND687" s="16"/>
      <c r="FNE687" s="16"/>
      <c r="FNF687" s="16"/>
      <c r="FNG687" s="16"/>
      <c r="FNH687" s="16"/>
      <c r="FNI687" s="16"/>
      <c r="FNJ687" s="16"/>
      <c r="FNK687" s="16"/>
      <c r="FNL687" s="16"/>
      <c r="FNM687" s="16"/>
      <c r="FNN687" s="16"/>
      <c r="FNO687" s="16"/>
      <c r="FNP687" s="16"/>
      <c r="FNQ687" s="16"/>
      <c r="FNR687" s="16"/>
      <c r="FNS687" s="16"/>
      <c r="FNT687" s="16"/>
      <c r="FNU687" s="16"/>
      <c r="FNV687" s="16"/>
      <c r="FNW687" s="16"/>
      <c r="FNX687" s="16"/>
      <c r="FNY687" s="16"/>
      <c r="FNZ687" s="16"/>
      <c r="FOA687" s="16"/>
      <c r="FOB687" s="16"/>
      <c r="FOC687" s="16"/>
      <c r="FOD687" s="16"/>
      <c r="FOE687" s="16"/>
      <c r="FOF687" s="16"/>
      <c r="FOG687" s="16"/>
      <c r="FOH687" s="16"/>
      <c r="FOI687" s="16"/>
      <c r="FOJ687" s="16"/>
      <c r="FOK687" s="16"/>
      <c r="FOL687" s="16"/>
      <c r="FOM687" s="16"/>
      <c r="FON687" s="16"/>
      <c r="FOO687" s="16"/>
      <c r="FOP687" s="16"/>
      <c r="FOQ687" s="16"/>
      <c r="FOR687" s="16"/>
      <c r="FOS687" s="16"/>
      <c r="FOT687" s="16"/>
      <c r="FOU687" s="16"/>
      <c r="FOV687" s="16"/>
      <c r="FOW687" s="16"/>
      <c r="FOX687" s="16"/>
      <c r="FOY687" s="16"/>
      <c r="FOZ687" s="16"/>
      <c r="FPA687" s="16"/>
      <c r="FPB687" s="16"/>
      <c r="FPC687" s="16"/>
      <c r="FPD687" s="16"/>
      <c r="FPE687" s="16"/>
      <c r="FPF687" s="16"/>
      <c r="FPG687" s="16"/>
      <c r="FPH687" s="16"/>
      <c r="FPI687" s="16"/>
      <c r="FPJ687" s="16"/>
      <c r="FPK687" s="16"/>
      <c r="FPL687" s="16"/>
      <c r="FPM687" s="16"/>
      <c r="FPN687" s="16"/>
      <c r="FPO687" s="16"/>
      <c r="FPP687" s="16"/>
      <c r="FPQ687" s="16"/>
      <c r="FPR687" s="16"/>
      <c r="FPS687" s="16"/>
      <c r="FPT687" s="16"/>
      <c r="FPU687" s="16"/>
      <c r="FPV687" s="16"/>
      <c r="FPW687" s="16"/>
      <c r="FPX687" s="16"/>
      <c r="FPY687" s="16"/>
      <c r="FPZ687" s="16"/>
      <c r="FQA687" s="16"/>
      <c r="FQB687" s="16"/>
      <c r="FQC687" s="16"/>
      <c r="FQD687" s="16"/>
      <c r="FQE687" s="16"/>
      <c r="FQF687" s="16"/>
      <c r="FQG687" s="16"/>
      <c r="FQH687" s="16"/>
      <c r="FQI687" s="16"/>
      <c r="FQJ687" s="16"/>
      <c r="FQK687" s="16"/>
      <c r="FQL687" s="16"/>
      <c r="FQM687" s="16"/>
      <c r="FQN687" s="16"/>
      <c r="FQO687" s="16"/>
      <c r="FQP687" s="16"/>
      <c r="FQQ687" s="16"/>
      <c r="FQR687" s="16"/>
      <c r="FQS687" s="16"/>
      <c r="FQT687" s="16"/>
      <c r="FQU687" s="16"/>
      <c r="FQV687" s="16"/>
      <c r="FQW687" s="16"/>
      <c r="FQX687" s="16"/>
      <c r="FQY687" s="16"/>
      <c r="FQZ687" s="16"/>
      <c r="FRA687" s="16"/>
      <c r="FRB687" s="16"/>
      <c r="FRC687" s="16"/>
      <c r="FRD687" s="16"/>
      <c r="FRE687" s="16"/>
      <c r="FRF687" s="16"/>
      <c r="FRG687" s="16"/>
      <c r="FRH687" s="16"/>
      <c r="FRI687" s="16"/>
      <c r="FRJ687" s="16"/>
      <c r="FRK687" s="16"/>
      <c r="FRL687" s="16"/>
      <c r="FRM687" s="16"/>
      <c r="FRN687" s="16"/>
      <c r="FRO687" s="16"/>
      <c r="FRP687" s="16"/>
      <c r="FRQ687" s="16"/>
      <c r="FRR687" s="16"/>
      <c r="FRS687" s="16"/>
      <c r="FRT687" s="16"/>
      <c r="FRU687" s="16"/>
      <c r="FRV687" s="16"/>
      <c r="FRW687" s="16"/>
      <c r="FRX687" s="16"/>
      <c r="FRY687" s="16"/>
      <c r="FRZ687" s="16"/>
      <c r="FSA687" s="16"/>
      <c r="FSB687" s="16"/>
      <c r="FSC687" s="16"/>
      <c r="FSD687" s="16"/>
      <c r="FSE687" s="16"/>
      <c r="FSF687" s="16"/>
      <c r="FSG687" s="16"/>
      <c r="FSH687" s="16"/>
      <c r="FSI687" s="16"/>
      <c r="FSJ687" s="16"/>
      <c r="FSK687" s="16"/>
      <c r="FSL687" s="16"/>
      <c r="FSM687" s="16"/>
      <c r="FSN687" s="16"/>
      <c r="FSO687" s="16"/>
      <c r="FSP687" s="16"/>
      <c r="FSQ687" s="16"/>
      <c r="FSR687" s="16"/>
      <c r="FSS687" s="16"/>
      <c r="FST687" s="16"/>
      <c r="FSU687" s="16"/>
      <c r="FSV687" s="16"/>
      <c r="FSW687" s="16"/>
      <c r="FSX687" s="16"/>
      <c r="FSY687" s="16"/>
      <c r="FSZ687" s="16"/>
      <c r="FTA687" s="16"/>
      <c r="FTB687" s="16"/>
      <c r="FTC687" s="16"/>
      <c r="FTD687" s="16"/>
      <c r="FTE687" s="16"/>
      <c r="FTF687" s="16"/>
      <c r="FTG687" s="16"/>
      <c r="FTH687" s="16"/>
      <c r="FTI687" s="16"/>
      <c r="FTJ687" s="16"/>
      <c r="FTK687" s="16"/>
      <c r="FTL687" s="16"/>
      <c r="FTM687" s="16"/>
      <c r="FTN687" s="16"/>
      <c r="FTO687" s="16"/>
      <c r="FTP687" s="16"/>
      <c r="FTQ687" s="16"/>
      <c r="FTR687" s="16"/>
      <c r="FTS687" s="16"/>
      <c r="FTT687" s="16"/>
      <c r="FTU687" s="16"/>
      <c r="FTV687" s="16"/>
      <c r="FTW687" s="16"/>
      <c r="FTX687" s="16"/>
      <c r="FTY687" s="16"/>
      <c r="FTZ687" s="16"/>
      <c r="FUA687" s="16"/>
      <c r="FUB687" s="16"/>
      <c r="FUC687" s="16"/>
      <c r="FUD687" s="16"/>
      <c r="FUE687" s="16"/>
      <c r="FUF687" s="16"/>
      <c r="FUG687" s="16"/>
      <c r="FUH687" s="16"/>
      <c r="FUI687" s="16"/>
      <c r="FUJ687" s="16"/>
      <c r="FUK687" s="16"/>
      <c r="FUL687" s="16"/>
      <c r="FUM687" s="16"/>
      <c r="FUN687" s="16"/>
      <c r="FUO687" s="16"/>
      <c r="FUP687" s="16"/>
      <c r="FUQ687" s="16"/>
      <c r="FUR687" s="16"/>
      <c r="FUS687" s="16"/>
      <c r="FUT687" s="16"/>
      <c r="FUU687" s="16"/>
      <c r="FUV687" s="16"/>
      <c r="FUW687" s="16"/>
      <c r="FUX687" s="16"/>
      <c r="FUY687" s="16"/>
      <c r="FUZ687" s="16"/>
      <c r="FVA687" s="16"/>
      <c r="FVB687" s="16"/>
      <c r="FVC687" s="16"/>
      <c r="FVD687" s="16"/>
      <c r="FVE687" s="16"/>
      <c r="FVF687" s="16"/>
      <c r="FVG687" s="16"/>
      <c r="FVH687" s="16"/>
      <c r="FVI687" s="16"/>
      <c r="FVJ687" s="16"/>
      <c r="FVK687" s="16"/>
      <c r="FVL687" s="16"/>
      <c r="FVM687" s="16"/>
      <c r="FVN687" s="16"/>
      <c r="FVO687" s="16"/>
      <c r="FVP687" s="16"/>
      <c r="FVQ687" s="16"/>
      <c r="FVR687" s="16"/>
      <c r="FVS687" s="16"/>
      <c r="FVT687" s="16"/>
      <c r="FVU687" s="16"/>
      <c r="FVV687" s="16"/>
      <c r="FVW687" s="16"/>
      <c r="FVX687" s="16"/>
      <c r="FVY687" s="16"/>
      <c r="FVZ687" s="16"/>
      <c r="FWA687" s="16"/>
      <c r="FWB687" s="16"/>
      <c r="FWC687" s="16"/>
      <c r="FWD687" s="16"/>
      <c r="FWE687" s="16"/>
      <c r="FWF687" s="16"/>
      <c r="FWG687" s="16"/>
      <c r="FWH687" s="16"/>
      <c r="FWI687" s="16"/>
      <c r="FWJ687" s="16"/>
      <c r="FWK687" s="16"/>
      <c r="FWL687" s="16"/>
      <c r="FWM687" s="16"/>
      <c r="FWN687" s="16"/>
      <c r="FWO687" s="16"/>
      <c r="FWP687" s="16"/>
      <c r="FWQ687" s="16"/>
      <c r="FWR687" s="16"/>
      <c r="FWS687" s="16"/>
      <c r="FWT687" s="16"/>
      <c r="FWU687" s="16"/>
      <c r="FWV687" s="16"/>
      <c r="FWW687" s="16"/>
      <c r="FWX687" s="16"/>
      <c r="FWY687" s="16"/>
      <c r="FWZ687" s="16"/>
      <c r="FXA687" s="16"/>
      <c r="FXB687" s="16"/>
      <c r="FXC687" s="16"/>
      <c r="FXD687" s="16"/>
      <c r="FXE687" s="16"/>
      <c r="FXF687" s="16"/>
      <c r="FXG687" s="16"/>
      <c r="FXH687" s="16"/>
      <c r="FXI687" s="16"/>
      <c r="FXJ687" s="16"/>
      <c r="FXK687" s="16"/>
      <c r="FXL687" s="16"/>
      <c r="FXM687" s="16"/>
      <c r="FXN687" s="16"/>
      <c r="FXO687" s="16"/>
      <c r="FXP687" s="16"/>
      <c r="FXQ687" s="16"/>
      <c r="FXR687" s="16"/>
      <c r="FXS687" s="16"/>
      <c r="FXT687" s="16"/>
      <c r="FXU687" s="16"/>
      <c r="FXV687" s="16"/>
      <c r="FXW687" s="16"/>
      <c r="FXX687" s="16"/>
      <c r="FXY687" s="16"/>
      <c r="FXZ687" s="16"/>
      <c r="FYA687" s="16"/>
      <c r="FYB687" s="16"/>
      <c r="FYC687" s="16"/>
      <c r="FYD687" s="16"/>
      <c r="FYE687" s="16"/>
      <c r="FYF687" s="16"/>
      <c r="FYG687" s="16"/>
      <c r="FYH687" s="16"/>
      <c r="FYI687" s="16"/>
      <c r="FYJ687" s="16"/>
      <c r="FYK687" s="16"/>
      <c r="FYL687" s="16"/>
      <c r="FYM687" s="16"/>
      <c r="FYN687" s="16"/>
      <c r="FYO687" s="16"/>
      <c r="FYP687" s="16"/>
      <c r="FYQ687" s="16"/>
      <c r="FYR687" s="16"/>
      <c r="FYS687" s="16"/>
      <c r="FYT687" s="16"/>
      <c r="FYU687" s="16"/>
      <c r="FYV687" s="16"/>
      <c r="FYW687" s="16"/>
      <c r="FYX687" s="16"/>
      <c r="FYY687" s="16"/>
      <c r="FYZ687" s="16"/>
      <c r="FZA687" s="16"/>
      <c r="FZB687" s="16"/>
      <c r="FZC687" s="16"/>
      <c r="FZD687" s="16"/>
      <c r="FZE687" s="16"/>
      <c r="FZF687" s="16"/>
      <c r="FZG687" s="16"/>
      <c r="FZH687" s="16"/>
      <c r="FZI687" s="16"/>
      <c r="FZJ687" s="16"/>
      <c r="FZK687" s="16"/>
      <c r="FZL687" s="16"/>
      <c r="FZM687" s="16"/>
      <c r="FZN687" s="16"/>
      <c r="FZO687" s="16"/>
      <c r="FZP687" s="16"/>
      <c r="FZQ687" s="16"/>
      <c r="FZR687" s="16"/>
      <c r="FZS687" s="16"/>
      <c r="FZT687" s="16"/>
      <c r="FZU687" s="16"/>
      <c r="FZV687" s="16"/>
      <c r="FZW687" s="16"/>
      <c r="FZX687" s="16"/>
      <c r="FZY687" s="16"/>
      <c r="FZZ687" s="16"/>
      <c r="GAA687" s="16"/>
      <c r="GAB687" s="16"/>
      <c r="GAC687" s="16"/>
      <c r="GAD687" s="16"/>
      <c r="GAE687" s="16"/>
      <c r="GAF687" s="16"/>
      <c r="GAG687" s="16"/>
      <c r="GAH687" s="16"/>
      <c r="GAI687" s="16"/>
      <c r="GAJ687" s="16"/>
      <c r="GAK687" s="16"/>
      <c r="GAL687" s="16"/>
      <c r="GAM687" s="16"/>
      <c r="GAN687" s="16"/>
      <c r="GAO687" s="16"/>
      <c r="GAP687" s="16"/>
      <c r="GAQ687" s="16"/>
      <c r="GAR687" s="16"/>
      <c r="GAS687" s="16"/>
      <c r="GAT687" s="16"/>
      <c r="GAU687" s="16"/>
      <c r="GAV687" s="16"/>
      <c r="GAW687" s="16"/>
      <c r="GAX687" s="16"/>
      <c r="GAY687" s="16"/>
      <c r="GAZ687" s="16"/>
      <c r="GBA687" s="16"/>
      <c r="GBB687" s="16"/>
      <c r="GBC687" s="16"/>
      <c r="GBD687" s="16"/>
      <c r="GBE687" s="16"/>
      <c r="GBF687" s="16"/>
      <c r="GBG687" s="16"/>
      <c r="GBH687" s="16"/>
      <c r="GBI687" s="16"/>
      <c r="GBJ687" s="16"/>
      <c r="GBK687" s="16"/>
      <c r="GBL687" s="16"/>
      <c r="GBM687" s="16"/>
      <c r="GBN687" s="16"/>
      <c r="GBO687" s="16"/>
      <c r="GBP687" s="16"/>
      <c r="GBQ687" s="16"/>
      <c r="GBR687" s="16"/>
      <c r="GBS687" s="16"/>
      <c r="GBT687" s="16"/>
      <c r="GBU687" s="16"/>
      <c r="GBV687" s="16"/>
      <c r="GBW687" s="16"/>
      <c r="GBX687" s="16"/>
      <c r="GBY687" s="16"/>
      <c r="GBZ687" s="16"/>
      <c r="GCA687" s="16"/>
      <c r="GCB687" s="16"/>
      <c r="GCC687" s="16"/>
      <c r="GCD687" s="16"/>
      <c r="GCE687" s="16"/>
      <c r="GCF687" s="16"/>
      <c r="GCG687" s="16"/>
      <c r="GCH687" s="16"/>
      <c r="GCI687" s="16"/>
      <c r="GCJ687" s="16"/>
      <c r="GCK687" s="16"/>
      <c r="GCL687" s="16"/>
      <c r="GCM687" s="16"/>
      <c r="GCN687" s="16"/>
      <c r="GCO687" s="16"/>
      <c r="GCP687" s="16"/>
      <c r="GCQ687" s="16"/>
      <c r="GCR687" s="16"/>
      <c r="GCS687" s="16"/>
      <c r="GCT687" s="16"/>
      <c r="GCU687" s="16"/>
      <c r="GCV687" s="16"/>
      <c r="GCW687" s="16"/>
      <c r="GCX687" s="16"/>
      <c r="GCY687" s="16"/>
      <c r="GCZ687" s="16"/>
      <c r="GDA687" s="16"/>
      <c r="GDB687" s="16"/>
      <c r="GDC687" s="16"/>
      <c r="GDD687" s="16"/>
      <c r="GDE687" s="16"/>
      <c r="GDF687" s="16"/>
      <c r="GDG687" s="16"/>
      <c r="GDH687" s="16"/>
      <c r="GDI687" s="16"/>
      <c r="GDJ687" s="16"/>
      <c r="GDK687" s="16"/>
      <c r="GDL687" s="16"/>
      <c r="GDM687" s="16"/>
      <c r="GDN687" s="16"/>
      <c r="GDO687" s="16"/>
      <c r="GDP687" s="16"/>
      <c r="GDQ687" s="16"/>
      <c r="GDR687" s="16"/>
      <c r="GDS687" s="16"/>
      <c r="GDT687" s="16"/>
      <c r="GDU687" s="16"/>
      <c r="GDV687" s="16"/>
      <c r="GDW687" s="16"/>
      <c r="GDX687" s="16"/>
      <c r="GDY687" s="16"/>
      <c r="GDZ687" s="16"/>
      <c r="GEA687" s="16"/>
      <c r="GEB687" s="16"/>
      <c r="GEC687" s="16"/>
      <c r="GED687" s="16"/>
      <c r="GEE687" s="16"/>
      <c r="GEF687" s="16"/>
      <c r="GEG687" s="16"/>
      <c r="GEH687" s="16"/>
      <c r="GEI687" s="16"/>
      <c r="GEJ687" s="16"/>
      <c r="GEK687" s="16"/>
      <c r="GEL687" s="16"/>
      <c r="GEM687" s="16"/>
      <c r="GEN687" s="16"/>
      <c r="GEO687" s="16"/>
      <c r="GEP687" s="16"/>
      <c r="GEQ687" s="16"/>
      <c r="GER687" s="16"/>
      <c r="GES687" s="16"/>
      <c r="GET687" s="16"/>
      <c r="GEU687" s="16"/>
      <c r="GEV687" s="16"/>
      <c r="GEW687" s="16"/>
      <c r="GEX687" s="16"/>
      <c r="GEY687" s="16"/>
      <c r="GEZ687" s="16"/>
      <c r="GFA687" s="16"/>
      <c r="GFB687" s="16"/>
      <c r="GFC687" s="16"/>
      <c r="GFD687" s="16"/>
      <c r="GFE687" s="16"/>
      <c r="GFF687" s="16"/>
      <c r="GFG687" s="16"/>
      <c r="GFH687" s="16"/>
      <c r="GFI687" s="16"/>
      <c r="GFJ687" s="16"/>
      <c r="GFK687" s="16"/>
      <c r="GFL687" s="16"/>
      <c r="GFM687" s="16"/>
      <c r="GFN687" s="16"/>
      <c r="GFO687" s="16"/>
      <c r="GFP687" s="16"/>
      <c r="GFQ687" s="16"/>
      <c r="GFR687" s="16"/>
      <c r="GFS687" s="16"/>
      <c r="GFT687" s="16"/>
      <c r="GFU687" s="16"/>
      <c r="GFV687" s="16"/>
      <c r="GFW687" s="16"/>
      <c r="GFX687" s="16"/>
      <c r="GFY687" s="16"/>
      <c r="GFZ687" s="16"/>
      <c r="GGA687" s="16"/>
      <c r="GGB687" s="16"/>
      <c r="GGC687" s="16"/>
      <c r="GGD687" s="16"/>
      <c r="GGE687" s="16"/>
      <c r="GGF687" s="16"/>
      <c r="GGG687" s="16"/>
      <c r="GGH687" s="16"/>
      <c r="GGI687" s="16"/>
      <c r="GGJ687" s="16"/>
      <c r="GGK687" s="16"/>
      <c r="GGL687" s="16"/>
      <c r="GGM687" s="16"/>
      <c r="GGN687" s="16"/>
      <c r="GGO687" s="16"/>
      <c r="GGP687" s="16"/>
      <c r="GGQ687" s="16"/>
      <c r="GGR687" s="16"/>
      <c r="GGS687" s="16"/>
      <c r="GGT687" s="16"/>
      <c r="GGU687" s="16"/>
      <c r="GGV687" s="16"/>
      <c r="GGW687" s="16"/>
      <c r="GGX687" s="16"/>
      <c r="GGY687" s="16"/>
      <c r="GGZ687" s="16"/>
      <c r="GHA687" s="16"/>
      <c r="GHB687" s="16"/>
      <c r="GHC687" s="16"/>
      <c r="GHD687" s="16"/>
      <c r="GHE687" s="16"/>
      <c r="GHF687" s="16"/>
      <c r="GHG687" s="16"/>
      <c r="GHH687" s="16"/>
      <c r="GHI687" s="16"/>
      <c r="GHJ687" s="16"/>
      <c r="GHK687" s="16"/>
      <c r="GHL687" s="16"/>
      <c r="GHM687" s="16"/>
      <c r="GHN687" s="16"/>
      <c r="GHO687" s="16"/>
      <c r="GHP687" s="16"/>
      <c r="GHQ687" s="16"/>
      <c r="GHR687" s="16"/>
      <c r="GHS687" s="16"/>
      <c r="GHT687" s="16"/>
      <c r="GHU687" s="16"/>
      <c r="GHV687" s="16"/>
      <c r="GHW687" s="16"/>
      <c r="GHX687" s="16"/>
      <c r="GHY687" s="16"/>
      <c r="GHZ687" s="16"/>
      <c r="GIA687" s="16"/>
      <c r="GIB687" s="16"/>
      <c r="GIC687" s="16"/>
      <c r="GID687" s="16"/>
      <c r="GIE687" s="16"/>
      <c r="GIF687" s="16"/>
      <c r="GIG687" s="16"/>
      <c r="GIH687" s="16"/>
      <c r="GII687" s="16"/>
      <c r="GIJ687" s="16"/>
      <c r="GIK687" s="16"/>
      <c r="GIL687" s="16"/>
      <c r="GIM687" s="16"/>
      <c r="GIN687" s="16"/>
      <c r="GIO687" s="16"/>
      <c r="GIP687" s="16"/>
      <c r="GIQ687" s="16"/>
      <c r="GIR687" s="16"/>
      <c r="GIS687" s="16"/>
      <c r="GIT687" s="16"/>
      <c r="GIU687" s="16"/>
      <c r="GIV687" s="16"/>
      <c r="GIW687" s="16"/>
      <c r="GIX687" s="16"/>
      <c r="GIY687" s="16"/>
      <c r="GIZ687" s="16"/>
      <c r="GJA687" s="16"/>
      <c r="GJB687" s="16"/>
      <c r="GJC687" s="16"/>
      <c r="GJD687" s="16"/>
      <c r="GJE687" s="16"/>
      <c r="GJF687" s="16"/>
      <c r="GJG687" s="16"/>
      <c r="GJH687" s="16"/>
      <c r="GJI687" s="16"/>
      <c r="GJJ687" s="16"/>
      <c r="GJK687" s="16"/>
      <c r="GJL687" s="16"/>
      <c r="GJM687" s="16"/>
      <c r="GJN687" s="16"/>
      <c r="GJO687" s="16"/>
      <c r="GJP687" s="16"/>
      <c r="GJQ687" s="16"/>
      <c r="GJR687" s="16"/>
      <c r="GJS687" s="16"/>
      <c r="GJT687" s="16"/>
      <c r="GJU687" s="16"/>
      <c r="GJV687" s="16"/>
      <c r="GJW687" s="16"/>
      <c r="GJX687" s="16"/>
      <c r="GJY687" s="16"/>
      <c r="GJZ687" s="16"/>
      <c r="GKA687" s="16"/>
      <c r="GKB687" s="16"/>
      <c r="GKC687" s="16"/>
      <c r="GKD687" s="16"/>
      <c r="GKE687" s="16"/>
      <c r="GKF687" s="16"/>
      <c r="GKG687" s="16"/>
      <c r="GKH687" s="16"/>
      <c r="GKI687" s="16"/>
      <c r="GKJ687" s="16"/>
      <c r="GKK687" s="16"/>
      <c r="GKL687" s="16"/>
      <c r="GKM687" s="16"/>
      <c r="GKN687" s="16"/>
      <c r="GKO687" s="16"/>
      <c r="GKP687" s="16"/>
      <c r="GKQ687" s="16"/>
      <c r="GKR687" s="16"/>
      <c r="GKS687" s="16"/>
      <c r="GKT687" s="16"/>
      <c r="GKU687" s="16"/>
      <c r="GKV687" s="16"/>
      <c r="GKW687" s="16"/>
      <c r="GKX687" s="16"/>
      <c r="GKY687" s="16"/>
      <c r="GKZ687" s="16"/>
      <c r="GLA687" s="16"/>
      <c r="GLB687" s="16"/>
      <c r="GLC687" s="16"/>
      <c r="GLD687" s="16"/>
      <c r="GLE687" s="16"/>
      <c r="GLF687" s="16"/>
      <c r="GLG687" s="16"/>
      <c r="GLH687" s="16"/>
      <c r="GLI687" s="16"/>
      <c r="GLJ687" s="16"/>
      <c r="GLK687" s="16"/>
      <c r="GLL687" s="16"/>
      <c r="GLM687" s="16"/>
      <c r="GLN687" s="16"/>
      <c r="GLO687" s="16"/>
      <c r="GLP687" s="16"/>
      <c r="GLQ687" s="16"/>
      <c r="GLR687" s="16"/>
      <c r="GLS687" s="16"/>
      <c r="GLT687" s="16"/>
      <c r="GLU687" s="16"/>
      <c r="GLV687" s="16"/>
      <c r="GLW687" s="16"/>
      <c r="GLX687" s="16"/>
      <c r="GLY687" s="16"/>
      <c r="GLZ687" s="16"/>
      <c r="GMA687" s="16"/>
      <c r="GMB687" s="16"/>
      <c r="GMC687" s="16"/>
      <c r="GMD687" s="16"/>
      <c r="GME687" s="16"/>
      <c r="GMF687" s="16"/>
      <c r="GMG687" s="16"/>
      <c r="GMH687" s="16"/>
      <c r="GMI687" s="16"/>
      <c r="GMJ687" s="16"/>
      <c r="GMK687" s="16"/>
      <c r="GML687" s="16"/>
      <c r="GMM687" s="16"/>
      <c r="GMN687" s="16"/>
      <c r="GMO687" s="16"/>
      <c r="GMP687" s="16"/>
      <c r="GMQ687" s="16"/>
      <c r="GMR687" s="16"/>
      <c r="GMS687" s="16"/>
      <c r="GMT687" s="16"/>
      <c r="GMU687" s="16"/>
      <c r="GMV687" s="16"/>
      <c r="GMW687" s="16"/>
      <c r="GMX687" s="16"/>
      <c r="GMY687" s="16"/>
      <c r="GMZ687" s="16"/>
      <c r="GNA687" s="16"/>
      <c r="GNB687" s="16"/>
      <c r="GNC687" s="16"/>
      <c r="GND687" s="16"/>
      <c r="GNE687" s="16"/>
      <c r="GNF687" s="16"/>
      <c r="GNG687" s="16"/>
      <c r="GNH687" s="16"/>
      <c r="GNI687" s="16"/>
      <c r="GNJ687" s="16"/>
      <c r="GNK687" s="16"/>
      <c r="GNL687" s="16"/>
      <c r="GNM687" s="16"/>
      <c r="GNN687" s="16"/>
      <c r="GNO687" s="16"/>
      <c r="GNP687" s="16"/>
      <c r="GNQ687" s="16"/>
      <c r="GNR687" s="16"/>
      <c r="GNS687" s="16"/>
      <c r="GNT687" s="16"/>
      <c r="GNU687" s="16"/>
      <c r="GNV687" s="16"/>
      <c r="GNW687" s="16"/>
      <c r="GNX687" s="16"/>
      <c r="GNY687" s="16"/>
      <c r="GNZ687" s="16"/>
      <c r="GOA687" s="16"/>
      <c r="GOB687" s="16"/>
      <c r="GOC687" s="16"/>
      <c r="GOD687" s="16"/>
      <c r="GOE687" s="16"/>
      <c r="GOF687" s="16"/>
      <c r="GOG687" s="16"/>
      <c r="GOH687" s="16"/>
      <c r="GOI687" s="16"/>
      <c r="GOJ687" s="16"/>
      <c r="GOK687" s="16"/>
      <c r="GOL687" s="16"/>
      <c r="GOM687" s="16"/>
      <c r="GON687" s="16"/>
      <c r="GOO687" s="16"/>
      <c r="GOP687" s="16"/>
      <c r="GOQ687" s="16"/>
      <c r="GOR687" s="16"/>
      <c r="GOS687" s="16"/>
      <c r="GOT687" s="16"/>
      <c r="GOU687" s="16"/>
      <c r="GOV687" s="16"/>
      <c r="GOW687" s="16"/>
      <c r="GOX687" s="16"/>
      <c r="GOY687" s="16"/>
      <c r="GOZ687" s="16"/>
      <c r="GPA687" s="16"/>
      <c r="GPB687" s="16"/>
      <c r="GPC687" s="16"/>
      <c r="GPD687" s="16"/>
      <c r="GPE687" s="16"/>
      <c r="GPF687" s="16"/>
      <c r="GPG687" s="16"/>
      <c r="GPH687" s="16"/>
      <c r="GPI687" s="16"/>
      <c r="GPJ687" s="16"/>
      <c r="GPK687" s="16"/>
      <c r="GPL687" s="16"/>
      <c r="GPM687" s="16"/>
      <c r="GPN687" s="16"/>
      <c r="GPO687" s="16"/>
      <c r="GPP687" s="16"/>
      <c r="GPQ687" s="16"/>
      <c r="GPR687" s="16"/>
      <c r="GPS687" s="16"/>
      <c r="GPT687" s="16"/>
      <c r="GPU687" s="16"/>
      <c r="GPV687" s="16"/>
      <c r="GPW687" s="16"/>
      <c r="GPX687" s="16"/>
      <c r="GPY687" s="16"/>
      <c r="GPZ687" s="16"/>
      <c r="GQA687" s="16"/>
      <c r="GQB687" s="16"/>
      <c r="GQC687" s="16"/>
      <c r="GQD687" s="16"/>
      <c r="GQE687" s="16"/>
      <c r="GQF687" s="16"/>
      <c r="GQG687" s="16"/>
      <c r="GQH687" s="16"/>
      <c r="GQI687" s="16"/>
      <c r="GQJ687" s="16"/>
      <c r="GQK687" s="16"/>
      <c r="GQL687" s="16"/>
      <c r="GQM687" s="16"/>
      <c r="GQN687" s="16"/>
      <c r="GQO687" s="16"/>
      <c r="GQP687" s="16"/>
      <c r="GQQ687" s="16"/>
      <c r="GQR687" s="16"/>
      <c r="GQS687" s="16"/>
      <c r="GQT687" s="16"/>
      <c r="GQU687" s="16"/>
      <c r="GQV687" s="16"/>
      <c r="GQW687" s="16"/>
      <c r="GQX687" s="16"/>
      <c r="GQY687" s="16"/>
      <c r="GQZ687" s="16"/>
      <c r="GRA687" s="16"/>
      <c r="GRB687" s="16"/>
      <c r="GRC687" s="16"/>
      <c r="GRD687" s="16"/>
      <c r="GRE687" s="16"/>
      <c r="GRF687" s="16"/>
      <c r="GRG687" s="16"/>
      <c r="GRH687" s="16"/>
      <c r="GRI687" s="16"/>
      <c r="GRJ687" s="16"/>
      <c r="GRK687" s="16"/>
      <c r="GRL687" s="16"/>
      <c r="GRM687" s="16"/>
      <c r="GRN687" s="16"/>
      <c r="GRO687" s="16"/>
      <c r="GRP687" s="16"/>
      <c r="GRQ687" s="16"/>
      <c r="GRR687" s="16"/>
      <c r="GRS687" s="16"/>
      <c r="GRT687" s="16"/>
      <c r="GRU687" s="16"/>
      <c r="GRV687" s="16"/>
      <c r="GRW687" s="16"/>
      <c r="GRX687" s="16"/>
      <c r="GRY687" s="16"/>
      <c r="GRZ687" s="16"/>
      <c r="GSA687" s="16"/>
      <c r="GSB687" s="16"/>
      <c r="GSC687" s="16"/>
      <c r="GSD687" s="16"/>
      <c r="GSE687" s="16"/>
      <c r="GSF687" s="16"/>
      <c r="GSG687" s="16"/>
      <c r="GSH687" s="16"/>
      <c r="GSI687" s="16"/>
      <c r="GSJ687" s="16"/>
      <c r="GSK687" s="16"/>
      <c r="GSL687" s="16"/>
      <c r="GSM687" s="16"/>
      <c r="GSN687" s="16"/>
      <c r="GSO687" s="16"/>
      <c r="GSP687" s="16"/>
      <c r="GSQ687" s="16"/>
      <c r="GSR687" s="16"/>
      <c r="GSS687" s="16"/>
      <c r="GST687" s="16"/>
      <c r="GSU687" s="16"/>
      <c r="GSV687" s="16"/>
      <c r="GSW687" s="16"/>
      <c r="GSX687" s="16"/>
      <c r="GSY687" s="16"/>
      <c r="GSZ687" s="16"/>
      <c r="GTA687" s="16"/>
      <c r="GTB687" s="16"/>
      <c r="GTC687" s="16"/>
      <c r="GTD687" s="16"/>
      <c r="GTE687" s="16"/>
      <c r="GTF687" s="16"/>
      <c r="GTG687" s="16"/>
      <c r="GTH687" s="16"/>
      <c r="GTI687" s="16"/>
      <c r="GTJ687" s="16"/>
      <c r="GTK687" s="16"/>
      <c r="GTL687" s="16"/>
      <c r="GTM687" s="16"/>
      <c r="GTN687" s="16"/>
      <c r="GTO687" s="16"/>
      <c r="GTP687" s="16"/>
      <c r="GTQ687" s="16"/>
      <c r="GTR687" s="16"/>
      <c r="GTS687" s="16"/>
      <c r="GTT687" s="16"/>
      <c r="GTU687" s="16"/>
      <c r="GTV687" s="16"/>
      <c r="GTW687" s="16"/>
      <c r="GTX687" s="16"/>
      <c r="GTY687" s="16"/>
      <c r="GTZ687" s="16"/>
      <c r="GUA687" s="16"/>
      <c r="GUB687" s="16"/>
      <c r="GUC687" s="16"/>
      <c r="GUD687" s="16"/>
      <c r="GUE687" s="16"/>
      <c r="GUF687" s="16"/>
      <c r="GUG687" s="16"/>
      <c r="GUH687" s="16"/>
      <c r="GUI687" s="16"/>
      <c r="GUJ687" s="16"/>
      <c r="GUK687" s="16"/>
      <c r="GUL687" s="16"/>
      <c r="GUM687" s="16"/>
      <c r="GUN687" s="16"/>
      <c r="GUO687" s="16"/>
      <c r="GUP687" s="16"/>
      <c r="GUQ687" s="16"/>
      <c r="GUR687" s="16"/>
      <c r="GUS687" s="16"/>
      <c r="GUT687" s="16"/>
      <c r="GUU687" s="16"/>
      <c r="GUV687" s="16"/>
      <c r="GUW687" s="16"/>
      <c r="GUX687" s="16"/>
      <c r="GUY687" s="16"/>
      <c r="GUZ687" s="16"/>
      <c r="GVA687" s="16"/>
      <c r="GVB687" s="16"/>
      <c r="GVC687" s="16"/>
      <c r="GVD687" s="16"/>
      <c r="GVE687" s="16"/>
      <c r="GVF687" s="16"/>
      <c r="GVG687" s="16"/>
      <c r="GVH687" s="16"/>
      <c r="GVI687" s="16"/>
      <c r="GVJ687" s="16"/>
      <c r="GVK687" s="16"/>
      <c r="GVL687" s="16"/>
      <c r="GVM687" s="16"/>
      <c r="GVN687" s="16"/>
      <c r="GVO687" s="16"/>
      <c r="GVP687" s="16"/>
      <c r="GVQ687" s="16"/>
      <c r="GVR687" s="16"/>
      <c r="GVS687" s="16"/>
      <c r="GVT687" s="16"/>
      <c r="GVU687" s="16"/>
      <c r="GVV687" s="16"/>
      <c r="GVW687" s="16"/>
      <c r="GVX687" s="16"/>
      <c r="GVY687" s="16"/>
      <c r="GVZ687" s="16"/>
      <c r="GWA687" s="16"/>
      <c r="GWB687" s="16"/>
      <c r="GWC687" s="16"/>
      <c r="GWD687" s="16"/>
      <c r="GWE687" s="16"/>
      <c r="GWF687" s="16"/>
      <c r="GWG687" s="16"/>
      <c r="GWH687" s="16"/>
      <c r="GWI687" s="16"/>
      <c r="GWJ687" s="16"/>
      <c r="GWK687" s="16"/>
      <c r="GWL687" s="16"/>
      <c r="GWM687" s="16"/>
      <c r="GWN687" s="16"/>
      <c r="GWO687" s="16"/>
      <c r="GWP687" s="16"/>
      <c r="GWQ687" s="16"/>
      <c r="GWR687" s="16"/>
      <c r="GWS687" s="16"/>
      <c r="GWT687" s="16"/>
      <c r="GWU687" s="16"/>
      <c r="GWV687" s="16"/>
      <c r="GWW687" s="16"/>
      <c r="GWX687" s="16"/>
      <c r="GWY687" s="16"/>
      <c r="GWZ687" s="16"/>
      <c r="GXA687" s="16"/>
      <c r="GXB687" s="16"/>
      <c r="GXC687" s="16"/>
      <c r="GXD687" s="16"/>
      <c r="GXE687" s="16"/>
      <c r="GXF687" s="16"/>
      <c r="GXG687" s="16"/>
      <c r="GXH687" s="16"/>
      <c r="GXI687" s="16"/>
      <c r="GXJ687" s="16"/>
      <c r="GXK687" s="16"/>
      <c r="GXL687" s="16"/>
      <c r="GXM687" s="16"/>
      <c r="GXN687" s="16"/>
      <c r="GXO687" s="16"/>
      <c r="GXP687" s="16"/>
      <c r="GXQ687" s="16"/>
      <c r="GXR687" s="16"/>
      <c r="GXS687" s="16"/>
      <c r="GXT687" s="16"/>
      <c r="GXU687" s="16"/>
      <c r="GXV687" s="16"/>
      <c r="GXW687" s="16"/>
      <c r="GXX687" s="16"/>
      <c r="GXY687" s="16"/>
      <c r="GXZ687" s="16"/>
      <c r="GYA687" s="16"/>
      <c r="GYB687" s="16"/>
      <c r="GYC687" s="16"/>
      <c r="GYD687" s="16"/>
      <c r="GYE687" s="16"/>
      <c r="GYF687" s="16"/>
      <c r="GYG687" s="16"/>
      <c r="GYH687" s="16"/>
      <c r="GYI687" s="16"/>
      <c r="GYJ687" s="16"/>
      <c r="GYK687" s="16"/>
      <c r="GYL687" s="16"/>
      <c r="GYM687" s="16"/>
      <c r="GYN687" s="16"/>
      <c r="GYO687" s="16"/>
      <c r="GYP687" s="16"/>
      <c r="GYQ687" s="16"/>
      <c r="GYR687" s="16"/>
      <c r="GYS687" s="16"/>
      <c r="GYT687" s="16"/>
      <c r="GYU687" s="16"/>
      <c r="GYV687" s="16"/>
      <c r="GYW687" s="16"/>
      <c r="GYX687" s="16"/>
      <c r="GYY687" s="16"/>
      <c r="GYZ687" s="16"/>
      <c r="GZA687" s="16"/>
      <c r="GZB687" s="16"/>
      <c r="GZC687" s="16"/>
      <c r="GZD687" s="16"/>
      <c r="GZE687" s="16"/>
      <c r="GZF687" s="16"/>
      <c r="GZG687" s="16"/>
      <c r="GZH687" s="16"/>
      <c r="GZI687" s="16"/>
      <c r="GZJ687" s="16"/>
      <c r="GZK687" s="16"/>
      <c r="GZL687" s="16"/>
      <c r="GZM687" s="16"/>
      <c r="GZN687" s="16"/>
      <c r="GZO687" s="16"/>
      <c r="GZP687" s="16"/>
      <c r="GZQ687" s="16"/>
      <c r="GZR687" s="16"/>
      <c r="GZS687" s="16"/>
      <c r="GZT687" s="16"/>
      <c r="GZU687" s="16"/>
      <c r="GZV687" s="16"/>
      <c r="GZW687" s="16"/>
      <c r="GZX687" s="16"/>
      <c r="GZY687" s="16"/>
      <c r="GZZ687" s="16"/>
      <c r="HAA687" s="16"/>
      <c r="HAB687" s="16"/>
      <c r="HAC687" s="16"/>
      <c r="HAD687" s="16"/>
      <c r="HAE687" s="16"/>
      <c r="HAF687" s="16"/>
      <c r="HAG687" s="16"/>
      <c r="HAH687" s="16"/>
      <c r="HAI687" s="16"/>
      <c r="HAJ687" s="16"/>
      <c r="HAK687" s="16"/>
      <c r="HAL687" s="16"/>
      <c r="HAM687" s="16"/>
      <c r="HAN687" s="16"/>
      <c r="HAO687" s="16"/>
      <c r="HAP687" s="16"/>
      <c r="HAQ687" s="16"/>
      <c r="HAR687" s="16"/>
      <c r="HAS687" s="16"/>
      <c r="HAT687" s="16"/>
      <c r="HAU687" s="16"/>
      <c r="HAV687" s="16"/>
      <c r="HAW687" s="16"/>
      <c r="HAX687" s="16"/>
      <c r="HAY687" s="16"/>
      <c r="HAZ687" s="16"/>
      <c r="HBA687" s="16"/>
      <c r="HBB687" s="16"/>
      <c r="HBC687" s="16"/>
      <c r="HBD687" s="16"/>
      <c r="HBE687" s="16"/>
      <c r="HBF687" s="16"/>
      <c r="HBG687" s="16"/>
      <c r="HBH687" s="16"/>
      <c r="HBI687" s="16"/>
      <c r="HBJ687" s="16"/>
      <c r="HBK687" s="16"/>
      <c r="HBL687" s="16"/>
      <c r="HBM687" s="16"/>
      <c r="HBN687" s="16"/>
      <c r="HBO687" s="16"/>
      <c r="HBP687" s="16"/>
      <c r="HBQ687" s="16"/>
      <c r="HBR687" s="16"/>
      <c r="HBS687" s="16"/>
      <c r="HBT687" s="16"/>
      <c r="HBU687" s="16"/>
      <c r="HBV687" s="16"/>
      <c r="HBW687" s="16"/>
      <c r="HBX687" s="16"/>
      <c r="HBY687" s="16"/>
      <c r="HBZ687" s="16"/>
      <c r="HCA687" s="16"/>
      <c r="HCB687" s="16"/>
      <c r="HCC687" s="16"/>
      <c r="HCD687" s="16"/>
      <c r="HCE687" s="16"/>
      <c r="HCF687" s="16"/>
      <c r="HCG687" s="16"/>
      <c r="HCH687" s="16"/>
      <c r="HCI687" s="16"/>
      <c r="HCJ687" s="16"/>
      <c r="HCK687" s="16"/>
      <c r="HCL687" s="16"/>
      <c r="HCM687" s="16"/>
      <c r="HCN687" s="16"/>
      <c r="HCO687" s="16"/>
      <c r="HCP687" s="16"/>
      <c r="HCQ687" s="16"/>
      <c r="HCR687" s="16"/>
      <c r="HCS687" s="16"/>
      <c r="HCT687" s="16"/>
      <c r="HCU687" s="16"/>
      <c r="HCV687" s="16"/>
      <c r="HCW687" s="16"/>
      <c r="HCX687" s="16"/>
      <c r="HCY687" s="16"/>
      <c r="HCZ687" s="16"/>
      <c r="HDA687" s="16"/>
      <c r="HDB687" s="16"/>
      <c r="HDC687" s="16"/>
      <c r="HDD687" s="16"/>
      <c r="HDE687" s="16"/>
      <c r="HDF687" s="16"/>
      <c r="HDG687" s="16"/>
      <c r="HDH687" s="16"/>
      <c r="HDI687" s="16"/>
      <c r="HDJ687" s="16"/>
      <c r="HDK687" s="16"/>
      <c r="HDL687" s="16"/>
      <c r="HDM687" s="16"/>
      <c r="HDN687" s="16"/>
      <c r="HDO687" s="16"/>
      <c r="HDP687" s="16"/>
      <c r="HDQ687" s="16"/>
      <c r="HDR687" s="16"/>
      <c r="HDS687" s="16"/>
      <c r="HDT687" s="16"/>
      <c r="HDU687" s="16"/>
      <c r="HDV687" s="16"/>
      <c r="HDW687" s="16"/>
      <c r="HDX687" s="16"/>
      <c r="HDY687" s="16"/>
      <c r="HDZ687" s="16"/>
      <c r="HEA687" s="16"/>
      <c r="HEB687" s="16"/>
      <c r="HEC687" s="16"/>
      <c r="HED687" s="16"/>
      <c r="HEE687" s="16"/>
      <c r="HEF687" s="16"/>
      <c r="HEG687" s="16"/>
      <c r="HEH687" s="16"/>
      <c r="HEI687" s="16"/>
      <c r="HEJ687" s="16"/>
      <c r="HEK687" s="16"/>
      <c r="HEL687" s="16"/>
      <c r="HEM687" s="16"/>
      <c r="HEN687" s="16"/>
      <c r="HEO687" s="16"/>
      <c r="HEP687" s="16"/>
      <c r="HEQ687" s="16"/>
      <c r="HER687" s="16"/>
      <c r="HES687" s="16"/>
      <c r="HET687" s="16"/>
      <c r="HEU687" s="16"/>
      <c r="HEV687" s="16"/>
      <c r="HEW687" s="16"/>
      <c r="HEX687" s="16"/>
      <c r="HEY687" s="16"/>
      <c r="HEZ687" s="16"/>
      <c r="HFA687" s="16"/>
      <c r="HFB687" s="16"/>
      <c r="HFC687" s="16"/>
      <c r="HFD687" s="16"/>
      <c r="HFE687" s="16"/>
      <c r="HFF687" s="16"/>
      <c r="HFG687" s="16"/>
      <c r="HFH687" s="16"/>
      <c r="HFI687" s="16"/>
      <c r="HFJ687" s="16"/>
      <c r="HFK687" s="16"/>
      <c r="HFL687" s="16"/>
      <c r="HFM687" s="16"/>
      <c r="HFN687" s="16"/>
      <c r="HFO687" s="16"/>
      <c r="HFP687" s="16"/>
      <c r="HFQ687" s="16"/>
      <c r="HFR687" s="16"/>
      <c r="HFS687" s="16"/>
      <c r="HFT687" s="16"/>
      <c r="HFU687" s="16"/>
      <c r="HFV687" s="16"/>
      <c r="HFW687" s="16"/>
      <c r="HFX687" s="16"/>
      <c r="HFY687" s="16"/>
      <c r="HFZ687" s="16"/>
      <c r="HGA687" s="16"/>
      <c r="HGB687" s="16"/>
      <c r="HGC687" s="16"/>
      <c r="HGD687" s="16"/>
      <c r="HGE687" s="16"/>
      <c r="HGF687" s="16"/>
      <c r="HGG687" s="16"/>
      <c r="HGH687" s="16"/>
      <c r="HGI687" s="16"/>
      <c r="HGJ687" s="16"/>
      <c r="HGK687" s="16"/>
      <c r="HGL687" s="16"/>
      <c r="HGM687" s="16"/>
      <c r="HGN687" s="16"/>
      <c r="HGO687" s="16"/>
      <c r="HGP687" s="16"/>
      <c r="HGQ687" s="16"/>
      <c r="HGR687" s="16"/>
      <c r="HGS687" s="16"/>
      <c r="HGT687" s="16"/>
      <c r="HGU687" s="16"/>
      <c r="HGV687" s="16"/>
      <c r="HGW687" s="16"/>
      <c r="HGX687" s="16"/>
      <c r="HGY687" s="16"/>
      <c r="HGZ687" s="16"/>
      <c r="HHA687" s="16"/>
      <c r="HHB687" s="16"/>
      <c r="HHC687" s="16"/>
      <c r="HHD687" s="16"/>
      <c r="HHE687" s="16"/>
      <c r="HHF687" s="16"/>
      <c r="HHG687" s="16"/>
      <c r="HHH687" s="16"/>
      <c r="HHI687" s="16"/>
      <c r="HHJ687" s="16"/>
      <c r="HHK687" s="16"/>
      <c r="HHL687" s="16"/>
      <c r="HHM687" s="16"/>
      <c r="HHN687" s="16"/>
      <c r="HHO687" s="16"/>
      <c r="HHP687" s="16"/>
      <c r="HHQ687" s="16"/>
      <c r="HHR687" s="16"/>
      <c r="HHS687" s="16"/>
      <c r="HHT687" s="16"/>
      <c r="HHU687" s="16"/>
      <c r="HHV687" s="16"/>
      <c r="HHW687" s="16"/>
      <c r="HHX687" s="16"/>
      <c r="HHY687" s="16"/>
      <c r="HHZ687" s="16"/>
      <c r="HIA687" s="16"/>
      <c r="HIB687" s="16"/>
      <c r="HIC687" s="16"/>
      <c r="HID687" s="16"/>
      <c r="HIE687" s="16"/>
      <c r="HIF687" s="16"/>
      <c r="HIG687" s="16"/>
      <c r="HIH687" s="16"/>
      <c r="HII687" s="16"/>
      <c r="HIJ687" s="16"/>
      <c r="HIK687" s="16"/>
      <c r="HIL687" s="16"/>
      <c r="HIM687" s="16"/>
      <c r="HIN687" s="16"/>
      <c r="HIO687" s="16"/>
      <c r="HIP687" s="16"/>
      <c r="HIQ687" s="16"/>
      <c r="HIR687" s="16"/>
      <c r="HIS687" s="16"/>
      <c r="HIT687" s="16"/>
      <c r="HIU687" s="16"/>
      <c r="HIV687" s="16"/>
      <c r="HIW687" s="16"/>
      <c r="HIX687" s="16"/>
      <c r="HIY687" s="16"/>
      <c r="HIZ687" s="16"/>
      <c r="HJA687" s="16"/>
      <c r="HJB687" s="16"/>
      <c r="HJC687" s="16"/>
      <c r="HJD687" s="16"/>
      <c r="HJE687" s="16"/>
      <c r="HJF687" s="16"/>
      <c r="HJG687" s="16"/>
      <c r="HJH687" s="16"/>
      <c r="HJI687" s="16"/>
      <c r="HJJ687" s="16"/>
      <c r="HJK687" s="16"/>
      <c r="HJL687" s="16"/>
      <c r="HJM687" s="16"/>
      <c r="HJN687" s="16"/>
      <c r="HJO687" s="16"/>
      <c r="HJP687" s="16"/>
      <c r="HJQ687" s="16"/>
      <c r="HJR687" s="16"/>
      <c r="HJS687" s="16"/>
      <c r="HJT687" s="16"/>
      <c r="HJU687" s="16"/>
      <c r="HJV687" s="16"/>
      <c r="HJW687" s="16"/>
      <c r="HJX687" s="16"/>
      <c r="HJY687" s="16"/>
      <c r="HJZ687" s="16"/>
      <c r="HKA687" s="16"/>
      <c r="HKB687" s="16"/>
      <c r="HKC687" s="16"/>
      <c r="HKD687" s="16"/>
      <c r="HKE687" s="16"/>
      <c r="HKF687" s="16"/>
      <c r="HKG687" s="16"/>
      <c r="HKH687" s="16"/>
      <c r="HKI687" s="16"/>
      <c r="HKJ687" s="16"/>
      <c r="HKK687" s="16"/>
      <c r="HKL687" s="16"/>
      <c r="HKM687" s="16"/>
      <c r="HKN687" s="16"/>
      <c r="HKO687" s="16"/>
      <c r="HKP687" s="16"/>
      <c r="HKQ687" s="16"/>
      <c r="HKR687" s="16"/>
      <c r="HKS687" s="16"/>
      <c r="HKT687" s="16"/>
      <c r="HKU687" s="16"/>
      <c r="HKV687" s="16"/>
      <c r="HKW687" s="16"/>
      <c r="HKX687" s="16"/>
      <c r="HKY687" s="16"/>
      <c r="HKZ687" s="16"/>
      <c r="HLA687" s="16"/>
      <c r="HLB687" s="16"/>
      <c r="HLC687" s="16"/>
      <c r="HLD687" s="16"/>
      <c r="HLE687" s="16"/>
      <c r="HLF687" s="16"/>
      <c r="HLG687" s="16"/>
      <c r="HLH687" s="16"/>
      <c r="HLI687" s="16"/>
      <c r="HLJ687" s="16"/>
      <c r="HLK687" s="16"/>
      <c r="HLL687" s="16"/>
      <c r="HLM687" s="16"/>
      <c r="HLN687" s="16"/>
      <c r="HLO687" s="16"/>
      <c r="HLP687" s="16"/>
      <c r="HLQ687" s="16"/>
      <c r="HLR687" s="16"/>
      <c r="HLS687" s="16"/>
      <c r="HLT687" s="16"/>
      <c r="HLU687" s="16"/>
      <c r="HLV687" s="16"/>
      <c r="HLW687" s="16"/>
      <c r="HLX687" s="16"/>
      <c r="HLY687" s="16"/>
      <c r="HLZ687" s="16"/>
      <c r="HMA687" s="16"/>
      <c r="HMB687" s="16"/>
      <c r="HMC687" s="16"/>
      <c r="HMD687" s="16"/>
      <c r="HME687" s="16"/>
      <c r="HMF687" s="16"/>
      <c r="HMG687" s="16"/>
      <c r="HMH687" s="16"/>
      <c r="HMI687" s="16"/>
      <c r="HMJ687" s="16"/>
      <c r="HMK687" s="16"/>
      <c r="HML687" s="16"/>
      <c r="HMM687" s="16"/>
      <c r="HMN687" s="16"/>
      <c r="HMO687" s="16"/>
      <c r="HMP687" s="16"/>
      <c r="HMQ687" s="16"/>
      <c r="HMR687" s="16"/>
      <c r="HMS687" s="16"/>
      <c r="HMT687" s="16"/>
      <c r="HMU687" s="16"/>
      <c r="HMV687" s="16"/>
      <c r="HMW687" s="16"/>
      <c r="HMX687" s="16"/>
      <c r="HMY687" s="16"/>
      <c r="HMZ687" s="16"/>
      <c r="HNA687" s="16"/>
      <c r="HNB687" s="16"/>
      <c r="HNC687" s="16"/>
      <c r="HND687" s="16"/>
      <c r="HNE687" s="16"/>
      <c r="HNF687" s="16"/>
      <c r="HNG687" s="16"/>
      <c r="HNH687" s="16"/>
      <c r="HNI687" s="16"/>
      <c r="HNJ687" s="16"/>
      <c r="HNK687" s="16"/>
      <c r="HNL687" s="16"/>
      <c r="HNM687" s="16"/>
      <c r="HNN687" s="16"/>
      <c r="HNO687" s="16"/>
      <c r="HNP687" s="16"/>
      <c r="HNQ687" s="16"/>
      <c r="HNR687" s="16"/>
      <c r="HNS687" s="16"/>
      <c r="HNT687" s="16"/>
      <c r="HNU687" s="16"/>
      <c r="HNV687" s="16"/>
      <c r="HNW687" s="16"/>
      <c r="HNX687" s="16"/>
      <c r="HNY687" s="16"/>
      <c r="HNZ687" s="16"/>
      <c r="HOA687" s="16"/>
      <c r="HOB687" s="16"/>
      <c r="HOC687" s="16"/>
      <c r="HOD687" s="16"/>
      <c r="HOE687" s="16"/>
      <c r="HOF687" s="16"/>
      <c r="HOG687" s="16"/>
      <c r="HOH687" s="16"/>
      <c r="HOI687" s="16"/>
      <c r="HOJ687" s="16"/>
      <c r="HOK687" s="16"/>
      <c r="HOL687" s="16"/>
      <c r="HOM687" s="16"/>
      <c r="HON687" s="16"/>
      <c r="HOO687" s="16"/>
      <c r="HOP687" s="16"/>
      <c r="HOQ687" s="16"/>
      <c r="HOR687" s="16"/>
      <c r="HOS687" s="16"/>
      <c r="HOT687" s="16"/>
      <c r="HOU687" s="16"/>
      <c r="HOV687" s="16"/>
      <c r="HOW687" s="16"/>
      <c r="HOX687" s="16"/>
      <c r="HOY687" s="16"/>
      <c r="HOZ687" s="16"/>
      <c r="HPA687" s="16"/>
      <c r="HPB687" s="16"/>
      <c r="HPC687" s="16"/>
      <c r="HPD687" s="16"/>
      <c r="HPE687" s="16"/>
      <c r="HPF687" s="16"/>
      <c r="HPG687" s="16"/>
      <c r="HPH687" s="16"/>
      <c r="HPI687" s="16"/>
      <c r="HPJ687" s="16"/>
      <c r="HPK687" s="16"/>
      <c r="HPL687" s="16"/>
      <c r="HPM687" s="16"/>
      <c r="HPN687" s="16"/>
      <c r="HPO687" s="16"/>
      <c r="HPP687" s="16"/>
      <c r="HPQ687" s="16"/>
      <c r="HPR687" s="16"/>
      <c r="HPS687" s="16"/>
      <c r="HPT687" s="16"/>
      <c r="HPU687" s="16"/>
      <c r="HPV687" s="16"/>
      <c r="HPW687" s="16"/>
      <c r="HPX687" s="16"/>
      <c r="HPY687" s="16"/>
      <c r="HPZ687" s="16"/>
      <c r="HQA687" s="16"/>
      <c r="HQB687" s="16"/>
      <c r="HQC687" s="16"/>
      <c r="HQD687" s="16"/>
      <c r="HQE687" s="16"/>
      <c r="HQF687" s="16"/>
      <c r="HQG687" s="16"/>
      <c r="HQH687" s="16"/>
      <c r="HQI687" s="16"/>
      <c r="HQJ687" s="16"/>
      <c r="HQK687" s="16"/>
      <c r="HQL687" s="16"/>
      <c r="HQM687" s="16"/>
      <c r="HQN687" s="16"/>
      <c r="HQO687" s="16"/>
      <c r="HQP687" s="16"/>
      <c r="HQQ687" s="16"/>
      <c r="HQR687" s="16"/>
      <c r="HQS687" s="16"/>
      <c r="HQT687" s="16"/>
      <c r="HQU687" s="16"/>
      <c r="HQV687" s="16"/>
      <c r="HQW687" s="16"/>
      <c r="HQX687" s="16"/>
      <c r="HQY687" s="16"/>
      <c r="HQZ687" s="16"/>
      <c r="HRA687" s="16"/>
      <c r="HRB687" s="16"/>
      <c r="HRC687" s="16"/>
      <c r="HRD687" s="16"/>
      <c r="HRE687" s="16"/>
      <c r="HRF687" s="16"/>
      <c r="HRG687" s="16"/>
      <c r="HRH687" s="16"/>
      <c r="HRI687" s="16"/>
      <c r="HRJ687" s="16"/>
      <c r="HRK687" s="16"/>
      <c r="HRL687" s="16"/>
      <c r="HRM687" s="16"/>
      <c r="HRN687" s="16"/>
      <c r="HRO687" s="16"/>
      <c r="HRP687" s="16"/>
      <c r="HRQ687" s="16"/>
      <c r="HRR687" s="16"/>
      <c r="HRS687" s="16"/>
      <c r="HRT687" s="16"/>
      <c r="HRU687" s="16"/>
      <c r="HRV687" s="16"/>
      <c r="HRW687" s="16"/>
      <c r="HRX687" s="16"/>
      <c r="HRY687" s="16"/>
      <c r="HRZ687" s="16"/>
      <c r="HSA687" s="16"/>
      <c r="HSB687" s="16"/>
      <c r="HSC687" s="16"/>
      <c r="HSD687" s="16"/>
      <c r="HSE687" s="16"/>
      <c r="HSF687" s="16"/>
      <c r="HSG687" s="16"/>
      <c r="HSH687" s="16"/>
      <c r="HSI687" s="16"/>
      <c r="HSJ687" s="16"/>
      <c r="HSK687" s="16"/>
      <c r="HSL687" s="16"/>
      <c r="HSM687" s="16"/>
      <c r="HSN687" s="16"/>
      <c r="HSO687" s="16"/>
      <c r="HSP687" s="16"/>
      <c r="HSQ687" s="16"/>
      <c r="HSR687" s="16"/>
      <c r="HSS687" s="16"/>
      <c r="HST687" s="16"/>
      <c r="HSU687" s="16"/>
      <c r="HSV687" s="16"/>
      <c r="HSW687" s="16"/>
      <c r="HSX687" s="16"/>
      <c r="HSY687" s="16"/>
      <c r="HSZ687" s="16"/>
      <c r="HTA687" s="16"/>
      <c r="HTB687" s="16"/>
      <c r="HTC687" s="16"/>
      <c r="HTD687" s="16"/>
      <c r="HTE687" s="16"/>
      <c r="HTF687" s="16"/>
      <c r="HTG687" s="16"/>
      <c r="HTH687" s="16"/>
      <c r="HTI687" s="16"/>
      <c r="HTJ687" s="16"/>
      <c r="HTK687" s="16"/>
      <c r="HTL687" s="16"/>
      <c r="HTM687" s="16"/>
      <c r="HTN687" s="16"/>
      <c r="HTO687" s="16"/>
      <c r="HTP687" s="16"/>
      <c r="HTQ687" s="16"/>
      <c r="HTR687" s="16"/>
      <c r="HTS687" s="16"/>
      <c r="HTT687" s="16"/>
      <c r="HTU687" s="16"/>
      <c r="HTV687" s="16"/>
      <c r="HTW687" s="16"/>
      <c r="HTX687" s="16"/>
      <c r="HTY687" s="16"/>
      <c r="HTZ687" s="16"/>
      <c r="HUA687" s="16"/>
      <c r="HUB687" s="16"/>
      <c r="HUC687" s="16"/>
      <c r="HUD687" s="16"/>
      <c r="HUE687" s="16"/>
      <c r="HUF687" s="16"/>
      <c r="HUG687" s="16"/>
      <c r="HUH687" s="16"/>
      <c r="HUI687" s="16"/>
      <c r="HUJ687" s="16"/>
      <c r="HUK687" s="16"/>
      <c r="HUL687" s="16"/>
      <c r="HUM687" s="16"/>
      <c r="HUN687" s="16"/>
      <c r="HUO687" s="16"/>
      <c r="HUP687" s="16"/>
      <c r="HUQ687" s="16"/>
      <c r="HUR687" s="16"/>
      <c r="HUS687" s="16"/>
      <c r="HUT687" s="16"/>
      <c r="HUU687" s="16"/>
      <c r="HUV687" s="16"/>
      <c r="HUW687" s="16"/>
      <c r="HUX687" s="16"/>
      <c r="HUY687" s="16"/>
      <c r="HUZ687" s="16"/>
      <c r="HVA687" s="16"/>
      <c r="HVB687" s="16"/>
      <c r="HVC687" s="16"/>
      <c r="HVD687" s="16"/>
      <c r="HVE687" s="16"/>
      <c r="HVF687" s="16"/>
      <c r="HVG687" s="16"/>
      <c r="HVH687" s="16"/>
      <c r="HVI687" s="16"/>
      <c r="HVJ687" s="16"/>
      <c r="HVK687" s="16"/>
      <c r="HVL687" s="16"/>
      <c r="HVM687" s="16"/>
      <c r="HVN687" s="16"/>
      <c r="HVO687" s="16"/>
      <c r="HVP687" s="16"/>
      <c r="HVQ687" s="16"/>
      <c r="HVR687" s="16"/>
      <c r="HVS687" s="16"/>
      <c r="HVT687" s="16"/>
      <c r="HVU687" s="16"/>
      <c r="HVV687" s="16"/>
      <c r="HVW687" s="16"/>
      <c r="HVX687" s="16"/>
      <c r="HVY687" s="16"/>
      <c r="HVZ687" s="16"/>
      <c r="HWA687" s="16"/>
      <c r="HWB687" s="16"/>
      <c r="HWC687" s="16"/>
      <c r="HWD687" s="16"/>
      <c r="HWE687" s="16"/>
      <c r="HWF687" s="16"/>
      <c r="HWG687" s="16"/>
      <c r="HWH687" s="16"/>
      <c r="HWI687" s="16"/>
      <c r="HWJ687" s="16"/>
      <c r="HWK687" s="16"/>
      <c r="HWL687" s="16"/>
      <c r="HWM687" s="16"/>
      <c r="HWN687" s="16"/>
      <c r="HWO687" s="16"/>
      <c r="HWP687" s="16"/>
      <c r="HWQ687" s="16"/>
      <c r="HWR687" s="16"/>
      <c r="HWS687" s="16"/>
      <c r="HWT687" s="16"/>
      <c r="HWU687" s="16"/>
      <c r="HWV687" s="16"/>
      <c r="HWW687" s="16"/>
      <c r="HWX687" s="16"/>
      <c r="HWY687" s="16"/>
      <c r="HWZ687" s="16"/>
      <c r="HXA687" s="16"/>
      <c r="HXB687" s="16"/>
      <c r="HXC687" s="16"/>
      <c r="HXD687" s="16"/>
      <c r="HXE687" s="16"/>
      <c r="HXF687" s="16"/>
      <c r="HXG687" s="16"/>
      <c r="HXH687" s="16"/>
      <c r="HXI687" s="16"/>
      <c r="HXJ687" s="16"/>
      <c r="HXK687" s="16"/>
      <c r="HXL687" s="16"/>
      <c r="HXM687" s="16"/>
      <c r="HXN687" s="16"/>
      <c r="HXO687" s="16"/>
      <c r="HXP687" s="16"/>
      <c r="HXQ687" s="16"/>
      <c r="HXR687" s="16"/>
      <c r="HXS687" s="16"/>
      <c r="HXT687" s="16"/>
      <c r="HXU687" s="16"/>
      <c r="HXV687" s="16"/>
      <c r="HXW687" s="16"/>
      <c r="HXX687" s="16"/>
      <c r="HXY687" s="16"/>
      <c r="HXZ687" s="16"/>
      <c r="HYA687" s="16"/>
      <c r="HYB687" s="16"/>
      <c r="HYC687" s="16"/>
      <c r="HYD687" s="16"/>
      <c r="HYE687" s="16"/>
      <c r="HYF687" s="16"/>
      <c r="HYG687" s="16"/>
      <c r="HYH687" s="16"/>
      <c r="HYI687" s="16"/>
      <c r="HYJ687" s="16"/>
      <c r="HYK687" s="16"/>
      <c r="HYL687" s="16"/>
      <c r="HYM687" s="16"/>
      <c r="HYN687" s="16"/>
      <c r="HYO687" s="16"/>
      <c r="HYP687" s="16"/>
      <c r="HYQ687" s="16"/>
      <c r="HYR687" s="16"/>
      <c r="HYS687" s="16"/>
      <c r="HYT687" s="16"/>
      <c r="HYU687" s="16"/>
      <c r="HYV687" s="16"/>
      <c r="HYW687" s="16"/>
      <c r="HYX687" s="16"/>
      <c r="HYY687" s="16"/>
      <c r="HYZ687" s="16"/>
      <c r="HZA687" s="16"/>
      <c r="HZB687" s="16"/>
      <c r="HZC687" s="16"/>
      <c r="HZD687" s="16"/>
      <c r="HZE687" s="16"/>
      <c r="HZF687" s="16"/>
      <c r="HZG687" s="16"/>
      <c r="HZH687" s="16"/>
      <c r="HZI687" s="16"/>
      <c r="HZJ687" s="16"/>
      <c r="HZK687" s="16"/>
      <c r="HZL687" s="16"/>
      <c r="HZM687" s="16"/>
      <c r="HZN687" s="16"/>
      <c r="HZO687" s="16"/>
      <c r="HZP687" s="16"/>
      <c r="HZQ687" s="16"/>
      <c r="HZR687" s="16"/>
      <c r="HZS687" s="16"/>
      <c r="HZT687" s="16"/>
      <c r="HZU687" s="16"/>
      <c r="HZV687" s="16"/>
      <c r="HZW687" s="16"/>
      <c r="HZX687" s="16"/>
      <c r="HZY687" s="16"/>
      <c r="HZZ687" s="16"/>
      <c r="IAA687" s="16"/>
      <c r="IAB687" s="16"/>
      <c r="IAC687" s="16"/>
      <c r="IAD687" s="16"/>
      <c r="IAE687" s="16"/>
      <c r="IAF687" s="16"/>
      <c r="IAG687" s="16"/>
      <c r="IAH687" s="16"/>
      <c r="IAI687" s="16"/>
      <c r="IAJ687" s="16"/>
      <c r="IAK687" s="16"/>
      <c r="IAL687" s="16"/>
      <c r="IAM687" s="16"/>
      <c r="IAN687" s="16"/>
      <c r="IAO687" s="16"/>
      <c r="IAP687" s="16"/>
      <c r="IAQ687" s="16"/>
      <c r="IAR687" s="16"/>
      <c r="IAS687" s="16"/>
      <c r="IAT687" s="16"/>
      <c r="IAU687" s="16"/>
      <c r="IAV687" s="16"/>
      <c r="IAW687" s="16"/>
      <c r="IAX687" s="16"/>
      <c r="IAY687" s="16"/>
      <c r="IAZ687" s="16"/>
      <c r="IBA687" s="16"/>
      <c r="IBB687" s="16"/>
      <c r="IBC687" s="16"/>
      <c r="IBD687" s="16"/>
      <c r="IBE687" s="16"/>
      <c r="IBF687" s="16"/>
      <c r="IBG687" s="16"/>
      <c r="IBH687" s="16"/>
      <c r="IBI687" s="16"/>
      <c r="IBJ687" s="16"/>
      <c r="IBK687" s="16"/>
      <c r="IBL687" s="16"/>
      <c r="IBM687" s="16"/>
      <c r="IBN687" s="16"/>
      <c r="IBO687" s="16"/>
      <c r="IBP687" s="16"/>
      <c r="IBQ687" s="16"/>
      <c r="IBR687" s="16"/>
      <c r="IBS687" s="16"/>
      <c r="IBT687" s="16"/>
      <c r="IBU687" s="16"/>
      <c r="IBV687" s="16"/>
      <c r="IBW687" s="16"/>
      <c r="IBX687" s="16"/>
      <c r="IBY687" s="16"/>
      <c r="IBZ687" s="16"/>
      <c r="ICA687" s="16"/>
      <c r="ICB687" s="16"/>
      <c r="ICC687" s="16"/>
      <c r="ICD687" s="16"/>
      <c r="ICE687" s="16"/>
      <c r="ICF687" s="16"/>
      <c r="ICG687" s="16"/>
      <c r="ICH687" s="16"/>
      <c r="ICI687" s="16"/>
      <c r="ICJ687" s="16"/>
      <c r="ICK687" s="16"/>
      <c r="ICL687" s="16"/>
      <c r="ICM687" s="16"/>
      <c r="ICN687" s="16"/>
      <c r="ICO687" s="16"/>
      <c r="ICP687" s="16"/>
      <c r="ICQ687" s="16"/>
      <c r="ICR687" s="16"/>
      <c r="ICS687" s="16"/>
      <c r="ICT687" s="16"/>
      <c r="ICU687" s="16"/>
      <c r="ICV687" s="16"/>
      <c r="ICW687" s="16"/>
      <c r="ICX687" s="16"/>
      <c r="ICY687" s="16"/>
      <c r="ICZ687" s="16"/>
      <c r="IDA687" s="16"/>
      <c r="IDB687" s="16"/>
      <c r="IDC687" s="16"/>
      <c r="IDD687" s="16"/>
      <c r="IDE687" s="16"/>
      <c r="IDF687" s="16"/>
      <c r="IDG687" s="16"/>
      <c r="IDH687" s="16"/>
      <c r="IDI687" s="16"/>
      <c r="IDJ687" s="16"/>
      <c r="IDK687" s="16"/>
      <c r="IDL687" s="16"/>
      <c r="IDM687" s="16"/>
      <c r="IDN687" s="16"/>
      <c r="IDO687" s="16"/>
      <c r="IDP687" s="16"/>
      <c r="IDQ687" s="16"/>
      <c r="IDR687" s="16"/>
      <c r="IDS687" s="16"/>
      <c r="IDT687" s="16"/>
      <c r="IDU687" s="16"/>
      <c r="IDV687" s="16"/>
      <c r="IDW687" s="16"/>
      <c r="IDX687" s="16"/>
      <c r="IDY687" s="16"/>
      <c r="IDZ687" s="16"/>
      <c r="IEA687" s="16"/>
      <c r="IEB687" s="16"/>
      <c r="IEC687" s="16"/>
      <c r="IED687" s="16"/>
      <c r="IEE687" s="16"/>
      <c r="IEF687" s="16"/>
      <c r="IEG687" s="16"/>
      <c r="IEH687" s="16"/>
      <c r="IEI687" s="16"/>
      <c r="IEJ687" s="16"/>
      <c r="IEK687" s="16"/>
      <c r="IEL687" s="16"/>
      <c r="IEM687" s="16"/>
      <c r="IEN687" s="16"/>
      <c r="IEO687" s="16"/>
      <c r="IEP687" s="16"/>
      <c r="IEQ687" s="16"/>
      <c r="IER687" s="16"/>
      <c r="IES687" s="16"/>
      <c r="IET687" s="16"/>
      <c r="IEU687" s="16"/>
      <c r="IEV687" s="16"/>
      <c r="IEW687" s="16"/>
      <c r="IEX687" s="16"/>
      <c r="IEY687" s="16"/>
      <c r="IEZ687" s="16"/>
      <c r="IFA687" s="16"/>
      <c r="IFB687" s="16"/>
      <c r="IFC687" s="16"/>
      <c r="IFD687" s="16"/>
      <c r="IFE687" s="16"/>
      <c r="IFF687" s="16"/>
      <c r="IFG687" s="16"/>
      <c r="IFH687" s="16"/>
      <c r="IFI687" s="16"/>
      <c r="IFJ687" s="16"/>
      <c r="IFK687" s="16"/>
      <c r="IFL687" s="16"/>
      <c r="IFM687" s="16"/>
      <c r="IFN687" s="16"/>
      <c r="IFO687" s="16"/>
      <c r="IFP687" s="16"/>
      <c r="IFQ687" s="16"/>
      <c r="IFR687" s="16"/>
      <c r="IFS687" s="16"/>
      <c r="IFT687" s="16"/>
      <c r="IFU687" s="16"/>
      <c r="IFV687" s="16"/>
      <c r="IFW687" s="16"/>
      <c r="IFX687" s="16"/>
      <c r="IFY687" s="16"/>
      <c r="IFZ687" s="16"/>
      <c r="IGA687" s="16"/>
      <c r="IGB687" s="16"/>
      <c r="IGC687" s="16"/>
      <c r="IGD687" s="16"/>
      <c r="IGE687" s="16"/>
      <c r="IGF687" s="16"/>
      <c r="IGG687" s="16"/>
      <c r="IGH687" s="16"/>
      <c r="IGI687" s="16"/>
      <c r="IGJ687" s="16"/>
      <c r="IGK687" s="16"/>
      <c r="IGL687" s="16"/>
      <c r="IGM687" s="16"/>
      <c r="IGN687" s="16"/>
      <c r="IGO687" s="16"/>
      <c r="IGP687" s="16"/>
      <c r="IGQ687" s="16"/>
      <c r="IGR687" s="16"/>
      <c r="IGS687" s="16"/>
      <c r="IGT687" s="16"/>
      <c r="IGU687" s="16"/>
      <c r="IGV687" s="16"/>
      <c r="IGW687" s="16"/>
      <c r="IGX687" s="16"/>
      <c r="IGY687" s="16"/>
      <c r="IGZ687" s="16"/>
      <c r="IHA687" s="16"/>
      <c r="IHB687" s="16"/>
      <c r="IHC687" s="16"/>
      <c r="IHD687" s="16"/>
      <c r="IHE687" s="16"/>
      <c r="IHF687" s="16"/>
      <c r="IHG687" s="16"/>
      <c r="IHH687" s="16"/>
      <c r="IHI687" s="16"/>
      <c r="IHJ687" s="16"/>
      <c r="IHK687" s="16"/>
      <c r="IHL687" s="16"/>
      <c r="IHM687" s="16"/>
      <c r="IHN687" s="16"/>
      <c r="IHO687" s="16"/>
      <c r="IHP687" s="16"/>
      <c r="IHQ687" s="16"/>
      <c r="IHR687" s="16"/>
      <c r="IHS687" s="16"/>
      <c r="IHT687" s="16"/>
      <c r="IHU687" s="16"/>
      <c r="IHV687" s="16"/>
      <c r="IHW687" s="16"/>
      <c r="IHX687" s="16"/>
      <c r="IHY687" s="16"/>
      <c r="IHZ687" s="16"/>
      <c r="IIA687" s="16"/>
      <c r="IIB687" s="16"/>
      <c r="IIC687" s="16"/>
      <c r="IID687" s="16"/>
      <c r="IIE687" s="16"/>
      <c r="IIF687" s="16"/>
      <c r="IIG687" s="16"/>
      <c r="IIH687" s="16"/>
      <c r="III687" s="16"/>
      <c r="IIJ687" s="16"/>
      <c r="IIK687" s="16"/>
      <c r="IIL687" s="16"/>
      <c r="IIM687" s="16"/>
      <c r="IIN687" s="16"/>
      <c r="IIO687" s="16"/>
      <c r="IIP687" s="16"/>
      <c r="IIQ687" s="16"/>
      <c r="IIR687" s="16"/>
      <c r="IIS687" s="16"/>
      <c r="IIT687" s="16"/>
      <c r="IIU687" s="16"/>
      <c r="IIV687" s="16"/>
      <c r="IIW687" s="16"/>
      <c r="IIX687" s="16"/>
      <c r="IIY687" s="16"/>
      <c r="IIZ687" s="16"/>
      <c r="IJA687" s="16"/>
      <c r="IJB687" s="16"/>
      <c r="IJC687" s="16"/>
      <c r="IJD687" s="16"/>
      <c r="IJE687" s="16"/>
      <c r="IJF687" s="16"/>
      <c r="IJG687" s="16"/>
      <c r="IJH687" s="16"/>
      <c r="IJI687" s="16"/>
      <c r="IJJ687" s="16"/>
      <c r="IJK687" s="16"/>
      <c r="IJL687" s="16"/>
      <c r="IJM687" s="16"/>
      <c r="IJN687" s="16"/>
      <c r="IJO687" s="16"/>
      <c r="IJP687" s="16"/>
      <c r="IJQ687" s="16"/>
      <c r="IJR687" s="16"/>
      <c r="IJS687" s="16"/>
      <c r="IJT687" s="16"/>
      <c r="IJU687" s="16"/>
      <c r="IJV687" s="16"/>
      <c r="IJW687" s="16"/>
      <c r="IJX687" s="16"/>
      <c r="IJY687" s="16"/>
      <c r="IJZ687" s="16"/>
      <c r="IKA687" s="16"/>
      <c r="IKB687" s="16"/>
      <c r="IKC687" s="16"/>
      <c r="IKD687" s="16"/>
      <c r="IKE687" s="16"/>
      <c r="IKF687" s="16"/>
      <c r="IKG687" s="16"/>
      <c r="IKH687" s="16"/>
      <c r="IKI687" s="16"/>
      <c r="IKJ687" s="16"/>
      <c r="IKK687" s="16"/>
      <c r="IKL687" s="16"/>
      <c r="IKM687" s="16"/>
      <c r="IKN687" s="16"/>
      <c r="IKO687" s="16"/>
      <c r="IKP687" s="16"/>
      <c r="IKQ687" s="16"/>
      <c r="IKR687" s="16"/>
      <c r="IKS687" s="16"/>
      <c r="IKT687" s="16"/>
      <c r="IKU687" s="16"/>
      <c r="IKV687" s="16"/>
      <c r="IKW687" s="16"/>
      <c r="IKX687" s="16"/>
      <c r="IKY687" s="16"/>
      <c r="IKZ687" s="16"/>
      <c r="ILA687" s="16"/>
      <c r="ILB687" s="16"/>
      <c r="ILC687" s="16"/>
      <c r="ILD687" s="16"/>
      <c r="ILE687" s="16"/>
      <c r="ILF687" s="16"/>
      <c r="ILG687" s="16"/>
      <c r="ILH687" s="16"/>
      <c r="ILI687" s="16"/>
      <c r="ILJ687" s="16"/>
      <c r="ILK687" s="16"/>
      <c r="ILL687" s="16"/>
      <c r="ILM687" s="16"/>
      <c r="ILN687" s="16"/>
      <c r="ILO687" s="16"/>
      <c r="ILP687" s="16"/>
      <c r="ILQ687" s="16"/>
      <c r="ILR687" s="16"/>
      <c r="ILS687" s="16"/>
      <c r="ILT687" s="16"/>
      <c r="ILU687" s="16"/>
      <c r="ILV687" s="16"/>
      <c r="ILW687" s="16"/>
      <c r="ILX687" s="16"/>
      <c r="ILY687" s="16"/>
      <c r="ILZ687" s="16"/>
      <c r="IMA687" s="16"/>
      <c r="IMB687" s="16"/>
      <c r="IMC687" s="16"/>
      <c r="IMD687" s="16"/>
      <c r="IME687" s="16"/>
      <c r="IMF687" s="16"/>
      <c r="IMG687" s="16"/>
      <c r="IMH687" s="16"/>
      <c r="IMI687" s="16"/>
      <c r="IMJ687" s="16"/>
      <c r="IMK687" s="16"/>
      <c r="IML687" s="16"/>
      <c r="IMM687" s="16"/>
      <c r="IMN687" s="16"/>
      <c r="IMO687" s="16"/>
      <c r="IMP687" s="16"/>
      <c r="IMQ687" s="16"/>
      <c r="IMR687" s="16"/>
      <c r="IMS687" s="16"/>
      <c r="IMT687" s="16"/>
      <c r="IMU687" s="16"/>
      <c r="IMV687" s="16"/>
      <c r="IMW687" s="16"/>
      <c r="IMX687" s="16"/>
      <c r="IMY687" s="16"/>
      <c r="IMZ687" s="16"/>
      <c r="INA687" s="16"/>
      <c r="INB687" s="16"/>
      <c r="INC687" s="16"/>
      <c r="IND687" s="16"/>
      <c r="INE687" s="16"/>
      <c r="INF687" s="16"/>
      <c r="ING687" s="16"/>
      <c r="INH687" s="16"/>
      <c r="INI687" s="16"/>
      <c r="INJ687" s="16"/>
      <c r="INK687" s="16"/>
      <c r="INL687" s="16"/>
      <c r="INM687" s="16"/>
      <c r="INN687" s="16"/>
      <c r="INO687" s="16"/>
      <c r="INP687" s="16"/>
      <c r="INQ687" s="16"/>
      <c r="INR687" s="16"/>
      <c r="INS687" s="16"/>
      <c r="INT687" s="16"/>
      <c r="INU687" s="16"/>
      <c r="INV687" s="16"/>
      <c r="INW687" s="16"/>
      <c r="INX687" s="16"/>
      <c r="INY687" s="16"/>
      <c r="INZ687" s="16"/>
      <c r="IOA687" s="16"/>
      <c r="IOB687" s="16"/>
      <c r="IOC687" s="16"/>
      <c r="IOD687" s="16"/>
      <c r="IOE687" s="16"/>
      <c r="IOF687" s="16"/>
      <c r="IOG687" s="16"/>
      <c r="IOH687" s="16"/>
      <c r="IOI687" s="16"/>
      <c r="IOJ687" s="16"/>
      <c r="IOK687" s="16"/>
      <c r="IOL687" s="16"/>
      <c r="IOM687" s="16"/>
      <c r="ION687" s="16"/>
      <c r="IOO687" s="16"/>
      <c r="IOP687" s="16"/>
      <c r="IOQ687" s="16"/>
      <c r="IOR687" s="16"/>
      <c r="IOS687" s="16"/>
      <c r="IOT687" s="16"/>
      <c r="IOU687" s="16"/>
      <c r="IOV687" s="16"/>
      <c r="IOW687" s="16"/>
      <c r="IOX687" s="16"/>
      <c r="IOY687" s="16"/>
      <c r="IOZ687" s="16"/>
      <c r="IPA687" s="16"/>
      <c r="IPB687" s="16"/>
      <c r="IPC687" s="16"/>
      <c r="IPD687" s="16"/>
      <c r="IPE687" s="16"/>
      <c r="IPF687" s="16"/>
      <c r="IPG687" s="16"/>
      <c r="IPH687" s="16"/>
      <c r="IPI687" s="16"/>
      <c r="IPJ687" s="16"/>
      <c r="IPK687" s="16"/>
      <c r="IPL687" s="16"/>
      <c r="IPM687" s="16"/>
      <c r="IPN687" s="16"/>
      <c r="IPO687" s="16"/>
      <c r="IPP687" s="16"/>
      <c r="IPQ687" s="16"/>
      <c r="IPR687" s="16"/>
      <c r="IPS687" s="16"/>
      <c r="IPT687" s="16"/>
      <c r="IPU687" s="16"/>
      <c r="IPV687" s="16"/>
      <c r="IPW687" s="16"/>
      <c r="IPX687" s="16"/>
      <c r="IPY687" s="16"/>
      <c r="IPZ687" s="16"/>
      <c r="IQA687" s="16"/>
      <c r="IQB687" s="16"/>
      <c r="IQC687" s="16"/>
      <c r="IQD687" s="16"/>
      <c r="IQE687" s="16"/>
      <c r="IQF687" s="16"/>
      <c r="IQG687" s="16"/>
      <c r="IQH687" s="16"/>
      <c r="IQI687" s="16"/>
      <c r="IQJ687" s="16"/>
      <c r="IQK687" s="16"/>
      <c r="IQL687" s="16"/>
      <c r="IQM687" s="16"/>
      <c r="IQN687" s="16"/>
      <c r="IQO687" s="16"/>
      <c r="IQP687" s="16"/>
      <c r="IQQ687" s="16"/>
      <c r="IQR687" s="16"/>
      <c r="IQS687" s="16"/>
      <c r="IQT687" s="16"/>
      <c r="IQU687" s="16"/>
      <c r="IQV687" s="16"/>
      <c r="IQW687" s="16"/>
      <c r="IQX687" s="16"/>
      <c r="IQY687" s="16"/>
      <c r="IQZ687" s="16"/>
      <c r="IRA687" s="16"/>
      <c r="IRB687" s="16"/>
      <c r="IRC687" s="16"/>
      <c r="IRD687" s="16"/>
      <c r="IRE687" s="16"/>
      <c r="IRF687" s="16"/>
      <c r="IRG687" s="16"/>
      <c r="IRH687" s="16"/>
      <c r="IRI687" s="16"/>
      <c r="IRJ687" s="16"/>
      <c r="IRK687" s="16"/>
      <c r="IRL687" s="16"/>
      <c r="IRM687" s="16"/>
      <c r="IRN687" s="16"/>
      <c r="IRO687" s="16"/>
      <c r="IRP687" s="16"/>
      <c r="IRQ687" s="16"/>
      <c r="IRR687" s="16"/>
      <c r="IRS687" s="16"/>
      <c r="IRT687" s="16"/>
      <c r="IRU687" s="16"/>
      <c r="IRV687" s="16"/>
      <c r="IRW687" s="16"/>
      <c r="IRX687" s="16"/>
      <c r="IRY687" s="16"/>
      <c r="IRZ687" s="16"/>
      <c r="ISA687" s="16"/>
      <c r="ISB687" s="16"/>
      <c r="ISC687" s="16"/>
      <c r="ISD687" s="16"/>
      <c r="ISE687" s="16"/>
      <c r="ISF687" s="16"/>
      <c r="ISG687" s="16"/>
      <c r="ISH687" s="16"/>
      <c r="ISI687" s="16"/>
      <c r="ISJ687" s="16"/>
      <c r="ISK687" s="16"/>
      <c r="ISL687" s="16"/>
      <c r="ISM687" s="16"/>
      <c r="ISN687" s="16"/>
      <c r="ISO687" s="16"/>
      <c r="ISP687" s="16"/>
      <c r="ISQ687" s="16"/>
      <c r="ISR687" s="16"/>
      <c r="ISS687" s="16"/>
      <c r="IST687" s="16"/>
      <c r="ISU687" s="16"/>
      <c r="ISV687" s="16"/>
      <c r="ISW687" s="16"/>
      <c r="ISX687" s="16"/>
      <c r="ISY687" s="16"/>
      <c r="ISZ687" s="16"/>
      <c r="ITA687" s="16"/>
      <c r="ITB687" s="16"/>
      <c r="ITC687" s="16"/>
      <c r="ITD687" s="16"/>
      <c r="ITE687" s="16"/>
      <c r="ITF687" s="16"/>
      <c r="ITG687" s="16"/>
      <c r="ITH687" s="16"/>
      <c r="ITI687" s="16"/>
      <c r="ITJ687" s="16"/>
      <c r="ITK687" s="16"/>
      <c r="ITL687" s="16"/>
      <c r="ITM687" s="16"/>
      <c r="ITN687" s="16"/>
      <c r="ITO687" s="16"/>
      <c r="ITP687" s="16"/>
      <c r="ITQ687" s="16"/>
      <c r="ITR687" s="16"/>
      <c r="ITS687" s="16"/>
      <c r="ITT687" s="16"/>
      <c r="ITU687" s="16"/>
      <c r="ITV687" s="16"/>
      <c r="ITW687" s="16"/>
      <c r="ITX687" s="16"/>
      <c r="ITY687" s="16"/>
      <c r="ITZ687" s="16"/>
      <c r="IUA687" s="16"/>
      <c r="IUB687" s="16"/>
      <c r="IUC687" s="16"/>
      <c r="IUD687" s="16"/>
      <c r="IUE687" s="16"/>
      <c r="IUF687" s="16"/>
      <c r="IUG687" s="16"/>
      <c r="IUH687" s="16"/>
      <c r="IUI687" s="16"/>
      <c r="IUJ687" s="16"/>
      <c r="IUK687" s="16"/>
      <c r="IUL687" s="16"/>
      <c r="IUM687" s="16"/>
      <c r="IUN687" s="16"/>
      <c r="IUO687" s="16"/>
      <c r="IUP687" s="16"/>
      <c r="IUQ687" s="16"/>
      <c r="IUR687" s="16"/>
      <c r="IUS687" s="16"/>
      <c r="IUT687" s="16"/>
      <c r="IUU687" s="16"/>
      <c r="IUV687" s="16"/>
      <c r="IUW687" s="16"/>
      <c r="IUX687" s="16"/>
      <c r="IUY687" s="16"/>
      <c r="IUZ687" s="16"/>
      <c r="IVA687" s="16"/>
      <c r="IVB687" s="16"/>
      <c r="IVC687" s="16"/>
      <c r="IVD687" s="16"/>
      <c r="IVE687" s="16"/>
      <c r="IVF687" s="16"/>
      <c r="IVG687" s="16"/>
      <c r="IVH687" s="16"/>
      <c r="IVI687" s="16"/>
      <c r="IVJ687" s="16"/>
      <c r="IVK687" s="16"/>
      <c r="IVL687" s="16"/>
      <c r="IVM687" s="16"/>
      <c r="IVN687" s="16"/>
      <c r="IVO687" s="16"/>
      <c r="IVP687" s="16"/>
      <c r="IVQ687" s="16"/>
      <c r="IVR687" s="16"/>
      <c r="IVS687" s="16"/>
      <c r="IVT687" s="16"/>
      <c r="IVU687" s="16"/>
      <c r="IVV687" s="16"/>
      <c r="IVW687" s="16"/>
      <c r="IVX687" s="16"/>
      <c r="IVY687" s="16"/>
      <c r="IVZ687" s="16"/>
      <c r="IWA687" s="16"/>
      <c r="IWB687" s="16"/>
      <c r="IWC687" s="16"/>
      <c r="IWD687" s="16"/>
      <c r="IWE687" s="16"/>
      <c r="IWF687" s="16"/>
      <c r="IWG687" s="16"/>
      <c r="IWH687" s="16"/>
      <c r="IWI687" s="16"/>
      <c r="IWJ687" s="16"/>
      <c r="IWK687" s="16"/>
      <c r="IWL687" s="16"/>
      <c r="IWM687" s="16"/>
      <c r="IWN687" s="16"/>
      <c r="IWO687" s="16"/>
      <c r="IWP687" s="16"/>
      <c r="IWQ687" s="16"/>
      <c r="IWR687" s="16"/>
      <c r="IWS687" s="16"/>
      <c r="IWT687" s="16"/>
      <c r="IWU687" s="16"/>
      <c r="IWV687" s="16"/>
      <c r="IWW687" s="16"/>
      <c r="IWX687" s="16"/>
      <c r="IWY687" s="16"/>
      <c r="IWZ687" s="16"/>
      <c r="IXA687" s="16"/>
      <c r="IXB687" s="16"/>
      <c r="IXC687" s="16"/>
      <c r="IXD687" s="16"/>
      <c r="IXE687" s="16"/>
      <c r="IXF687" s="16"/>
      <c r="IXG687" s="16"/>
      <c r="IXH687" s="16"/>
      <c r="IXI687" s="16"/>
      <c r="IXJ687" s="16"/>
      <c r="IXK687" s="16"/>
      <c r="IXL687" s="16"/>
      <c r="IXM687" s="16"/>
      <c r="IXN687" s="16"/>
      <c r="IXO687" s="16"/>
      <c r="IXP687" s="16"/>
      <c r="IXQ687" s="16"/>
      <c r="IXR687" s="16"/>
      <c r="IXS687" s="16"/>
      <c r="IXT687" s="16"/>
      <c r="IXU687" s="16"/>
      <c r="IXV687" s="16"/>
      <c r="IXW687" s="16"/>
      <c r="IXX687" s="16"/>
      <c r="IXY687" s="16"/>
      <c r="IXZ687" s="16"/>
      <c r="IYA687" s="16"/>
      <c r="IYB687" s="16"/>
      <c r="IYC687" s="16"/>
      <c r="IYD687" s="16"/>
      <c r="IYE687" s="16"/>
      <c r="IYF687" s="16"/>
      <c r="IYG687" s="16"/>
      <c r="IYH687" s="16"/>
      <c r="IYI687" s="16"/>
      <c r="IYJ687" s="16"/>
      <c r="IYK687" s="16"/>
      <c r="IYL687" s="16"/>
      <c r="IYM687" s="16"/>
      <c r="IYN687" s="16"/>
      <c r="IYO687" s="16"/>
      <c r="IYP687" s="16"/>
      <c r="IYQ687" s="16"/>
      <c r="IYR687" s="16"/>
      <c r="IYS687" s="16"/>
      <c r="IYT687" s="16"/>
      <c r="IYU687" s="16"/>
      <c r="IYV687" s="16"/>
      <c r="IYW687" s="16"/>
      <c r="IYX687" s="16"/>
      <c r="IYY687" s="16"/>
      <c r="IYZ687" s="16"/>
      <c r="IZA687" s="16"/>
      <c r="IZB687" s="16"/>
      <c r="IZC687" s="16"/>
      <c r="IZD687" s="16"/>
      <c r="IZE687" s="16"/>
      <c r="IZF687" s="16"/>
      <c r="IZG687" s="16"/>
      <c r="IZH687" s="16"/>
      <c r="IZI687" s="16"/>
      <c r="IZJ687" s="16"/>
      <c r="IZK687" s="16"/>
      <c r="IZL687" s="16"/>
      <c r="IZM687" s="16"/>
      <c r="IZN687" s="16"/>
      <c r="IZO687" s="16"/>
      <c r="IZP687" s="16"/>
      <c r="IZQ687" s="16"/>
      <c r="IZR687" s="16"/>
      <c r="IZS687" s="16"/>
      <c r="IZT687" s="16"/>
      <c r="IZU687" s="16"/>
      <c r="IZV687" s="16"/>
      <c r="IZW687" s="16"/>
      <c r="IZX687" s="16"/>
      <c r="IZY687" s="16"/>
      <c r="IZZ687" s="16"/>
      <c r="JAA687" s="16"/>
      <c r="JAB687" s="16"/>
      <c r="JAC687" s="16"/>
      <c r="JAD687" s="16"/>
      <c r="JAE687" s="16"/>
      <c r="JAF687" s="16"/>
      <c r="JAG687" s="16"/>
      <c r="JAH687" s="16"/>
      <c r="JAI687" s="16"/>
      <c r="JAJ687" s="16"/>
      <c r="JAK687" s="16"/>
      <c r="JAL687" s="16"/>
      <c r="JAM687" s="16"/>
      <c r="JAN687" s="16"/>
      <c r="JAO687" s="16"/>
      <c r="JAP687" s="16"/>
      <c r="JAQ687" s="16"/>
      <c r="JAR687" s="16"/>
      <c r="JAS687" s="16"/>
      <c r="JAT687" s="16"/>
      <c r="JAU687" s="16"/>
      <c r="JAV687" s="16"/>
      <c r="JAW687" s="16"/>
      <c r="JAX687" s="16"/>
      <c r="JAY687" s="16"/>
      <c r="JAZ687" s="16"/>
      <c r="JBA687" s="16"/>
      <c r="JBB687" s="16"/>
      <c r="JBC687" s="16"/>
      <c r="JBD687" s="16"/>
      <c r="JBE687" s="16"/>
      <c r="JBF687" s="16"/>
      <c r="JBG687" s="16"/>
      <c r="JBH687" s="16"/>
      <c r="JBI687" s="16"/>
      <c r="JBJ687" s="16"/>
      <c r="JBK687" s="16"/>
      <c r="JBL687" s="16"/>
      <c r="JBM687" s="16"/>
      <c r="JBN687" s="16"/>
      <c r="JBO687" s="16"/>
      <c r="JBP687" s="16"/>
      <c r="JBQ687" s="16"/>
      <c r="JBR687" s="16"/>
      <c r="JBS687" s="16"/>
      <c r="JBT687" s="16"/>
      <c r="JBU687" s="16"/>
      <c r="JBV687" s="16"/>
      <c r="JBW687" s="16"/>
      <c r="JBX687" s="16"/>
      <c r="JBY687" s="16"/>
      <c r="JBZ687" s="16"/>
      <c r="JCA687" s="16"/>
      <c r="JCB687" s="16"/>
      <c r="JCC687" s="16"/>
      <c r="JCD687" s="16"/>
      <c r="JCE687" s="16"/>
      <c r="JCF687" s="16"/>
      <c r="JCG687" s="16"/>
      <c r="JCH687" s="16"/>
      <c r="JCI687" s="16"/>
      <c r="JCJ687" s="16"/>
      <c r="JCK687" s="16"/>
      <c r="JCL687" s="16"/>
      <c r="JCM687" s="16"/>
      <c r="JCN687" s="16"/>
      <c r="JCO687" s="16"/>
      <c r="JCP687" s="16"/>
      <c r="JCQ687" s="16"/>
      <c r="JCR687" s="16"/>
      <c r="JCS687" s="16"/>
      <c r="JCT687" s="16"/>
      <c r="JCU687" s="16"/>
      <c r="JCV687" s="16"/>
      <c r="JCW687" s="16"/>
      <c r="JCX687" s="16"/>
      <c r="JCY687" s="16"/>
      <c r="JCZ687" s="16"/>
      <c r="JDA687" s="16"/>
      <c r="JDB687" s="16"/>
      <c r="JDC687" s="16"/>
      <c r="JDD687" s="16"/>
      <c r="JDE687" s="16"/>
      <c r="JDF687" s="16"/>
      <c r="JDG687" s="16"/>
      <c r="JDH687" s="16"/>
      <c r="JDI687" s="16"/>
      <c r="JDJ687" s="16"/>
      <c r="JDK687" s="16"/>
      <c r="JDL687" s="16"/>
      <c r="JDM687" s="16"/>
      <c r="JDN687" s="16"/>
      <c r="JDO687" s="16"/>
      <c r="JDP687" s="16"/>
      <c r="JDQ687" s="16"/>
      <c r="JDR687" s="16"/>
      <c r="JDS687" s="16"/>
      <c r="JDT687" s="16"/>
      <c r="JDU687" s="16"/>
      <c r="JDV687" s="16"/>
      <c r="JDW687" s="16"/>
      <c r="JDX687" s="16"/>
      <c r="JDY687" s="16"/>
      <c r="JDZ687" s="16"/>
      <c r="JEA687" s="16"/>
      <c r="JEB687" s="16"/>
      <c r="JEC687" s="16"/>
      <c r="JED687" s="16"/>
      <c r="JEE687" s="16"/>
      <c r="JEF687" s="16"/>
      <c r="JEG687" s="16"/>
      <c r="JEH687" s="16"/>
      <c r="JEI687" s="16"/>
      <c r="JEJ687" s="16"/>
      <c r="JEK687" s="16"/>
      <c r="JEL687" s="16"/>
      <c r="JEM687" s="16"/>
      <c r="JEN687" s="16"/>
      <c r="JEO687" s="16"/>
      <c r="JEP687" s="16"/>
      <c r="JEQ687" s="16"/>
      <c r="JER687" s="16"/>
      <c r="JES687" s="16"/>
      <c r="JET687" s="16"/>
      <c r="JEU687" s="16"/>
      <c r="JEV687" s="16"/>
      <c r="JEW687" s="16"/>
      <c r="JEX687" s="16"/>
      <c r="JEY687" s="16"/>
      <c r="JEZ687" s="16"/>
      <c r="JFA687" s="16"/>
      <c r="JFB687" s="16"/>
      <c r="JFC687" s="16"/>
      <c r="JFD687" s="16"/>
      <c r="JFE687" s="16"/>
      <c r="JFF687" s="16"/>
      <c r="JFG687" s="16"/>
      <c r="JFH687" s="16"/>
      <c r="JFI687" s="16"/>
      <c r="JFJ687" s="16"/>
      <c r="JFK687" s="16"/>
      <c r="JFL687" s="16"/>
      <c r="JFM687" s="16"/>
      <c r="JFN687" s="16"/>
      <c r="JFO687" s="16"/>
      <c r="JFP687" s="16"/>
      <c r="JFQ687" s="16"/>
      <c r="JFR687" s="16"/>
      <c r="JFS687" s="16"/>
      <c r="JFT687" s="16"/>
      <c r="JFU687" s="16"/>
      <c r="JFV687" s="16"/>
      <c r="JFW687" s="16"/>
      <c r="JFX687" s="16"/>
      <c r="JFY687" s="16"/>
      <c r="JFZ687" s="16"/>
      <c r="JGA687" s="16"/>
      <c r="JGB687" s="16"/>
      <c r="JGC687" s="16"/>
      <c r="JGD687" s="16"/>
      <c r="JGE687" s="16"/>
      <c r="JGF687" s="16"/>
      <c r="JGG687" s="16"/>
      <c r="JGH687" s="16"/>
      <c r="JGI687" s="16"/>
      <c r="JGJ687" s="16"/>
      <c r="JGK687" s="16"/>
      <c r="JGL687" s="16"/>
      <c r="JGM687" s="16"/>
      <c r="JGN687" s="16"/>
      <c r="JGO687" s="16"/>
      <c r="JGP687" s="16"/>
      <c r="JGQ687" s="16"/>
      <c r="JGR687" s="16"/>
      <c r="JGS687" s="16"/>
      <c r="JGT687" s="16"/>
      <c r="JGU687" s="16"/>
      <c r="JGV687" s="16"/>
      <c r="JGW687" s="16"/>
      <c r="JGX687" s="16"/>
      <c r="JGY687" s="16"/>
      <c r="JGZ687" s="16"/>
      <c r="JHA687" s="16"/>
      <c r="JHB687" s="16"/>
      <c r="JHC687" s="16"/>
      <c r="JHD687" s="16"/>
      <c r="JHE687" s="16"/>
      <c r="JHF687" s="16"/>
      <c r="JHG687" s="16"/>
      <c r="JHH687" s="16"/>
      <c r="JHI687" s="16"/>
      <c r="JHJ687" s="16"/>
      <c r="JHK687" s="16"/>
      <c r="JHL687" s="16"/>
      <c r="JHM687" s="16"/>
      <c r="JHN687" s="16"/>
      <c r="JHO687" s="16"/>
      <c r="JHP687" s="16"/>
      <c r="JHQ687" s="16"/>
      <c r="JHR687" s="16"/>
      <c r="JHS687" s="16"/>
      <c r="JHT687" s="16"/>
      <c r="JHU687" s="16"/>
      <c r="JHV687" s="16"/>
      <c r="JHW687" s="16"/>
      <c r="JHX687" s="16"/>
      <c r="JHY687" s="16"/>
      <c r="JHZ687" s="16"/>
      <c r="JIA687" s="16"/>
      <c r="JIB687" s="16"/>
      <c r="JIC687" s="16"/>
      <c r="JID687" s="16"/>
      <c r="JIE687" s="16"/>
      <c r="JIF687" s="16"/>
      <c r="JIG687" s="16"/>
      <c r="JIH687" s="16"/>
      <c r="JII687" s="16"/>
      <c r="JIJ687" s="16"/>
      <c r="JIK687" s="16"/>
      <c r="JIL687" s="16"/>
      <c r="JIM687" s="16"/>
      <c r="JIN687" s="16"/>
      <c r="JIO687" s="16"/>
      <c r="JIP687" s="16"/>
      <c r="JIQ687" s="16"/>
      <c r="JIR687" s="16"/>
      <c r="JIS687" s="16"/>
      <c r="JIT687" s="16"/>
      <c r="JIU687" s="16"/>
      <c r="JIV687" s="16"/>
      <c r="JIW687" s="16"/>
      <c r="JIX687" s="16"/>
      <c r="JIY687" s="16"/>
      <c r="JIZ687" s="16"/>
      <c r="JJA687" s="16"/>
      <c r="JJB687" s="16"/>
      <c r="JJC687" s="16"/>
      <c r="JJD687" s="16"/>
      <c r="JJE687" s="16"/>
      <c r="JJF687" s="16"/>
      <c r="JJG687" s="16"/>
      <c r="JJH687" s="16"/>
      <c r="JJI687" s="16"/>
      <c r="JJJ687" s="16"/>
      <c r="JJK687" s="16"/>
      <c r="JJL687" s="16"/>
      <c r="JJM687" s="16"/>
      <c r="JJN687" s="16"/>
      <c r="JJO687" s="16"/>
      <c r="JJP687" s="16"/>
      <c r="JJQ687" s="16"/>
      <c r="JJR687" s="16"/>
      <c r="JJS687" s="16"/>
      <c r="JJT687" s="16"/>
      <c r="JJU687" s="16"/>
      <c r="JJV687" s="16"/>
      <c r="JJW687" s="16"/>
      <c r="JJX687" s="16"/>
      <c r="JJY687" s="16"/>
      <c r="JJZ687" s="16"/>
      <c r="JKA687" s="16"/>
      <c r="JKB687" s="16"/>
      <c r="JKC687" s="16"/>
      <c r="JKD687" s="16"/>
      <c r="JKE687" s="16"/>
      <c r="JKF687" s="16"/>
      <c r="JKG687" s="16"/>
      <c r="JKH687" s="16"/>
      <c r="JKI687" s="16"/>
      <c r="JKJ687" s="16"/>
      <c r="JKK687" s="16"/>
      <c r="JKL687" s="16"/>
      <c r="JKM687" s="16"/>
      <c r="JKN687" s="16"/>
      <c r="JKO687" s="16"/>
      <c r="JKP687" s="16"/>
      <c r="JKQ687" s="16"/>
      <c r="JKR687" s="16"/>
      <c r="JKS687" s="16"/>
      <c r="JKT687" s="16"/>
      <c r="JKU687" s="16"/>
      <c r="JKV687" s="16"/>
      <c r="JKW687" s="16"/>
      <c r="JKX687" s="16"/>
      <c r="JKY687" s="16"/>
      <c r="JKZ687" s="16"/>
      <c r="JLA687" s="16"/>
      <c r="JLB687" s="16"/>
      <c r="JLC687" s="16"/>
      <c r="JLD687" s="16"/>
      <c r="JLE687" s="16"/>
      <c r="JLF687" s="16"/>
      <c r="JLG687" s="16"/>
      <c r="JLH687" s="16"/>
      <c r="JLI687" s="16"/>
      <c r="JLJ687" s="16"/>
      <c r="JLK687" s="16"/>
      <c r="JLL687" s="16"/>
      <c r="JLM687" s="16"/>
      <c r="JLN687" s="16"/>
      <c r="JLO687" s="16"/>
      <c r="JLP687" s="16"/>
      <c r="JLQ687" s="16"/>
      <c r="JLR687" s="16"/>
      <c r="JLS687" s="16"/>
      <c r="JLT687" s="16"/>
      <c r="JLU687" s="16"/>
      <c r="JLV687" s="16"/>
      <c r="JLW687" s="16"/>
      <c r="JLX687" s="16"/>
      <c r="JLY687" s="16"/>
      <c r="JLZ687" s="16"/>
      <c r="JMA687" s="16"/>
      <c r="JMB687" s="16"/>
      <c r="JMC687" s="16"/>
      <c r="JMD687" s="16"/>
      <c r="JME687" s="16"/>
      <c r="JMF687" s="16"/>
      <c r="JMG687" s="16"/>
      <c r="JMH687" s="16"/>
      <c r="JMI687" s="16"/>
      <c r="JMJ687" s="16"/>
      <c r="JMK687" s="16"/>
      <c r="JML687" s="16"/>
      <c r="JMM687" s="16"/>
      <c r="JMN687" s="16"/>
      <c r="JMO687" s="16"/>
      <c r="JMP687" s="16"/>
      <c r="JMQ687" s="16"/>
      <c r="JMR687" s="16"/>
      <c r="JMS687" s="16"/>
      <c r="JMT687" s="16"/>
      <c r="JMU687" s="16"/>
      <c r="JMV687" s="16"/>
      <c r="JMW687" s="16"/>
      <c r="JMX687" s="16"/>
      <c r="JMY687" s="16"/>
      <c r="JMZ687" s="16"/>
      <c r="JNA687" s="16"/>
      <c r="JNB687" s="16"/>
      <c r="JNC687" s="16"/>
      <c r="JND687" s="16"/>
      <c r="JNE687" s="16"/>
      <c r="JNF687" s="16"/>
      <c r="JNG687" s="16"/>
      <c r="JNH687" s="16"/>
      <c r="JNI687" s="16"/>
      <c r="JNJ687" s="16"/>
      <c r="JNK687" s="16"/>
      <c r="JNL687" s="16"/>
      <c r="JNM687" s="16"/>
      <c r="JNN687" s="16"/>
      <c r="JNO687" s="16"/>
      <c r="JNP687" s="16"/>
      <c r="JNQ687" s="16"/>
      <c r="JNR687" s="16"/>
      <c r="JNS687" s="16"/>
      <c r="JNT687" s="16"/>
      <c r="JNU687" s="16"/>
      <c r="JNV687" s="16"/>
      <c r="JNW687" s="16"/>
      <c r="JNX687" s="16"/>
      <c r="JNY687" s="16"/>
      <c r="JNZ687" s="16"/>
      <c r="JOA687" s="16"/>
      <c r="JOB687" s="16"/>
      <c r="JOC687" s="16"/>
      <c r="JOD687" s="16"/>
      <c r="JOE687" s="16"/>
      <c r="JOF687" s="16"/>
      <c r="JOG687" s="16"/>
      <c r="JOH687" s="16"/>
      <c r="JOI687" s="16"/>
      <c r="JOJ687" s="16"/>
      <c r="JOK687" s="16"/>
      <c r="JOL687" s="16"/>
      <c r="JOM687" s="16"/>
      <c r="JON687" s="16"/>
      <c r="JOO687" s="16"/>
      <c r="JOP687" s="16"/>
      <c r="JOQ687" s="16"/>
      <c r="JOR687" s="16"/>
      <c r="JOS687" s="16"/>
      <c r="JOT687" s="16"/>
      <c r="JOU687" s="16"/>
      <c r="JOV687" s="16"/>
      <c r="JOW687" s="16"/>
      <c r="JOX687" s="16"/>
      <c r="JOY687" s="16"/>
      <c r="JOZ687" s="16"/>
      <c r="JPA687" s="16"/>
      <c r="JPB687" s="16"/>
      <c r="JPC687" s="16"/>
      <c r="JPD687" s="16"/>
      <c r="JPE687" s="16"/>
      <c r="JPF687" s="16"/>
      <c r="JPG687" s="16"/>
      <c r="JPH687" s="16"/>
      <c r="JPI687" s="16"/>
      <c r="JPJ687" s="16"/>
      <c r="JPK687" s="16"/>
      <c r="JPL687" s="16"/>
      <c r="JPM687" s="16"/>
      <c r="JPN687" s="16"/>
      <c r="JPO687" s="16"/>
      <c r="JPP687" s="16"/>
      <c r="JPQ687" s="16"/>
      <c r="JPR687" s="16"/>
      <c r="JPS687" s="16"/>
      <c r="JPT687" s="16"/>
      <c r="JPU687" s="16"/>
      <c r="JPV687" s="16"/>
      <c r="JPW687" s="16"/>
      <c r="JPX687" s="16"/>
      <c r="JPY687" s="16"/>
      <c r="JPZ687" s="16"/>
      <c r="JQA687" s="16"/>
      <c r="JQB687" s="16"/>
      <c r="JQC687" s="16"/>
      <c r="JQD687" s="16"/>
      <c r="JQE687" s="16"/>
      <c r="JQF687" s="16"/>
      <c r="JQG687" s="16"/>
      <c r="JQH687" s="16"/>
      <c r="JQI687" s="16"/>
      <c r="JQJ687" s="16"/>
      <c r="JQK687" s="16"/>
      <c r="JQL687" s="16"/>
      <c r="JQM687" s="16"/>
      <c r="JQN687" s="16"/>
      <c r="JQO687" s="16"/>
      <c r="JQP687" s="16"/>
      <c r="JQQ687" s="16"/>
      <c r="JQR687" s="16"/>
      <c r="JQS687" s="16"/>
      <c r="JQT687" s="16"/>
      <c r="JQU687" s="16"/>
      <c r="JQV687" s="16"/>
      <c r="JQW687" s="16"/>
      <c r="JQX687" s="16"/>
      <c r="JQY687" s="16"/>
      <c r="JQZ687" s="16"/>
      <c r="JRA687" s="16"/>
      <c r="JRB687" s="16"/>
      <c r="JRC687" s="16"/>
      <c r="JRD687" s="16"/>
      <c r="JRE687" s="16"/>
      <c r="JRF687" s="16"/>
      <c r="JRG687" s="16"/>
      <c r="JRH687" s="16"/>
      <c r="JRI687" s="16"/>
      <c r="JRJ687" s="16"/>
      <c r="JRK687" s="16"/>
      <c r="JRL687" s="16"/>
      <c r="JRM687" s="16"/>
      <c r="JRN687" s="16"/>
      <c r="JRO687" s="16"/>
      <c r="JRP687" s="16"/>
      <c r="JRQ687" s="16"/>
      <c r="JRR687" s="16"/>
      <c r="JRS687" s="16"/>
      <c r="JRT687" s="16"/>
      <c r="JRU687" s="16"/>
      <c r="JRV687" s="16"/>
      <c r="JRW687" s="16"/>
      <c r="JRX687" s="16"/>
      <c r="JRY687" s="16"/>
      <c r="JRZ687" s="16"/>
      <c r="JSA687" s="16"/>
      <c r="JSB687" s="16"/>
      <c r="JSC687" s="16"/>
      <c r="JSD687" s="16"/>
      <c r="JSE687" s="16"/>
      <c r="JSF687" s="16"/>
      <c r="JSG687" s="16"/>
      <c r="JSH687" s="16"/>
      <c r="JSI687" s="16"/>
      <c r="JSJ687" s="16"/>
      <c r="JSK687" s="16"/>
      <c r="JSL687" s="16"/>
      <c r="JSM687" s="16"/>
      <c r="JSN687" s="16"/>
      <c r="JSO687" s="16"/>
      <c r="JSP687" s="16"/>
      <c r="JSQ687" s="16"/>
      <c r="JSR687" s="16"/>
      <c r="JSS687" s="16"/>
      <c r="JST687" s="16"/>
      <c r="JSU687" s="16"/>
      <c r="JSV687" s="16"/>
      <c r="JSW687" s="16"/>
      <c r="JSX687" s="16"/>
      <c r="JSY687" s="16"/>
      <c r="JSZ687" s="16"/>
      <c r="JTA687" s="16"/>
      <c r="JTB687" s="16"/>
      <c r="JTC687" s="16"/>
      <c r="JTD687" s="16"/>
      <c r="JTE687" s="16"/>
      <c r="JTF687" s="16"/>
      <c r="JTG687" s="16"/>
      <c r="JTH687" s="16"/>
      <c r="JTI687" s="16"/>
      <c r="JTJ687" s="16"/>
      <c r="JTK687" s="16"/>
      <c r="JTL687" s="16"/>
      <c r="JTM687" s="16"/>
      <c r="JTN687" s="16"/>
      <c r="JTO687" s="16"/>
      <c r="JTP687" s="16"/>
      <c r="JTQ687" s="16"/>
      <c r="JTR687" s="16"/>
      <c r="JTS687" s="16"/>
      <c r="JTT687" s="16"/>
      <c r="JTU687" s="16"/>
      <c r="JTV687" s="16"/>
      <c r="JTW687" s="16"/>
      <c r="JTX687" s="16"/>
      <c r="JTY687" s="16"/>
      <c r="JTZ687" s="16"/>
      <c r="JUA687" s="16"/>
      <c r="JUB687" s="16"/>
      <c r="JUC687" s="16"/>
      <c r="JUD687" s="16"/>
      <c r="JUE687" s="16"/>
      <c r="JUF687" s="16"/>
      <c r="JUG687" s="16"/>
      <c r="JUH687" s="16"/>
      <c r="JUI687" s="16"/>
      <c r="JUJ687" s="16"/>
      <c r="JUK687" s="16"/>
      <c r="JUL687" s="16"/>
      <c r="JUM687" s="16"/>
      <c r="JUN687" s="16"/>
      <c r="JUO687" s="16"/>
      <c r="JUP687" s="16"/>
      <c r="JUQ687" s="16"/>
      <c r="JUR687" s="16"/>
      <c r="JUS687" s="16"/>
      <c r="JUT687" s="16"/>
      <c r="JUU687" s="16"/>
      <c r="JUV687" s="16"/>
      <c r="JUW687" s="16"/>
      <c r="JUX687" s="16"/>
      <c r="JUY687" s="16"/>
      <c r="JUZ687" s="16"/>
      <c r="JVA687" s="16"/>
      <c r="JVB687" s="16"/>
      <c r="JVC687" s="16"/>
      <c r="JVD687" s="16"/>
      <c r="JVE687" s="16"/>
      <c r="JVF687" s="16"/>
      <c r="JVG687" s="16"/>
      <c r="JVH687" s="16"/>
      <c r="JVI687" s="16"/>
      <c r="JVJ687" s="16"/>
      <c r="JVK687" s="16"/>
      <c r="JVL687" s="16"/>
      <c r="JVM687" s="16"/>
      <c r="JVN687" s="16"/>
      <c r="JVO687" s="16"/>
      <c r="JVP687" s="16"/>
      <c r="JVQ687" s="16"/>
      <c r="JVR687" s="16"/>
      <c r="JVS687" s="16"/>
      <c r="JVT687" s="16"/>
      <c r="JVU687" s="16"/>
      <c r="JVV687" s="16"/>
      <c r="JVW687" s="16"/>
      <c r="JVX687" s="16"/>
      <c r="JVY687" s="16"/>
      <c r="JVZ687" s="16"/>
      <c r="JWA687" s="16"/>
      <c r="JWB687" s="16"/>
      <c r="JWC687" s="16"/>
      <c r="JWD687" s="16"/>
      <c r="JWE687" s="16"/>
      <c r="JWF687" s="16"/>
      <c r="JWG687" s="16"/>
      <c r="JWH687" s="16"/>
      <c r="JWI687" s="16"/>
      <c r="JWJ687" s="16"/>
      <c r="JWK687" s="16"/>
      <c r="JWL687" s="16"/>
      <c r="JWM687" s="16"/>
      <c r="JWN687" s="16"/>
      <c r="JWO687" s="16"/>
      <c r="JWP687" s="16"/>
      <c r="JWQ687" s="16"/>
      <c r="JWR687" s="16"/>
      <c r="JWS687" s="16"/>
      <c r="JWT687" s="16"/>
      <c r="JWU687" s="16"/>
      <c r="JWV687" s="16"/>
      <c r="JWW687" s="16"/>
      <c r="JWX687" s="16"/>
      <c r="JWY687" s="16"/>
      <c r="JWZ687" s="16"/>
      <c r="JXA687" s="16"/>
      <c r="JXB687" s="16"/>
      <c r="JXC687" s="16"/>
      <c r="JXD687" s="16"/>
      <c r="JXE687" s="16"/>
      <c r="JXF687" s="16"/>
      <c r="JXG687" s="16"/>
      <c r="JXH687" s="16"/>
      <c r="JXI687" s="16"/>
      <c r="JXJ687" s="16"/>
      <c r="JXK687" s="16"/>
      <c r="JXL687" s="16"/>
      <c r="JXM687" s="16"/>
      <c r="JXN687" s="16"/>
      <c r="JXO687" s="16"/>
      <c r="JXP687" s="16"/>
      <c r="JXQ687" s="16"/>
      <c r="JXR687" s="16"/>
      <c r="JXS687" s="16"/>
      <c r="JXT687" s="16"/>
      <c r="JXU687" s="16"/>
      <c r="JXV687" s="16"/>
      <c r="JXW687" s="16"/>
      <c r="JXX687" s="16"/>
      <c r="JXY687" s="16"/>
      <c r="JXZ687" s="16"/>
      <c r="JYA687" s="16"/>
      <c r="JYB687" s="16"/>
      <c r="JYC687" s="16"/>
      <c r="JYD687" s="16"/>
      <c r="JYE687" s="16"/>
      <c r="JYF687" s="16"/>
      <c r="JYG687" s="16"/>
      <c r="JYH687" s="16"/>
      <c r="JYI687" s="16"/>
      <c r="JYJ687" s="16"/>
      <c r="JYK687" s="16"/>
      <c r="JYL687" s="16"/>
      <c r="JYM687" s="16"/>
      <c r="JYN687" s="16"/>
      <c r="JYO687" s="16"/>
      <c r="JYP687" s="16"/>
      <c r="JYQ687" s="16"/>
      <c r="JYR687" s="16"/>
      <c r="JYS687" s="16"/>
      <c r="JYT687" s="16"/>
      <c r="JYU687" s="16"/>
      <c r="JYV687" s="16"/>
      <c r="JYW687" s="16"/>
      <c r="JYX687" s="16"/>
      <c r="JYY687" s="16"/>
      <c r="JYZ687" s="16"/>
      <c r="JZA687" s="16"/>
      <c r="JZB687" s="16"/>
      <c r="JZC687" s="16"/>
      <c r="JZD687" s="16"/>
      <c r="JZE687" s="16"/>
      <c r="JZF687" s="16"/>
      <c r="JZG687" s="16"/>
      <c r="JZH687" s="16"/>
      <c r="JZI687" s="16"/>
      <c r="JZJ687" s="16"/>
      <c r="JZK687" s="16"/>
      <c r="JZL687" s="16"/>
      <c r="JZM687" s="16"/>
      <c r="JZN687" s="16"/>
      <c r="JZO687" s="16"/>
      <c r="JZP687" s="16"/>
      <c r="JZQ687" s="16"/>
      <c r="JZR687" s="16"/>
      <c r="JZS687" s="16"/>
      <c r="JZT687" s="16"/>
      <c r="JZU687" s="16"/>
      <c r="JZV687" s="16"/>
      <c r="JZW687" s="16"/>
      <c r="JZX687" s="16"/>
      <c r="JZY687" s="16"/>
      <c r="JZZ687" s="16"/>
      <c r="KAA687" s="16"/>
      <c r="KAB687" s="16"/>
      <c r="KAC687" s="16"/>
      <c r="KAD687" s="16"/>
      <c r="KAE687" s="16"/>
      <c r="KAF687" s="16"/>
      <c r="KAG687" s="16"/>
      <c r="KAH687" s="16"/>
      <c r="KAI687" s="16"/>
      <c r="KAJ687" s="16"/>
      <c r="KAK687" s="16"/>
      <c r="KAL687" s="16"/>
      <c r="KAM687" s="16"/>
      <c r="KAN687" s="16"/>
      <c r="KAO687" s="16"/>
      <c r="KAP687" s="16"/>
      <c r="KAQ687" s="16"/>
      <c r="KAR687" s="16"/>
      <c r="KAS687" s="16"/>
      <c r="KAT687" s="16"/>
      <c r="KAU687" s="16"/>
      <c r="KAV687" s="16"/>
      <c r="KAW687" s="16"/>
      <c r="KAX687" s="16"/>
      <c r="KAY687" s="16"/>
      <c r="KAZ687" s="16"/>
      <c r="KBA687" s="16"/>
      <c r="KBB687" s="16"/>
      <c r="KBC687" s="16"/>
      <c r="KBD687" s="16"/>
      <c r="KBE687" s="16"/>
      <c r="KBF687" s="16"/>
      <c r="KBG687" s="16"/>
      <c r="KBH687" s="16"/>
      <c r="KBI687" s="16"/>
      <c r="KBJ687" s="16"/>
      <c r="KBK687" s="16"/>
      <c r="KBL687" s="16"/>
      <c r="KBM687" s="16"/>
      <c r="KBN687" s="16"/>
      <c r="KBO687" s="16"/>
      <c r="KBP687" s="16"/>
      <c r="KBQ687" s="16"/>
      <c r="KBR687" s="16"/>
      <c r="KBS687" s="16"/>
      <c r="KBT687" s="16"/>
      <c r="KBU687" s="16"/>
      <c r="KBV687" s="16"/>
      <c r="KBW687" s="16"/>
      <c r="KBX687" s="16"/>
      <c r="KBY687" s="16"/>
      <c r="KBZ687" s="16"/>
      <c r="KCA687" s="16"/>
      <c r="KCB687" s="16"/>
      <c r="KCC687" s="16"/>
      <c r="KCD687" s="16"/>
      <c r="KCE687" s="16"/>
      <c r="KCF687" s="16"/>
      <c r="KCG687" s="16"/>
      <c r="KCH687" s="16"/>
      <c r="KCI687" s="16"/>
      <c r="KCJ687" s="16"/>
      <c r="KCK687" s="16"/>
      <c r="KCL687" s="16"/>
      <c r="KCM687" s="16"/>
      <c r="KCN687" s="16"/>
      <c r="KCO687" s="16"/>
      <c r="KCP687" s="16"/>
      <c r="KCQ687" s="16"/>
      <c r="KCR687" s="16"/>
      <c r="KCS687" s="16"/>
      <c r="KCT687" s="16"/>
      <c r="KCU687" s="16"/>
      <c r="KCV687" s="16"/>
      <c r="KCW687" s="16"/>
      <c r="KCX687" s="16"/>
      <c r="KCY687" s="16"/>
      <c r="KCZ687" s="16"/>
      <c r="KDA687" s="16"/>
      <c r="KDB687" s="16"/>
      <c r="KDC687" s="16"/>
      <c r="KDD687" s="16"/>
      <c r="KDE687" s="16"/>
      <c r="KDF687" s="16"/>
      <c r="KDG687" s="16"/>
      <c r="KDH687" s="16"/>
      <c r="KDI687" s="16"/>
      <c r="KDJ687" s="16"/>
      <c r="KDK687" s="16"/>
      <c r="KDL687" s="16"/>
      <c r="KDM687" s="16"/>
      <c r="KDN687" s="16"/>
      <c r="KDO687" s="16"/>
      <c r="KDP687" s="16"/>
      <c r="KDQ687" s="16"/>
      <c r="KDR687" s="16"/>
      <c r="KDS687" s="16"/>
      <c r="KDT687" s="16"/>
      <c r="KDU687" s="16"/>
      <c r="KDV687" s="16"/>
      <c r="KDW687" s="16"/>
      <c r="KDX687" s="16"/>
      <c r="KDY687" s="16"/>
      <c r="KDZ687" s="16"/>
      <c r="KEA687" s="16"/>
      <c r="KEB687" s="16"/>
      <c r="KEC687" s="16"/>
      <c r="KED687" s="16"/>
      <c r="KEE687" s="16"/>
      <c r="KEF687" s="16"/>
      <c r="KEG687" s="16"/>
      <c r="KEH687" s="16"/>
      <c r="KEI687" s="16"/>
      <c r="KEJ687" s="16"/>
      <c r="KEK687" s="16"/>
      <c r="KEL687" s="16"/>
      <c r="KEM687" s="16"/>
      <c r="KEN687" s="16"/>
      <c r="KEO687" s="16"/>
      <c r="KEP687" s="16"/>
      <c r="KEQ687" s="16"/>
      <c r="KER687" s="16"/>
      <c r="KES687" s="16"/>
      <c r="KET687" s="16"/>
      <c r="KEU687" s="16"/>
      <c r="KEV687" s="16"/>
      <c r="KEW687" s="16"/>
      <c r="KEX687" s="16"/>
      <c r="KEY687" s="16"/>
      <c r="KEZ687" s="16"/>
      <c r="KFA687" s="16"/>
      <c r="KFB687" s="16"/>
      <c r="KFC687" s="16"/>
      <c r="KFD687" s="16"/>
      <c r="KFE687" s="16"/>
      <c r="KFF687" s="16"/>
      <c r="KFG687" s="16"/>
      <c r="KFH687" s="16"/>
      <c r="KFI687" s="16"/>
      <c r="KFJ687" s="16"/>
      <c r="KFK687" s="16"/>
      <c r="KFL687" s="16"/>
      <c r="KFM687" s="16"/>
      <c r="KFN687" s="16"/>
      <c r="KFO687" s="16"/>
      <c r="KFP687" s="16"/>
      <c r="KFQ687" s="16"/>
      <c r="KFR687" s="16"/>
      <c r="KFS687" s="16"/>
      <c r="KFT687" s="16"/>
      <c r="KFU687" s="16"/>
      <c r="KFV687" s="16"/>
      <c r="KFW687" s="16"/>
      <c r="KFX687" s="16"/>
      <c r="KFY687" s="16"/>
      <c r="KFZ687" s="16"/>
      <c r="KGA687" s="16"/>
      <c r="KGB687" s="16"/>
      <c r="KGC687" s="16"/>
      <c r="KGD687" s="16"/>
      <c r="KGE687" s="16"/>
      <c r="KGF687" s="16"/>
      <c r="KGG687" s="16"/>
      <c r="KGH687" s="16"/>
      <c r="KGI687" s="16"/>
      <c r="KGJ687" s="16"/>
      <c r="KGK687" s="16"/>
      <c r="KGL687" s="16"/>
      <c r="KGM687" s="16"/>
      <c r="KGN687" s="16"/>
      <c r="KGO687" s="16"/>
      <c r="KGP687" s="16"/>
      <c r="KGQ687" s="16"/>
      <c r="KGR687" s="16"/>
      <c r="KGS687" s="16"/>
      <c r="KGT687" s="16"/>
      <c r="KGU687" s="16"/>
      <c r="KGV687" s="16"/>
      <c r="KGW687" s="16"/>
      <c r="KGX687" s="16"/>
      <c r="KGY687" s="16"/>
      <c r="KGZ687" s="16"/>
      <c r="KHA687" s="16"/>
      <c r="KHB687" s="16"/>
      <c r="KHC687" s="16"/>
      <c r="KHD687" s="16"/>
      <c r="KHE687" s="16"/>
      <c r="KHF687" s="16"/>
      <c r="KHG687" s="16"/>
      <c r="KHH687" s="16"/>
      <c r="KHI687" s="16"/>
      <c r="KHJ687" s="16"/>
      <c r="KHK687" s="16"/>
      <c r="KHL687" s="16"/>
      <c r="KHM687" s="16"/>
      <c r="KHN687" s="16"/>
      <c r="KHO687" s="16"/>
      <c r="KHP687" s="16"/>
      <c r="KHQ687" s="16"/>
      <c r="KHR687" s="16"/>
      <c r="KHS687" s="16"/>
      <c r="KHT687" s="16"/>
      <c r="KHU687" s="16"/>
      <c r="KHV687" s="16"/>
      <c r="KHW687" s="16"/>
      <c r="KHX687" s="16"/>
      <c r="KHY687" s="16"/>
      <c r="KHZ687" s="16"/>
      <c r="KIA687" s="16"/>
      <c r="KIB687" s="16"/>
      <c r="KIC687" s="16"/>
      <c r="KID687" s="16"/>
      <c r="KIE687" s="16"/>
      <c r="KIF687" s="16"/>
      <c r="KIG687" s="16"/>
      <c r="KIH687" s="16"/>
      <c r="KII687" s="16"/>
      <c r="KIJ687" s="16"/>
      <c r="KIK687" s="16"/>
      <c r="KIL687" s="16"/>
      <c r="KIM687" s="16"/>
      <c r="KIN687" s="16"/>
      <c r="KIO687" s="16"/>
      <c r="KIP687" s="16"/>
      <c r="KIQ687" s="16"/>
      <c r="KIR687" s="16"/>
      <c r="KIS687" s="16"/>
      <c r="KIT687" s="16"/>
      <c r="KIU687" s="16"/>
      <c r="KIV687" s="16"/>
      <c r="KIW687" s="16"/>
      <c r="KIX687" s="16"/>
      <c r="KIY687" s="16"/>
      <c r="KIZ687" s="16"/>
      <c r="KJA687" s="16"/>
      <c r="KJB687" s="16"/>
      <c r="KJC687" s="16"/>
      <c r="KJD687" s="16"/>
      <c r="KJE687" s="16"/>
      <c r="KJF687" s="16"/>
      <c r="KJG687" s="16"/>
      <c r="KJH687" s="16"/>
      <c r="KJI687" s="16"/>
      <c r="KJJ687" s="16"/>
      <c r="KJK687" s="16"/>
      <c r="KJL687" s="16"/>
      <c r="KJM687" s="16"/>
      <c r="KJN687" s="16"/>
      <c r="KJO687" s="16"/>
      <c r="KJP687" s="16"/>
      <c r="KJQ687" s="16"/>
      <c r="KJR687" s="16"/>
      <c r="KJS687" s="16"/>
      <c r="KJT687" s="16"/>
      <c r="KJU687" s="16"/>
      <c r="KJV687" s="16"/>
      <c r="KJW687" s="16"/>
      <c r="KJX687" s="16"/>
      <c r="KJY687" s="16"/>
      <c r="KJZ687" s="16"/>
      <c r="KKA687" s="16"/>
      <c r="KKB687" s="16"/>
      <c r="KKC687" s="16"/>
      <c r="KKD687" s="16"/>
      <c r="KKE687" s="16"/>
      <c r="KKF687" s="16"/>
      <c r="KKG687" s="16"/>
      <c r="KKH687" s="16"/>
      <c r="KKI687" s="16"/>
      <c r="KKJ687" s="16"/>
      <c r="KKK687" s="16"/>
      <c r="KKL687" s="16"/>
      <c r="KKM687" s="16"/>
      <c r="KKN687" s="16"/>
      <c r="KKO687" s="16"/>
      <c r="KKP687" s="16"/>
      <c r="KKQ687" s="16"/>
      <c r="KKR687" s="16"/>
      <c r="KKS687" s="16"/>
      <c r="KKT687" s="16"/>
      <c r="KKU687" s="16"/>
      <c r="KKV687" s="16"/>
      <c r="KKW687" s="16"/>
      <c r="KKX687" s="16"/>
      <c r="KKY687" s="16"/>
      <c r="KKZ687" s="16"/>
      <c r="KLA687" s="16"/>
      <c r="KLB687" s="16"/>
      <c r="KLC687" s="16"/>
      <c r="KLD687" s="16"/>
      <c r="KLE687" s="16"/>
      <c r="KLF687" s="16"/>
      <c r="KLG687" s="16"/>
      <c r="KLH687" s="16"/>
      <c r="KLI687" s="16"/>
      <c r="KLJ687" s="16"/>
      <c r="KLK687" s="16"/>
      <c r="KLL687" s="16"/>
      <c r="KLM687" s="16"/>
      <c r="KLN687" s="16"/>
      <c r="KLO687" s="16"/>
      <c r="KLP687" s="16"/>
      <c r="KLQ687" s="16"/>
      <c r="KLR687" s="16"/>
      <c r="KLS687" s="16"/>
      <c r="KLT687" s="16"/>
      <c r="KLU687" s="16"/>
      <c r="KLV687" s="16"/>
      <c r="KLW687" s="16"/>
      <c r="KLX687" s="16"/>
      <c r="KLY687" s="16"/>
      <c r="KLZ687" s="16"/>
      <c r="KMA687" s="16"/>
      <c r="KMB687" s="16"/>
      <c r="KMC687" s="16"/>
      <c r="KMD687" s="16"/>
      <c r="KME687" s="16"/>
      <c r="KMF687" s="16"/>
      <c r="KMG687" s="16"/>
      <c r="KMH687" s="16"/>
      <c r="KMI687" s="16"/>
      <c r="KMJ687" s="16"/>
      <c r="KMK687" s="16"/>
      <c r="KML687" s="16"/>
      <c r="KMM687" s="16"/>
      <c r="KMN687" s="16"/>
      <c r="KMO687" s="16"/>
      <c r="KMP687" s="16"/>
      <c r="KMQ687" s="16"/>
      <c r="KMR687" s="16"/>
      <c r="KMS687" s="16"/>
      <c r="KMT687" s="16"/>
      <c r="KMU687" s="16"/>
      <c r="KMV687" s="16"/>
      <c r="KMW687" s="16"/>
      <c r="KMX687" s="16"/>
      <c r="KMY687" s="16"/>
      <c r="KMZ687" s="16"/>
      <c r="KNA687" s="16"/>
      <c r="KNB687" s="16"/>
      <c r="KNC687" s="16"/>
      <c r="KND687" s="16"/>
      <c r="KNE687" s="16"/>
      <c r="KNF687" s="16"/>
      <c r="KNG687" s="16"/>
      <c r="KNH687" s="16"/>
      <c r="KNI687" s="16"/>
      <c r="KNJ687" s="16"/>
      <c r="KNK687" s="16"/>
      <c r="KNL687" s="16"/>
      <c r="KNM687" s="16"/>
      <c r="KNN687" s="16"/>
      <c r="KNO687" s="16"/>
      <c r="KNP687" s="16"/>
      <c r="KNQ687" s="16"/>
      <c r="KNR687" s="16"/>
      <c r="KNS687" s="16"/>
      <c r="KNT687" s="16"/>
      <c r="KNU687" s="16"/>
      <c r="KNV687" s="16"/>
      <c r="KNW687" s="16"/>
      <c r="KNX687" s="16"/>
      <c r="KNY687" s="16"/>
      <c r="KNZ687" s="16"/>
      <c r="KOA687" s="16"/>
      <c r="KOB687" s="16"/>
      <c r="KOC687" s="16"/>
      <c r="KOD687" s="16"/>
      <c r="KOE687" s="16"/>
      <c r="KOF687" s="16"/>
      <c r="KOG687" s="16"/>
      <c r="KOH687" s="16"/>
      <c r="KOI687" s="16"/>
      <c r="KOJ687" s="16"/>
      <c r="KOK687" s="16"/>
      <c r="KOL687" s="16"/>
      <c r="KOM687" s="16"/>
      <c r="KON687" s="16"/>
      <c r="KOO687" s="16"/>
      <c r="KOP687" s="16"/>
      <c r="KOQ687" s="16"/>
      <c r="KOR687" s="16"/>
      <c r="KOS687" s="16"/>
      <c r="KOT687" s="16"/>
      <c r="KOU687" s="16"/>
      <c r="KOV687" s="16"/>
      <c r="KOW687" s="16"/>
      <c r="KOX687" s="16"/>
      <c r="KOY687" s="16"/>
      <c r="KOZ687" s="16"/>
      <c r="KPA687" s="16"/>
      <c r="KPB687" s="16"/>
      <c r="KPC687" s="16"/>
      <c r="KPD687" s="16"/>
      <c r="KPE687" s="16"/>
      <c r="KPF687" s="16"/>
      <c r="KPG687" s="16"/>
      <c r="KPH687" s="16"/>
      <c r="KPI687" s="16"/>
      <c r="KPJ687" s="16"/>
      <c r="KPK687" s="16"/>
      <c r="KPL687" s="16"/>
      <c r="KPM687" s="16"/>
      <c r="KPN687" s="16"/>
      <c r="KPO687" s="16"/>
      <c r="KPP687" s="16"/>
      <c r="KPQ687" s="16"/>
      <c r="KPR687" s="16"/>
      <c r="KPS687" s="16"/>
      <c r="KPT687" s="16"/>
      <c r="KPU687" s="16"/>
      <c r="KPV687" s="16"/>
      <c r="KPW687" s="16"/>
      <c r="KPX687" s="16"/>
      <c r="KPY687" s="16"/>
      <c r="KPZ687" s="16"/>
      <c r="KQA687" s="16"/>
      <c r="KQB687" s="16"/>
      <c r="KQC687" s="16"/>
      <c r="KQD687" s="16"/>
      <c r="KQE687" s="16"/>
      <c r="KQF687" s="16"/>
      <c r="KQG687" s="16"/>
      <c r="KQH687" s="16"/>
      <c r="KQI687" s="16"/>
      <c r="KQJ687" s="16"/>
      <c r="KQK687" s="16"/>
      <c r="KQL687" s="16"/>
      <c r="KQM687" s="16"/>
      <c r="KQN687" s="16"/>
      <c r="KQO687" s="16"/>
      <c r="KQP687" s="16"/>
      <c r="KQQ687" s="16"/>
      <c r="KQR687" s="16"/>
      <c r="KQS687" s="16"/>
      <c r="KQT687" s="16"/>
      <c r="KQU687" s="16"/>
      <c r="KQV687" s="16"/>
      <c r="KQW687" s="16"/>
      <c r="KQX687" s="16"/>
      <c r="KQY687" s="16"/>
      <c r="KQZ687" s="16"/>
      <c r="KRA687" s="16"/>
      <c r="KRB687" s="16"/>
      <c r="KRC687" s="16"/>
      <c r="KRD687" s="16"/>
      <c r="KRE687" s="16"/>
      <c r="KRF687" s="16"/>
      <c r="KRG687" s="16"/>
      <c r="KRH687" s="16"/>
      <c r="KRI687" s="16"/>
      <c r="KRJ687" s="16"/>
      <c r="KRK687" s="16"/>
      <c r="KRL687" s="16"/>
      <c r="KRM687" s="16"/>
      <c r="KRN687" s="16"/>
      <c r="KRO687" s="16"/>
      <c r="KRP687" s="16"/>
      <c r="KRQ687" s="16"/>
      <c r="KRR687" s="16"/>
      <c r="KRS687" s="16"/>
      <c r="KRT687" s="16"/>
      <c r="KRU687" s="16"/>
      <c r="KRV687" s="16"/>
      <c r="KRW687" s="16"/>
      <c r="KRX687" s="16"/>
      <c r="KRY687" s="16"/>
      <c r="KRZ687" s="16"/>
      <c r="KSA687" s="16"/>
      <c r="KSB687" s="16"/>
      <c r="KSC687" s="16"/>
      <c r="KSD687" s="16"/>
      <c r="KSE687" s="16"/>
      <c r="KSF687" s="16"/>
      <c r="KSG687" s="16"/>
      <c r="KSH687" s="16"/>
      <c r="KSI687" s="16"/>
      <c r="KSJ687" s="16"/>
      <c r="KSK687" s="16"/>
      <c r="KSL687" s="16"/>
      <c r="KSM687" s="16"/>
      <c r="KSN687" s="16"/>
      <c r="KSO687" s="16"/>
      <c r="KSP687" s="16"/>
      <c r="KSQ687" s="16"/>
      <c r="KSR687" s="16"/>
      <c r="KSS687" s="16"/>
      <c r="KST687" s="16"/>
      <c r="KSU687" s="16"/>
      <c r="KSV687" s="16"/>
      <c r="KSW687" s="16"/>
      <c r="KSX687" s="16"/>
      <c r="KSY687" s="16"/>
      <c r="KSZ687" s="16"/>
      <c r="KTA687" s="16"/>
      <c r="KTB687" s="16"/>
      <c r="KTC687" s="16"/>
      <c r="KTD687" s="16"/>
      <c r="KTE687" s="16"/>
      <c r="KTF687" s="16"/>
      <c r="KTG687" s="16"/>
      <c r="KTH687" s="16"/>
      <c r="KTI687" s="16"/>
      <c r="KTJ687" s="16"/>
      <c r="KTK687" s="16"/>
      <c r="KTL687" s="16"/>
      <c r="KTM687" s="16"/>
      <c r="KTN687" s="16"/>
      <c r="KTO687" s="16"/>
      <c r="KTP687" s="16"/>
      <c r="KTQ687" s="16"/>
      <c r="KTR687" s="16"/>
      <c r="KTS687" s="16"/>
      <c r="KTT687" s="16"/>
      <c r="KTU687" s="16"/>
      <c r="KTV687" s="16"/>
      <c r="KTW687" s="16"/>
      <c r="KTX687" s="16"/>
      <c r="KTY687" s="16"/>
      <c r="KTZ687" s="16"/>
      <c r="KUA687" s="16"/>
      <c r="KUB687" s="16"/>
      <c r="KUC687" s="16"/>
      <c r="KUD687" s="16"/>
      <c r="KUE687" s="16"/>
      <c r="KUF687" s="16"/>
      <c r="KUG687" s="16"/>
      <c r="KUH687" s="16"/>
      <c r="KUI687" s="16"/>
      <c r="KUJ687" s="16"/>
      <c r="KUK687" s="16"/>
      <c r="KUL687" s="16"/>
      <c r="KUM687" s="16"/>
      <c r="KUN687" s="16"/>
      <c r="KUO687" s="16"/>
      <c r="KUP687" s="16"/>
      <c r="KUQ687" s="16"/>
      <c r="KUR687" s="16"/>
      <c r="KUS687" s="16"/>
      <c r="KUT687" s="16"/>
      <c r="KUU687" s="16"/>
      <c r="KUV687" s="16"/>
      <c r="KUW687" s="16"/>
      <c r="KUX687" s="16"/>
      <c r="KUY687" s="16"/>
      <c r="KUZ687" s="16"/>
      <c r="KVA687" s="16"/>
      <c r="KVB687" s="16"/>
      <c r="KVC687" s="16"/>
      <c r="KVD687" s="16"/>
      <c r="KVE687" s="16"/>
      <c r="KVF687" s="16"/>
      <c r="KVG687" s="16"/>
      <c r="KVH687" s="16"/>
      <c r="KVI687" s="16"/>
      <c r="KVJ687" s="16"/>
      <c r="KVK687" s="16"/>
      <c r="KVL687" s="16"/>
      <c r="KVM687" s="16"/>
      <c r="KVN687" s="16"/>
      <c r="KVO687" s="16"/>
      <c r="KVP687" s="16"/>
      <c r="KVQ687" s="16"/>
      <c r="KVR687" s="16"/>
      <c r="KVS687" s="16"/>
      <c r="KVT687" s="16"/>
      <c r="KVU687" s="16"/>
      <c r="KVV687" s="16"/>
      <c r="KVW687" s="16"/>
      <c r="KVX687" s="16"/>
      <c r="KVY687" s="16"/>
      <c r="KVZ687" s="16"/>
      <c r="KWA687" s="16"/>
      <c r="KWB687" s="16"/>
      <c r="KWC687" s="16"/>
      <c r="KWD687" s="16"/>
      <c r="KWE687" s="16"/>
      <c r="KWF687" s="16"/>
      <c r="KWG687" s="16"/>
      <c r="KWH687" s="16"/>
      <c r="KWI687" s="16"/>
      <c r="KWJ687" s="16"/>
      <c r="KWK687" s="16"/>
      <c r="KWL687" s="16"/>
      <c r="KWM687" s="16"/>
      <c r="KWN687" s="16"/>
      <c r="KWO687" s="16"/>
      <c r="KWP687" s="16"/>
      <c r="KWQ687" s="16"/>
      <c r="KWR687" s="16"/>
      <c r="KWS687" s="16"/>
      <c r="KWT687" s="16"/>
      <c r="KWU687" s="16"/>
      <c r="KWV687" s="16"/>
      <c r="KWW687" s="16"/>
      <c r="KWX687" s="16"/>
      <c r="KWY687" s="16"/>
      <c r="KWZ687" s="16"/>
      <c r="KXA687" s="16"/>
      <c r="KXB687" s="16"/>
      <c r="KXC687" s="16"/>
      <c r="KXD687" s="16"/>
      <c r="KXE687" s="16"/>
      <c r="KXF687" s="16"/>
      <c r="KXG687" s="16"/>
      <c r="KXH687" s="16"/>
      <c r="KXI687" s="16"/>
      <c r="KXJ687" s="16"/>
      <c r="KXK687" s="16"/>
      <c r="KXL687" s="16"/>
      <c r="KXM687" s="16"/>
      <c r="KXN687" s="16"/>
      <c r="KXO687" s="16"/>
      <c r="KXP687" s="16"/>
      <c r="KXQ687" s="16"/>
      <c r="KXR687" s="16"/>
      <c r="KXS687" s="16"/>
      <c r="KXT687" s="16"/>
      <c r="KXU687" s="16"/>
      <c r="KXV687" s="16"/>
      <c r="KXW687" s="16"/>
      <c r="KXX687" s="16"/>
      <c r="KXY687" s="16"/>
      <c r="KXZ687" s="16"/>
      <c r="KYA687" s="16"/>
      <c r="KYB687" s="16"/>
      <c r="KYC687" s="16"/>
      <c r="KYD687" s="16"/>
      <c r="KYE687" s="16"/>
      <c r="KYF687" s="16"/>
      <c r="KYG687" s="16"/>
      <c r="KYH687" s="16"/>
      <c r="KYI687" s="16"/>
      <c r="KYJ687" s="16"/>
      <c r="KYK687" s="16"/>
      <c r="KYL687" s="16"/>
      <c r="KYM687" s="16"/>
      <c r="KYN687" s="16"/>
      <c r="KYO687" s="16"/>
      <c r="KYP687" s="16"/>
      <c r="KYQ687" s="16"/>
      <c r="KYR687" s="16"/>
      <c r="KYS687" s="16"/>
      <c r="KYT687" s="16"/>
      <c r="KYU687" s="16"/>
      <c r="KYV687" s="16"/>
      <c r="KYW687" s="16"/>
      <c r="KYX687" s="16"/>
      <c r="KYY687" s="16"/>
      <c r="KYZ687" s="16"/>
      <c r="KZA687" s="16"/>
      <c r="KZB687" s="16"/>
      <c r="KZC687" s="16"/>
      <c r="KZD687" s="16"/>
      <c r="KZE687" s="16"/>
      <c r="KZF687" s="16"/>
      <c r="KZG687" s="16"/>
      <c r="KZH687" s="16"/>
      <c r="KZI687" s="16"/>
      <c r="KZJ687" s="16"/>
      <c r="KZK687" s="16"/>
      <c r="KZL687" s="16"/>
      <c r="KZM687" s="16"/>
      <c r="KZN687" s="16"/>
      <c r="KZO687" s="16"/>
      <c r="KZP687" s="16"/>
      <c r="KZQ687" s="16"/>
      <c r="KZR687" s="16"/>
      <c r="KZS687" s="16"/>
      <c r="KZT687" s="16"/>
      <c r="KZU687" s="16"/>
      <c r="KZV687" s="16"/>
      <c r="KZW687" s="16"/>
      <c r="KZX687" s="16"/>
      <c r="KZY687" s="16"/>
      <c r="KZZ687" s="16"/>
      <c r="LAA687" s="16"/>
      <c r="LAB687" s="16"/>
      <c r="LAC687" s="16"/>
      <c r="LAD687" s="16"/>
      <c r="LAE687" s="16"/>
      <c r="LAF687" s="16"/>
      <c r="LAG687" s="16"/>
      <c r="LAH687" s="16"/>
      <c r="LAI687" s="16"/>
      <c r="LAJ687" s="16"/>
      <c r="LAK687" s="16"/>
      <c r="LAL687" s="16"/>
      <c r="LAM687" s="16"/>
      <c r="LAN687" s="16"/>
      <c r="LAO687" s="16"/>
      <c r="LAP687" s="16"/>
      <c r="LAQ687" s="16"/>
      <c r="LAR687" s="16"/>
      <c r="LAS687" s="16"/>
      <c r="LAT687" s="16"/>
      <c r="LAU687" s="16"/>
      <c r="LAV687" s="16"/>
      <c r="LAW687" s="16"/>
      <c r="LAX687" s="16"/>
      <c r="LAY687" s="16"/>
      <c r="LAZ687" s="16"/>
      <c r="LBA687" s="16"/>
      <c r="LBB687" s="16"/>
      <c r="LBC687" s="16"/>
      <c r="LBD687" s="16"/>
      <c r="LBE687" s="16"/>
      <c r="LBF687" s="16"/>
      <c r="LBG687" s="16"/>
      <c r="LBH687" s="16"/>
      <c r="LBI687" s="16"/>
      <c r="LBJ687" s="16"/>
      <c r="LBK687" s="16"/>
      <c r="LBL687" s="16"/>
      <c r="LBM687" s="16"/>
      <c r="LBN687" s="16"/>
      <c r="LBO687" s="16"/>
      <c r="LBP687" s="16"/>
      <c r="LBQ687" s="16"/>
      <c r="LBR687" s="16"/>
      <c r="LBS687" s="16"/>
      <c r="LBT687" s="16"/>
      <c r="LBU687" s="16"/>
      <c r="LBV687" s="16"/>
      <c r="LBW687" s="16"/>
      <c r="LBX687" s="16"/>
      <c r="LBY687" s="16"/>
      <c r="LBZ687" s="16"/>
      <c r="LCA687" s="16"/>
      <c r="LCB687" s="16"/>
      <c r="LCC687" s="16"/>
      <c r="LCD687" s="16"/>
      <c r="LCE687" s="16"/>
      <c r="LCF687" s="16"/>
      <c r="LCG687" s="16"/>
      <c r="LCH687" s="16"/>
      <c r="LCI687" s="16"/>
      <c r="LCJ687" s="16"/>
      <c r="LCK687" s="16"/>
      <c r="LCL687" s="16"/>
      <c r="LCM687" s="16"/>
      <c r="LCN687" s="16"/>
      <c r="LCO687" s="16"/>
      <c r="LCP687" s="16"/>
      <c r="LCQ687" s="16"/>
      <c r="LCR687" s="16"/>
      <c r="LCS687" s="16"/>
      <c r="LCT687" s="16"/>
      <c r="LCU687" s="16"/>
      <c r="LCV687" s="16"/>
      <c r="LCW687" s="16"/>
      <c r="LCX687" s="16"/>
      <c r="LCY687" s="16"/>
      <c r="LCZ687" s="16"/>
      <c r="LDA687" s="16"/>
      <c r="LDB687" s="16"/>
      <c r="LDC687" s="16"/>
      <c r="LDD687" s="16"/>
      <c r="LDE687" s="16"/>
      <c r="LDF687" s="16"/>
      <c r="LDG687" s="16"/>
      <c r="LDH687" s="16"/>
      <c r="LDI687" s="16"/>
      <c r="LDJ687" s="16"/>
      <c r="LDK687" s="16"/>
      <c r="LDL687" s="16"/>
      <c r="LDM687" s="16"/>
      <c r="LDN687" s="16"/>
      <c r="LDO687" s="16"/>
      <c r="LDP687" s="16"/>
      <c r="LDQ687" s="16"/>
      <c r="LDR687" s="16"/>
      <c r="LDS687" s="16"/>
      <c r="LDT687" s="16"/>
      <c r="LDU687" s="16"/>
      <c r="LDV687" s="16"/>
      <c r="LDW687" s="16"/>
      <c r="LDX687" s="16"/>
      <c r="LDY687" s="16"/>
      <c r="LDZ687" s="16"/>
      <c r="LEA687" s="16"/>
      <c r="LEB687" s="16"/>
      <c r="LEC687" s="16"/>
      <c r="LED687" s="16"/>
      <c r="LEE687" s="16"/>
      <c r="LEF687" s="16"/>
      <c r="LEG687" s="16"/>
      <c r="LEH687" s="16"/>
      <c r="LEI687" s="16"/>
      <c r="LEJ687" s="16"/>
      <c r="LEK687" s="16"/>
      <c r="LEL687" s="16"/>
      <c r="LEM687" s="16"/>
      <c r="LEN687" s="16"/>
      <c r="LEO687" s="16"/>
      <c r="LEP687" s="16"/>
      <c r="LEQ687" s="16"/>
      <c r="LER687" s="16"/>
      <c r="LES687" s="16"/>
      <c r="LET687" s="16"/>
      <c r="LEU687" s="16"/>
      <c r="LEV687" s="16"/>
      <c r="LEW687" s="16"/>
      <c r="LEX687" s="16"/>
      <c r="LEY687" s="16"/>
      <c r="LEZ687" s="16"/>
      <c r="LFA687" s="16"/>
      <c r="LFB687" s="16"/>
      <c r="LFC687" s="16"/>
      <c r="LFD687" s="16"/>
      <c r="LFE687" s="16"/>
      <c r="LFF687" s="16"/>
      <c r="LFG687" s="16"/>
      <c r="LFH687" s="16"/>
      <c r="LFI687" s="16"/>
      <c r="LFJ687" s="16"/>
      <c r="LFK687" s="16"/>
      <c r="LFL687" s="16"/>
      <c r="LFM687" s="16"/>
      <c r="LFN687" s="16"/>
      <c r="LFO687" s="16"/>
      <c r="LFP687" s="16"/>
      <c r="LFQ687" s="16"/>
      <c r="LFR687" s="16"/>
      <c r="LFS687" s="16"/>
      <c r="LFT687" s="16"/>
      <c r="LFU687" s="16"/>
      <c r="LFV687" s="16"/>
      <c r="LFW687" s="16"/>
      <c r="LFX687" s="16"/>
      <c r="LFY687" s="16"/>
      <c r="LFZ687" s="16"/>
      <c r="LGA687" s="16"/>
      <c r="LGB687" s="16"/>
      <c r="LGC687" s="16"/>
      <c r="LGD687" s="16"/>
      <c r="LGE687" s="16"/>
      <c r="LGF687" s="16"/>
      <c r="LGG687" s="16"/>
      <c r="LGH687" s="16"/>
      <c r="LGI687" s="16"/>
      <c r="LGJ687" s="16"/>
      <c r="LGK687" s="16"/>
      <c r="LGL687" s="16"/>
      <c r="LGM687" s="16"/>
      <c r="LGN687" s="16"/>
      <c r="LGO687" s="16"/>
      <c r="LGP687" s="16"/>
      <c r="LGQ687" s="16"/>
      <c r="LGR687" s="16"/>
      <c r="LGS687" s="16"/>
      <c r="LGT687" s="16"/>
      <c r="LGU687" s="16"/>
      <c r="LGV687" s="16"/>
      <c r="LGW687" s="16"/>
      <c r="LGX687" s="16"/>
      <c r="LGY687" s="16"/>
      <c r="LGZ687" s="16"/>
      <c r="LHA687" s="16"/>
      <c r="LHB687" s="16"/>
      <c r="LHC687" s="16"/>
      <c r="LHD687" s="16"/>
      <c r="LHE687" s="16"/>
      <c r="LHF687" s="16"/>
      <c r="LHG687" s="16"/>
      <c r="LHH687" s="16"/>
      <c r="LHI687" s="16"/>
      <c r="LHJ687" s="16"/>
      <c r="LHK687" s="16"/>
      <c r="LHL687" s="16"/>
      <c r="LHM687" s="16"/>
      <c r="LHN687" s="16"/>
      <c r="LHO687" s="16"/>
      <c r="LHP687" s="16"/>
      <c r="LHQ687" s="16"/>
      <c r="LHR687" s="16"/>
      <c r="LHS687" s="16"/>
      <c r="LHT687" s="16"/>
      <c r="LHU687" s="16"/>
      <c r="LHV687" s="16"/>
      <c r="LHW687" s="16"/>
      <c r="LHX687" s="16"/>
      <c r="LHY687" s="16"/>
      <c r="LHZ687" s="16"/>
      <c r="LIA687" s="16"/>
      <c r="LIB687" s="16"/>
      <c r="LIC687" s="16"/>
      <c r="LID687" s="16"/>
      <c r="LIE687" s="16"/>
      <c r="LIF687" s="16"/>
      <c r="LIG687" s="16"/>
      <c r="LIH687" s="16"/>
      <c r="LII687" s="16"/>
      <c r="LIJ687" s="16"/>
      <c r="LIK687" s="16"/>
      <c r="LIL687" s="16"/>
      <c r="LIM687" s="16"/>
      <c r="LIN687" s="16"/>
      <c r="LIO687" s="16"/>
      <c r="LIP687" s="16"/>
      <c r="LIQ687" s="16"/>
      <c r="LIR687" s="16"/>
      <c r="LIS687" s="16"/>
      <c r="LIT687" s="16"/>
      <c r="LIU687" s="16"/>
      <c r="LIV687" s="16"/>
      <c r="LIW687" s="16"/>
      <c r="LIX687" s="16"/>
      <c r="LIY687" s="16"/>
      <c r="LIZ687" s="16"/>
      <c r="LJA687" s="16"/>
      <c r="LJB687" s="16"/>
      <c r="LJC687" s="16"/>
      <c r="LJD687" s="16"/>
      <c r="LJE687" s="16"/>
      <c r="LJF687" s="16"/>
      <c r="LJG687" s="16"/>
      <c r="LJH687" s="16"/>
      <c r="LJI687" s="16"/>
      <c r="LJJ687" s="16"/>
      <c r="LJK687" s="16"/>
      <c r="LJL687" s="16"/>
      <c r="LJM687" s="16"/>
      <c r="LJN687" s="16"/>
      <c r="LJO687" s="16"/>
      <c r="LJP687" s="16"/>
      <c r="LJQ687" s="16"/>
      <c r="LJR687" s="16"/>
      <c r="LJS687" s="16"/>
      <c r="LJT687" s="16"/>
      <c r="LJU687" s="16"/>
      <c r="LJV687" s="16"/>
      <c r="LJW687" s="16"/>
      <c r="LJX687" s="16"/>
      <c r="LJY687" s="16"/>
      <c r="LJZ687" s="16"/>
      <c r="LKA687" s="16"/>
      <c r="LKB687" s="16"/>
      <c r="LKC687" s="16"/>
      <c r="LKD687" s="16"/>
      <c r="LKE687" s="16"/>
      <c r="LKF687" s="16"/>
      <c r="LKG687" s="16"/>
      <c r="LKH687" s="16"/>
      <c r="LKI687" s="16"/>
      <c r="LKJ687" s="16"/>
      <c r="LKK687" s="16"/>
      <c r="LKL687" s="16"/>
      <c r="LKM687" s="16"/>
      <c r="LKN687" s="16"/>
      <c r="LKO687" s="16"/>
      <c r="LKP687" s="16"/>
      <c r="LKQ687" s="16"/>
      <c r="LKR687" s="16"/>
      <c r="LKS687" s="16"/>
      <c r="LKT687" s="16"/>
      <c r="LKU687" s="16"/>
      <c r="LKV687" s="16"/>
      <c r="LKW687" s="16"/>
      <c r="LKX687" s="16"/>
      <c r="LKY687" s="16"/>
      <c r="LKZ687" s="16"/>
      <c r="LLA687" s="16"/>
      <c r="LLB687" s="16"/>
      <c r="LLC687" s="16"/>
      <c r="LLD687" s="16"/>
      <c r="LLE687" s="16"/>
      <c r="LLF687" s="16"/>
      <c r="LLG687" s="16"/>
      <c r="LLH687" s="16"/>
      <c r="LLI687" s="16"/>
      <c r="LLJ687" s="16"/>
      <c r="LLK687" s="16"/>
      <c r="LLL687" s="16"/>
      <c r="LLM687" s="16"/>
      <c r="LLN687" s="16"/>
      <c r="LLO687" s="16"/>
      <c r="LLP687" s="16"/>
      <c r="LLQ687" s="16"/>
      <c r="LLR687" s="16"/>
      <c r="LLS687" s="16"/>
      <c r="LLT687" s="16"/>
      <c r="LLU687" s="16"/>
      <c r="LLV687" s="16"/>
      <c r="LLW687" s="16"/>
      <c r="LLX687" s="16"/>
      <c r="LLY687" s="16"/>
      <c r="LLZ687" s="16"/>
      <c r="LMA687" s="16"/>
      <c r="LMB687" s="16"/>
      <c r="LMC687" s="16"/>
      <c r="LMD687" s="16"/>
      <c r="LME687" s="16"/>
      <c r="LMF687" s="16"/>
      <c r="LMG687" s="16"/>
      <c r="LMH687" s="16"/>
      <c r="LMI687" s="16"/>
      <c r="LMJ687" s="16"/>
      <c r="LMK687" s="16"/>
      <c r="LML687" s="16"/>
      <c r="LMM687" s="16"/>
      <c r="LMN687" s="16"/>
      <c r="LMO687" s="16"/>
      <c r="LMP687" s="16"/>
      <c r="LMQ687" s="16"/>
      <c r="LMR687" s="16"/>
      <c r="LMS687" s="16"/>
      <c r="LMT687" s="16"/>
      <c r="LMU687" s="16"/>
      <c r="LMV687" s="16"/>
      <c r="LMW687" s="16"/>
      <c r="LMX687" s="16"/>
      <c r="LMY687" s="16"/>
      <c r="LMZ687" s="16"/>
      <c r="LNA687" s="16"/>
      <c r="LNB687" s="16"/>
      <c r="LNC687" s="16"/>
      <c r="LND687" s="16"/>
      <c r="LNE687" s="16"/>
      <c r="LNF687" s="16"/>
      <c r="LNG687" s="16"/>
      <c r="LNH687" s="16"/>
      <c r="LNI687" s="16"/>
      <c r="LNJ687" s="16"/>
      <c r="LNK687" s="16"/>
      <c r="LNL687" s="16"/>
      <c r="LNM687" s="16"/>
      <c r="LNN687" s="16"/>
      <c r="LNO687" s="16"/>
      <c r="LNP687" s="16"/>
      <c r="LNQ687" s="16"/>
      <c r="LNR687" s="16"/>
      <c r="LNS687" s="16"/>
      <c r="LNT687" s="16"/>
      <c r="LNU687" s="16"/>
      <c r="LNV687" s="16"/>
      <c r="LNW687" s="16"/>
      <c r="LNX687" s="16"/>
      <c r="LNY687" s="16"/>
      <c r="LNZ687" s="16"/>
      <c r="LOA687" s="16"/>
      <c r="LOB687" s="16"/>
      <c r="LOC687" s="16"/>
      <c r="LOD687" s="16"/>
      <c r="LOE687" s="16"/>
      <c r="LOF687" s="16"/>
      <c r="LOG687" s="16"/>
      <c r="LOH687" s="16"/>
      <c r="LOI687" s="16"/>
      <c r="LOJ687" s="16"/>
      <c r="LOK687" s="16"/>
      <c r="LOL687" s="16"/>
      <c r="LOM687" s="16"/>
      <c r="LON687" s="16"/>
      <c r="LOO687" s="16"/>
      <c r="LOP687" s="16"/>
      <c r="LOQ687" s="16"/>
      <c r="LOR687" s="16"/>
      <c r="LOS687" s="16"/>
      <c r="LOT687" s="16"/>
      <c r="LOU687" s="16"/>
      <c r="LOV687" s="16"/>
      <c r="LOW687" s="16"/>
      <c r="LOX687" s="16"/>
      <c r="LOY687" s="16"/>
      <c r="LOZ687" s="16"/>
      <c r="LPA687" s="16"/>
      <c r="LPB687" s="16"/>
      <c r="LPC687" s="16"/>
      <c r="LPD687" s="16"/>
      <c r="LPE687" s="16"/>
      <c r="LPF687" s="16"/>
      <c r="LPG687" s="16"/>
      <c r="LPH687" s="16"/>
      <c r="LPI687" s="16"/>
      <c r="LPJ687" s="16"/>
      <c r="LPK687" s="16"/>
      <c r="LPL687" s="16"/>
      <c r="LPM687" s="16"/>
      <c r="LPN687" s="16"/>
      <c r="LPO687" s="16"/>
      <c r="LPP687" s="16"/>
      <c r="LPQ687" s="16"/>
      <c r="LPR687" s="16"/>
      <c r="LPS687" s="16"/>
      <c r="LPT687" s="16"/>
      <c r="LPU687" s="16"/>
      <c r="LPV687" s="16"/>
      <c r="LPW687" s="16"/>
      <c r="LPX687" s="16"/>
      <c r="LPY687" s="16"/>
      <c r="LPZ687" s="16"/>
      <c r="LQA687" s="16"/>
      <c r="LQB687" s="16"/>
      <c r="LQC687" s="16"/>
      <c r="LQD687" s="16"/>
      <c r="LQE687" s="16"/>
      <c r="LQF687" s="16"/>
      <c r="LQG687" s="16"/>
      <c r="LQH687" s="16"/>
      <c r="LQI687" s="16"/>
      <c r="LQJ687" s="16"/>
      <c r="LQK687" s="16"/>
      <c r="LQL687" s="16"/>
      <c r="LQM687" s="16"/>
      <c r="LQN687" s="16"/>
      <c r="LQO687" s="16"/>
      <c r="LQP687" s="16"/>
      <c r="LQQ687" s="16"/>
      <c r="LQR687" s="16"/>
      <c r="LQS687" s="16"/>
      <c r="LQT687" s="16"/>
      <c r="LQU687" s="16"/>
      <c r="LQV687" s="16"/>
      <c r="LQW687" s="16"/>
      <c r="LQX687" s="16"/>
      <c r="LQY687" s="16"/>
      <c r="LQZ687" s="16"/>
      <c r="LRA687" s="16"/>
      <c r="LRB687" s="16"/>
      <c r="LRC687" s="16"/>
      <c r="LRD687" s="16"/>
      <c r="LRE687" s="16"/>
      <c r="LRF687" s="16"/>
      <c r="LRG687" s="16"/>
      <c r="LRH687" s="16"/>
      <c r="LRI687" s="16"/>
      <c r="LRJ687" s="16"/>
      <c r="LRK687" s="16"/>
      <c r="LRL687" s="16"/>
      <c r="LRM687" s="16"/>
      <c r="LRN687" s="16"/>
      <c r="LRO687" s="16"/>
      <c r="LRP687" s="16"/>
      <c r="LRQ687" s="16"/>
      <c r="LRR687" s="16"/>
      <c r="LRS687" s="16"/>
      <c r="LRT687" s="16"/>
      <c r="LRU687" s="16"/>
      <c r="LRV687" s="16"/>
      <c r="LRW687" s="16"/>
      <c r="LRX687" s="16"/>
      <c r="LRY687" s="16"/>
      <c r="LRZ687" s="16"/>
      <c r="LSA687" s="16"/>
      <c r="LSB687" s="16"/>
      <c r="LSC687" s="16"/>
      <c r="LSD687" s="16"/>
      <c r="LSE687" s="16"/>
      <c r="LSF687" s="16"/>
      <c r="LSG687" s="16"/>
      <c r="LSH687" s="16"/>
      <c r="LSI687" s="16"/>
      <c r="LSJ687" s="16"/>
      <c r="LSK687" s="16"/>
      <c r="LSL687" s="16"/>
      <c r="LSM687" s="16"/>
      <c r="LSN687" s="16"/>
      <c r="LSO687" s="16"/>
      <c r="LSP687" s="16"/>
      <c r="LSQ687" s="16"/>
      <c r="LSR687" s="16"/>
      <c r="LSS687" s="16"/>
      <c r="LST687" s="16"/>
      <c r="LSU687" s="16"/>
      <c r="LSV687" s="16"/>
      <c r="LSW687" s="16"/>
      <c r="LSX687" s="16"/>
      <c r="LSY687" s="16"/>
      <c r="LSZ687" s="16"/>
      <c r="LTA687" s="16"/>
      <c r="LTB687" s="16"/>
      <c r="LTC687" s="16"/>
      <c r="LTD687" s="16"/>
      <c r="LTE687" s="16"/>
      <c r="LTF687" s="16"/>
      <c r="LTG687" s="16"/>
      <c r="LTH687" s="16"/>
      <c r="LTI687" s="16"/>
      <c r="LTJ687" s="16"/>
      <c r="LTK687" s="16"/>
      <c r="LTL687" s="16"/>
      <c r="LTM687" s="16"/>
      <c r="LTN687" s="16"/>
      <c r="LTO687" s="16"/>
      <c r="LTP687" s="16"/>
      <c r="LTQ687" s="16"/>
      <c r="LTR687" s="16"/>
      <c r="LTS687" s="16"/>
      <c r="LTT687" s="16"/>
      <c r="LTU687" s="16"/>
      <c r="LTV687" s="16"/>
      <c r="LTW687" s="16"/>
      <c r="LTX687" s="16"/>
      <c r="LTY687" s="16"/>
      <c r="LTZ687" s="16"/>
      <c r="LUA687" s="16"/>
      <c r="LUB687" s="16"/>
      <c r="LUC687" s="16"/>
      <c r="LUD687" s="16"/>
      <c r="LUE687" s="16"/>
      <c r="LUF687" s="16"/>
      <c r="LUG687" s="16"/>
      <c r="LUH687" s="16"/>
      <c r="LUI687" s="16"/>
      <c r="LUJ687" s="16"/>
      <c r="LUK687" s="16"/>
      <c r="LUL687" s="16"/>
      <c r="LUM687" s="16"/>
      <c r="LUN687" s="16"/>
      <c r="LUO687" s="16"/>
      <c r="LUP687" s="16"/>
      <c r="LUQ687" s="16"/>
      <c r="LUR687" s="16"/>
      <c r="LUS687" s="16"/>
      <c r="LUT687" s="16"/>
      <c r="LUU687" s="16"/>
      <c r="LUV687" s="16"/>
      <c r="LUW687" s="16"/>
      <c r="LUX687" s="16"/>
      <c r="LUY687" s="16"/>
      <c r="LUZ687" s="16"/>
      <c r="LVA687" s="16"/>
      <c r="LVB687" s="16"/>
      <c r="LVC687" s="16"/>
      <c r="LVD687" s="16"/>
      <c r="LVE687" s="16"/>
      <c r="LVF687" s="16"/>
      <c r="LVG687" s="16"/>
      <c r="LVH687" s="16"/>
      <c r="LVI687" s="16"/>
      <c r="LVJ687" s="16"/>
      <c r="LVK687" s="16"/>
      <c r="LVL687" s="16"/>
      <c r="LVM687" s="16"/>
      <c r="LVN687" s="16"/>
      <c r="LVO687" s="16"/>
      <c r="LVP687" s="16"/>
      <c r="LVQ687" s="16"/>
      <c r="LVR687" s="16"/>
      <c r="LVS687" s="16"/>
      <c r="LVT687" s="16"/>
      <c r="LVU687" s="16"/>
      <c r="LVV687" s="16"/>
      <c r="LVW687" s="16"/>
      <c r="LVX687" s="16"/>
      <c r="LVY687" s="16"/>
      <c r="LVZ687" s="16"/>
      <c r="LWA687" s="16"/>
      <c r="LWB687" s="16"/>
      <c r="LWC687" s="16"/>
      <c r="LWD687" s="16"/>
      <c r="LWE687" s="16"/>
      <c r="LWF687" s="16"/>
      <c r="LWG687" s="16"/>
      <c r="LWH687" s="16"/>
      <c r="LWI687" s="16"/>
      <c r="LWJ687" s="16"/>
      <c r="LWK687" s="16"/>
      <c r="LWL687" s="16"/>
      <c r="LWM687" s="16"/>
      <c r="LWN687" s="16"/>
      <c r="LWO687" s="16"/>
      <c r="LWP687" s="16"/>
      <c r="LWQ687" s="16"/>
      <c r="LWR687" s="16"/>
      <c r="LWS687" s="16"/>
      <c r="LWT687" s="16"/>
      <c r="LWU687" s="16"/>
      <c r="LWV687" s="16"/>
      <c r="LWW687" s="16"/>
      <c r="LWX687" s="16"/>
      <c r="LWY687" s="16"/>
      <c r="LWZ687" s="16"/>
      <c r="LXA687" s="16"/>
      <c r="LXB687" s="16"/>
      <c r="LXC687" s="16"/>
      <c r="LXD687" s="16"/>
      <c r="LXE687" s="16"/>
      <c r="LXF687" s="16"/>
      <c r="LXG687" s="16"/>
      <c r="LXH687" s="16"/>
      <c r="LXI687" s="16"/>
      <c r="LXJ687" s="16"/>
      <c r="LXK687" s="16"/>
      <c r="LXL687" s="16"/>
      <c r="LXM687" s="16"/>
      <c r="LXN687" s="16"/>
      <c r="LXO687" s="16"/>
      <c r="LXP687" s="16"/>
      <c r="LXQ687" s="16"/>
      <c r="LXR687" s="16"/>
      <c r="LXS687" s="16"/>
      <c r="LXT687" s="16"/>
      <c r="LXU687" s="16"/>
      <c r="LXV687" s="16"/>
      <c r="LXW687" s="16"/>
      <c r="LXX687" s="16"/>
      <c r="LXY687" s="16"/>
      <c r="LXZ687" s="16"/>
      <c r="LYA687" s="16"/>
      <c r="LYB687" s="16"/>
      <c r="LYC687" s="16"/>
      <c r="LYD687" s="16"/>
      <c r="LYE687" s="16"/>
      <c r="LYF687" s="16"/>
      <c r="LYG687" s="16"/>
      <c r="LYH687" s="16"/>
      <c r="LYI687" s="16"/>
      <c r="LYJ687" s="16"/>
      <c r="LYK687" s="16"/>
      <c r="LYL687" s="16"/>
      <c r="LYM687" s="16"/>
      <c r="LYN687" s="16"/>
      <c r="LYO687" s="16"/>
      <c r="LYP687" s="16"/>
      <c r="LYQ687" s="16"/>
      <c r="LYR687" s="16"/>
      <c r="LYS687" s="16"/>
      <c r="LYT687" s="16"/>
      <c r="LYU687" s="16"/>
      <c r="LYV687" s="16"/>
      <c r="LYW687" s="16"/>
      <c r="LYX687" s="16"/>
      <c r="LYY687" s="16"/>
      <c r="LYZ687" s="16"/>
      <c r="LZA687" s="16"/>
      <c r="LZB687" s="16"/>
      <c r="LZC687" s="16"/>
      <c r="LZD687" s="16"/>
      <c r="LZE687" s="16"/>
      <c r="LZF687" s="16"/>
      <c r="LZG687" s="16"/>
      <c r="LZH687" s="16"/>
      <c r="LZI687" s="16"/>
      <c r="LZJ687" s="16"/>
      <c r="LZK687" s="16"/>
      <c r="LZL687" s="16"/>
      <c r="LZM687" s="16"/>
      <c r="LZN687" s="16"/>
      <c r="LZO687" s="16"/>
      <c r="LZP687" s="16"/>
      <c r="LZQ687" s="16"/>
      <c r="LZR687" s="16"/>
      <c r="LZS687" s="16"/>
      <c r="LZT687" s="16"/>
      <c r="LZU687" s="16"/>
      <c r="LZV687" s="16"/>
      <c r="LZW687" s="16"/>
      <c r="LZX687" s="16"/>
      <c r="LZY687" s="16"/>
      <c r="LZZ687" s="16"/>
      <c r="MAA687" s="16"/>
      <c r="MAB687" s="16"/>
      <c r="MAC687" s="16"/>
      <c r="MAD687" s="16"/>
      <c r="MAE687" s="16"/>
      <c r="MAF687" s="16"/>
      <c r="MAG687" s="16"/>
      <c r="MAH687" s="16"/>
      <c r="MAI687" s="16"/>
      <c r="MAJ687" s="16"/>
      <c r="MAK687" s="16"/>
      <c r="MAL687" s="16"/>
      <c r="MAM687" s="16"/>
      <c r="MAN687" s="16"/>
      <c r="MAO687" s="16"/>
      <c r="MAP687" s="16"/>
      <c r="MAQ687" s="16"/>
      <c r="MAR687" s="16"/>
      <c r="MAS687" s="16"/>
      <c r="MAT687" s="16"/>
      <c r="MAU687" s="16"/>
      <c r="MAV687" s="16"/>
      <c r="MAW687" s="16"/>
      <c r="MAX687" s="16"/>
      <c r="MAY687" s="16"/>
      <c r="MAZ687" s="16"/>
      <c r="MBA687" s="16"/>
      <c r="MBB687" s="16"/>
      <c r="MBC687" s="16"/>
      <c r="MBD687" s="16"/>
      <c r="MBE687" s="16"/>
      <c r="MBF687" s="16"/>
      <c r="MBG687" s="16"/>
      <c r="MBH687" s="16"/>
      <c r="MBI687" s="16"/>
      <c r="MBJ687" s="16"/>
      <c r="MBK687" s="16"/>
      <c r="MBL687" s="16"/>
      <c r="MBM687" s="16"/>
      <c r="MBN687" s="16"/>
      <c r="MBO687" s="16"/>
      <c r="MBP687" s="16"/>
      <c r="MBQ687" s="16"/>
      <c r="MBR687" s="16"/>
      <c r="MBS687" s="16"/>
      <c r="MBT687" s="16"/>
      <c r="MBU687" s="16"/>
      <c r="MBV687" s="16"/>
      <c r="MBW687" s="16"/>
      <c r="MBX687" s="16"/>
      <c r="MBY687" s="16"/>
      <c r="MBZ687" s="16"/>
      <c r="MCA687" s="16"/>
      <c r="MCB687" s="16"/>
      <c r="MCC687" s="16"/>
      <c r="MCD687" s="16"/>
      <c r="MCE687" s="16"/>
      <c r="MCF687" s="16"/>
      <c r="MCG687" s="16"/>
      <c r="MCH687" s="16"/>
      <c r="MCI687" s="16"/>
      <c r="MCJ687" s="16"/>
      <c r="MCK687" s="16"/>
      <c r="MCL687" s="16"/>
      <c r="MCM687" s="16"/>
      <c r="MCN687" s="16"/>
      <c r="MCO687" s="16"/>
      <c r="MCP687" s="16"/>
      <c r="MCQ687" s="16"/>
      <c r="MCR687" s="16"/>
      <c r="MCS687" s="16"/>
      <c r="MCT687" s="16"/>
      <c r="MCU687" s="16"/>
      <c r="MCV687" s="16"/>
      <c r="MCW687" s="16"/>
      <c r="MCX687" s="16"/>
      <c r="MCY687" s="16"/>
      <c r="MCZ687" s="16"/>
      <c r="MDA687" s="16"/>
      <c r="MDB687" s="16"/>
      <c r="MDC687" s="16"/>
      <c r="MDD687" s="16"/>
      <c r="MDE687" s="16"/>
      <c r="MDF687" s="16"/>
      <c r="MDG687" s="16"/>
      <c r="MDH687" s="16"/>
      <c r="MDI687" s="16"/>
      <c r="MDJ687" s="16"/>
      <c r="MDK687" s="16"/>
      <c r="MDL687" s="16"/>
      <c r="MDM687" s="16"/>
      <c r="MDN687" s="16"/>
      <c r="MDO687" s="16"/>
      <c r="MDP687" s="16"/>
      <c r="MDQ687" s="16"/>
      <c r="MDR687" s="16"/>
      <c r="MDS687" s="16"/>
      <c r="MDT687" s="16"/>
      <c r="MDU687" s="16"/>
      <c r="MDV687" s="16"/>
      <c r="MDW687" s="16"/>
      <c r="MDX687" s="16"/>
      <c r="MDY687" s="16"/>
      <c r="MDZ687" s="16"/>
      <c r="MEA687" s="16"/>
      <c r="MEB687" s="16"/>
      <c r="MEC687" s="16"/>
      <c r="MED687" s="16"/>
      <c r="MEE687" s="16"/>
      <c r="MEF687" s="16"/>
      <c r="MEG687" s="16"/>
      <c r="MEH687" s="16"/>
      <c r="MEI687" s="16"/>
      <c r="MEJ687" s="16"/>
      <c r="MEK687" s="16"/>
      <c r="MEL687" s="16"/>
      <c r="MEM687" s="16"/>
      <c r="MEN687" s="16"/>
      <c r="MEO687" s="16"/>
      <c r="MEP687" s="16"/>
      <c r="MEQ687" s="16"/>
      <c r="MER687" s="16"/>
      <c r="MES687" s="16"/>
      <c r="MET687" s="16"/>
      <c r="MEU687" s="16"/>
      <c r="MEV687" s="16"/>
      <c r="MEW687" s="16"/>
      <c r="MEX687" s="16"/>
      <c r="MEY687" s="16"/>
      <c r="MEZ687" s="16"/>
      <c r="MFA687" s="16"/>
      <c r="MFB687" s="16"/>
      <c r="MFC687" s="16"/>
      <c r="MFD687" s="16"/>
      <c r="MFE687" s="16"/>
      <c r="MFF687" s="16"/>
      <c r="MFG687" s="16"/>
      <c r="MFH687" s="16"/>
      <c r="MFI687" s="16"/>
      <c r="MFJ687" s="16"/>
      <c r="MFK687" s="16"/>
      <c r="MFL687" s="16"/>
      <c r="MFM687" s="16"/>
      <c r="MFN687" s="16"/>
      <c r="MFO687" s="16"/>
      <c r="MFP687" s="16"/>
      <c r="MFQ687" s="16"/>
      <c r="MFR687" s="16"/>
      <c r="MFS687" s="16"/>
      <c r="MFT687" s="16"/>
      <c r="MFU687" s="16"/>
      <c r="MFV687" s="16"/>
      <c r="MFW687" s="16"/>
      <c r="MFX687" s="16"/>
      <c r="MFY687" s="16"/>
      <c r="MFZ687" s="16"/>
      <c r="MGA687" s="16"/>
      <c r="MGB687" s="16"/>
      <c r="MGC687" s="16"/>
      <c r="MGD687" s="16"/>
      <c r="MGE687" s="16"/>
      <c r="MGF687" s="16"/>
      <c r="MGG687" s="16"/>
      <c r="MGH687" s="16"/>
      <c r="MGI687" s="16"/>
      <c r="MGJ687" s="16"/>
      <c r="MGK687" s="16"/>
      <c r="MGL687" s="16"/>
      <c r="MGM687" s="16"/>
      <c r="MGN687" s="16"/>
      <c r="MGO687" s="16"/>
      <c r="MGP687" s="16"/>
      <c r="MGQ687" s="16"/>
      <c r="MGR687" s="16"/>
      <c r="MGS687" s="16"/>
      <c r="MGT687" s="16"/>
      <c r="MGU687" s="16"/>
      <c r="MGV687" s="16"/>
      <c r="MGW687" s="16"/>
      <c r="MGX687" s="16"/>
      <c r="MGY687" s="16"/>
      <c r="MGZ687" s="16"/>
      <c r="MHA687" s="16"/>
      <c r="MHB687" s="16"/>
      <c r="MHC687" s="16"/>
      <c r="MHD687" s="16"/>
      <c r="MHE687" s="16"/>
      <c r="MHF687" s="16"/>
      <c r="MHG687" s="16"/>
      <c r="MHH687" s="16"/>
      <c r="MHI687" s="16"/>
      <c r="MHJ687" s="16"/>
      <c r="MHK687" s="16"/>
      <c r="MHL687" s="16"/>
      <c r="MHM687" s="16"/>
      <c r="MHN687" s="16"/>
      <c r="MHO687" s="16"/>
      <c r="MHP687" s="16"/>
      <c r="MHQ687" s="16"/>
      <c r="MHR687" s="16"/>
      <c r="MHS687" s="16"/>
      <c r="MHT687" s="16"/>
      <c r="MHU687" s="16"/>
      <c r="MHV687" s="16"/>
      <c r="MHW687" s="16"/>
      <c r="MHX687" s="16"/>
      <c r="MHY687" s="16"/>
      <c r="MHZ687" s="16"/>
      <c r="MIA687" s="16"/>
      <c r="MIB687" s="16"/>
      <c r="MIC687" s="16"/>
      <c r="MID687" s="16"/>
      <c r="MIE687" s="16"/>
      <c r="MIF687" s="16"/>
      <c r="MIG687" s="16"/>
      <c r="MIH687" s="16"/>
      <c r="MII687" s="16"/>
      <c r="MIJ687" s="16"/>
      <c r="MIK687" s="16"/>
      <c r="MIL687" s="16"/>
      <c r="MIM687" s="16"/>
      <c r="MIN687" s="16"/>
      <c r="MIO687" s="16"/>
      <c r="MIP687" s="16"/>
      <c r="MIQ687" s="16"/>
      <c r="MIR687" s="16"/>
      <c r="MIS687" s="16"/>
      <c r="MIT687" s="16"/>
      <c r="MIU687" s="16"/>
      <c r="MIV687" s="16"/>
      <c r="MIW687" s="16"/>
      <c r="MIX687" s="16"/>
      <c r="MIY687" s="16"/>
      <c r="MIZ687" s="16"/>
      <c r="MJA687" s="16"/>
      <c r="MJB687" s="16"/>
      <c r="MJC687" s="16"/>
      <c r="MJD687" s="16"/>
      <c r="MJE687" s="16"/>
      <c r="MJF687" s="16"/>
      <c r="MJG687" s="16"/>
      <c r="MJH687" s="16"/>
      <c r="MJI687" s="16"/>
      <c r="MJJ687" s="16"/>
      <c r="MJK687" s="16"/>
      <c r="MJL687" s="16"/>
      <c r="MJM687" s="16"/>
      <c r="MJN687" s="16"/>
      <c r="MJO687" s="16"/>
      <c r="MJP687" s="16"/>
      <c r="MJQ687" s="16"/>
      <c r="MJR687" s="16"/>
      <c r="MJS687" s="16"/>
      <c r="MJT687" s="16"/>
      <c r="MJU687" s="16"/>
      <c r="MJV687" s="16"/>
      <c r="MJW687" s="16"/>
      <c r="MJX687" s="16"/>
      <c r="MJY687" s="16"/>
      <c r="MJZ687" s="16"/>
      <c r="MKA687" s="16"/>
      <c r="MKB687" s="16"/>
      <c r="MKC687" s="16"/>
      <c r="MKD687" s="16"/>
      <c r="MKE687" s="16"/>
      <c r="MKF687" s="16"/>
      <c r="MKG687" s="16"/>
      <c r="MKH687" s="16"/>
      <c r="MKI687" s="16"/>
      <c r="MKJ687" s="16"/>
      <c r="MKK687" s="16"/>
      <c r="MKL687" s="16"/>
      <c r="MKM687" s="16"/>
      <c r="MKN687" s="16"/>
      <c r="MKO687" s="16"/>
      <c r="MKP687" s="16"/>
      <c r="MKQ687" s="16"/>
      <c r="MKR687" s="16"/>
      <c r="MKS687" s="16"/>
      <c r="MKT687" s="16"/>
      <c r="MKU687" s="16"/>
      <c r="MKV687" s="16"/>
      <c r="MKW687" s="16"/>
      <c r="MKX687" s="16"/>
      <c r="MKY687" s="16"/>
      <c r="MKZ687" s="16"/>
      <c r="MLA687" s="16"/>
      <c r="MLB687" s="16"/>
      <c r="MLC687" s="16"/>
      <c r="MLD687" s="16"/>
      <c r="MLE687" s="16"/>
      <c r="MLF687" s="16"/>
      <c r="MLG687" s="16"/>
      <c r="MLH687" s="16"/>
      <c r="MLI687" s="16"/>
      <c r="MLJ687" s="16"/>
      <c r="MLK687" s="16"/>
      <c r="MLL687" s="16"/>
      <c r="MLM687" s="16"/>
      <c r="MLN687" s="16"/>
      <c r="MLO687" s="16"/>
      <c r="MLP687" s="16"/>
      <c r="MLQ687" s="16"/>
      <c r="MLR687" s="16"/>
      <c r="MLS687" s="16"/>
      <c r="MLT687" s="16"/>
      <c r="MLU687" s="16"/>
      <c r="MLV687" s="16"/>
      <c r="MLW687" s="16"/>
      <c r="MLX687" s="16"/>
      <c r="MLY687" s="16"/>
      <c r="MLZ687" s="16"/>
      <c r="MMA687" s="16"/>
      <c r="MMB687" s="16"/>
      <c r="MMC687" s="16"/>
      <c r="MMD687" s="16"/>
      <c r="MME687" s="16"/>
      <c r="MMF687" s="16"/>
      <c r="MMG687" s="16"/>
      <c r="MMH687" s="16"/>
      <c r="MMI687" s="16"/>
      <c r="MMJ687" s="16"/>
      <c r="MMK687" s="16"/>
      <c r="MML687" s="16"/>
      <c r="MMM687" s="16"/>
      <c r="MMN687" s="16"/>
      <c r="MMO687" s="16"/>
      <c r="MMP687" s="16"/>
      <c r="MMQ687" s="16"/>
      <c r="MMR687" s="16"/>
      <c r="MMS687" s="16"/>
      <c r="MMT687" s="16"/>
      <c r="MMU687" s="16"/>
      <c r="MMV687" s="16"/>
      <c r="MMW687" s="16"/>
      <c r="MMX687" s="16"/>
      <c r="MMY687" s="16"/>
      <c r="MMZ687" s="16"/>
      <c r="MNA687" s="16"/>
      <c r="MNB687" s="16"/>
      <c r="MNC687" s="16"/>
      <c r="MND687" s="16"/>
      <c r="MNE687" s="16"/>
      <c r="MNF687" s="16"/>
      <c r="MNG687" s="16"/>
      <c r="MNH687" s="16"/>
      <c r="MNI687" s="16"/>
      <c r="MNJ687" s="16"/>
      <c r="MNK687" s="16"/>
      <c r="MNL687" s="16"/>
      <c r="MNM687" s="16"/>
      <c r="MNN687" s="16"/>
      <c r="MNO687" s="16"/>
      <c r="MNP687" s="16"/>
      <c r="MNQ687" s="16"/>
      <c r="MNR687" s="16"/>
      <c r="MNS687" s="16"/>
      <c r="MNT687" s="16"/>
      <c r="MNU687" s="16"/>
      <c r="MNV687" s="16"/>
      <c r="MNW687" s="16"/>
      <c r="MNX687" s="16"/>
      <c r="MNY687" s="16"/>
      <c r="MNZ687" s="16"/>
      <c r="MOA687" s="16"/>
      <c r="MOB687" s="16"/>
      <c r="MOC687" s="16"/>
      <c r="MOD687" s="16"/>
      <c r="MOE687" s="16"/>
      <c r="MOF687" s="16"/>
      <c r="MOG687" s="16"/>
      <c r="MOH687" s="16"/>
      <c r="MOI687" s="16"/>
      <c r="MOJ687" s="16"/>
      <c r="MOK687" s="16"/>
      <c r="MOL687" s="16"/>
      <c r="MOM687" s="16"/>
      <c r="MON687" s="16"/>
      <c r="MOO687" s="16"/>
      <c r="MOP687" s="16"/>
      <c r="MOQ687" s="16"/>
      <c r="MOR687" s="16"/>
      <c r="MOS687" s="16"/>
      <c r="MOT687" s="16"/>
      <c r="MOU687" s="16"/>
      <c r="MOV687" s="16"/>
      <c r="MOW687" s="16"/>
      <c r="MOX687" s="16"/>
      <c r="MOY687" s="16"/>
      <c r="MOZ687" s="16"/>
      <c r="MPA687" s="16"/>
      <c r="MPB687" s="16"/>
      <c r="MPC687" s="16"/>
      <c r="MPD687" s="16"/>
      <c r="MPE687" s="16"/>
      <c r="MPF687" s="16"/>
      <c r="MPG687" s="16"/>
      <c r="MPH687" s="16"/>
      <c r="MPI687" s="16"/>
      <c r="MPJ687" s="16"/>
      <c r="MPK687" s="16"/>
      <c r="MPL687" s="16"/>
      <c r="MPM687" s="16"/>
      <c r="MPN687" s="16"/>
      <c r="MPO687" s="16"/>
      <c r="MPP687" s="16"/>
      <c r="MPQ687" s="16"/>
      <c r="MPR687" s="16"/>
      <c r="MPS687" s="16"/>
      <c r="MPT687" s="16"/>
      <c r="MPU687" s="16"/>
      <c r="MPV687" s="16"/>
      <c r="MPW687" s="16"/>
      <c r="MPX687" s="16"/>
      <c r="MPY687" s="16"/>
      <c r="MPZ687" s="16"/>
      <c r="MQA687" s="16"/>
      <c r="MQB687" s="16"/>
      <c r="MQC687" s="16"/>
      <c r="MQD687" s="16"/>
      <c r="MQE687" s="16"/>
      <c r="MQF687" s="16"/>
      <c r="MQG687" s="16"/>
      <c r="MQH687" s="16"/>
      <c r="MQI687" s="16"/>
      <c r="MQJ687" s="16"/>
      <c r="MQK687" s="16"/>
      <c r="MQL687" s="16"/>
      <c r="MQM687" s="16"/>
      <c r="MQN687" s="16"/>
      <c r="MQO687" s="16"/>
      <c r="MQP687" s="16"/>
      <c r="MQQ687" s="16"/>
      <c r="MQR687" s="16"/>
      <c r="MQS687" s="16"/>
      <c r="MQT687" s="16"/>
      <c r="MQU687" s="16"/>
      <c r="MQV687" s="16"/>
      <c r="MQW687" s="16"/>
      <c r="MQX687" s="16"/>
      <c r="MQY687" s="16"/>
      <c r="MQZ687" s="16"/>
      <c r="MRA687" s="16"/>
      <c r="MRB687" s="16"/>
      <c r="MRC687" s="16"/>
      <c r="MRD687" s="16"/>
      <c r="MRE687" s="16"/>
      <c r="MRF687" s="16"/>
      <c r="MRG687" s="16"/>
      <c r="MRH687" s="16"/>
      <c r="MRI687" s="16"/>
      <c r="MRJ687" s="16"/>
      <c r="MRK687" s="16"/>
      <c r="MRL687" s="16"/>
      <c r="MRM687" s="16"/>
      <c r="MRN687" s="16"/>
      <c r="MRO687" s="16"/>
      <c r="MRP687" s="16"/>
      <c r="MRQ687" s="16"/>
      <c r="MRR687" s="16"/>
      <c r="MRS687" s="16"/>
      <c r="MRT687" s="16"/>
      <c r="MRU687" s="16"/>
      <c r="MRV687" s="16"/>
      <c r="MRW687" s="16"/>
      <c r="MRX687" s="16"/>
      <c r="MRY687" s="16"/>
      <c r="MRZ687" s="16"/>
      <c r="MSA687" s="16"/>
      <c r="MSB687" s="16"/>
      <c r="MSC687" s="16"/>
      <c r="MSD687" s="16"/>
      <c r="MSE687" s="16"/>
      <c r="MSF687" s="16"/>
      <c r="MSG687" s="16"/>
      <c r="MSH687" s="16"/>
      <c r="MSI687" s="16"/>
      <c r="MSJ687" s="16"/>
      <c r="MSK687" s="16"/>
      <c r="MSL687" s="16"/>
      <c r="MSM687" s="16"/>
      <c r="MSN687" s="16"/>
      <c r="MSO687" s="16"/>
      <c r="MSP687" s="16"/>
      <c r="MSQ687" s="16"/>
      <c r="MSR687" s="16"/>
      <c r="MSS687" s="16"/>
      <c r="MST687" s="16"/>
      <c r="MSU687" s="16"/>
      <c r="MSV687" s="16"/>
      <c r="MSW687" s="16"/>
      <c r="MSX687" s="16"/>
      <c r="MSY687" s="16"/>
      <c r="MSZ687" s="16"/>
      <c r="MTA687" s="16"/>
      <c r="MTB687" s="16"/>
      <c r="MTC687" s="16"/>
      <c r="MTD687" s="16"/>
      <c r="MTE687" s="16"/>
      <c r="MTF687" s="16"/>
      <c r="MTG687" s="16"/>
      <c r="MTH687" s="16"/>
      <c r="MTI687" s="16"/>
      <c r="MTJ687" s="16"/>
      <c r="MTK687" s="16"/>
      <c r="MTL687" s="16"/>
      <c r="MTM687" s="16"/>
      <c r="MTN687" s="16"/>
      <c r="MTO687" s="16"/>
      <c r="MTP687" s="16"/>
      <c r="MTQ687" s="16"/>
      <c r="MTR687" s="16"/>
      <c r="MTS687" s="16"/>
      <c r="MTT687" s="16"/>
      <c r="MTU687" s="16"/>
      <c r="MTV687" s="16"/>
      <c r="MTW687" s="16"/>
      <c r="MTX687" s="16"/>
      <c r="MTY687" s="16"/>
      <c r="MTZ687" s="16"/>
      <c r="MUA687" s="16"/>
      <c r="MUB687" s="16"/>
      <c r="MUC687" s="16"/>
      <c r="MUD687" s="16"/>
      <c r="MUE687" s="16"/>
      <c r="MUF687" s="16"/>
      <c r="MUG687" s="16"/>
      <c r="MUH687" s="16"/>
      <c r="MUI687" s="16"/>
      <c r="MUJ687" s="16"/>
      <c r="MUK687" s="16"/>
      <c r="MUL687" s="16"/>
      <c r="MUM687" s="16"/>
      <c r="MUN687" s="16"/>
      <c r="MUO687" s="16"/>
      <c r="MUP687" s="16"/>
      <c r="MUQ687" s="16"/>
      <c r="MUR687" s="16"/>
      <c r="MUS687" s="16"/>
      <c r="MUT687" s="16"/>
      <c r="MUU687" s="16"/>
      <c r="MUV687" s="16"/>
      <c r="MUW687" s="16"/>
      <c r="MUX687" s="16"/>
      <c r="MUY687" s="16"/>
      <c r="MUZ687" s="16"/>
      <c r="MVA687" s="16"/>
      <c r="MVB687" s="16"/>
      <c r="MVC687" s="16"/>
      <c r="MVD687" s="16"/>
      <c r="MVE687" s="16"/>
      <c r="MVF687" s="16"/>
      <c r="MVG687" s="16"/>
      <c r="MVH687" s="16"/>
      <c r="MVI687" s="16"/>
      <c r="MVJ687" s="16"/>
      <c r="MVK687" s="16"/>
      <c r="MVL687" s="16"/>
      <c r="MVM687" s="16"/>
      <c r="MVN687" s="16"/>
      <c r="MVO687" s="16"/>
      <c r="MVP687" s="16"/>
      <c r="MVQ687" s="16"/>
      <c r="MVR687" s="16"/>
      <c r="MVS687" s="16"/>
      <c r="MVT687" s="16"/>
      <c r="MVU687" s="16"/>
      <c r="MVV687" s="16"/>
      <c r="MVW687" s="16"/>
      <c r="MVX687" s="16"/>
      <c r="MVY687" s="16"/>
      <c r="MVZ687" s="16"/>
      <c r="MWA687" s="16"/>
      <c r="MWB687" s="16"/>
      <c r="MWC687" s="16"/>
      <c r="MWD687" s="16"/>
      <c r="MWE687" s="16"/>
      <c r="MWF687" s="16"/>
      <c r="MWG687" s="16"/>
      <c r="MWH687" s="16"/>
      <c r="MWI687" s="16"/>
      <c r="MWJ687" s="16"/>
      <c r="MWK687" s="16"/>
      <c r="MWL687" s="16"/>
      <c r="MWM687" s="16"/>
      <c r="MWN687" s="16"/>
      <c r="MWO687" s="16"/>
      <c r="MWP687" s="16"/>
      <c r="MWQ687" s="16"/>
      <c r="MWR687" s="16"/>
      <c r="MWS687" s="16"/>
      <c r="MWT687" s="16"/>
      <c r="MWU687" s="16"/>
      <c r="MWV687" s="16"/>
      <c r="MWW687" s="16"/>
      <c r="MWX687" s="16"/>
      <c r="MWY687" s="16"/>
      <c r="MWZ687" s="16"/>
      <c r="MXA687" s="16"/>
      <c r="MXB687" s="16"/>
      <c r="MXC687" s="16"/>
      <c r="MXD687" s="16"/>
      <c r="MXE687" s="16"/>
      <c r="MXF687" s="16"/>
      <c r="MXG687" s="16"/>
      <c r="MXH687" s="16"/>
      <c r="MXI687" s="16"/>
      <c r="MXJ687" s="16"/>
      <c r="MXK687" s="16"/>
      <c r="MXL687" s="16"/>
      <c r="MXM687" s="16"/>
      <c r="MXN687" s="16"/>
      <c r="MXO687" s="16"/>
      <c r="MXP687" s="16"/>
      <c r="MXQ687" s="16"/>
      <c r="MXR687" s="16"/>
      <c r="MXS687" s="16"/>
      <c r="MXT687" s="16"/>
      <c r="MXU687" s="16"/>
      <c r="MXV687" s="16"/>
      <c r="MXW687" s="16"/>
      <c r="MXX687" s="16"/>
      <c r="MXY687" s="16"/>
      <c r="MXZ687" s="16"/>
      <c r="MYA687" s="16"/>
      <c r="MYB687" s="16"/>
      <c r="MYC687" s="16"/>
      <c r="MYD687" s="16"/>
      <c r="MYE687" s="16"/>
      <c r="MYF687" s="16"/>
      <c r="MYG687" s="16"/>
      <c r="MYH687" s="16"/>
      <c r="MYI687" s="16"/>
      <c r="MYJ687" s="16"/>
      <c r="MYK687" s="16"/>
      <c r="MYL687" s="16"/>
      <c r="MYM687" s="16"/>
      <c r="MYN687" s="16"/>
      <c r="MYO687" s="16"/>
      <c r="MYP687" s="16"/>
      <c r="MYQ687" s="16"/>
      <c r="MYR687" s="16"/>
      <c r="MYS687" s="16"/>
      <c r="MYT687" s="16"/>
      <c r="MYU687" s="16"/>
      <c r="MYV687" s="16"/>
      <c r="MYW687" s="16"/>
      <c r="MYX687" s="16"/>
      <c r="MYY687" s="16"/>
      <c r="MYZ687" s="16"/>
      <c r="MZA687" s="16"/>
      <c r="MZB687" s="16"/>
      <c r="MZC687" s="16"/>
      <c r="MZD687" s="16"/>
      <c r="MZE687" s="16"/>
      <c r="MZF687" s="16"/>
      <c r="MZG687" s="16"/>
      <c r="MZH687" s="16"/>
      <c r="MZI687" s="16"/>
      <c r="MZJ687" s="16"/>
      <c r="MZK687" s="16"/>
      <c r="MZL687" s="16"/>
      <c r="MZM687" s="16"/>
      <c r="MZN687" s="16"/>
      <c r="MZO687" s="16"/>
      <c r="MZP687" s="16"/>
      <c r="MZQ687" s="16"/>
      <c r="MZR687" s="16"/>
      <c r="MZS687" s="16"/>
      <c r="MZT687" s="16"/>
      <c r="MZU687" s="16"/>
      <c r="MZV687" s="16"/>
      <c r="MZW687" s="16"/>
      <c r="MZX687" s="16"/>
      <c r="MZY687" s="16"/>
      <c r="MZZ687" s="16"/>
      <c r="NAA687" s="16"/>
      <c r="NAB687" s="16"/>
      <c r="NAC687" s="16"/>
      <c r="NAD687" s="16"/>
      <c r="NAE687" s="16"/>
      <c r="NAF687" s="16"/>
      <c r="NAG687" s="16"/>
      <c r="NAH687" s="16"/>
      <c r="NAI687" s="16"/>
      <c r="NAJ687" s="16"/>
      <c r="NAK687" s="16"/>
      <c r="NAL687" s="16"/>
      <c r="NAM687" s="16"/>
      <c r="NAN687" s="16"/>
      <c r="NAO687" s="16"/>
      <c r="NAP687" s="16"/>
      <c r="NAQ687" s="16"/>
      <c r="NAR687" s="16"/>
      <c r="NAS687" s="16"/>
      <c r="NAT687" s="16"/>
      <c r="NAU687" s="16"/>
      <c r="NAV687" s="16"/>
      <c r="NAW687" s="16"/>
      <c r="NAX687" s="16"/>
      <c r="NAY687" s="16"/>
      <c r="NAZ687" s="16"/>
      <c r="NBA687" s="16"/>
      <c r="NBB687" s="16"/>
      <c r="NBC687" s="16"/>
      <c r="NBD687" s="16"/>
      <c r="NBE687" s="16"/>
      <c r="NBF687" s="16"/>
      <c r="NBG687" s="16"/>
      <c r="NBH687" s="16"/>
      <c r="NBI687" s="16"/>
      <c r="NBJ687" s="16"/>
      <c r="NBK687" s="16"/>
      <c r="NBL687" s="16"/>
      <c r="NBM687" s="16"/>
      <c r="NBN687" s="16"/>
      <c r="NBO687" s="16"/>
      <c r="NBP687" s="16"/>
      <c r="NBQ687" s="16"/>
      <c r="NBR687" s="16"/>
      <c r="NBS687" s="16"/>
      <c r="NBT687" s="16"/>
      <c r="NBU687" s="16"/>
      <c r="NBV687" s="16"/>
      <c r="NBW687" s="16"/>
      <c r="NBX687" s="16"/>
      <c r="NBY687" s="16"/>
      <c r="NBZ687" s="16"/>
      <c r="NCA687" s="16"/>
      <c r="NCB687" s="16"/>
      <c r="NCC687" s="16"/>
      <c r="NCD687" s="16"/>
      <c r="NCE687" s="16"/>
      <c r="NCF687" s="16"/>
      <c r="NCG687" s="16"/>
      <c r="NCH687" s="16"/>
      <c r="NCI687" s="16"/>
      <c r="NCJ687" s="16"/>
      <c r="NCK687" s="16"/>
      <c r="NCL687" s="16"/>
      <c r="NCM687" s="16"/>
      <c r="NCN687" s="16"/>
      <c r="NCO687" s="16"/>
      <c r="NCP687" s="16"/>
      <c r="NCQ687" s="16"/>
      <c r="NCR687" s="16"/>
      <c r="NCS687" s="16"/>
      <c r="NCT687" s="16"/>
      <c r="NCU687" s="16"/>
      <c r="NCV687" s="16"/>
      <c r="NCW687" s="16"/>
      <c r="NCX687" s="16"/>
      <c r="NCY687" s="16"/>
      <c r="NCZ687" s="16"/>
      <c r="NDA687" s="16"/>
      <c r="NDB687" s="16"/>
      <c r="NDC687" s="16"/>
      <c r="NDD687" s="16"/>
      <c r="NDE687" s="16"/>
      <c r="NDF687" s="16"/>
      <c r="NDG687" s="16"/>
      <c r="NDH687" s="16"/>
      <c r="NDI687" s="16"/>
      <c r="NDJ687" s="16"/>
      <c r="NDK687" s="16"/>
      <c r="NDL687" s="16"/>
      <c r="NDM687" s="16"/>
      <c r="NDN687" s="16"/>
      <c r="NDO687" s="16"/>
      <c r="NDP687" s="16"/>
      <c r="NDQ687" s="16"/>
      <c r="NDR687" s="16"/>
      <c r="NDS687" s="16"/>
      <c r="NDT687" s="16"/>
      <c r="NDU687" s="16"/>
      <c r="NDV687" s="16"/>
      <c r="NDW687" s="16"/>
      <c r="NDX687" s="16"/>
      <c r="NDY687" s="16"/>
      <c r="NDZ687" s="16"/>
      <c r="NEA687" s="16"/>
      <c r="NEB687" s="16"/>
      <c r="NEC687" s="16"/>
      <c r="NED687" s="16"/>
      <c r="NEE687" s="16"/>
      <c r="NEF687" s="16"/>
      <c r="NEG687" s="16"/>
      <c r="NEH687" s="16"/>
      <c r="NEI687" s="16"/>
      <c r="NEJ687" s="16"/>
      <c r="NEK687" s="16"/>
      <c r="NEL687" s="16"/>
      <c r="NEM687" s="16"/>
      <c r="NEN687" s="16"/>
      <c r="NEO687" s="16"/>
      <c r="NEP687" s="16"/>
      <c r="NEQ687" s="16"/>
      <c r="NER687" s="16"/>
      <c r="NES687" s="16"/>
      <c r="NET687" s="16"/>
      <c r="NEU687" s="16"/>
      <c r="NEV687" s="16"/>
      <c r="NEW687" s="16"/>
      <c r="NEX687" s="16"/>
      <c r="NEY687" s="16"/>
      <c r="NEZ687" s="16"/>
      <c r="NFA687" s="16"/>
      <c r="NFB687" s="16"/>
      <c r="NFC687" s="16"/>
      <c r="NFD687" s="16"/>
      <c r="NFE687" s="16"/>
      <c r="NFF687" s="16"/>
      <c r="NFG687" s="16"/>
      <c r="NFH687" s="16"/>
      <c r="NFI687" s="16"/>
      <c r="NFJ687" s="16"/>
      <c r="NFK687" s="16"/>
      <c r="NFL687" s="16"/>
      <c r="NFM687" s="16"/>
      <c r="NFN687" s="16"/>
      <c r="NFO687" s="16"/>
      <c r="NFP687" s="16"/>
      <c r="NFQ687" s="16"/>
      <c r="NFR687" s="16"/>
      <c r="NFS687" s="16"/>
      <c r="NFT687" s="16"/>
      <c r="NFU687" s="16"/>
      <c r="NFV687" s="16"/>
      <c r="NFW687" s="16"/>
      <c r="NFX687" s="16"/>
      <c r="NFY687" s="16"/>
      <c r="NFZ687" s="16"/>
      <c r="NGA687" s="16"/>
      <c r="NGB687" s="16"/>
      <c r="NGC687" s="16"/>
      <c r="NGD687" s="16"/>
      <c r="NGE687" s="16"/>
      <c r="NGF687" s="16"/>
      <c r="NGG687" s="16"/>
      <c r="NGH687" s="16"/>
      <c r="NGI687" s="16"/>
      <c r="NGJ687" s="16"/>
      <c r="NGK687" s="16"/>
      <c r="NGL687" s="16"/>
      <c r="NGM687" s="16"/>
      <c r="NGN687" s="16"/>
      <c r="NGO687" s="16"/>
      <c r="NGP687" s="16"/>
      <c r="NGQ687" s="16"/>
      <c r="NGR687" s="16"/>
      <c r="NGS687" s="16"/>
      <c r="NGT687" s="16"/>
      <c r="NGU687" s="16"/>
      <c r="NGV687" s="16"/>
      <c r="NGW687" s="16"/>
      <c r="NGX687" s="16"/>
      <c r="NGY687" s="16"/>
      <c r="NGZ687" s="16"/>
      <c r="NHA687" s="16"/>
      <c r="NHB687" s="16"/>
      <c r="NHC687" s="16"/>
      <c r="NHD687" s="16"/>
      <c r="NHE687" s="16"/>
      <c r="NHF687" s="16"/>
      <c r="NHG687" s="16"/>
      <c r="NHH687" s="16"/>
      <c r="NHI687" s="16"/>
      <c r="NHJ687" s="16"/>
      <c r="NHK687" s="16"/>
      <c r="NHL687" s="16"/>
      <c r="NHM687" s="16"/>
      <c r="NHN687" s="16"/>
      <c r="NHO687" s="16"/>
      <c r="NHP687" s="16"/>
      <c r="NHQ687" s="16"/>
      <c r="NHR687" s="16"/>
      <c r="NHS687" s="16"/>
      <c r="NHT687" s="16"/>
      <c r="NHU687" s="16"/>
      <c r="NHV687" s="16"/>
      <c r="NHW687" s="16"/>
      <c r="NHX687" s="16"/>
      <c r="NHY687" s="16"/>
      <c r="NHZ687" s="16"/>
      <c r="NIA687" s="16"/>
      <c r="NIB687" s="16"/>
      <c r="NIC687" s="16"/>
      <c r="NID687" s="16"/>
      <c r="NIE687" s="16"/>
      <c r="NIF687" s="16"/>
      <c r="NIG687" s="16"/>
      <c r="NIH687" s="16"/>
      <c r="NII687" s="16"/>
      <c r="NIJ687" s="16"/>
      <c r="NIK687" s="16"/>
      <c r="NIL687" s="16"/>
      <c r="NIM687" s="16"/>
      <c r="NIN687" s="16"/>
      <c r="NIO687" s="16"/>
      <c r="NIP687" s="16"/>
      <c r="NIQ687" s="16"/>
      <c r="NIR687" s="16"/>
      <c r="NIS687" s="16"/>
      <c r="NIT687" s="16"/>
      <c r="NIU687" s="16"/>
      <c r="NIV687" s="16"/>
      <c r="NIW687" s="16"/>
      <c r="NIX687" s="16"/>
      <c r="NIY687" s="16"/>
      <c r="NIZ687" s="16"/>
      <c r="NJA687" s="16"/>
      <c r="NJB687" s="16"/>
      <c r="NJC687" s="16"/>
      <c r="NJD687" s="16"/>
      <c r="NJE687" s="16"/>
      <c r="NJF687" s="16"/>
      <c r="NJG687" s="16"/>
      <c r="NJH687" s="16"/>
      <c r="NJI687" s="16"/>
      <c r="NJJ687" s="16"/>
      <c r="NJK687" s="16"/>
      <c r="NJL687" s="16"/>
      <c r="NJM687" s="16"/>
      <c r="NJN687" s="16"/>
      <c r="NJO687" s="16"/>
      <c r="NJP687" s="16"/>
      <c r="NJQ687" s="16"/>
      <c r="NJR687" s="16"/>
      <c r="NJS687" s="16"/>
      <c r="NJT687" s="16"/>
      <c r="NJU687" s="16"/>
      <c r="NJV687" s="16"/>
      <c r="NJW687" s="16"/>
      <c r="NJX687" s="16"/>
      <c r="NJY687" s="16"/>
      <c r="NJZ687" s="16"/>
      <c r="NKA687" s="16"/>
      <c r="NKB687" s="16"/>
      <c r="NKC687" s="16"/>
      <c r="NKD687" s="16"/>
      <c r="NKE687" s="16"/>
      <c r="NKF687" s="16"/>
      <c r="NKG687" s="16"/>
      <c r="NKH687" s="16"/>
      <c r="NKI687" s="16"/>
      <c r="NKJ687" s="16"/>
      <c r="NKK687" s="16"/>
      <c r="NKL687" s="16"/>
      <c r="NKM687" s="16"/>
      <c r="NKN687" s="16"/>
      <c r="NKO687" s="16"/>
      <c r="NKP687" s="16"/>
      <c r="NKQ687" s="16"/>
      <c r="NKR687" s="16"/>
      <c r="NKS687" s="16"/>
      <c r="NKT687" s="16"/>
      <c r="NKU687" s="16"/>
      <c r="NKV687" s="16"/>
      <c r="NKW687" s="16"/>
      <c r="NKX687" s="16"/>
      <c r="NKY687" s="16"/>
      <c r="NKZ687" s="16"/>
      <c r="NLA687" s="16"/>
      <c r="NLB687" s="16"/>
      <c r="NLC687" s="16"/>
      <c r="NLD687" s="16"/>
      <c r="NLE687" s="16"/>
      <c r="NLF687" s="16"/>
      <c r="NLG687" s="16"/>
      <c r="NLH687" s="16"/>
      <c r="NLI687" s="16"/>
      <c r="NLJ687" s="16"/>
      <c r="NLK687" s="16"/>
      <c r="NLL687" s="16"/>
      <c r="NLM687" s="16"/>
      <c r="NLN687" s="16"/>
      <c r="NLO687" s="16"/>
      <c r="NLP687" s="16"/>
      <c r="NLQ687" s="16"/>
      <c r="NLR687" s="16"/>
      <c r="NLS687" s="16"/>
      <c r="NLT687" s="16"/>
      <c r="NLU687" s="16"/>
      <c r="NLV687" s="16"/>
      <c r="NLW687" s="16"/>
      <c r="NLX687" s="16"/>
      <c r="NLY687" s="16"/>
      <c r="NLZ687" s="16"/>
      <c r="NMA687" s="16"/>
      <c r="NMB687" s="16"/>
      <c r="NMC687" s="16"/>
      <c r="NMD687" s="16"/>
      <c r="NME687" s="16"/>
      <c r="NMF687" s="16"/>
      <c r="NMG687" s="16"/>
      <c r="NMH687" s="16"/>
      <c r="NMI687" s="16"/>
      <c r="NMJ687" s="16"/>
      <c r="NMK687" s="16"/>
      <c r="NML687" s="16"/>
      <c r="NMM687" s="16"/>
      <c r="NMN687" s="16"/>
      <c r="NMO687" s="16"/>
      <c r="NMP687" s="16"/>
      <c r="NMQ687" s="16"/>
      <c r="NMR687" s="16"/>
      <c r="NMS687" s="16"/>
      <c r="NMT687" s="16"/>
      <c r="NMU687" s="16"/>
      <c r="NMV687" s="16"/>
      <c r="NMW687" s="16"/>
      <c r="NMX687" s="16"/>
      <c r="NMY687" s="16"/>
      <c r="NMZ687" s="16"/>
      <c r="NNA687" s="16"/>
      <c r="NNB687" s="16"/>
      <c r="NNC687" s="16"/>
      <c r="NND687" s="16"/>
      <c r="NNE687" s="16"/>
      <c r="NNF687" s="16"/>
      <c r="NNG687" s="16"/>
      <c r="NNH687" s="16"/>
      <c r="NNI687" s="16"/>
      <c r="NNJ687" s="16"/>
      <c r="NNK687" s="16"/>
      <c r="NNL687" s="16"/>
      <c r="NNM687" s="16"/>
      <c r="NNN687" s="16"/>
      <c r="NNO687" s="16"/>
      <c r="NNP687" s="16"/>
      <c r="NNQ687" s="16"/>
      <c r="NNR687" s="16"/>
      <c r="NNS687" s="16"/>
      <c r="NNT687" s="16"/>
      <c r="NNU687" s="16"/>
      <c r="NNV687" s="16"/>
      <c r="NNW687" s="16"/>
      <c r="NNX687" s="16"/>
      <c r="NNY687" s="16"/>
      <c r="NNZ687" s="16"/>
      <c r="NOA687" s="16"/>
      <c r="NOB687" s="16"/>
      <c r="NOC687" s="16"/>
      <c r="NOD687" s="16"/>
      <c r="NOE687" s="16"/>
      <c r="NOF687" s="16"/>
      <c r="NOG687" s="16"/>
      <c r="NOH687" s="16"/>
      <c r="NOI687" s="16"/>
      <c r="NOJ687" s="16"/>
      <c r="NOK687" s="16"/>
      <c r="NOL687" s="16"/>
      <c r="NOM687" s="16"/>
      <c r="NON687" s="16"/>
      <c r="NOO687" s="16"/>
      <c r="NOP687" s="16"/>
      <c r="NOQ687" s="16"/>
      <c r="NOR687" s="16"/>
      <c r="NOS687" s="16"/>
      <c r="NOT687" s="16"/>
      <c r="NOU687" s="16"/>
      <c r="NOV687" s="16"/>
      <c r="NOW687" s="16"/>
      <c r="NOX687" s="16"/>
      <c r="NOY687" s="16"/>
      <c r="NOZ687" s="16"/>
      <c r="NPA687" s="16"/>
      <c r="NPB687" s="16"/>
      <c r="NPC687" s="16"/>
      <c r="NPD687" s="16"/>
      <c r="NPE687" s="16"/>
      <c r="NPF687" s="16"/>
      <c r="NPG687" s="16"/>
      <c r="NPH687" s="16"/>
      <c r="NPI687" s="16"/>
      <c r="NPJ687" s="16"/>
      <c r="NPK687" s="16"/>
      <c r="NPL687" s="16"/>
      <c r="NPM687" s="16"/>
      <c r="NPN687" s="16"/>
      <c r="NPO687" s="16"/>
      <c r="NPP687" s="16"/>
      <c r="NPQ687" s="16"/>
      <c r="NPR687" s="16"/>
      <c r="NPS687" s="16"/>
      <c r="NPT687" s="16"/>
      <c r="NPU687" s="16"/>
      <c r="NPV687" s="16"/>
      <c r="NPW687" s="16"/>
      <c r="NPX687" s="16"/>
      <c r="NPY687" s="16"/>
      <c r="NPZ687" s="16"/>
      <c r="NQA687" s="16"/>
      <c r="NQB687" s="16"/>
      <c r="NQC687" s="16"/>
      <c r="NQD687" s="16"/>
      <c r="NQE687" s="16"/>
      <c r="NQF687" s="16"/>
      <c r="NQG687" s="16"/>
      <c r="NQH687" s="16"/>
      <c r="NQI687" s="16"/>
      <c r="NQJ687" s="16"/>
      <c r="NQK687" s="16"/>
      <c r="NQL687" s="16"/>
      <c r="NQM687" s="16"/>
      <c r="NQN687" s="16"/>
      <c r="NQO687" s="16"/>
      <c r="NQP687" s="16"/>
      <c r="NQQ687" s="16"/>
      <c r="NQR687" s="16"/>
      <c r="NQS687" s="16"/>
      <c r="NQT687" s="16"/>
      <c r="NQU687" s="16"/>
      <c r="NQV687" s="16"/>
      <c r="NQW687" s="16"/>
      <c r="NQX687" s="16"/>
      <c r="NQY687" s="16"/>
      <c r="NQZ687" s="16"/>
      <c r="NRA687" s="16"/>
      <c r="NRB687" s="16"/>
      <c r="NRC687" s="16"/>
      <c r="NRD687" s="16"/>
      <c r="NRE687" s="16"/>
      <c r="NRF687" s="16"/>
      <c r="NRG687" s="16"/>
      <c r="NRH687" s="16"/>
      <c r="NRI687" s="16"/>
      <c r="NRJ687" s="16"/>
      <c r="NRK687" s="16"/>
      <c r="NRL687" s="16"/>
      <c r="NRM687" s="16"/>
      <c r="NRN687" s="16"/>
      <c r="NRO687" s="16"/>
      <c r="NRP687" s="16"/>
      <c r="NRQ687" s="16"/>
      <c r="NRR687" s="16"/>
      <c r="NRS687" s="16"/>
      <c r="NRT687" s="16"/>
      <c r="NRU687" s="16"/>
      <c r="NRV687" s="16"/>
      <c r="NRW687" s="16"/>
      <c r="NRX687" s="16"/>
      <c r="NRY687" s="16"/>
      <c r="NRZ687" s="16"/>
      <c r="NSA687" s="16"/>
      <c r="NSB687" s="16"/>
      <c r="NSC687" s="16"/>
      <c r="NSD687" s="16"/>
      <c r="NSE687" s="16"/>
      <c r="NSF687" s="16"/>
      <c r="NSG687" s="16"/>
      <c r="NSH687" s="16"/>
      <c r="NSI687" s="16"/>
      <c r="NSJ687" s="16"/>
      <c r="NSK687" s="16"/>
      <c r="NSL687" s="16"/>
      <c r="NSM687" s="16"/>
      <c r="NSN687" s="16"/>
      <c r="NSO687" s="16"/>
      <c r="NSP687" s="16"/>
      <c r="NSQ687" s="16"/>
      <c r="NSR687" s="16"/>
      <c r="NSS687" s="16"/>
      <c r="NST687" s="16"/>
      <c r="NSU687" s="16"/>
      <c r="NSV687" s="16"/>
      <c r="NSW687" s="16"/>
      <c r="NSX687" s="16"/>
      <c r="NSY687" s="16"/>
      <c r="NSZ687" s="16"/>
      <c r="NTA687" s="16"/>
      <c r="NTB687" s="16"/>
      <c r="NTC687" s="16"/>
      <c r="NTD687" s="16"/>
      <c r="NTE687" s="16"/>
      <c r="NTF687" s="16"/>
      <c r="NTG687" s="16"/>
      <c r="NTH687" s="16"/>
      <c r="NTI687" s="16"/>
      <c r="NTJ687" s="16"/>
      <c r="NTK687" s="16"/>
      <c r="NTL687" s="16"/>
      <c r="NTM687" s="16"/>
      <c r="NTN687" s="16"/>
      <c r="NTO687" s="16"/>
      <c r="NTP687" s="16"/>
      <c r="NTQ687" s="16"/>
      <c r="NTR687" s="16"/>
      <c r="NTS687" s="16"/>
      <c r="NTT687" s="16"/>
      <c r="NTU687" s="16"/>
      <c r="NTV687" s="16"/>
      <c r="NTW687" s="16"/>
      <c r="NTX687" s="16"/>
      <c r="NTY687" s="16"/>
      <c r="NTZ687" s="16"/>
      <c r="NUA687" s="16"/>
      <c r="NUB687" s="16"/>
      <c r="NUC687" s="16"/>
      <c r="NUD687" s="16"/>
      <c r="NUE687" s="16"/>
      <c r="NUF687" s="16"/>
      <c r="NUG687" s="16"/>
      <c r="NUH687" s="16"/>
      <c r="NUI687" s="16"/>
      <c r="NUJ687" s="16"/>
      <c r="NUK687" s="16"/>
      <c r="NUL687" s="16"/>
      <c r="NUM687" s="16"/>
      <c r="NUN687" s="16"/>
      <c r="NUO687" s="16"/>
      <c r="NUP687" s="16"/>
      <c r="NUQ687" s="16"/>
      <c r="NUR687" s="16"/>
      <c r="NUS687" s="16"/>
      <c r="NUT687" s="16"/>
      <c r="NUU687" s="16"/>
      <c r="NUV687" s="16"/>
      <c r="NUW687" s="16"/>
      <c r="NUX687" s="16"/>
      <c r="NUY687" s="16"/>
      <c r="NUZ687" s="16"/>
      <c r="NVA687" s="16"/>
      <c r="NVB687" s="16"/>
      <c r="NVC687" s="16"/>
      <c r="NVD687" s="16"/>
      <c r="NVE687" s="16"/>
      <c r="NVF687" s="16"/>
      <c r="NVG687" s="16"/>
      <c r="NVH687" s="16"/>
      <c r="NVI687" s="16"/>
      <c r="NVJ687" s="16"/>
      <c r="NVK687" s="16"/>
      <c r="NVL687" s="16"/>
      <c r="NVM687" s="16"/>
      <c r="NVN687" s="16"/>
      <c r="NVO687" s="16"/>
      <c r="NVP687" s="16"/>
      <c r="NVQ687" s="16"/>
      <c r="NVR687" s="16"/>
      <c r="NVS687" s="16"/>
      <c r="NVT687" s="16"/>
      <c r="NVU687" s="16"/>
      <c r="NVV687" s="16"/>
      <c r="NVW687" s="16"/>
      <c r="NVX687" s="16"/>
      <c r="NVY687" s="16"/>
      <c r="NVZ687" s="16"/>
      <c r="NWA687" s="16"/>
      <c r="NWB687" s="16"/>
      <c r="NWC687" s="16"/>
      <c r="NWD687" s="16"/>
      <c r="NWE687" s="16"/>
      <c r="NWF687" s="16"/>
      <c r="NWG687" s="16"/>
      <c r="NWH687" s="16"/>
      <c r="NWI687" s="16"/>
      <c r="NWJ687" s="16"/>
      <c r="NWK687" s="16"/>
      <c r="NWL687" s="16"/>
      <c r="NWM687" s="16"/>
      <c r="NWN687" s="16"/>
      <c r="NWO687" s="16"/>
      <c r="NWP687" s="16"/>
      <c r="NWQ687" s="16"/>
      <c r="NWR687" s="16"/>
      <c r="NWS687" s="16"/>
      <c r="NWT687" s="16"/>
      <c r="NWU687" s="16"/>
      <c r="NWV687" s="16"/>
      <c r="NWW687" s="16"/>
      <c r="NWX687" s="16"/>
      <c r="NWY687" s="16"/>
      <c r="NWZ687" s="16"/>
      <c r="NXA687" s="16"/>
      <c r="NXB687" s="16"/>
      <c r="NXC687" s="16"/>
      <c r="NXD687" s="16"/>
      <c r="NXE687" s="16"/>
      <c r="NXF687" s="16"/>
      <c r="NXG687" s="16"/>
      <c r="NXH687" s="16"/>
      <c r="NXI687" s="16"/>
      <c r="NXJ687" s="16"/>
      <c r="NXK687" s="16"/>
      <c r="NXL687" s="16"/>
      <c r="NXM687" s="16"/>
      <c r="NXN687" s="16"/>
      <c r="NXO687" s="16"/>
      <c r="NXP687" s="16"/>
      <c r="NXQ687" s="16"/>
      <c r="NXR687" s="16"/>
      <c r="NXS687" s="16"/>
      <c r="NXT687" s="16"/>
      <c r="NXU687" s="16"/>
      <c r="NXV687" s="16"/>
      <c r="NXW687" s="16"/>
      <c r="NXX687" s="16"/>
      <c r="NXY687" s="16"/>
      <c r="NXZ687" s="16"/>
      <c r="NYA687" s="16"/>
      <c r="NYB687" s="16"/>
      <c r="NYC687" s="16"/>
      <c r="NYD687" s="16"/>
      <c r="NYE687" s="16"/>
      <c r="NYF687" s="16"/>
      <c r="NYG687" s="16"/>
      <c r="NYH687" s="16"/>
      <c r="NYI687" s="16"/>
      <c r="NYJ687" s="16"/>
      <c r="NYK687" s="16"/>
      <c r="NYL687" s="16"/>
      <c r="NYM687" s="16"/>
      <c r="NYN687" s="16"/>
      <c r="NYO687" s="16"/>
      <c r="NYP687" s="16"/>
      <c r="NYQ687" s="16"/>
      <c r="NYR687" s="16"/>
      <c r="NYS687" s="16"/>
      <c r="NYT687" s="16"/>
      <c r="NYU687" s="16"/>
      <c r="NYV687" s="16"/>
      <c r="NYW687" s="16"/>
      <c r="NYX687" s="16"/>
      <c r="NYY687" s="16"/>
      <c r="NYZ687" s="16"/>
      <c r="NZA687" s="16"/>
      <c r="NZB687" s="16"/>
      <c r="NZC687" s="16"/>
      <c r="NZD687" s="16"/>
      <c r="NZE687" s="16"/>
      <c r="NZF687" s="16"/>
      <c r="NZG687" s="16"/>
      <c r="NZH687" s="16"/>
      <c r="NZI687" s="16"/>
      <c r="NZJ687" s="16"/>
      <c r="NZK687" s="16"/>
      <c r="NZL687" s="16"/>
      <c r="NZM687" s="16"/>
      <c r="NZN687" s="16"/>
      <c r="NZO687" s="16"/>
      <c r="NZP687" s="16"/>
      <c r="NZQ687" s="16"/>
      <c r="NZR687" s="16"/>
      <c r="NZS687" s="16"/>
      <c r="NZT687" s="16"/>
      <c r="NZU687" s="16"/>
      <c r="NZV687" s="16"/>
      <c r="NZW687" s="16"/>
      <c r="NZX687" s="16"/>
      <c r="NZY687" s="16"/>
      <c r="NZZ687" s="16"/>
      <c r="OAA687" s="16"/>
      <c r="OAB687" s="16"/>
      <c r="OAC687" s="16"/>
      <c r="OAD687" s="16"/>
      <c r="OAE687" s="16"/>
      <c r="OAF687" s="16"/>
      <c r="OAG687" s="16"/>
      <c r="OAH687" s="16"/>
      <c r="OAI687" s="16"/>
      <c r="OAJ687" s="16"/>
      <c r="OAK687" s="16"/>
      <c r="OAL687" s="16"/>
      <c r="OAM687" s="16"/>
      <c r="OAN687" s="16"/>
      <c r="OAO687" s="16"/>
      <c r="OAP687" s="16"/>
      <c r="OAQ687" s="16"/>
      <c r="OAR687" s="16"/>
      <c r="OAS687" s="16"/>
      <c r="OAT687" s="16"/>
      <c r="OAU687" s="16"/>
      <c r="OAV687" s="16"/>
      <c r="OAW687" s="16"/>
      <c r="OAX687" s="16"/>
      <c r="OAY687" s="16"/>
      <c r="OAZ687" s="16"/>
      <c r="OBA687" s="16"/>
      <c r="OBB687" s="16"/>
      <c r="OBC687" s="16"/>
      <c r="OBD687" s="16"/>
      <c r="OBE687" s="16"/>
      <c r="OBF687" s="16"/>
      <c r="OBG687" s="16"/>
      <c r="OBH687" s="16"/>
      <c r="OBI687" s="16"/>
      <c r="OBJ687" s="16"/>
      <c r="OBK687" s="16"/>
      <c r="OBL687" s="16"/>
      <c r="OBM687" s="16"/>
      <c r="OBN687" s="16"/>
      <c r="OBO687" s="16"/>
      <c r="OBP687" s="16"/>
      <c r="OBQ687" s="16"/>
      <c r="OBR687" s="16"/>
      <c r="OBS687" s="16"/>
      <c r="OBT687" s="16"/>
      <c r="OBU687" s="16"/>
      <c r="OBV687" s="16"/>
      <c r="OBW687" s="16"/>
      <c r="OBX687" s="16"/>
      <c r="OBY687" s="16"/>
      <c r="OBZ687" s="16"/>
      <c r="OCA687" s="16"/>
      <c r="OCB687" s="16"/>
      <c r="OCC687" s="16"/>
      <c r="OCD687" s="16"/>
      <c r="OCE687" s="16"/>
      <c r="OCF687" s="16"/>
      <c r="OCG687" s="16"/>
      <c r="OCH687" s="16"/>
      <c r="OCI687" s="16"/>
      <c r="OCJ687" s="16"/>
      <c r="OCK687" s="16"/>
      <c r="OCL687" s="16"/>
      <c r="OCM687" s="16"/>
      <c r="OCN687" s="16"/>
      <c r="OCO687" s="16"/>
      <c r="OCP687" s="16"/>
      <c r="OCQ687" s="16"/>
      <c r="OCR687" s="16"/>
      <c r="OCS687" s="16"/>
      <c r="OCT687" s="16"/>
      <c r="OCU687" s="16"/>
      <c r="OCV687" s="16"/>
      <c r="OCW687" s="16"/>
      <c r="OCX687" s="16"/>
      <c r="OCY687" s="16"/>
      <c r="OCZ687" s="16"/>
      <c r="ODA687" s="16"/>
      <c r="ODB687" s="16"/>
      <c r="ODC687" s="16"/>
      <c r="ODD687" s="16"/>
      <c r="ODE687" s="16"/>
      <c r="ODF687" s="16"/>
      <c r="ODG687" s="16"/>
      <c r="ODH687" s="16"/>
      <c r="ODI687" s="16"/>
      <c r="ODJ687" s="16"/>
      <c r="ODK687" s="16"/>
      <c r="ODL687" s="16"/>
      <c r="ODM687" s="16"/>
      <c r="ODN687" s="16"/>
      <c r="ODO687" s="16"/>
      <c r="ODP687" s="16"/>
      <c r="ODQ687" s="16"/>
      <c r="ODR687" s="16"/>
      <c r="ODS687" s="16"/>
      <c r="ODT687" s="16"/>
      <c r="ODU687" s="16"/>
      <c r="ODV687" s="16"/>
      <c r="ODW687" s="16"/>
      <c r="ODX687" s="16"/>
      <c r="ODY687" s="16"/>
      <c r="ODZ687" s="16"/>
      <c r="OEA687" s="16"/>
      <c r="OEB687" s="16"/>
      <c r="OEC687" s="16"/>
      <c r="OED687" s="16"/>
      <c r="OEE687" s="16"/>
      <c r="OEF687" s="16"/>
      <c r="OEG687" s="16"/>
      <c r="OEH687" s="16"/>
      <c r="OEI687" s="16"/>
      <c r="OEJ687" s="16"/>
      <c r="OEK687" s="16"/>
      <c r="OEL687" s="16"/>
      <c r="OEM687" s="16"/>
      <c r="OEN687" s="16"/>
      <c r="OEO687" s="16"/>
      <c r="OEP687" s="16"/>
      <c r="OEQ687" s="16"/>
      <c r="OER687" s="16"/>
      <c r="OES687" s="16"/>
      <c r="OET687" s="16"/>
      <c r="OEU687" s="16"/>
      <c r="OEV687" s="16"/>
      <c r="OEW687" s="16"/>
      <c r="OEX687" s="16"/>
      <c r="OEY687" s="16"/>
      <c r="OEZ687" s="16"/>
      <c r="OFA687" s="16"/>
      <c r="OFB687" s="16"/>
      <c r="OFC687" s="16"/>
      <c r="OFD687" s="16"/>
      <c r="OFE687" s="16"/>
      <c r="OFF687" s="16"/>
      <c r="OFG687" s="16"/>
      <c r="OFH687" s="16"/>
      <c r="OFI687" s="16"/>
      <c r="OFJ687" s="16"/>
      <c r="OFK687" s="16"/>
      <c r="OFL687" s="16"/>
      <c r="OFM687" s="16"/>
      <c r="OFN687" s="16"/>
      <c r="OFO687" s="16"/>
      <c r="OFP687" s="16"/>
      <c r="OFQ687" s="16"/>
      <c r="OFR687" s="16"/>
      <c r="OFS687" s="16"/>
      <c r="OFT687" s="16"/>
      <c r="OFU687" s="16"/>
      <c r="OFV687" s="16"/>
      <c r="OFW687" s="16"/>
      <c r="OFX687" s="16"/>
      <c r="OFY687" s="16"/>
      <c r="OFZ687" s="16"/>
      <c r="OGA687" s="16"/>
      <c r="OGB687" s="16"/>
      <c r="OGC687" s="16"/>
      <c r="OGD687" s="16"/>
      <c r="OGE687" s="16"/>
      <c r="OGF687" s="16"/>
      <c r="OGG687" s="16"/>
      <c r="OGH687" s="16"/>
      <c r="OGI687" s="16"/>
      <c r="OGJ687" s="16"/>
      <c r="OGK687" s="16"/>
      <c r="OGL687" s="16"/>
      <c r="OGM687" s="16"/>
      <c r="OGN687" s="16"/>
      <c r="OGO687" s="16"/>
      <c r="OGP687" s="16"/>
      <c r="OGQ687" s="16"/>
      <c r="OGR687" s="16"/>
      <c r="OGS687" s="16"/>
      <c r="OGT687" s="16"/>
      <c r="OGU687" s="16"/>
      <c r="OGV687" s="16"/>
      <c r="OGW687" s="16"/>
      <c r="OGX687" s="16"/>
      <c r="OGY687" s="16"/>
      <c r="OGZ687" s="16"/>
      <c r="OHA687" s="16"/>
      <c r="OHB687" s="16"/>
      <c r="OHC687" s="16"/>
      <c r="OHD687" s="16"/>
      <c r="OHE687" s="16"/>
      <c r="OHF687" s="16"/>
      <c r="OHG687" s="16"/>
      <c r="OHH687" s="16"/>
      <c r="OHI687" s="16"/>
      <c r="OHJ687" s="16"/>
      <c r="OHK687" s="16"/>
      <c r="OHL687" s="16"/>
      <c r="OHM687" s="16"/>
      <c r="OHN687" s="16"/>
      <c r="OHO687" s="16"/>
      <c r="OHP687" s="16"/>
      <c r="OHQ687" s="16"/>
      <c r="OHR687" s="16"/>
      <c r="OHS687" s="16"/>
      <c r="OHT687" s="16"/>
      <c r="OHU687" s="16"/>
      <c r="OHV687" s="16"/>
      <c r="OHW687" s="16"/>
      <c r="OHX687" s="16"/>
      <c r="OHY687" s="16"/>
      <c r="OHZ687" s="16"/>
      <c r="OIA687" s="16"/>
      <c r="OIB687" s="16"/>
      <c r="OIC687" s="16"/>
      <c r="OID687" s="16"/>
      <c r="OIE687" s="16"/>
      <c r="OIF687" s="16"/>
      <c r="OIG687" s="16"/>
      <c r="OIH687" s="16"/>
      <c r="OII687" s="16"/>
      <c r="OIJ687" s="16"/>
      <c r="OIK687" s="16"/>
      <c r="OIL687" s="16"/>
      <c r="OIM687" s="16"/>
      <c r="OIN687" s="16"/>
      <c r="OIO687" s="16"/>
      <c r="OIP687" s="16"/>
      <c r="OIQ687" s="16"/>
      <c r="OIR687" s="16"/>
      <c r="OIS687" s="16"/>
      <c r="OIT687" s="16"/>
      <c r="OIU687" s="16"/>
      <c r="OIV687" s="16"/>
      <c r="OIW687" s="16"/>
      <c r="OIX687" s="16"/>
      <c r="OIY687" s="16"/>
      <c r="OIZ687" s="16"/>
      <c r="OJA687" s="16"/>
      <c r="OJB687" s="16"/>
      <c r="OJC687" s="16"/>
      <c r="OJD687" s="16"/>
      <c r="OJE687" s="16"/>
      <c r="OJF687" s="16"/>
      <c r="OJG687" s="16"/>
      <c r="OJH687" s="16"/>
      <c r="OJI687" s="16"/>
      <c r="OJJ687" s="16"/>
      <c r="OJK687" s="16"/>
      <c r="OJL687" s="16"/>
      <c r="OJM687" s="16"/>
      <c r="OJN687" s="16"/>
      <c r="OJO687" s="16"/>
      <c r="OJP687" s="16"/>
      <c r="OJQ687" s="16"/>
      <c r="OJR687" s="16"/>
      <c r="OJS687" s="16"/>
      <c r="OJT687" s="16"/>
      <c r="OJU687" s="16"/>
      <c r="OJV687" s="16"/>
      <c r="OJW687" s="16"/>
      <c r="OJX687" s="16"/>
      <c r="OJY687" s="16"/>
      <c r="OJZ687" s="16"/>
      <c r="OKA687" s="16"/>
      <c r="OKB687" s="16"/>
      <c r="OKC687" s="16"/>
      <c r="OKD687" s="16"/>
      <c r="OKE687" s="16"/>
      <c r="OKF687" s="16"/>
      <c r="OKG687" s="16"/>
      <c r="OKH687" s="16"/>
      <c r="OKI687" s="16"/>
      <c r="OKJ687" s="16"/>
      <c r="OKK687" s="16"/>
      <c r="OKL687" s="16"/>
      <c r="OKM687" s="16"/>
      <c r="OKN687" s="16"/>
      <c r="OKO687" s="16"/>
      <c r="OKP687" s="16"/>
      <c r="OKQ687" s="16"/>
      <c r="OKR687" s="16"/>
      <c r="OKS687" s="16"/>
      <c r="OKT687" s="16"/>
      <c r="OKU687" s="16"/>
      <c r="OKV687" s="16"/>
      <c r="OKW687" s="16"/>
      <c r="OKX687" s="16"/>
      <c r="OKY687" s="16"/>
      <c r="OKZ687" s="16"/>
      <c r="OLA687" s="16"/>
      <c r="OLB687" s="16"/>
      <c r="OLC687" s="16"/>
      <c r="OLD687" s="16"/>
      <c r="OLE687" s="16"/>
      <c r="OLF687" s="16"/>
      <c r="OLG687" s="16"/>
      <c r="OLH687" s="16"/>
      <c r="OLI687" s="16"/>
      <c r="OLJ687" s="16"/>
      <c r="OLK687" s="16"/>
      <c r="OLL687" s="16"/>
      <c r="OLM687" s="16"/>
      <c r="OLN687" s="16"/>
      <c r="OLO687" s="16"/>
      <c r="OLP687" s="16"/>
      <c r="OLQ687" s="16"/>
      <c r="OLR687" s="16"/>
      <c r="OLS687" s="16"/>
      <c r="OLT687" s="16"/>
      <c r="OLU687" s="16"/>
      <c r="OLV687" s="16"/>
      <c r="OLW687" s="16"/>
      <c r="OLX687" s="16"/>
      <c r="OLY687" s="16"/>
      <c r="OLZ687" s="16"/>
      <c r="OMA687" s="16"/>
      <c r="OMB687" s="16"/>
      <c r="OMC687" s="16"/>
      <c r="OMD687" s="16"/>
      <c r="OME687" s="16"/>
      <c r="OMF687" s="16"/>
      <c r="OMG687" s="16"/>
      <c r="OMH687" s="16"/>
      <c r="OMI687" s="16"/>
      <c r="OMJ687" s="16"/>
      <c r="OMK687" s="16"/>
      <c r="OML687" s="16"/>
      <c r="OMM687" s="16"/>
      <c r="OMN687" s="16"/>
      <c r="OMO687" s="16"/>
      <c r="OMP687" s="16"/>
      <c r="OMQ687" s="16"/>
      <c r="OMR687" s="16"/>
      <c r="OMS687" s="16"/>
      <c r="OMT687" s="16"/>
      <c r="OMU687" s="16"/>
      <c r="OMV687" s="16"/>
      <c r="OMW687" s="16"/>
      <c r="OMX687" s="16"/>
      <c r="OMY687" s="16"/>
      <c r="OMZ687" s="16"/>
      <c r="ONA687" s="16"/>
      <c r="ONB687" s="16"/>
      <c r="ONC687" s="16"/>
      <c r="OND687" s="16"/>
      <c r="ONE687" s="16"/>
      <c r="ONF687" s="16"/>
      <c r="ONG687" s="16"/>
      <c r="ONH687" s="16"/>
      <c r="ONI687" s="16"/>
      <c r="ONJ687" s="16"/>
      <c r="ONK687" s="16"/>
      <c r="ONL687" s="16"/>
      <c r="ONM687" s="16"/>
      <c r="ONN687" s="16"/>
      <c r="ONO687" s="16"/>
      <c r="ONP687" s="16"/>
      <c r="ONQ687" s="16"/>
      <c r="ONR687" s="16"/>
      <c r="ONS687" s="16"/>
      <c r="ONT687" s="16"/>
      <c r="ONU687" s="16"/>
      <c r="ONV687" s="16"/>
      <c r="ONW687" s="16"/>
      <c r="ONX687" s="16"/>
      <c r="ONY687" s="16"/>
      <c r="ONZ687" s="16"/>
      <c r="OOA687" s="16"/>
      <c r="OOB687" s="16"/>
      <c r="OOC687" s="16"/>
      <c r="OOD687" s="16"/>
      <c r="OOE687" s="16"/>
      <c r="OOF687" s="16"/>
      <c r="OOG687" s="16"/>
      <c r="OOH687" s="16"/>
      <c r="OOI687" s="16"/>
      <c r="OOJ687" s="16"/>
      <c r="OOK687" s="16"/>
      <c r="OOL687" s="16"/>
      <c r="OOM687" s="16"/>
      <c r="OON687" s="16"/>
      <c r="OOO687" s="16"/>
      <c r="OOP687" s="16"/>
      <c r="OOQ687" s="16"/>
      <c r="OOR687" s="16"/>
      <c r="OOS687" s="16"/>
      <c r="OOT687" s="16"/>
      <c r="OOU687" s="16"/>
      <c r="OOV687" s="16"/>
      <c r="OOW687" s="16"/>
      <c r="OOX687" s="16"/>
      <c r="OOY687" s="16"/>
      <c r="OOZ687" s="16"/>
      <c r="OPA687" s="16"/>
      <c r="OPB687" s="16"/>
      <c r="OPC687" s="16"/>
      <c r="OPD687" s="16"/>
      <c r="OPE687" s="16"/>
      <c r="OPF687" s="16"/>
      <c r="OPG687" s="16"/>
      <c r="OPH687" s="16"/>
      <c r="OPI687" s="16"/>
      <c r="OPJ687" s="16"/>
      <c r="OPK687" s="16"/>
      <c r="OPL687" s="16"/>
      <c r="OPM687" s="16"/>
      <c r="OPN687" s="16"/>
      <c r="OPO687" s="16"/>
      <c r="OPP687" s="16"/>
      <c r="OPQ687" s="16"/>
      <c r="OPR687" s="16"/>
      <c r="OPS687" s="16"/>
      <c r="OPT687" s="16"/>
      <c r="OPU687" s="16"/>
      <c r="OPV687" s="16"/>
      <c r="OPW687" s="16"/>
      <c r="OPX687" s="16"/>
      <c r="OPY687" s="16"/>
      <c r="OPZ687" s="16"/>
      <c r="OQA687" s="16"/>
      <c r="OQB687" s="16"/>
      <c r="OQC687" s="16"/>
      <c r="OQD687" s="16"/>
      <c r="OQE687" s="16"/>
      <c r="OQF687" s="16"/>
      <c r="OQG687" s="16"/>
      <c r="OQH687" s="16"/>
      <c r="OQI687" s="16"/>
      <c r="OQJ687" s="16"/>
      <c r="OQK687" s="16"/>
      <c r="OQL687" s="16"/>
      <c r="OQM687" s="16"/>
      <c r="OQN687" s="16"/>
      <c r="OQO687" s="16"/>
      <c r="OQP687" s="16"/>
      <c r="OQQ687" s="16"/>
      <c r="OQR687" s="16"/>
      <c r="OQS687" s="16"/>
      <c r="OQT687" s="16"/>
      <c r="OQU687" s="16"/>
      <c r="OQV687" s="16"/>
      <c r="OQW687" s="16"/>
      <c r="OQX687" s="16"/>
      <c r="OQY687" s="16"/>
      <c r="OQZ687" s="16"/>
      <c r="ORA687" s="16"/>
      <c r="ORB687" s="16"/>
      <c r="ORC687" s="16"/>
      <c r="ORD687" s="16"/>
      <c r="ORE687" s="16"/>
      <c r="ORF687" s="16"/>
      <c r="ORG687" s="16"/>
      <c r="ORH687" s="16"/>
      <c r="ORI687" s="16"/>
      <c r="ORJ687" s="16"/>
      <c r="ORK687" s="16"/>
      <c r="ORL687" s="16"/>
      <c r="ORM687" s="16"/>
      <c r="ORN687" s="16"/>
      <c r="ORO687" s="16"/>
      <c r="ORP687" s="16"/>
      <c r="ORQ687" s="16"/>
      <c r="ORR687" s="16"/>
      <c r="ORS687" s="16"/>
      <c r="ORT687" s="16"/>
      <c r="ORU687" s="16"/>
      <c r="ORV687" s="16"/>
      <c r="ORW687" s="16"/>
      <c r="ORX687" s="16"/>
      <c r="ORY687" s="16"/>
      <c r="ORZ687" s="16"/>
      <c r="OSA687" s="16"/>
      <c r="OSB687" s="16"/>
      <c r="OSC687" s="16"/>
      <c r="OSD687" s="16"/>
      <c r="OSE687" s="16"/>
      <c r="OSF687" s="16"/>
      <c r="OSG687" s="16"/>
      <c r="OSH687" s="16"/>
      <c r="OSI687" s="16"/>
      <c r="OSJ687" s="16"/>
      <c r="OSK687" s="16"/>
      <c r="OSL687" s="16"/>
      <c r="OSM687" s="16"/>
      <c r="OSN687" s="16"/>
      <c r="OSO687" s="16"/>
      <c r="OSP687" s="16"/>
      <c r="OSQ687" s="16"/>
      <c r="OSR687" s="16"/>
      <c r="OSS687" s="16"/>
      <c r="OST687" s="16"/>
      <c r="OSU687" s="16"/>
      <c r="OSV687" s="16"/>
      <c r="OSW687" s="16"/>
      <c r="OSX687" s="16"/>
      <c r="OSY687" s="16"/>
      <c r="OSZ687" s="16"/>
      <c r="OTA687" s="16"/>
      <c r="OTB687" s="16"/>
      <c r="OTC687" s="16"/>
      <c r="OTD687" s="16"/>
      <c r="OTE687" s="16"/>
      <c r="OTF687" s="16"/>
      <c r="OTG687" s="16"/>
      <c r="OTH687" s="16"/>
      <c r="OTI687" s="16"/>
      <c r="OTJ687" s="16"/>
      <c r="OTK687" s="16"/>
      <c r="OTL687" s="16"/>
      <c r="OTM687" s="16"/>
      <c r="OTN687" s="16"/>
      <c r="OTO687" s="16"/>
      <c r="OTP687" s="16"/>
      <c r="OTQ687" s="16"/>
      <c r="OTR687" s="16"/>
      <c r="OTS687" s="16"/>
      <c r="OTT687" s="16"/>
      <c r="OTU687" s="16"/>
      <c r="OTV687" s="16"/>
      <c r="OTW687" s="16"/>
      <c r="OTX687" s="16"/>
      <c r="OTY687" s="16"/>
      <c r="OTZ687" s="16"/>
      <c r="OUA687" s="16"/>
      <c r="OUB687" s="16"/>
      <c r="OUC687" s="16"/>
      <c r="OUD687" s="16"/>
      <c r="OUE687" s="16"/>
      <c r="OUF687" s="16"/>
      <c r="OUG687" s="16"/>
      <c r="OUH687" s="16"/>
      <c r="OUI687" s="16"/>
      <c r="OUJ687" s="16"/>
      <c r="OUK687" s="16"/>
      <c r="OUL687" s="16"/>
      <c r="OUM687" s="16"/>
      <c r="OUN687" s="16"/>
      <c r="OUO687" s="16"/>
      <c r="OUP687" s="16"/>
      <c r="OUQ687" s="16"/>
      <c r="OUR687" s="16"/>
      <c r="OUS687" s="16"/>
      <c r="OUT687" s="16"/>
      <c r="OUU687" s="16"/>
      <c r="OUV687" s="16"/>
      <c r="OUW687" s="16"/>
      <c r="OUX687" s="16"/>
      <c r="OUY687" s="16"/>
      <c r="OUZ687" s="16"/>
      <c r="OVA687" s="16"/>
      <c r="OVB687" s="16"/>
      <c r="OVC687" s="16"/>
      <c r="OVD687" s="16"/>
      <c r="OVE687" s="16"/>
      <c r="OVF687" s="16"/>
      <c r="OVG687" s="16"/>
      <c r="OVH687" s="16"/>
      <c r="OVI687" s="16"/>
      <c r="OVJ687" s="16"/>
      <c r="OVK687" s="16"/>
      <c r="OVL687" s="16"/>
      <c r="OVM687" s="16"/>
      <c r="OVN687" s="16"/>
      <c r="OVO687" s="16"/>
      <c r="OVP687" s="16"/>
      <c r="OVQ687" s="16"/>
      <c r="OVR687" s="16"/>
      <c r="OVS687" s="16"/>
      <c r="OVT687" s="16"/>
      <c r="OVU687" s="16"/>
      <c r="OVV687" s="16"/>
      <c r="OVW687" s="16"/>
      <c r="OVX687" s="16"/>
      <c r="OVY687" s="16"/>
      <c r="OVZ687" s="16"/>
      <c r="OWA687" s="16"/>
      <c r="OWB687" s="16"/>
      <c r="OWC687" s="16"/>
      <c r="OWD687" s="16"/>
      <c r="OWE687" s="16"/>
      <c r="OWF687" s="16"/>
      <c r="OWG687" s="16"/>
      <c r="OWH687" s="16"/>
      <c r="OWI687" s="16"/>
      <c r="OWJ687" s="16"/>
      <c r="OWK687" s="16"/>
      <c r="OWL687" s="16"/>
      <c r="OWM687" s="16"/>
      <c r="OWN687" s="16"/>
      <c r="OWO687" s="16"/>
      <c r="OWP687" s="16"/>
      <c r="OWQ687" s="16"/>
      <c r="OWR687" s="16"/>
      <c r="OWS687" s="16"/>
      <c r="OWT687" s="16"/>
      <c r="OWU687" s="16"/>
      <c r="OWV687" s="16"/>
      <c r="OWW687" s="16"/>
      <c r="OWX687" s="16"/>
      <c r="OWY687" s="16"/>
      <c r="OWZ687" s="16"/>
      <c r="OXA687" s="16"/>
      <c r="OXB687" s="16"/>
      <c r="OXC687" s="16"/>
      <c r="OXD687" s="16"/>
      <c r="OXE687" s="16"/>
      <c r="OXF687" s="16"/>
      <c r="OXG687" s="16"/>
      <c r="OXH687" s="16"/>
      <c r="OXI687" s="16"/>
      <c r="OXJ687" s="16"/>
      <c r="OXK687" s="16"/>
      <c r="OXL687" s="16"/>
      <c r="OXM687" s="16"/>
      <c r="OXN687" s="16"/>
      <c r="OXO687" s="16"/>
      <c r="OXP687" s="16"/>
      <c r="OXQ687" s="16"/>
      <c r="OXR687" s="16"/>
      <c r="OXS687" s="16"/>
      <c r="OXT687" s="16"/>
      <c r="OXU687" s="16"/>
      <c r="OXV687" s="16"/>
      <c r="OXW687" s="16"/>
      <c r="OXX687" s="16"/>
      <c r="OXY687" s="16"/>
      <c r="OXZ687" s="16"/>
      <c r="OYA687" s="16"/>
      <c r="OYB687" s="16"/>
      <c r="OYC687" s="16"/>
      <c r="OYD687" s="16"/>
      <c r="OYE687" s="16"/>
      <c r="OYF687" s="16"/>
      <c r="OYG687" s="16"/>
      <c r="OYH687" s="16"/>
      <c r="OYI687" s="16"/>
      <c r="OYJ687" s="16"/>
      <c r="OYK687" s="16"/>
      <c r="OYL687" s="16"/>
      <c r="OYM687" s="16"/>
      <c r="OYN687" s="16"/>
      <c r="OYO687" s="16"/>
      <c r="OYP687" s="16"/>
      <c r="OYQ687" s="16"/>
      <c r="OYR687" s="16"/>
      <c r="OYS687" s="16"/>
      <c r="OYT687" s="16"/>
      <c r="OYU687" s="16"/>
      <c r="OYV687" s="16"/>
      <c r="OYW687" s="16"/>
      <c r="OYX687" s="16"/>
      <c r="OYY687" s="16"/>
      <c r="OYZ687" s="16"/>
      <c r="OZA687" s="16"/>
      <c r="OZB687" s="16"/>
      <c r="OZC687" s="16"/>
      <c r="OZD687" s="16"/>
      <c r="OZE687" s="16"/>
      <c r="OZF687" s="16"/>
      <c r="OZG687" s="16"/>
      <c r="OZH687" s="16"/>
      <c r="OZI687" s="16"/>
      <c r="OZJ687" s="16"/>
      <c r="OZK687" s="16"/>
      <c r="OZL687" s="16"/>
      <c r="OZM687" s="16"/>
      <c r="OZN687" s="16"/>
      <c r="OZO687" s="16"/>
      <c r="OZP687" s="16"/>
      <c r="OZQ687" s="16"/>
      <c r="OZR687" s="16"/>
      <c r="OZS687" s="16"/>
      <c r="OZT687" s="16"/>
      <c r="OZU687" s="16"/>
      <c r="OZV687" s="16"/>
      <c r="OZW687" s="16"/>
      <c r="OZX687" s="16"/>
      <c r="OZY687" s="16"/>
      <c r="OZZ687" s="16"/>
      <c r="PAA687" s="16"/>
      <c r="PAB687" s="16"/>
      <c r="PAC687" s="16"/>
      <c r="PAD687" s="16"/>
      <c r="PAE687" s="16"/>
      <c r="PAF687" s="16"/>
      <c r="PAG687" s="16"/>
      <c r="PAH687" s="16"/>
      <c r="PAI687" s="16"/>
      <c r="PAJ687" s="16"/>
      <c r="PAK687" s="16"/>
      <c r="PAL687" s="16"/>
      <c r="PAM687" s="16"/>
      <c r="PAN687" s="16"/>
      <c r="PAO687" s="16"/>
      <c r="PAP687" s="16"/>
      <c r="PAQ687" s="16"/>
      <c r="PAR687" s="16"/>
      <c r="PAS687" s="16"/>
      <c r="PAT687" s="16"/>
      <c r="PAU687" s="16"/>
      <c r="PAV687" s="16"/>
      <c r="PAW687" s="16"/>
      <c r="PAX687" s="16"/>
      <c r="PAY687" s="16"/>
      <c r="PAZ687" s="16"/>
      <c r="PBA687" s="16"/>
      <c r="PBB687" s="16"/>
      <c r="PBC687" s="16"/>
      <c r="PBD687" s="16"/>
      <c r="PBE687" s="16"/>
      <c r="PBF687" s="16"/>
      <c r="PBG687" s="16"/>
      <c r="PBH687" s="16"/>
      <c r="PBI687" s="16"/>
      <c r="PBJ687" s="16"/>
      <c r="PBK687" s="16"/>
      <c r="PBL687" s="16"/>
      <c r="PBM687" s="16"/>
      <c r="PBN687" s="16"/>
      <c r="PBO687" s="16"/>
      <c r="PBP687" s="16"/>
      <c r="PBQ687" s="16"/>
      <c r="PBR687" s="16"/>
      <c r="PBS687" s="16"/>
      <c r="PBT687" s="16"/>
      <c r="PBU687" s="16"/>
      <c r="PBV687" s="16"/>
      <c r="PBW687" s="16"/>
      <c r="PBX687" s="16"/>
      <c r="PBY687" s="16"/>
      <c r="PBZ687" s="16"/>
      <c r="PCA687" s="16"/>
      <c r="PCB687" s="16"/>
      <c r="PCC687" s="16"/>
      <c r="PCD687" s="16"/>
      <c r="PCE687" s="16"/>
      <c r="PCF687" s="16"/>
      <c r="PCG687" s="16"/>
      <c r="PCH687" s="16"/>
      <c r="PCI687" s="16"/>
      <c r="PCJ687" s="16"/>
      <c r="PCK687" s="16"/>
      <c r="PCL687" s="16"/>
      <c r="PCM687" s="16"/>
      <c r="PCN687" s="16"/>
      <c r="PCO687" s="16"/>
      <c r="PCP687" s="16"/>
      <c r="PCQ687" s="16"/>
      <c r="PCR687" s="16"/>
      <c r="PCS687" s="16"/>
      <c r="PCT687" s="16"/>
      <c r="PCU687" s="16"/>
      <c r="PCV687" s="16"/>
      <c r="PCW687" s="16"/>
      <c r="PCX687" s="16"/>
      <c r="PCY687" s="16"/>
      <c r="PCZ687" s="16"/>
      <c r="PDA687" s="16"/>
      <c r="PDB687" s="16"/>
      <c r="PDC687" s="16"/>
      <c r="PDD687" s="16"/>
      <c r="PDE687" s="16"/>
      <c r="PDF687" s="16"/>
      <c r="PDG687" s="16"/>
      <c r="PDH687" s="16"/>
      <c r="PDI687" s="16"/>
      <c r="PDJ687" s="16"/>
      <c r="PDK687" s="16"/>
      <c r="PDL687" s="16"/>
      <c r="PDM687" s="16"/>
      <c r="PDN687" s="16"/>
      <c r="PDO687" s="16"/>
      <c r="PDP687" s="16"/>
      <c r="PDQ687" s="16"/>
      <c r="PDR687" s="16"/>
      <c r="PDS687" s="16"/>
      <c r="PDT687" s="16"/>
      <c r="PDU687" s="16"/>
      <c r="PDV687" s="16"/>
      <c r="PDW687" s="16"/>
      <c r="PDX687" s="16"/>
      <c r="PDY687" s="16"/>
      <c r="PDZ687" s="16"/>
      <c r="PEA687" s="16"/>
      <c r="PEB687" s="16"/>
      <c r="PEC687" s="16"/>
      <c r="PED687" s="16"/>
      <c r="PEE687" s="16"/>
      <c r="PEF687" s="16"/>
      <c r="PEG687" s="16"/>
      <c r="PEH687" s="16"/>
      <c r="PEI687" s="16"/>
      <c r="PEJ687" s="16"/>
      <c r="PEK687" s="16"/>
      <c r="PEL687" s="16"/>
      <c r="PEM687" s="16"/>
      <c r="PEN687" s="16"/>
      <c r="PEO687" s="16"/>
      <c r="PEP687" s="16"/>
      <c r="PEQ687" s="16"/>
      <c r="PER687" s="16"/>
      <c r="PES687" s="16"/>
      <c r="PET687" s="16"/>
      <c r="PEU687" s="16"/>
      <c r="PEV687" s="16"/>
      <c r="PEW687" s="16"/>
      <c r="PEX687" s="16"/>
      <c r="PEY687" s="16"/>
      <c r="PEZ687" s="16"/>
      <c r="PFA687" s="16"/>
      <c r="PFB687" s="16"/>
      <c r="PFC687" s="16"/>
      <c r="PFD687" s="16"/>
      <c r="PFE687" s="16"/>
      <c r="PFF687" s="16"/>
      <c r="PFG687" s="16"/>
      <c r="PFH687" s="16"/>
      <c r="PFI687" s="16"/>
      <c r="PFJ687" s="16"/>
      <c r="PFK687" s="16"/>
      <c r="PFL687" s="16"/>
      <c r="PFM687" s="16"/>
      <c r="PFN687" s="16"/>
      <c r="PFO687" s="16"/>
      <c r="PFP687" s="16"/>
      <c r="PFQ687" s="16"/>
      <c r="PFR687" s="16"/>
      <c r="PFS687" s="16"/>
      <c r="PFT687" s="16"/>
      <c r="PFU687" s="16"/>
      <c r="PFV687" s="16"/>
      <c r="PFW687" s="16"/>
      <c r="PFX687" s="16"/>
      <c r="PFY687" s="16"/>
      <c r="PFZ687" s="16"/>
      <c r="PGA687" s="16"/>
      <c r="PGB687" s="16"/>
      <c r="PGC687" s="16"/>
      <c r="PGD687" s="16"/>
      <c r="PGE687" s="16"/>
      <c r="PGF687" s="16"/>
      <c r="PGG687" s="16"/>
      <c r="PGH687" s="16"/>
      <c r="PGI687" s="16"/>
      <c r="PGJ687" s="16"/>
      <c r="PGK687" s="16"/>
      <c r="PGL687" s="16"/>
      <c r="PGM687" s="16"/>
      <c r="PGN687" s="16"/>
      <c r="PGO687" s="16"/>
      <c r="PGP687" s="16"/>
      <c r="PGQ687" s="16"/>
      <c r="PGR687" s="16"/>
      <c r="PGS687" s="16"/>
      <c r="PGT687" s="16"/>
      <c r="PGU687" s="16"/>
      <c r="PGV687" s="16"/>
      <c r="PGW687" s="16"/>
      <c r="PGX687" s="16"/>
      <c r="PGY687" s="16"/>
      <c r="PGZ687" s="16"/>
      <c r="PHA687" s="16"/>
      <c r="PHB687" s="16"/>
      <c r="PHC687" s="16"/>
      <c r="PHD687" s="16"/>
      <c r="PHE687" s="16"/>
      <c r="PHF687" s="16"/>
      <c r="PHG687" s="16"/>
      <c r="PHH687" s="16"/>
      <c r="PHI687" s="16"/>
      <c r="PHJ687" s="16"/>
      <c r="PHK687" s="16"/>
      <c r="PHL687" s="16"/>
      <c r="PHM687" s="16"/>
      <c r="PHN687" s="16"/>
      <c r="PHO687" s="16"/>
      <c r="PHP687" s="16"/>
      <c r="PHQ687" s="16"/>
      <c r="PHR687" s="16"/>
      <c r="PHS687" s="16"/>
      <c r="PHT687" s="16"/>
      <c r="PHU687" s="16"/>
      <c r="PHV687" s="16"/>
      <c r="PHW687" s="16"/>
      <c r="PHX687" s="16"/>
      <c r="PHY687" s="16"/>
      <c r="PHZ687" s="16"/>
      <c r="PIA687" s="16"/>
      <c r="PIB687" s="16"/>
      <c r="PIC687" s="16"/>
      <c r="PID687" s="16"/>
      <c r="PIE687" s="16"/>
      <c r="PIF687" s="16"/>
      <c r="PIG687" s="16"/>
      <c r="PIH687" s="16"/>
      <c r="PII687" s="16"/>
      <c r="PIJ687" s="16"/>
      <c r="PIK687" s="16"/>
      <c r="PIL687" s="16"/>
      <c r="PIM687" s="16"/>
      <c r="PIN687" s="16"/>
      <c r="PIO687" s="16"/>
      <c r="PIP687" s="16"/>
      <c r="PIQ687" s="16"/>
      <c r="PIR687" s="16"/>
      <c r="PIS687" s="16"/>
      <c r="PIT687" s="16"/>
      <c r="PIU687" s="16"/>
      <c r="PIV687" s="16"/>
      <c r="PIW687" s="16"/>
      <c r="PIX687" s="16"/>
      <c r="PIY687" s="16"/>
      <c r="PIZ687" s="16"/>
      <c r="PJA687" s="16"/>
      <c r="PJB687" s="16"/>
      <c r="PJC687" s="16"/>
      <c r="PJD687" s="16"/>
      <c r="PJE687" s="16"/>
      <c r="PJF687" s="16"/>
      <c r="PJG687" s="16"/>
      <c r="PJH687" s="16"/>
      <c r="PJI687" s="16"/>
      <c r="PJJ687" s="16"/>
      <c r="PJK687" s="16"/>
      <c r="PJL687" s="16"/>
      <c r="PJM687" s="16"/>
      <c r="PJN687" s="16"/>
      <c r="PJO687" s="16"/>
      <c r="PJP687" s="16"/>
      <c r="PJQ687" s="16"/>
      <c r="PJR687" s="16"/>
      <c r="PJS687" s="16"/>
      <c r="PJT687" s="16"/>
      <c r="PJU687" s="16"/>
      <c r="PJV687" s="16"/>
      <c r="PJW687" s="16"/>
      <c r="PJX687" s="16"/>
      <c r="PJY687" s="16"/>
      <c r="PJZ687" s="16"/>
      <c r="PKA687" s="16"/>
      <c r="PKB687" s="16"/>
      <c r="PKC687" s="16"/>
      <c r="PKD687" s="16"/>
      <c r="PKE687" s="16"/>
      <c r="PKF687" s="16"/>
      <c r="PKG687" s="16"/>
      <c r="PKH687" s="16"/>
      <c r="PKI687" s="16"/>
      <c r="PKJ687" s="16"/>
      <c r="PKK687" s="16"/>
      <c r="PKL687" s="16"/>
      <c r="PKM687" s="16"/>
      <c r="PKN687" s="16"/>
      <c r="PKO687" s="16"/>
      <c r="PKP687" s="16"/>
      <c r="PKQ687" s="16"/>
      <c r="PKR687" s="16"/>
      <c r="PKS687" s="16"/>
      <c r="PKT687" s="16"/>
      <c r="PKU687" s="16"/>
      <c r="PKV687" s="16"/>
      <c r="PKW687" s="16"/>
      <c r="PKX687" s="16"/>
      <c r="PKY687" s="16"/>
      <c r="PKZ687" s="16"/>
      <c r="PLA687" s="16"/>
      <c r="PLB687" s="16"/>
      <c r="PLC687" s="16"/>
      <c r="PLD687" s="16"/>
      <c r="PLE687" s="16"/>
      <c r="PLF687" s="16"/>
      <c r="PLG687" s="16"/>
      <c r="PLH687" s="16"/>
      <c r="PLI687" s="16"/>
      <c r="PLJ687" s="16"/>
      <c r="PLK687" s="16"/>
      <c r="PLL687" s="16"/>
      <c r="PLM687" s="16"/>
      <c r="PLN687" s="16"/>
      <c r="PLO687" s="16"/>
      <c r="PLP687" s="16"/>
      <c r="PLQ687" s="16"/>
      <c r="PLR687" s="16"/>
      <c r="PLS687" s="16"/>
      <c r="PLT687" s="16"/>
      <c r="PLU687" s="16"/>
      <c r="PLV687" s="16"/>
      <c r="PLW687" s="16"/>
      <c r="PLX687" s="16"/>
      <c r="PLY687" s="16"/>
      <c r="PLZ687" s="16"/>
      <c r="PMA687" s="16"/>
      <c r="PMB687" s="16"/>
      <c r="PMC687" s="16"/>
      <c r="PMD687" s="16"/>
      <c r="PME687" s="16"/>
      <c r="PMF687" s="16"/>
      <c r="PMG687" s="16"/>
      <c r="PMH687" s="16"/>
      <c r="PMI687" s="16"/>
      <c r="PMJ687" s="16"/>
      <c r="PMK687" s="16"/>
      <c r="PML687" s="16"/>
      <c r="PMM687" s="16"/>
      <c r="PMN687" s="16"/>
      <c r="PMO687" s="16"/>
      <c r="PMP687" s="16"/>
      <c r="PMQ687" s="16"/>
      <c r="PMR687" s="16"/>
      <c r="PMS687" s="16"/>
      <c r="PMT687" s="16"/>
      <c r="PMU687" s="16"/>
      <c r="PMV687" s="16"/>
      <c r="PMW687" s="16"/>
      <c r="PMX687" s="16"/>
      <c r="PMY687" s="16"/>
      <c r="PMZ687" s="16"/>
      <c r="PNA687" s="16"/>
      <c r="PNB687" s="16"/>
      <c r="PNC687" s="16"/>
      <c r="PND687" s="16"/>
      <c r="PNE687" s="16"/>
      <c r="PNF687" s="16"/>
      <c r="PNG687" s="16"/>
      <c r="PNH687" s="16"/>
      <c r="PNI687" s="16"/>
      <c r="PNJ687" s="16"/>
      <c r="PNK687" s="16"/>
      <c r="PNL687" s="16"/>
      <c r="PNM687" s="16"/>
      <c r="PNN687" s="16"/>
      <c r="PNO687" s="16"/>
      <c r="PNP687" s="16"/>
      <c r="PNQ687" s="16"/>
      <c r="PNR687" s="16"/>
      <c r="PNS687" s="16"/>
      <c r="PNT687" s="16"/>
      <c r="PNU687" s="16"/>
      <c r="PNV687" s="16"/>
      <c r="PNW687" s="16"/>
      <c r="PNX687" s="16"/>
      <c r="PNY687" s="16"/>
      <c r="PNZ687" s="16"/>
      <c r="POA687" s="16"/>
      <c r="POB687" s="16"/>
      <c r="POC687" s="16"/>
      <c r="POD687" s="16"/>
      <c r="POE687" s="16"/>
      <c r="POF687" s="16"/>
      <c r="POG687" s="16"/>
      <c r="POH687" s="16"/>
      <c r="POI687" s="16"/>
      <c r="POJ687" s="16"/>
      <c r="POK687" s="16"/>
      <c r="POL687" s="16"/>
      <c r="POM687" s="16"/>
      <c r="PON687" s="16"/>
      <c r="POO687" s="16"/>
      <c r="POP687" s="16"/>
      <c r="POQ687" s="16"/>
      <c r="POR687" s="16"/>
      <c r="POS687" s="16"/>
      <c r="POT687" s="16"/>
      <c r="POU687" s="16"/>
      <c r="POV687" s="16"/>
      <c r="POW687" s="16"/>
      <c r="POX687" s="16"/>
      <c r="POY687" s="16"/>
      <c r="POZ687" s="16"/>
      <c r="PPA687" s="16"/>
      <c r="PPB687" s="16"/>
      <c r="PPC687" s="16"/>
      <c r="PPD687" s="16"/>
      <c r="PPE687" s="16"/>
      <c r="PPF687" s="16"/>
      <c r="PPG687" s="16"/>
      <c r="PPH687" s="16"/>
      <c r="PPI687" s="16"/>
      <c r="PPJ687" s="16"/>
      <c r="PPK687" s="16"/>
      <c r="PPL687" s="16"/>
      <c r="PPM687" s="16"/>
      <c r="PPN687" s="16"/>
      <c r="PPO687" s="16"/>
      <c r="PPP687" s="16"/>
      <c r="PPQ687" s="16"/>
      <c r="PPR687" s="16"/>
      <c r="PPS687" s="16"/>
      <c r="PPT687" s="16"/>
      <c r="PPU687" s="16"/>
      <c r="PPV687" s="16"/>
      <c r="PPW687" s="16"/>
      <c r="PPX687" s="16"/>
      <c r="PPY687" s="16"/>
      <c r="PPZ687" s="16"/>
      <c r="PQA687" s="16"/>
      <c r="PQB687" s="16"/>
      <c r="PQC687" s="16"/>
      <c r="PQD687" s="16"/>
      <c r="PQE687" s="16"/>
      <c r="PQF687" s="16"/>
      <c r="PQG687" s="16"/>
      <c r="PQH687" s="16"/>
      <c r="PQI687" s="16"/>
      <c r="PQJ687" s="16"/>
      <c r="PQK687" s="16"/>
      <c r="PQL687" s="16"/>
      <c r="PQM687" s="16"/>
      <c r="PQN687" s="16"/>
      <c r="PQO687" s="16"/>
      <c r="PQP687" s="16"/>
      <c r="PQQ687" s="16"/>
      <c r="PQR687" s="16"/>
      <c r="PQS687" s="16"/>
      <c r="PQT687" s="16"/>
      <c r="PQU687" s="16"/>
      <c r="PQV687" s="16"/>
      <c r="PQW687" s="16"/>
      <c r="PQX687" s="16"/>
      <c r="PQY687" s="16"/>
      <c r="PQZ687" s="16"/>
      <c r="PRA687" s="16"/>
      <c r="PRB687" s="16"/>
      <c r="PRC687" s="16"/>
      <c r="PRD687" s="16"/>
      <c r="PRE687" s="16"/>
      <c r="PRF687" s="16"/>
      <c r="PRG687" s="16"/>
      <c r="PRH687" s="16"/>
      <c r="PRI687" s="16"/>
      <c r="PRJ687" s="16"/>
      <c r="PRK687" s="16"/>
      <c r="PRL687" s="16"/>
      <c r="PRM687" s="16"/>
      <c r="PRN687" s="16"/>
      <c r="PRO687" s="16"/>
      <c r="PRP687" s="16"/>
      <c r="PRQ687" s="16"/>
      <c r="PRR687" s="16"/>
      <c r="PRS687" s="16"/>
      <c r="PRT687" s="16"/>
      <c r="PRU687" s="16"/>
      <c r="PRV687" s="16"/>
      <c r="PRW687" s="16"/>
      <c r="PRX687" s="16"/>
      <c r="PRY687" s="16"/>
      <c r="PRZ687" s="16"/>
      <c r="PSA687" s="16"/>
      <c r="PSB687" s="16"/>
      <c r="PSC687" s="16"/>
      <c r="PSD687" s="16"/>
      <c r="PSE687" s="16"/>
      <c r="PSF687" s="16"/>
      <c r="PSG687" s="16"/>
      <c r="PSH687" s="16"/>
      <c r="PSI687" s="16"/>
      <c r="PSJ687" s="16"/>
      <c r="PSK687" s="16"/>
      <c r="PSL687" s="16"/>
      <c r="PSM687" s="16"/>
      <c r="PSN687" s="16"/>
      <c r="PSO687" s="16"/>
      <c r="PSP687" s="16"/>
      <c r="PSQ687" s="16"/>
      <c r="PSR687" s="16"/>
      <c r="PSS687" s="16"/>
      <c r="PST687" s="16"/>
      <c r="PSU687" s="16"/>
      <c r="PSV687" s="16"/>
      <c r="PSW687" s="16"/>
      <c r="PSX687" s="16"/>
      <c r="PSY687" s="16"/>
      <c r="PSZ687" s="16"/>
      <c r="PTA687" s="16"/>
      <c r="PTB687" s="16"/>
      <c r="PTC687" s="16"/>
      <c r="PTD687" s="16"/>
      <c r="PTE687" s="16"/>
      <c r="PTF687" s="16"/>
      <c r="PTG687" s="16"/>
      <c r="PTH687" s="16"/>
      <c r="PTI687" s="16"/>
      <c r="PTJ687" s="16"/>
      <c r="PTK687" s="16"/>
      <c r="PTL687" s="16"/>
      <c r="PTM687" s="16"/>
      <c r="PTN687" s="16"/>
      <c r="PTO687" s="16"/>
      <c r="PTP687" s="16"/>
      <c r="PTQ687" s="16"/>
      <c r="PTR687" s="16"/>
      <c r="PTS687" s="16"/>
      <c r="PTT687" s="16"/>
      <c r="PTU687" s="16"/>
      <c r="PTV687" s="16"/>
      <c r="PTW687" s="16"/>
      <c r="PTX687" s="16"/>
      <c r="PTY687" s="16"/>
      <c r="PTZ687" s="16"/>
      <c r="PUA687" s="16"/>
      <c r="PUB687" s="16"/>
      <c r="PUC687" s="16"/>
      <c r="PUD687" s="16"/>
      <c r="PUE687" s="16"/>
      <c r="PUF687" s="16"/>
      <c r="PUG687" s="16"/>
      <c r="PUH687" s="16"/>
      <c r="PUI687" s="16"/>
      <c r="PUJ687" s="16"/>
      <c r="PUK687" s="16"/>
      <c r="PUL687" s="16"/>
      <c r="PUM687" s="16"/>
      <c r="PUN687" s="16"/>
      <c r="PUO687" s="16"/>
      <c r="PUP687" s="16"/>
      <c r="PUQ687" s="16"/>
      <c r="PUR687" s="16"/>
      <c r="PUS687" s="16"/>
      <c r="PUT687" s="16"/>
      <c r="PUU687" s="16"/>
      <c r="PUV687" s="16"/>
      <c r="PUW687" s="16"/>
      <c r="PUX687" s="16"/>
      <c r="PUY687" s="16"/>
      <c r="PUZ687" s="16"/>
      <c r="PVA687" s="16"/>
      <c r="PVB687" s="16"/>
      <c r="PVC687" s="16"/>
      <c r="PVD687" s="16"/>
      <c r="PVE687" s="16"/>
      <c r="PVF687" s="16"/>
      <c r="PVG687" s="16"/>
      <c r="PVH687" s="16"/>
      <c r="PVI687" s="16"/>
      <c r="PVJ687" s="16"/>
      <c r="PVK687" s="16"/>
      <c r="PVL687" s="16"/>
      <c r="PVM687" s="16"/>
      <c r="PVN687" s="16"/>
      <c r="PVO687" s="16"/>
      <c r="PVP687" s="16"/>
      <c r="PVQ687" s="16"/>
      <c r="PVR687" s="16"/>
      <c r="PVS687" s="16"/>
      <c r="PVT687" s="16"/>
      <c r="PVU687" s="16"/>
      <c r="PVV687" s="16"/>
      <c r="PVW687" s="16"/>
      <c r="PVX687" s="16"/>
      <c r="PVY687" s="16"/>
      <c r="PVZ687" s="16"/>
      <c r="PWA687" s="16"/>
      <c r="PWB687" s="16"/>
      <c r="PWC687" s="16"/>
      <c r="PWD687" s="16"/>
      <c r="PWE687" s="16"/>
      <c r="PWF687" s="16"/>
      <c r="PWG687" s="16"/>
      <c r="PWH687" s="16"/>
      <c r="PWI687" s="16"/>
      <c r="PWJ687" s="16"/>
      <c r="PWK687" s="16"/>
      <c r="PWL687" s="16"/>
      <c r="PWM687" s="16"/>
      <c r="PWN687" s="16"/>
      <c r="PWO687" s="16"/>
      <c r="PWP687" s="16"/>
      <c r="PWQ687" s="16"/>
      <c r="PWR687" s="16"/>
      <c r="PWS687" s="16"/>
      <c r="PWT687" s="16"/>
      <c r="PWU687" s="16"/>
      <c r="PWV687" s="16"/>
      <c r="PWW687" s="16"/>
      <c r="PWX687" s="16"/>
      <c r="PWY687" s="16"/>
      <c r="PWZ687" s="16"/>
      <c r="PXA687" s="16"/>
      <c r="PXB687" s="16"/>
      <c r="PXC687" s="16"/>
      <c r="PXD687" s="16"/>
      <c r="PXE687" s="16"/>
      <c r="PXF687" s="16"/>
      <c r="PXG687" s="16"/>
      <c r="PXH687" s="16"/>
      <c r="PXI687" s="16"/>
      <c r="PXJ687" s="16"/>
      <c r="PXK687" s="16"/>
      <c r="PXL687" s="16"/>
      <c r="PXM687" s="16"/>
      <c r="PXN687" s="16"/>
      <c r="PXO687" s="16"/>
      <c r="PXP687" s="16"/>
      <c r="PXQ687" s="16"/>
      <c r="PXR687" s="16"/>
      <c r="PXS687" s="16"/>
      <c r="PXT687" s="16"/>
      <c r="PXU687" s="16"/>
      <c r="PXV687" s="16"/>
      <c r="PXW687" s="16"/>
      <c r="PXX687" s="16"/>
      <c r="PXY687" s="16"/>
      <c r="PXZ687" s="16"/>
      <c r="PYA687" s="16"/>
      <c r="PYB687" s="16"/>
      <c r="PYC687" s="16"/>
      <c r="PYD687" s="16"/>
      <c r="PYE687" s="16"/>
      <c r="PYF687" s="16"/>
      <c r="PYG687" s="16"/>
      <c r="PYH687" s="16"/>
      <c r="PYI687" s="16"/>
      <c r="PYJ687" s="16"/>
      <c r="PYK687" s="16"/>
      <c r="PYL687" s="16"/>
      <c r="PYM687" s="16"/>
      <c r="PYN687" s="16"/>
      <c r="PYO687" s="16"/>
      <c r="PYP687" s="16"/>
      <c r="PYQ687" s="16"/>
      <c r="PYR687" s="16"/>
      <c r="PYS687" s="16"/>
      <c r="PYT687" s="16"/>
      <c r="PYU687" s="16"/>
      <c r="PYV687" s="16"/>
      <c r="PYW687" s="16"/>
      <c r="PYX687" s="16"/>
      <c r="PYY687" s="16"/>
      <c r="PYZ687" s="16"/>
      <c r="PZA687" s="16"/>
      <c r="PZB687" s="16"/>
      <c r="PZC687" s="16"/>
      <c r="PZD687" s="16"/>
      <c r="PZE687" s="16"/>
      <c r="PZF687" s="16"/>
      <c r="PZG687" s="16"/>
      <c r="PZH687" s="16"/>
      <c r="PZI687" s="16"/>
      <c r="PZJ687" s="16"/>
      <c r="PZK687" s="16"/>
      <c r="PZL687" s="16"/>
      <c r="PZM687" s="16"/>
      <c r="PZN687" s="16"/>
      <c r="PZO687" s="16"/>
      <c r="PZP687" s="16"/>
      <c r="PZQ687" s="16"/>
      <c r="PZR687" s="16"/>
      <c r="PZS687" s="16"/>
      <c r="PZT687" s="16"/>
      <c r="PZU687" s="16"/>
      <c r="PZV687" s="16"/>
      <c r="PZW687" s="16"/>
      <c r="PZX687" s="16"/>
      <c r="PZY687" s="16"/>
      <c r="PZZ687" s="16"/>
      <c r="QAA687" s="16"/>
      <c r="QAB687" s="16"/>
      <c r="QAC687" s="16"/>
      <c r="QAD687" s="16"/>
      <c r="QAE687" s="16"/>
      <c r="QAF687" s="16"/>
      <c r="QAG687" s="16"/>
      <c r="QAH687" s="16"/>
      <c r="QAI687" s="16"/>
      <c r="QAJ687" s="16"/>
      <c r="QAK687" s="16"/>
      <c r="QAL687" s="16"/>
      <c r="QAM687" s="16"/>
      <c r="QAN687" s="16"/>
      <c r="QAO687" s="16"/>
      <c r="QAP687" s="16"/>
      <c r="QAQ687" s="16"/>
      <c r="QAR687" s="16"/>
      <c r="QAS687" s="16"/>
      <c r="QAT687" s="16"/>
      <c r="QAU687" s="16"/>
      <c r="QAV687" s="16"/>
      <c r="QAW687" s="16"/>
      <c r="QAX687" s="16"/>
      <c r="QAY687" s="16"/>
      <c r="QAZ687" s="16"/>
      <c r="QBA687" s="16"/>
      <c r="QBB687" s="16"/>
      <c r="QBC687" s="16"/>
      <c r="QBD687" s="16"/>
      <c r="QBE687" s="16"/>
      <c r="QBF687" s="16"/>
      <c r="QBG687" s="16"/>
      <c r="QBH687" s="16"/>
      <c r="QBI687" s="16"/>
      <c r="QBJ687" s="16"/>
      <c r="QBK687" s="16"/>
      <c r="QBL687" s="16"/>
      <c r="QBM687" s="16"/>
      <c r="QBN687" s="16"/>
      <c r="QBO687" s="16"/>
      <c r="QBP687" s="16"/>
      <c r="QBQ687" s="16"/>
      <c r="QBR687" s="16"/>
      <c r="QBS687" s="16"/>
      <c r="QBT687" s="16"/>
      <c r="QBU687" s="16"/>
      <c r="QBV687" s="16"/>
      <c r="QBW687" s="16"/>
      <c r="QBX687" s="16"/>
      <c r="QBY687" s="16"/>
      <c r="QBZ687" s="16"/>
      <c r="QCA687" s="16"/>
      <c r="QCB687" s="16"/>
      <c r="QCC687" s="16"/>
      <c r="QCD687" s="16"/>
      <c r="QCE687" s="16"/>
      <c r="QCF687" s="16"/>
      <c r="QCG687" s="16"/>
      <c r="QCH687" s="16"/>
      <c r="QCI687" s="16"/>
      <c r="QCJ687" s="16"/>
      <c r="QCK687" s="16"/>
      <c r="QCL687" s="16"/>
      <c r="QCM687" s="16"/>
      <c r="QCN687" s="16"/>
      <c r="QCO687" s="16"/>
      <c r="QCP687" s="16"/>
      <c r="QCQ687" s="16"/>
      <c r="QCR687" s="16"/>
      <c r="QCS687" s="16"/>
      <c r="QCT687" s="16"/>
      <c r="QCU687" s="16"/>
      <c r="QCV687" s="16"/>
      <c r="QCW687" s="16"/>
      <c r="QCX687" s="16"/>
      <c r="QCY687" s="16"/>
      <c r="QCZ687" s="16"/>
      <c r="QDA687" s="16"/>
      <c r="QDB687" s="16"/>
      <c r="QDC687" s="16"/>
      <c r="QDD687" s="16"/>
      <c r="QDE687" s="16"/>
      <c r="QDF687" s="16"/>
      <c r="QDG687" s="16"/>
      <c r="QDH687" s="16"/>
      <c r="QDI687" s="16"/>
      <c r="QDJ687" s="16"/>
      <c r="QDK687" s="16"/>
      <c r="QDL687" s="16"/>
      <c r="QDM687" s="16"/>
      <c r="QDN687" s="16"/>
      <c r="QDO687" s="16"/>
      <c r="QDP687" s="16"/>
      <c r="QDQ687" s="16"/>
      <c r="QDR687" s="16"/>
      <c r="QDS687" s="16"/>
      <c r="QDT687" s="16"/>
      <c r="QDU687" s="16"/>
      <c r="QDV687" s="16"/>
      <c r="QDW687" s="16"/>
      <c r="QDX687" s="16"/>
      <c r="QDY687" s="16"/>
      <c r="QDZ687" s="16"/>
      <c r="QEA687" s="16"/>
      <c r="QEB687" s="16"/>
      <c r="QEC687" s="16"/>
      <c r="QED687" s="16"/>
      <c r="QEE687" s="16"/>
      <c r="QEF687" s="16"/>
      <c r="QEG687" s="16"/>
      <c r="QEH687" s="16"/>
      <c r="QEI687" s="16"/>
      <c r="QEJ687" s="16"/>
      <c r="QEK687" s="16"/>
      <c r="QEL687" s="16"/>
      <c r="QEM687" s="16"/>
      <c r="QEN687" s="16"/>
      <c r="QEO687" s="16"/>
      <c r="QEP687" s="16"/>
      <c r="QEQ687" s="16"/>
      <c r="QER687" s="16"/>
      <c r="QES687" s="16"/>
      <c r="QET687" s="16"/>
      <c r="QEU687" s="16"/>
      <c r="QEV687" s="16"/>
      <c r="QEW687" s="16"/>
      <c r="QEX687" s="16"/>
      <c r="QEY687" s="16"/>
      <c r="QEZ687" s="16"/>
      <c r="QFA687" s="16"/>
      <c r="QFB687" s="16"/>
      <c r="QFC687" s="16"/>
      <c r="QFD687" s="16"/>
      <c r="QFE687" s="16"/>
      <c r="QFF687" s="16"/>
      <c r="QFG687" s="16"/>
      <c r="QFH687" s="16"/>
      <c r="QFI687" s="16"/>
      <c r="QFJ687" s="16"/>
      <c r="QFK687" s="16"/>
      <c r="QFL687" s="16"/>
      <c r="QFM687" s="16"/>
      <c r="QFN687" s="16"/>
      <c r="QFO687" s="16"/>
      <c r="QFP687" s="16"/>
      <c r="QFQ687" s="16"/>
      <c r="QFR687" s="16"/>
      <c r="QFS687" s="16"/>
      <c r="QFT687" s="16"/>
      <c r="QFU687" s="16"/>
      <c r="QFV687" s="16"/>
      <c r="QFW687" s="16"/>
      <c r="QFX687" s="16"/>
      <c r="QFY687" s="16"/>
      <c r="QFZ687" s="16"/>
      <c r="QGA687" s="16"/>
      <c r="QGB687" s="16"/>
      <c r="QGC687" s="16"/>
      <c r="QGD687" s="16"/>
      <c r="QGE687" s="16"/>
      <c r="QGF687" s="16"/>
      <c r="QGG687" s="16"/>
      <c r="QGH687" s="16"/>
      <c r="QGI687" s="16"/>
      <c r="QGJ687" s="16"/>
      <c r="QGK687" s="16"/>
      <c r="QGL687" s="16"/>
      <c r="QGM687" s="16"/>
      <c r="QGN687" s="16"/>
      <c r="QGO687" s="16"/>
      <c r="QGP687" s="16"/>
      <c r="QGQ687" s="16"/>
      <c r="QGR687" s="16"/>
      <c r="QGS687" s="16"/>
      <c r="QGT687" s="16"/>
      <c r="QGU687" s="16"/>
      <c r="QGV687" s="16"/>
      <c r="QGW687" s="16"/>
      <c r="QGX687" s="16"/>
      <c r="QGY687" s="16"/>
      <c r="QGZ687" s="16"/>
      <c r="QHA687" s="16"/>
      <c r="QHB687" s="16"/>
      <c r="QHC687" s="16"/>
      <c r="QHD687" s="16"/>
      <c r="QHE687" s="16"/>
      <c r="QHF687" s="16"/>
      <c r="QHG687" s="16"/>
      <c r="QHH687" s="16"/>
      <c r="QHI687" s="16"/>
      <c r="QHJ687" s="16"/>
      <c r="QHK687" s="16"/>
      <c r="QHL687" s="16"/>
      <c r="QHM687" s="16"/>
      <c r="QHN687" s="16"/>
      <c r="QHO687" s="16"/>
      <c r="QHP687" s="16"/>
      <c r="QHQ687" s="16"/>
      <c r="QHR687" s="16"/>
      <c r="QHS687" s="16"/>
      <c r="QHT687" s="16"/>
      <c r="QHU687" s="16"/>
      <c r="QHV687" s="16"/>
      <c r="QHW687" s="16"/>
      <c r="QHX687" s="16"/>
      <c r="QHY687" s="16"/>
      <c r="QHZ687" s="16"/>
      <c r="QIA687" s="16"/>
      <c r="QIB687" s="16"/>
      <c r="QIC687" s="16"/>
      <c r="QID687" s="16"/>
      <c r="QIE687" s="16"/>
      <c r="QIF687" s="16"/>
      <c r="QIG687" s="16"/>
      <c r="QIH687" s="16"/>
      <c r="QII687" s="16"/>
      <c r="QIJ687" s="16"/>
      <c r="QIK687" s="16"/>
      <c r="QIL687" s="16"/>
      <c r="QIM687" s="16"/>
      <c r="QIN687" s="16"/>
      <c r="QIO687" s="16"/>
      <c r="QIP687" s="16"/>
      <c r="QIQ687" s="16"/>
      <c r="QIR687" s="16"/>
      <c r="QIS687" s="16"/>
      <c r="QIT687" s="16"/>
      <c r="QIU687" s="16"/>
      <c r="QIV687" s="16"/>
      <c r="QIW687" s="16"/>
      <c r="QIX687" s="16"/>
      <c r="QIY687" s="16"/>
      <c r="QIZ687" s="16"/>
      <c r="QJA687" s="16"/>
      <c r="QJB687" s="16"/>
      <c r="QJC687" s="16"/>
      <c r="QJD687" s="16"/>
      <c r="QJE687" s="16"/>
      <c r="QJF687" s="16"/>
      <c r="QJG687" s="16"/>
      <c r="QJH687" s="16"/>
      <c r="QJI687" s="16"/>
      <c r="QJJ687" s="16"/>
      <c r="QJK687" s="16"/>
      <c r="QJL687" s="16"/>
      <c r="QJM687" s="16"/>
      <c r="QJN687" s="16"/>
      <c r="QJO687" s="16"/>
      <c r="QJP687" s="16"/>
      <c r="QJQ687" s="16"/>
      <c r="QJR687" s="16"/>
      <c r="QJS687" s="16"/>
      <c r="QJT687" s="16"/>
      <c r="QJU687" s="16"/>
      <c r="QJV687" s="16"/>
      <c r="QJW687" s="16"/>
      <c r="QJX687" s="16"/>
      <c r="QJY687" s="16"/>
      <c r="QJZ687" s="16"/>
      <c r="QKA687" s="16"/>
      <c r="QKB687" s="16"/>
      <c r="QKC687" s="16"/>
      <c r="QKD687" s="16"/>
      <c r="QKE687" s="16"/>
      <c r="QKF687" s="16"/>
      <c r="QKG687" s="16"/>
      <c r="QKH687" s="16"/>
      <c r="QKI687" s="16"/>
      <c r="QKJ687" s="16"/>
      <c r="QKK687" s="16"/>
      <c r="QKL687" s="16"/>
      <c r="QKM687" s="16"/>
      <c r="QKN687" s="16"/>
      <c r="QKO687" s="16"/>
      <c r="QKP687" s="16"/>
      <c r="QKQ687" s="16"/>
      <c r="QKR687" s="16"/>
      <c r="QKS687" s="16"/>
      <c r="QKT687" s="16"/>
      <c r="QKU687" s="16"/>
      <c r="QKV687" s="16"/>
      <c r="QKW687" s="16"/>
      <c r="QKX687" s="16"/>
      <c r="QKY687" s="16"/>
      <c r="QKZ687" s="16"/>
      <c r="QLA687" s="16"/>
      <c r="QLB687" s="16"/>
      <c r="QLC687" s="16"/>
      <c r="QLD687" s="16"/>
      <c r="QLE687" s="16"/>
      <c r="QLF687" s="16"/>
      <c r="QLG687" s="16"/>
      <c r="QLH687" s="16"/>
      <c r="QLI687" s="16"/>
      <c r="QLJ687" s="16"/>
      <c r="QLK687" s="16"/>
      <c r="QLL687" s="16"/>
      <c r="QLM687" s="16"/>
      <c r="QLN687" s="16"/>
      <c r="QLO687" s="16"/>
      <c r="QLP687" s="16"/>
      <c r="QLQ687" s="16"/>
      <c r="QLR687" s="16"/>
      <c r="QLS687" s="16"/>
      <c r="QLT687" s="16"/>
      <c r="QLU687" s="16"/>
      <c r="QLV687" s="16"/>
      <c r="QLW687" s="16"/>
      <c r="QLX687" s="16"/>
      <c r="QLY687" s="16"/>
      <c r="QLZ687" s="16"/>
      <c r="QMA687" s="16"/>
      <c r="QMB687" s="16"/>
      <c r="QMC687" s="16"/>
      <c r="QMD687" s="16"/>
      <c r="QME687" s="16"/>
      <c r="QMF687" s="16"/>
      <c r="QMG687" s="16"/>
      <c r="QMH687" s="16"/>
      <c r="QMI687" s="16"/>
      <c r="QMJ687" s="16"/>
      <c r="QMK687" s="16"/>
      <c r="QML687" s="16"/>
      <c r="QMM687" s="16"/>
      <c r="QMN687" s="16"/>
      <c r="QMO687" s="16"/>
      <c r="QMP687" s="16"/>
      <c r="QMQ687" s="16"/>
      <c r="QMR687" s="16"/>
      <c r="QMS687" s="16"/>
      <c r="QMT687" s="16"/>
      <c r="QMU687" s="16"/>
      <c r="QMV687" s="16"/>
      <c r="QMW687" s="16"/>
      <c r="QMX687" s="16"/>
      <c r="QMY687" s="16"/>
      <c r="QMZ687" s="16"/>
      <c r="QNA687" s="16"/>
      <c r="QNB687" s="16"/>
      <c r="QNC687" s="16"/>
      <c r="QND687" s="16"/>
      <c r="QNE687" s="16"/>
      <c r="QNF687" s="16"/>
      <c r="QNG687" s="16"/>
      <c r="QNH687" s="16"/>
      <c r="QNI687" s="16"/>
      <c r="QNJ687" s="16"/>
      <c r="QNK687" s="16"/>
      <c r="QNL687" s="16"/>
      <c r="QNM687" s="16"/>
      <c r="QNN687" s="16"/>
      <c r="QNO687" s="16"/>
      <c r="QNP687" s="16"/>
      <c r="QNQ687" s="16"/>
      <c r="QNR687" s="16"/>
      <c r="QNS687" s="16"/>
      <c r="QNT687" s="16"/>
      <c r="QNU687" s="16"/>
      <c r="QNV687" s="16"/>
      <c r="QNW687" s="16"/>
      <c r="QNX687" s="16"/>
      <c r="QNY687" s="16"/>
      <c r="QNZ687" s="16"/>
      <c r="QOA687" s="16"/>
      <c r="QOB687" s="16"/>
      <c r="QOC687" s="16"/>
      <c r="QOD687" s="16"/>
      <c r="QOE687" s="16"/>
      <c r="QOF687" s="16"/>
      <c r="QOG687" s="16"/>
      <c r="QOH687" s="16"/>
      <c r="QOI687" s="16"/>
      <c r="QOJ687" s="16"/>
      <c r="QOK687" s="16"/>
      <c r="QOL687" s="16"/>
      <c r="QOM687" s="16"/>
      <c r="QON687" s="16"/>
      <c r="QOO687" s="16"/>
      <c r="QOP687" s="16"/>
      <c r="QOQ687" s="16"/>
      <c r="QOR687" s="16"/>
      <c r="QOS687" s="16"/>
      <c r="QOT687" s="16"/>
      <c r="QOU687" s="16"/>
      <c r="QOV687" s="16"/>
      <c r="QOW687" s="16"/>
      <c r="QOX687" s="16"/>
      <c r="QOY687" s="16"/>
      <c r="QOZ687" s="16"/>
      <c r="QPA687" s="16"/>
      <c r="QPB687" s="16"/>
      <c r="QPC687" s="16"/>
      <c r="QPD687" s="16"/>
      <c r="QPE687" s="16"/>
      <c r="QPF687" s="16"/>
      <c r="QPG687" s="16"/>
      <c r="QPH687" s="16"/>
      <c r="QPI687" s="16"/>
      <c r="QPJ687" s="16"/>
      <c r="QPK687" s="16"/>
      <c r="QPL687" s="16"/>
      <c r="QPM687" s="16"/>
      <c r="QPN687" s="16"/>
      <c r="QPO687" s="16"/>
      <c r="QPP687" s="16"/>
      <c r="QPQ687" s="16"/>
      <c r="QPR687" s="16"/>
      <c r="QPS687" s="16"/>
      <c r="QPT687" s="16"/>
      <c r="QPU687" s="16"/>
      <c r="QPV687" s="16"/>
      <c r="QPW687" s="16"/>
      <c r="QPX687" s="16"/>
      <c r="QPY687" s="16"/>
      <c r="QPZ687" s="16"/>
      <c r="QQA687" s="16"/>
      <c r="QQB687" s="16"/>
      <c r="QQC687" s="16"/>
      <c r="QQD687" s="16"/>
      <c r="QQE687" s="16"/>
      <c r="QQF687" s="16"/>
      <c r="QQG687" s="16"/>
      <c r="QQH687" s="16"/>
      <c r="QQI687" s="16"/>
      <c r="QQJ687" s="16"/>
      <c r="QQK687" s="16"/>
      <c r="QQL687" s="16"/>
      <c r="QQM687" s="16"/>
      <c r="QQN687" s="16"/>
      <c r="QQO687" s="16"/>
      <c r="QQP687" s="16"/>
      <c r="QQQ687" s="16"/>
      <c r="QQR687" s="16"/>
      <c r="QQS687" s="16"/>
      <c r="QQT687" s="16"/>
      <c r="QQU687" s="16"/>
      <c r="QQV687" s="16"/>
      <c r="QQW687" s="16"/>
      <c r="QQX687" s="16"/>
      <c r="QQY687" s="16"/>
      <c r="QQZ687" s="16"/>
      <c r="QRA687" s="16"/>
      <c r="QRB687" s="16"/>
      <c r="QRC687" s="16"/>
      <c r="QRD687" s="16"/>
      <c r="QRE687" s="16"/>
      <c r="QRF687" s="16"/>
      <c r="QRG687" s="16"/>
      <c r="QRH687" s="16"/>
      <c r="QRI687" s="16"/>
      <c r="QRJ687" s="16"/>
      <c r="QRK687" s="16"/>
      <c r="QRL687" s="16"/>
      <c r="QRM687" s="16"/>
      <c r="QRN687" s="16"/>
      <c r="QRO687" s="16"/>
      <c r="QRP687" s="16"/>
      <c r="QRQ687" s="16"/>
      <c r="QRR687" s="16"/>
      <c r="QRS687" s="16"/>
      <c r="QRT687" s="16"/>
      <c r="QRU687" s="16"/>
      <c r="QRV687" s="16"/>
      <c r="QRW687" s="16"/>
      <c r="QRX687" s="16"/>
      <c r="QRY687" s="16"/>
      <c r="QRZ687" s="16"/>
      <c r="QSA687" s="16"/>
      <c r="QSB687" s="16"/>
      <c r="QSC687" s="16"/>
      <c r="QSD687" s="16"/>
      <c r="QSE687" s="16"/>
      <c r="QSF687" s="16"/>
      <c r="QSG687" s="16"/>
      <c r="QSH687" s="16"/>
      <c r="QSI687" s="16"/>
      <c r="QSJ687" s="16"/>
      <c r="QSK687" s="16"/>
      <c r="QSL687" s="16"/>
      <c r="QSM687" s="16"/>
      <c r="QSN687" s="16"/>
      <c r="QSO687" s="16"/>
      <c r="QSP687" s="16"/>
      <c r="QSQ687" s="16"/>
      <c r="QSR687" s="16"/>
      <c r="QSS687" s="16"/>
      <c r="QST687" s="16"/>
      <c r="QSU687" s="16"/>
      <c r="QSV687" s="16"/>
      <c r="QSW687" s="16"/>
      <c r="QSX687" s="16"/>
      <c r="QSY687" s="16"/>
      <c r="QSZ687" s="16"/>
      <c r="QTA687" s="16"/>
      <c r="QTB687" s="16"/>
      <c r="QTC687" s="16"/>
      <c r="QTD687" s="16"/>
      <c r="QTE687" s="16"/>
      <c r="QTF687" s="16"/>
      <c r="QTG687" s="16"/>
      <c r="QTH687" s="16"/>
      <c r="QTI687" s="16"/>
      <c r="QTJ687" s="16"/>
      <c r="QTK687" s="16"/>
      <c r="QTL687" s="16"/>
      <c r="QTM687" s="16"/>
      <c r="QTN687" s="16"/>
      <c r="QTO687" s="16"/>
      <c r="QTP687" s="16"/>
      <c r="QTQ687" s="16"/>
      <c r="QTR687" s="16"/>
      <c r="QTS687" s="16"/>
      <c r="QTT687" s="16"/>
      <c r="QTU687" s="16"/>
      <c r="QTV687" s="16"/>
      <c r="QTW687" s="16"/>
      <c r="QTX687" s="16"/>
      <c r="QTY687" s="16"/>
      <c r="QTZ687" s="16"/>
      <c r="QUA687" s="16"/>
      <c r="QUB687" s="16"/>
      <c r="QUC687" s="16"/>
      <c r="QUD687" s="16"/>
      <c r="QUE687" s="16"/>
      <c r="QUF687" s="16"/>
      <c r="QUG687" s="16"/>
      <c r="QUH687" s="16"/>
      <c r="QUI687" s="16"/>
      <c r="QUJ687" s="16"/>
      <c r="QUK687" s="16"/>
      <c r="QUL687" s="16"/>
      <c r="QUM687" s="16"/>
      <c r="QUN687" s="16"/>
      <c r="QUO687" s="16"/>
      <c r="QUP687" s="16"/>
      <c r="QUQ687" s="16"/>
      <c r="QUR687" s="16"/>
      <c r="QUS687" s="16"/>
      <c r="QUT687" s="16"/>
      <c r="QUU687" s="16"/>
      <c r="QUV687" s="16"/>
      <c r="QUW687" s="16"/>
      <c r="QUX687" s="16"/>
      <c r="QUY687" s="16"/>
      <c r="QUZ687" s="16"/>
      <c r="QVA687" s="16"/>
      <c r="QVB687" s="16"/>
      <c r="QVC687" s="16"/>
      <c r="QVD687" s="16"/>
      <c r="QVE687" s="16"/>
      <c r="QVF687" s="16"/>
      <c r="QVG687" s="16"/>
      <c r="QVH687" s="16"/>
      <c r="QVI687" s="16"/>
      <c r="QVJ687" s="16"/>
      <c r="QVK687" s="16"/>
      <c r="QVL687" s="16"/>
      <c r="QVM687" s="16"/>
      <c r="QVN687" s="16"/>
      <c r="QVO687" s="16"/>
      <c r="QVP687" s="16"/>
      <c r="QVQ687" s="16"/>
      <c r="QVR687" s="16"/>
      <c r="QVS687" s="16"/>
      <c r="QVT687" s="16"/>
      <c r="QVU687" s="16"/>
      <c r="QVV687" s="16"/>
      <c r="QVW687" s="16"/>
      <c r="QVX687" s="16"/>
      <c r="QVY687" s="16"/>
      <c r="QVZ687" s="16"/>
      <c r="QWA687" s="16"/>
      <c r="QWB687" s="16"/>
      <c r="QWC687" s="16"/>
      <c r="QWD687" s="16"/>
      <c r="QWE687" s="16"/>
      <c r="QWF687" s="16"/>
      <c r="QWG687" s="16"/>
      <c r="QWH687" s="16"/>
      <c r="QWI687" s="16"/>
      <c r="QWJ687" s="16"/>
      <c r="QWK687" s="16"/>
      <c r="QWL687" s="16"/>
      <c r="QWM687" s="16"/>
      <c r="QWN687" s="16"/>
      <c r="QWO687" s="16"/>
      <c r="QWP687" s="16"/>
      <c r="QWQ687" s="16"/>
      <c r="QWR687" s="16"/>
      <c r="QWS687" s="16"/>
      <c r="QWT687" s="16"/>
      <c r="QWU687" s="16"/>
      <c r="QWV687" s="16"/>
      <c r="QWW687" s="16"/>
      <c r="QWX687" s="16"/>
      <c r="QWY687" s="16"/>
      <c r="QWZ687" s="16"/>
      <c r="QXA687" s="16"/>
      <c r="QXB687" s="16"/>
      <c r="QXC687" s="16"/>
      <c r="QXD687" s="16"/>
      <c r="QXE687" s="16"/>
      <c r="QXF687" s="16"/>
      <c r="QXG687" s="16"/>
      <c r="QXH687" s="16"/>
      <c r="QXI687" s="16"/>
      <c r="QXJ687" s="16"/>
      <c r="QXK687" s="16"/>
      <c r="QXL687" s="16"/>
      <c r="QXM687" s="16"/>
      <c r="QXN687" s="16"/>
      <c r="QXO687" s="16"/>
      <c r="QXP687" s="16"/>
      <c r="QXQ687" s="16"/>
      <c r="QXR687" s="16"/>
      <c r="QXS687" s="16"/>
      <c r="QXT687" s="16"/>
      <c r="QXU687" s="16"/>
      <c r="QXV687" s="16"/>
      <c r="QXW687" s="16"/>
      <c r="QXX687" s="16"/>
      <c r="QXY687" s="16"/>
      <c r="QXZ687" s="16"/>
      <c r="QYA687" s="16"/>
      <c r="QYB687" s="16"/>
      <c r="QYC687" s="16"/>
      <c r="QYD687" s="16"/>
      <c r="QYE687" s="16"/>
      <c r="QYF687" s="16"/>
      <c r="QYG687" s="16"/>
      <c r="QYH687" s="16"/>
      <c r="QYI687" s="16"/>
      <c r="QYJ687" s="16"/>
      <c r="QYK687" s="16"/>
      <c r="QYL687" s="16"/>
      <c r="QYM687" s="16"/>
      <c r="QYN687" s="16"/>
      <c r="QYO687" s="16"/>
      <c r="QYP687" s="16"/>
      <c r="QYQ687" s="16"/>
      <c r="QYR687" s="16"/>
      <c r="QYS687" s="16"/>
      <c r="QYT687" s="16"/>
      <c r="QYU687" s="16"/>
      <c r="QYV687" s="16"/>
      <c r="QYW687" s="16"/>
      <c r="QYX687" s="16"/>
      <c r="QYY687" s="16"/>
      <c r="QYZ687" s="16"/>
      <c r="QZA687" s="16"/>
      <c r="QZB687" s="16"/>
      <c r="QZC687" s="16"/>
      <c r="QZD687" s="16"/>
      <c r="QZE687" s="16"/>
      <c r="QZF687" s="16"/>
      <c r="QZG687" s="16"/>
      <c r="QZH687" s="16"/>
      <c r="QZI687" s="16"/>
      <c r="QZJ687" s="16"/>
      <c r="QZK687" s="16"/>
      <c r="QZL687" s="16"/>
      <c r="QZM687" s="16"/>
      <c r="QZN687" s="16"/>
      <c r="QZO687" s="16"/>
      <c r="QZP687" s="16"/>
      <c r="QZQ687" s="16"/>
      <c r="QZR687" s="16"/>
      <c r="QZS687" s="16"/>
      <c r="QZT687" s="16"/>
      <c r="QZU687" s="16"/>
      <c r="QZV687" s="16"/>
      <c r="QZW687" s="16"/>
      <c r="QZX687" s="16"/>
      <c r="QZY687" s="16"/>
      <c r="QZZ687" s="16"/>
      <c r="RAA687" s="16"/>
      <c r="RAB687" s="16"/>
      <c r="RAC687" s="16"/>
      <c r="RAD687" s="16"/>
      <c r="RAE687" s="16"/>
      <c r="RAF687" s="16"/>
      <c r="RAG687" s="16"/>
      <c r="RAH687" s="16"/>
      <c r="RAI687" s="16"/>
      <c r="RAJ687" s="16"/>
      <c r="RAK687" s="16"/>
      <c r="RAL687" s="16"/>
      <c r="RAM687" s="16"/>
      <c r="RAN687" s="16"/>
      <c r="RAO687" s="16"/>
      <c r="RAP687" s="16"/>
      <c r="RAQ687" s="16"/>
      <c r="RAR687" s="16"/>
      <c r="RAS687" s="16"/>
      <c r="RAT687" s="16"/>
      <c r="RAU687" s="16"/>
      <c r="RAV687" s="16"/>
      <c r="RAW687" s="16"/>
      <c r="RAX687" s="16"/>
      <c r="RAY687" s="16"/>
      <c r="RAZ687" s="16"/>
      <c r="RBA687" s="16"/>
      <c r="RBB687" s="16"/>
      <c r="RBC687" s="16"/>
      <c r="RBD687" s="16"/>
      <c r="RBE687" s="16"/>
      <c r="RBF687" s="16"/>
      <c r="RBG687" s="16"/>
      <c r="RBH687" s="16"/>
      <c r="RBI687" s="16"/>
      <c r="RBJ687" s="16"/>
      <c r="RBK687" s="16"/>
      <c r="RBL687" s="16"/>
      <c r="RBM687" s="16"/>
      <c r="RBN687" s="16"/>
      <c r="RBO687" s="16"/>
      <c r="RBP687" s="16"/>
      <c r="RBQ687" s="16"/>
      <c r="RBR687" s="16"/>
      <c r="RBS687" s="16"/>
      <c r="RBT687" s="16"/>
      <c r="RBU687" s="16"/>
      <c r="RBV687" s="16"/>
      <c r="RBW687" s="16"/>
      <c r="RBX687" s="16"/>
      <c r="RBY687" s="16"/>
      <c r="RBZ687" s="16"/>
      <c r="RCA687" s="16"/>
      <c r="RCB687" s="16"/>
      <c r="RCC687" s="16"/>
      <c r="RCD687" s="16"/>
      <c r="RCE687" s="16"/>
      <c r="RCF687" s="16"/>
      <c r="RCG687" s="16"/>
      <c r="RCH687" s="16"/>
      <c r="RCI687" s="16"/>
      <c r="RCJ687" s="16"/>
      <c r="RCK687" s="16"/>
      <c r="RCL687" s="16"/>
      <c r="RCM687" s="16"/>
      <c r="RCN687" s="16"/>
      <c r="RCO687" s="16"/>
      <c r="RCP687" s="16"/>
      <c r="RCQ687" s="16"/>
      <c r="RCR687" s="16"/>
      <c r="RCS687" s="16"/>
      <c r="RCT687" s="16"/>
      <c r="RCU687" s="16"/>
      <c r="RCV687" s="16"/>
      <c r="RCW687" s="16"/>
      <c r="RCX687" s="16"/>
      <c r="RCY687" s="16"/>
      <c r="RCZ687" s="16"/>
      <c r="RDA687" s="16"/>
      <c r="RDB687" s="16"/>
      <c r="RDC687" s="16"/>
      <c r="RDD687" s="16"/>
      <c r="RDE687" s="16"/>
      <c r="RDF687" s="16"/>
      <c r="RDG687" s="16"/>
      <c r="RDH687" s="16"/>
      <c r="RDI687" s="16"/>
      <c r="RDJ687" s="16"/>
      <c r="RDK687" s="16"/>
      <c r="RDL687" s="16"/>
      <c r="RDM687" s="16"/>
      <c r="RDN687" s="16"/>
      <c r="RDO687" s="16"/>
      <c r="RDP687" s="16"/>
      <c r="RDQ687" s="16"/>
      <c r="RDR687" s="16"/>
      <c r="RDS687" s="16"/>
      <c r="RDT687" s="16"/>
      <c r="RDU687" s="16"/>
      <c r="RDV687" s="16"/>
      <c r="RDW687" s="16"/>
      <c r="RDX687" s="16"/>
      <c r="RDY687" s="16"/>
      <c r="RDZ687" s="16"/>
      <c r="REA687" s="16"/>
      <c r="REB687" s="16"/>
      <c r="REC687" s="16"/>
      <c r="RED687" s="16"/>
      <c r="REE687" s="16"/>
      <c r="REF687" s="16"/>
      <c r="REG687" s="16"/>
      <c r="REH687" s="16"/>
      <c r="REI687" s="16"/>
      <c r="REJ687" s="16"/>
      <c r="REK687" s="16"/>
      <c r="REL687" s="16"/>
      <c r="REM687" s="16"/>
      <c r="REN687" s="16"/>
      <c r="REO687" s="16"/>
      <c r="REP687" s="16"/>
      <c r="REQ687" s="16"/>
      <c r="RER687" s="16"/>
      <c r="RES687" s="16"/>
      <c r="RET687" s="16"/>
      <c r="REU687" s="16"/>
      <c r="REV687" s="16"/>
      <c r="REW687" s="16"/>
      <c r="REX687" s="16"/>
      <c r="REY687" s="16"/>
      <c r="REZ687" s="16"/>
      <c r="RFA687" s="16"/>
      <c r="RFB687" s="16"/>
      <c r="RFC687" s="16"/>
      <c r="RFD687" s="16"/>
      <c r="RFE687" s="16"/>
      <c r="RFF687" s="16"/>
      <c r="RFG687" s="16"/>
      <c r="RFH687" s="16"/>
      <c r="RFI687" s="16"/>
      <c r="RFJ687" s="16"/>
      <c r="RFK687" s="16"/>
      <c r="RFL687" s="16"/>
      <c r="RFM687" s="16"/>
      <c r="RFN687" s="16"/>
      <c r="RFO687" s="16"/>
      <c r="RFP687" s="16"/>
      <c r="RFQ687" s="16"/>
      <c r="RFR687" s="16"/>
      <c r="RFS687" s="16"/>
      <c r="RFT687" s="16"/>
      <c r="RFU687" s="16"/>
      <c r="RFV687" s="16"/>
      <c r="RFW687" s="16"/>
      <c r="RFX687" s="16"/>
      <c r="RFY687" s="16"/>
      <c r="RFZ687" s="16"/>
      <c r="RGA687" s="16"/>
      <c r="RGB687" s="16"/>
      <c r="RGC687" s="16"/>
      <c r="RGD687" s="16"/>
      <c r="RGE687" s="16"/>
      <c r="RGF687" s="16"/>
      <c r="RGG687" s="16"/>
      <c r="RGH687" s="16"/>
      <c r="RGI687" s="16"/>
      <c r="RGJ687" s="16"/>
      <c r="RGK687" s="16"/>
      <c r="RGL687" s="16"/>
      <c r="RGM687" s="16"/>
      <c r="RGN687" s="16"/>
      <c r="RGO687" s="16"/>
      <c r="RGP687" s="16"/>
      <c r="RGQ687" s="16"/>
      <c r="RGR687" s="16"/>
      <c r="RGS687" s="16"/>
      <c r="RGT687" s="16"/>
      <c r="RGU687" s="16"/>
      <c r="RGV687" s="16"/>
      <c r="RGW687" s="16"/>
      <c r="RGX687" s="16"/>
      <c r="RGY687" s="16"/>
      <c r="RGZ687" s="16"/>
      <c r="RHA687" s="16"/>
      <c r="RHB687" s="16"/>
      <c r="RHC687" s="16"/>
      <c r="RHD687" s="16"/>
      <c r="RHE687" s="16"/>
      <c r="RHF687" s="16"/>
      <c r="RHG687" s="16"/>
      <c r="RHH687" s="16"/>
      <c r="RHI687" s="16"/>
      <c r="RHJ687" s="16"/>
      <c r="RHK687" s="16"/>
      <c r="RHL687" s="16"/>
      <c r="RHM687" s="16"/>
      <c r="RHN687" s="16"/>
      <c r="RHO687" s="16"/>
      <c r="RHP687" s="16"/>
      <c r="RHQ687" s="16"/>
      <c r="RHR687" s="16"/>
      <c r="RHS687" s="16"/>
      <c r="RHT687" s="16"/>
      <c r="RHU687" s="16"/>
      <c r="RHV687" s="16"/>
      <c r="RHW687" s="16"/>
      <c r="RHX687" s="16"/>
      <c r="RHY687" s="16"/>
      <c r="RHZ687" s="16"/>
      <c r="RIA687" s="16"/>
      <c r="RIB687" s="16"/>
      <c r="RIC687" s="16"/>
      <c r="RID687" s="16"/>
      <c r="RIE687" s="16"/>
      <c r="RIF687" s="16"/>
      <c r="RIG687" s="16"/>
      <c r="RIH687" s="16"/>
      <c r="RII687" s="16"/>
      <c r="RIJ687" s="16"/>
      <c r="RIK687" s="16"/>
      <c r="RIL687" s="16"/>
      <c r="RIM687" s="16"/>
      <c r="RIN687" s="16"/>
      <c r="RIO687" s="16"/>
      <c r="RIP687" s="16"/>
      <c r="RIQ687" s="16"/>
      <c r="RIR687" s="16"/>
      <c r="RIS687" s="16"/>
      <c r="RIT687" s="16"/>
      <c r="RIU687" s="16"/>
      <c r="RIV687" s="16"/>
      <c r="RIW687" s="16"/>
      <c r="RIX687" s="16"/>
      <c r="RIY687" s="16"/>
      <c r="RIZ687" s="16"/>
      <c r="RJA687" s="16"/>
      <c r="RJB687" s="16"/>
      <c r="RJC687" s="16"/>
      <c r="RJD687" s="16"/>
      <c r="RJE687" s="16"/>
      <c r="RJF687" s="16"/>
      <c r="RJG687" s="16"/>
      <c r="RJH687" s="16"/>
      <c r="RJI687" s="16"/>
      <c r="RJJ687" s="16"/>
      <c r="RJK687" s="16"/>
      <c r="RJL687" s="16"/>
      <c r="RJM687" s="16"/>
      <c r="RJN687" s="16"/>
      <c r="RJO687" s="16"/>
      <c r="RJP687" s="16"/>
      <c r="RJQ687" s="16"/>
      <c r="RJR687" s="16"/>
      <c r="RJS687" s="16"/>
      <c r="RJT687" s="16"/>
      <c r="RJU687" s="16"/>
      <c r="RJV687" s="16"/>
      <c r="RJW687" s="16"/>
      <c r="RJX687" s="16"/>
      <c r="RJY687" s="16"/>
      <c r="RJZ687" s="16"/>
      <c r="RKA687" s="16"/>
      <c r="RKB687" s="16"/>
      <c r="RKC687" s="16"/>
      <c r="RKD687" s="16"/>
      <c r="RKE687" s="16"/>
      <c r="RKF687" s="16"/>
      <c r="RKG687" s="16"/>
      <c r="RKH687" s="16"/>
      <c r="RKI687" s="16"/>
      <c r="RKJ687" s="16"/>
      <c r="RKK687" s="16"/>
      <c r="RKL687" s="16"/>
      <c r="RKM687" s="16"/>
      <c r="RKN687" s="16"/>
      <c r="RKO687" s="16"/>
      <c r="RKP687" s="16"/>
      <c r="RKQ687" s="16"/>
      <c r="RKR687" s="16"/>
      <c r="RKS687" s="16"/>
      <c r="RKT687" s="16"/>
      <c r="RKU687" s="16"/>
      <c r="RKV687" s="16"/>
      <c r="RKW687" s="16"/>
      <c r="RKX687" s="16"/>
      <c r="RKY687" s="16"/>
      <c r="RKZ687" s="16"/>
      <c r="RLA687" s="16"/>
      <c r="RLB687" s="16"/>
      <c r="RLC687" s="16"/>
      <c r="RLD687" s="16"/>
      <c r="RLE687" s="16"/>
      <c r="RLF687" s="16"/>
      <c r="RLG687" s="16"/>
      <c r="RLH687" s="16"/>
      <c r="RLI687" s="16"/>
      <c r="RLJ687" s="16"/>
      <c r="RLK687" s="16"/>
      <c r="RLL687" s="16"/>
      <c r="RLM687" s="16"/>
      <c r="RLN687" s="16"/>
      <c r="RLO687" s="16"/>
      <c r="RLP687" s="16"/>
      <c r="RLQ687" s="16"/>
      <c r="RLR687" s="16"/>
      <c r="RLS687" s="16"/>
      <c r="RLT687" s="16"/>
      <c r="RLU687" s="16"/>
      <c r="RLV687" s="16"/>
      <c r="RLW687" s="16"/>
      <c r="RLX687" s="16"/>
      <c r="RLY687" s="16"/>
      <c r="RLZ687" s="16"/>
      <c r="RMA687" s="16"/>
      <c r="RMB687" s="16"/>
      <c r="RMC687" s="16"/>
      <c r="RMD687" s="16"/>
      <c r="RME687" s="16"/>
      <c r="RMF687" s="16"/>
      <c r="RMG687" s="16"/>
      <c r="RMH687" s="16"/>
      <c r="RMI687" s="16"/>
      <c r="RMJ687" s="16"/>
      <c r="RMK687" s="16"/>
      <c r="RML687" s="16"/>
      <c r="RMM687" s="16"/>
      <c r="RMN687" s="16"/>
      <c r="RMO687" s="16"/>
      <c r="RMP687" s="16"/>
      <c r="RMQ687" s="16"/>
      <c r="RMR687" s="16"/>
      <c r="RMS687" s="16"/>
      <c r="RMT687" s="16"/>
      <c r="RMU687" s="16"/>
      <c r="RMV687" s="16"/>
      <c r="RMW687" s="16"/>
      <c r="RMX687" s="16"/>
      <c r="RMY687" s="16"/>
      <c r="RMZ687" s="16"/>
      <c r="RNA687" s="16"/>
      <c r="RNB687" s="16"/>
      <c r="RNC687" s="16"/>
      <c r="RND687" s="16"/>
      <c r="RNE687" s="16"/>
      <c r="RNF687" s="16"/>
      <c r="RNG687" s="16"/>
      <c r="RNH687" s="16"/>
      <c r="RNI687" s="16"/>
      <c r="RNJ687" s="16"/>
      <c r="RNK687" s="16"/>
      <c r="RNL687" s="16"/>
      <c r="RNM687" s="16"/>
      <c r="RNN687" s="16"/>
      <c r="RNO687" s="16"/>
      <c r="RNP687" s="16"/>
      <c r="RNQ687" s="16"/>
      <c r="RNR687" s="16"/>
      <c r="RNS687" s="16"/>
      <c r="RNT687" s="16"/>
      <c r="RNU687" s="16"/>
      <c r="RNV687" s="16"/>
      <c r="RNW687" s="16"/>
      <c r="RNX687" s="16"/>
      <c r="RNY687" s="16"/>
      <c r="RNZ687" s="16"/>
      <c r="ROA687" s="16"/>
      <c r="ROB687" s="16"/>
      <c r="ROC687" s="16"/>
      <c r="ROD687" s="16"/>
      <c r="ROE687" s="16"/>
      <c r="ROF687" s="16"/>
      <c r="ROG687" s="16"/>
      <c r="ROH687" s="16"/>
      <c r="ROI687" s="16"/>
      <c r="ROJ687" s="16"/>
      <c r="ROK687" s="16"/>
      <c r="ROL687" s="16"/>
      <c r="ROM687" s="16"/>
      <c r="RON687" s="16"/>
      <c r="ROO687" s="16"/>
      <c r="ROP687" s="16"/>
      <c r="ROQ687" s="16"/>
      <c r="ROR687" s="16"/>
      <c r="ROS687" s="16"/>
      <c r="ROT687" s="16"/>
      <c r="ROU687" s="16"/>
      <c r="ROV687" s="16"/>
      <c r="ROW687" s="16"/>
      <c r="ROX687" s="16"/>
      <c r="ROY687" s="16"/>
      <c r="ROZ687" s="16"/>
      <c r="RPA687" s="16"/>
      <c r="RPB687" s="16"/>
      <c r="RPC687" s="16"/>
      <c r="RPD687" s="16"/>
      <c r="RPE687" s="16"/>
      <c r="RPF687" s="16"/>
      <c r="RPG687" s="16"/>
      <c r="RPH687" s="16"/>
      <c r="RPI687" s="16"/>
      <c r="RPJ687" s="16"/>
      <c r="RPK687" s="16"/>
      <c r="RPL687" s="16"/>
      <c r="RPM687" s="16"/>
      <c r="RPN687" s="16"/>
      <c r="RPO687" s="16"/>
      <c r="RPP687" s="16"/>
      <c r="RPQ687" s="16"/>
      <c r="RPR687" s="16"/>
      <c r="RPS687" s="16"/>
      <c r="RPT687" s="16"/>
      <c r="RPU687" s="16"/>
      <c r="RPV687" s="16"/>
      <c r="RPW687" s="16"/>
      <c r="RPX687" s="16"/>
      <c r="RPY687" s="16"/>
      <c r="RPZ687" s="16"/>
      <c r="RQA687" s="16"/>
      <c r="RQB687" s="16"/>
      <c r="RQC687" s="16"/>
      <c r="RQD687" s="16"/>
      <c r="RQE687" s="16"/>
      <c r="RQF687" s="16"/>
      <c r="RQG687" s="16"/>
      <c r="RQH687" s="16"/>
      <c r="RQI687" s="16"/>
      <c r="RQJ687" s="16"/>
      <c r="RQK687" s="16"/>
      <c r="RQL687" s="16"/>
      <c r="RQM687" s="16"/>
      <c r="RQN687" s="16"/>
      <c r="RQO687" s="16"/>
      <c r="RQP687" s="16"/>
      <c r="RQQ687" s="16"/>
      <c r="RQR687" s="16"/>
      <c r="RQS687" s="16"/>
      <c r="RQT687" s="16"/>
      <c r="RQU687" s="16"/>
      <c r="RQV687" s="16"/>
      <c r="RQW687" s="16"/>
      <c r="RQX687" s="16"/>
      <c r="RQY687" s="16"/>
      <c r="RQZ687" s="16"/>
      <c r="RRA687" s="16"/>
      <c r="RRB687" s="16"/>
      <c r="RRC687" s="16"/>
      <c r="RRD687" s="16"/>
      <c r="RRE687" s="16"/>
      <c r="RRF687" s="16"/>
      <c r="RRG687" s="16"/>
      <c r="RRH687" s="16"/>
      <c r="RRI687" s="16"/>
      <c r="RRJ687" s="16"/>
      <c r="RRK687" s="16"/>
      <c r="RRL687" s="16"/>
      <c r="RRM687" s="16"/>
      <c r="RRN687" s="16"/>
      <c r="RRO687" s="16"/>
      <c r="RRP687" s="16"/>
      <c r="RRQ687" s="16"/>
      <c r="RRR687" s="16"/>
      <c r="RRS687" s="16"/>
      <c r="RRT687" s="16"/>
      <c r="RRU687" s="16"/>
      <c r="RRV687" s="16"/>
      <c r="RRW687" s="16"/>
      <c r="RRX687" s="16"/>
      <c r="RRY687" s="16"/>
      <c r="RRZ687" s="16"/>
      <c r="RSA687" s="16"/>
      <c r="RSB687" s="16"/>
      <c r="RSC687" s="16"/>
      <c r="RSD687" s="16"/>
      <c r="RSE687" s="16"/>
      <c r="RSF687" s="16"/>
      <c r="RSG687" s="16"/>
      <c r="RSH687" s="16"/>
      <c r="RSI687" s="16"/>
      <c r="RSJ687" s="16"/>
      <c r="RSK687" s="16"/>
      <c r="RSL687" s="16"/>
      <c r="RSM687" s="16"/>
      <c r="RSN687" s="16"/>
      <c r="RSO687" s="16"/>
      <c r="RSP687" s="16"/>
      <c r="RSQ687" s="16"/>
      <c r="RSR687" s="16"/>
      <c r="RSS687" s="16"/>
      <c r="RST687" s="16"/>
      <c r="RSU687" s="16"/>
      <c r="RSV687" s="16"/>
      <c r="RSW687" s="16"/>
      <c r="RSX687" s="16"/>
      <c r="RSY687" s="16"/>
      <c r="RSZ687" s="16"/>
      <c r="RTA687" s="16"/>
      <c r="RTB687" s="16"/>
      <c r="RTC687" s="16"/>
      <c r="RTD687" s="16"/>
      <c r="RTE687" s="16"/>
      <c r="RTF687" s="16"/>
      <c r="RTG687" s="16"/>
      <c r="RTH687" s="16"/>
      <c r="RTI687" s="16"/>
      <c r="RTJ687" s="16"/>
      <c r="RTK687" s="16"/>
      <c r="RTL687" s="16"/>
      <c r="RTM687" s="16"/>
      <c r="RTN687" s="16"/>
      <c r="RTO687" s="16"/>
      <c r="RTP687" s="16"/>
      <c r="RTQ687" s="16"/>
      <c r="RTR687" s="16"/>
      <c r="RTS687" s="16"/>
      <c r="RTT687" s="16"/>
      <c r="RTU687" s="16"/>
      <c r="RTV687" s="16"/>
      <c r="RTW687" s="16"/>
      <c r="RTX687" s="16"/>
      <c r="RTY687" s="16"/>
      <c r="RTZ687" s="16"/>
      <c r="RUA687" s="16"/>
      <c r="RUB687" s="16"/>
      <c r="RUC687" s="16"/>
      <c r="RUD687" s="16"/>
      <c r="RUE687" s="16"/>
      <c r="RUF687" s="16"/>
      <c r="RUG687" s="16"/>
      <c r="RUH687" s="16"/>
      <c r="RUI687" s="16"/>
      <c r="RUJ687" s="16"/>
      <c r="RUK687" s="16"/>
      <c r="RUL687" s="16"/>
      <c r="RUM687" s="16"/>
      <c r="RUN687" s="16"/>
      <c r="RUO687" s="16"/>
      <c r="RUP687" s="16"/>
      <c r="RUQ687" s="16"/>
      <c r="RUR687" s="16"/>
      <c r="RUS687" s="16"/>
      <c r="RUT687" s="16"/>
      <c r="RUU687" s="16"/>
      <c r="RUV687" s="16"/>
      <c r="RUW687" s="16"/>
      <c r="RUX687" s="16"/>
      <c r="RUY687" s="16"/>
      <c r="RUZ687" s="16"/>
      <c r="RVA687" s="16"/>
      <c r="RVB687" s="16"/>
      <c r="RVC687" s="16"/>
      <c r="RVD687" s="16"/>
      <c r="RVE687" s="16"/>
      <c r="RVF687" s="16"/>
      <c r="RVG687" s="16"/>
      <c r="RVH687" s="16"/>
      <c r="RVI687" s="16"/>
      <c r="RVJ687" s="16"/>
      <c r="RVK687" s="16"/>
      <c r="RVL687" s="16"/>
      <c r="RVM687" s="16"/>
      <c r="RVN687" s="16"/>
      <c r="RVO687" s="16"/>
      <c r="RVP687" s="16"/>
      <c r="RVQ687" s="16"/>
      <c r="RVR687" s="16"/>
      <c r="RVS687" s="16"/>
      <c r="RVT687" s="16"/>
      <c r="RVU687" s="16"/>
      <c r="RVV687" s="16"/>
      <c r="RVW687" s="16"/>
      <c r="RVX687" s="16"/>
      <c r="RVY687" s="16"/>
      <c r="RVZ687" s="16"/>
      <c r="RWA687" s="16"/>
      <c r="RWB687" s="16"/>
      <c r="RWC687" s="16"/>
      <c r="RWD687" s="16"/>
      <c r="RWE687" s="16"/>
      <c r="RWF687" s="16"/>
      <c r="RWG687" s="16"/>
      <c r="RWH687" s="16"/>
      <c r="RWI687" s="16"/>
      <c r="RWJ687" s="16"/>
      <c r="RWK687" s="16"/>
      <c r="RWL687" s="16"/>
      <c r="RWM687" s="16"/>
      <c r="RWN687" s="16"/>
      <c r="RWO687" s="16"/>
      <c r="RWP687" s="16"/>
      <c r="RWQ687" s="16"/>
      <c r="RWR687" s="16"/>
      <c r="RWS687" s="16"/>
      <c r="RWT687" s="16"/>
      <c r="RWU687" s="16"/>
      <c r="RWV687" s="16"/>
      <c r="RWW687" s="16"/>
      <c r="RWX687" s="16"/>
      <c r="RWY687" s="16"/>
      <c r="RWZ687" s="16"/>
      <c r="RXA687" s="16"/>
      <c r="RXB687" s="16"/>
      <c r="RXC687" s="16"/>
      <c r="RXD687" s="16"/>
      <c r="RXE687" s="16"/>
      <c r="RXF687" s="16"/>
      <c r="RXG687" s="16"/>
      <c r="RXH687" s="16"/>
      <c r="RXI687" s="16"/>
      <c r="RXJ687" s="16"/>
      <c r="RXK687" s="16"/>
      <c r="RXL687" s="16"/>
      <c r="RXM687" s="16"/>
      <c r="RXN687" s="16"/>
      <c r="RXO687" s="16"/>
      <c r="RXP687" s="16"/>
      <c r="RXQ687" s="16"/>
      <c r="RXR687" s="16"/>
      <c r="RXS687" s="16"/>
      <c r="RXT687" s="16"/>
      <c r="RXU687" s="16"/>
      <c r="RXV687" s="16"/>
      <c r="RXW687" s="16"/>
      <c r="RXX687" s="16"/>
      <c r="RXY687" s="16"/>
      <c r="RXZ687" s="16"/>
      <c r="RYA687" s="16"/>
      <c r="RYB687" s="16"/>
      <c r="RYC687" s="16"/>
      <c r="RYD687" s="16"/>
      <c r="RYE687" s="16"/>
      <c r="RYF687" s="16"/>
      <c r="RYG687" s="16"/>
      <c r="RYH687" s="16"/>
      <c r="RYI687" s="16"/>
      <c r="RYJ687" s="16"/>
      <c r="RYK687" s="16"/>
      <c r="RYL687" s="16"/>
      <c r="RYM687" s="16"/>
      <c r="RYN687" s="16"/>
      <c r="RYO687" s="16"/>
      <c r="RYP687" s="16"/>
      <c r="RYQ687" s="16"/>
      <c r="RYR687" s="16"/>
      <c r="RYS687" s="16"/>
      <c r="RYT687" s="16"/>
      <c r="RYU687" s="16"/>
      <c r="RYV687" s="16"/>
      <c r="RYW687" s="16"/>
      <c r="RYX687" s="16"/>
      <c r="RYY687" s="16"/>
      <c r="RYZ687" s="16"/>
      <c r="RZA687" s="16"/>
      <c r="RZB687" s="16"/>
      <c r="RZC687" s="16"/>
      <c r="RZD687" s="16"/>
      <c r="RZE687" s="16"/>
      <c r="RZF687" s="16"/>
      <c r="RZG687" s="16"/>
      <c r="RZH687" s="16"/>
      <c r="RZI687" s="16"/>
      <c r="RZJ687" s="16"/>
      <c r="RZK687" s="16"/>
      <c r="RZL687" s="16"/>
      <c r="RZM687" s="16"/>
      <c r="RZN687" s="16"/>
      <c r="RZO687" s="16"/>
      <c r="RZP687" s="16"/>
      <c r="RZQ687" s="16"/>
      <c r="RZR687" s="16"/>
      <c r="RZS687" s="16"/>
      <c r="RZT687" s="16"/>
      <c r="RZU687" s="16"/>
      <c r="RZV687" s="16"/>
      <c r="RZW687" s="16"/>
      <c r="RZX687" s="16"/>
      <c r="RZY687" s="16"/>
      <c r="RZZ687" s="16"/>
      <c r="SAA687" s="16"/>
      <c r="SAB687" s="16"/>
      <c r="SAC687" s="16"/>
      <c r="SAD687" s="16"/>
      <c r="SAE687" s="16"/>
      <c r="SAF687" s="16"/>
      <c r="SAG687" s="16"/>
      <c r="SAH687" s="16"/>
      <c r="SAI687" s="16"/>
      <c r="SAJ687" s="16"/>
      <c r="SAK687" s="16"/>
      <c r="SAL687" s="16"/>
      <c r="SAM687" s="16"/>
      <c r="SAN687" s="16"/>
      <c r="SAO687" s="16"/>
      <c r="SAP687" s="16"/>
      <c r="SAQ687" s="16"/>
      <c r="SAR687" s="16"/>
      <c r="SAS687" s="16"/>
      <c r="SAT687" s="16"/>
      <c r="SAU687" s="16"/>
      <c r="SAV687" s="16"/>
      <c r="SAW687" s="16"/>
      <c r="SAX687" s="16"/>
      <c r="SAY687" s="16"/>
      <c r="SAZ687" s="16"/>
      <c r="SBA687" s="16"/>
      <c r="SBB687" s="16"/>
      <c r="SBC687" s="16"/>
      <c r="SBD687" s="16"/>
      <c r="SBE687" s="16"/>
      <c r="SBF687" s="16"/>
      <c r="SBG687" s="16"/>
      <c r="SBH687" s="16"/>
      <c r="SBI687" s="16"/>
      <c r="SBJ687" s="16"/>
      <c r="SBK687" s="16"/>
      <c r="SBL687" s="16"/>
      <c r="SBM687" s="16"/>
      <c r="SBN687" s="16"/>
      <c r="SBO687" s="16"/>
      <c r="SBP687" s="16"/>
      <c r="SBQ687" s="16"/>
      <c r="SBR687" s="16"/>
      <c r="SBS687" s="16"/>
      <c r="SBT687" s="16"/>
      <c r="SBU687" s="16"/>
      <c r="SBV687" s="16"/>
      <c r="SBW687" s="16"/>
      <c r="SBX687" s="16"/>
      <c r="SBY687" s="16"/>
      <c r="SBZ687" s="16"/>
      <c r="SCA687" s="16"/>
      <c r="SCB687" s="16"/>
      <c r="SCC687" s="16"/>
      <c r="SCD687" s="16"/>
      <c r="SCE687" s="16"/>
      <c r="SCF687" s="16"/>
      <c r="SCG687" s="16"/>
      <c r="SCH687" s="16"/>
      <c r="SCI687" s="16"/>
      <c r="SCJ687" s="16"/>
      <c r="SCK687" s="16"/>
      <c r="SCL687" s="16"/>
      <c r="SCM687" s="16"/>
      <c r="SCN687" s="16"/>
      <c r="SCO687" s="16"/>
      <c r="SCP687" s="16"/>
      <c r="SCQ687" s="16"/>
      <c r="SCR687" s="16"/>
      <c r="SCS687" s="16"/>
      <c r="SCT687" s="16"/>
      <c r="SCU687" s="16"/>
      <c r="SCV687" s="16"/>
      <c r="SCW687" s="16"/>
      <c r="SCX687" s="16"/>
      <c r="SCY687" s="16"/>
      <c r="SCZ687" s="16"/>
      <c r="SDA687" s="16"/>
      <c r="SDB687" s="16"/>
      <c r="SDC687" s="16"/>
      <c r="SDD687" s="16"/>
      <c r="SDE687" s="16"/>
      <c r="SDF687" s="16"/>
      <c r="SDG687" s="16"/>
      <c r="SDH687" s="16"/>
      <c r="SDI687" s="16"/>
      <c r="SDJ687" s="16"/>
      <c r="SDK687" s="16"/>
      <c r="SDL687" s="16"/>
      <c r="SDM687" s="16"/>
      <c r="SDN687" s="16"/>
      <c r="SDO687" s="16"/>
      <c r="SDP687" s="16"/>
      <c r="SDQ687" s="16"/>
      <c r="SDR687" s="16"/>
      <c r="SDS687" s="16"/>
      <c r="SDT687" s="16"/>
      <c r="SDU687" s="16"/>
      <c r="SDV687" s="16"/>
      <c r="SDW687" s="16"/>
      <c r="SDX687" s="16"/>
      <c r="SDY687" s="16"/>
      <c r="SDZ687" s="16"/>
      <c r="SEA687" s="16"/>
      <c r="SEB687" s="16"/>
      <c r="SEC687" s="16"/>
      <c r="SED687" s="16"/>
      <c r="SEE687" s="16"/>
      <c r="SEF687" s="16"/>
      <c r="SEG687" s="16"/>
      <c r="SEH687" s="16"/>
      <c r="SEI687" s="16"/>
      <c r="SEJ687" s="16"/>
      <c r="SEK687" s="16"/>
      <c r="SEL687" s="16"/>
      <c r="SEM687" s="16"/>
      <c r="SEN687" s="16"/>
      <c r="SEO687" s="16"/>
      <c r="SEP687" s="16"/>
      <c r="SEQ687" s="16"/>
      <c r="SER687" s="16"/>
      <c r="SES687" s="16"/>
      <c r="SET687" s="16"/>
      <c r="SEU687" s="16"/>
      <c r="SEV687" s="16"/>
      <c r="SEW687" s="16"/>
      <c r="SEX687" s="16"/>
      <c r="SEY687" s="16"/>
      <c r="SEZ687" s="16"/>
      <c r="SFA687" s="16"/>
      <c r="SFB687" s="16"/>
      <c r="SFC687" s="16"/>
      <c r="SFD687" s="16"/>
      <c r="SFE687" s="16"/>
      <c r="SFF687" s="16"/>
      <c r="SFG687" s="16"/>
      <c r="SFH687" s="16"/>
      <c r="SFI687" s="16"/>
      <c r="SFJ687" s="16"/>
      <c r="SFK687" s="16"/>
      <c r="SFL687" s="16"/>
      <c r="SFM687" s="16"/>
      <c r="SFN687" s="16"/>
      <c r="SFO687" s="16"/>
      <c r="SFP687" s="16"/>
      <c r="SFQ687" s="16"/>
      <c r="SFR687" s="16"/>
      <c r="SFS687" s="16"/>
      <c r="SFT687" s="16"/>
      <c r="SFU687" s="16"/>
      <c r="SFV687" s="16"/>
      <c r="SFW687" s="16"/>
      <c r="SFX687" s="16"/>
      <c r="SFY687" s="16"/>
      <c r="SFZ687" s="16"/>
      <c r="SGA687" s="16"/>
      <c r="SGB687" s="16"/>
      <c r="SGC687" s="16"/>
      <c r="SGD687" s="16"/>
      <c r="SGE687" s="16"/>
      <c r="SGF687" s="16"/>
      <c r="SGG687" s="16"/>
      <c r="SGH687" s="16"/>
      <c r="SGI687" s="16"/>
      <c r="SGJ687" s="16"/>
      <c r="SGK687" s="16"/>
      <c r="SGL687" s="16"/>
      <c r="SGM687" s="16"/>
      <c r="SGN687" s="16"/>
      <c r="SGO687" s="16"/>
      <c r="SGP687" s="16"/>
      <c r="SGQ687" s="16"/>
      <c r="SGR687" s="16"/>
      <c r="SGS687" s="16"/>
      <c r="SGT687" s="16"/>
      <c r="SGU687" s="16"/>
      <c r="SGV687" s="16"/>
      <c r="SGW687" s="16"/>
      <c r="SGX687" s="16"/>
      <c r="SGY687" s="16"/>
      <c r="SGZ687" s="16"/>
      <c r="SHA687" s="16"/>
      <c r="SHB687" s="16"/>
      <c r="SHC687" s="16"/>
      <c r="SHD687" s="16"/>
      <c r="SHE687" s="16"/>
      <c r="SHF687" s="16"/>
      <c r="SHG687" s="16"/>
      <c r="SHH687" s="16"/>
      <c r="SHI687" s="16"/>
      <c r="SHJ687" s="16"/>
      <c r="SHK687" s="16"/>
      <c r="SHL687" s="16"/>
      <c r="SHM687" s="16"/>
      <c r="SHN687" s="16"/>
      <c r="SHO687" s="16"/>
      <c r="SHP687" s="16"/>
      <c r="SHQ687" s="16"/>
      <c r="SHR687" s="16"/>
      <c r="SHS687" s="16"/>
      <c r="SHT687" s="16"/>
      <c r="SHU687" s="16"/>
      <c r="SHV687" s="16"/>
      <c r="SHW687" s="16"/>
      <c r="SHX687" s="16"/>
      <c r="SHY687" s="16"/>
      <c r="SHZ687" s="16"/>
      <c r="SIA687" s="16"/>
      <c r="SIB687" s="16"/>
      <c r="SIC687" s="16"/>
      <c r="SID687" s="16"/>
      <c r="SIE687" s="16"/>
      <c r="SIF687" s="16"/>
      <c r="SIG687" s="16"/>
      <c r="SIH687" s="16"/>
      <c r="SII687" s="16"/>
      <c r="SIJ687" s="16"/>
      <c r="SIK687" s="16"/>
      <c r="SIL687" s="16"/>
      <c r="SIM687" s="16"/>
      <c r="SIN687" s="16"/>
      <c r="SIO687" s="16"/>
      <c r="SIP687" s="16"/>
      <c r="SIQ687" s="16"/>
      <c r="SIR687" s="16"/>
      <c r="SIS687" s="16"/>
      <c r="SIT687" s="16"/>
      <c r="SIU687" s="16"/>
      <c r="SIV687" s="16"/>
      <c r="SIW687" s="16"/>
      <c r="SIX687" s="16"/>
      <c r="SIY687" s="16"/>
      <c r="SIZ687" s="16"/>
      <c r="SJA687" s="16"/>
      <c r="SJB687" s="16"/>
      <c r="SJC687" s="16"/>
      <c r="SJD687" s="16"/>
      <c r="SJE687" s="16"/>
      <c r="SJF687" s="16"/>
      <c r="SJG687" s="16"/>
      <c r="SJH687" s="16"/>
      <c r="SJI687" s="16"/>
      <c r="SJJ687" s="16"/>
      <c r="SJK687" s="16"/>
      <c r="SJL687" s="16"/>
      <c r="SJM687" s="16"/>
      <c r="SJN687" s="16"/>
      <c r="SJO687" s="16"/>
      <c r="SJP687" s="16"/>
      <c r="SJQ687" s="16"/>
      <c r="SJR687" s="16"/>
      <c r="SJS687" s="16"/>
      <c r="SJT687" s="16"/>
      <c r="SJU687" s="16"/>
      <c r="SJV687" s="16"/>
      <c r="SJW687" s="16"/>
      <c r="SJX687" s="16"/>
      <c r="SJY687" s="16"/>
      <c r="SJZ687" s="16"/>
      <c r="SKA687" s="16"/>
      <c r="SKB687" s="16"/>
      <c r="SKC687" s="16"/>
      <c r="SKD687" s="16"/>
      <c r="SKE687" s="16"/>
      <c r="SKF687" s="16"/>
      <c r="SKG687" s="16"/>
      <c r="SKH687" s="16"/>
      <c r="SKI687" s="16"/>
      <c r="SKJ687" s="16"/>
      <c r="SKK687" s="16"/>
      <c r="SKL687" s="16"/>
      <c r="SKM687" s="16"/>
      <c r="SKN687" s="16"/>
      <c r="SKO687" s="16"/>
      <c r="SKP687" s="16"/>
      <c r="SKQ687" s="16"/>
      <c r="SKR687" s="16"/>
      <c r="SKS687" s="16"/>
      <c r="SKT687" s="16"/>
      <c r="SKU687" s="16"/>
      <c r="SKV687" s="16"/>
      <c r="SKW687" s="16"/>
      <c r="SKX687" s="16"/>
      <c r="SKY687" s="16"/>
      <c r="SKZ687" s="16"/>
      <c r="SLA687" s="16"/>
      <c r="SLB687" s="16"/>
      <c r="SLC687" s="16"/>
      <c r="SLD687" s="16"/>
      <c r="SLE687" s="16"/>
      <c r="SLF687" s="16"/>
      <c r="SLG687" s="16"/>
      <c r="SLH687" s="16"/>
      <c r="SLI687" s="16"/>
      <c r="SLJ687" s="16"/>
      <c r="SLK687" s="16"/>
      <c r="SLL687" s="16"/>
      <c r="SLM687" s="16"/>
      <c r="SLN687" s="16"/>
      <c r="SLO687" s="16"/>
      <c r="SLP687" s="16"/>
      <c r="SLQ687" s="16"/>
      <c r="SLR687" s="16"/>
      <c r="SLS687" s="16"/>
      <c r="SLT687" s="16"/>
      <c r="SLU687" s="16"/>
      <c r="SLV687" s="16"/>
      <c r="SLW687" s="16"/>
      <c r="SLX687" s="16"/>
      <c r="SLY687" s="16"/>
      <c r="SLZ687" s="16"/>
      <c r="SMA687" s="16"/>
      <c r="SMB687" s="16"/>
      <c r="SMC687" s="16"/>
      <c r="SMD687" s="16"/>
      <c r="SME687" s="16"/>
      <c r="SMF687" s="16"/>
      <c r="SMG687" s="16"/>
      <c r="SMH687" s="16"/>
      <c r="SMI687" s="16"/>
      <c r="SMJ687" s="16"/>
      <c r="SMK687" s="16"/>
      <c r="SML687" s="16"/>
      <c r="SMM687" s="16"/>
      <c r="SMN687" s="16"/>
      <c r="SMO687" s="16"/>
      <c r="SMP687" s="16"/>
      <c r="SMQ687" s="16"/>
      <c r="SMR687" s="16"/>
      <c r="SMS687" s="16"/>
      <c r="SMT687" s="16"/>
      <c r="SMU687" s="16"/>
      <c r="SMV687" s="16"/>
      <c r="SMW687" s="16"/>
      <c r="SMX687" s="16"/>
      <c r="SMY687" s="16"/>
      <c r="SMZ687" s="16"/>
      <c r="SNA687" s="16"/>
      <c r="SNB687" s="16"/>
      <c r="SNC687" s="16"/>
      <c r="SND687" s="16"/>
      <c r="SNE687" s="16"/>
      <c r="SNF687" s="16"/>
      <c r="SNG687" s="16"/>
      <c r="SNH687" s="16"/>
      <c r="SNI687" s="16"/>
      <c r="SNJ687" s="16"/>
      <c r="SNK687" s="16"/>
      <c r="SNL687" s="16"/>
      <c r="SNM687" s="16"/>
      <c r="SNN687" s="16"/>
      <c r="SNO687" s="16"/>
      <c r="SNP687" s="16"/>
      <c r="SNQ687" s="16"/>
      <c r="SNR687" s="16"/>
      <c r="SNS687" s="16"/>
      <c r="SNT687" s="16"/>
      <c r="SNU687" s="16"/>
      <c r="SNV687" s="16"/>
      <c r="SNW687" s="16"/>
      <c r="SNX687" s="16"/>
      <c r="SNY687" s="16"/>
      <c r="SNZ687" s="16"/>
      <c r="SOA687" s="16"/>
      <c r="SOB687" s="16"/>
      <c r="SOC687" s="16"/>
      <c r="SOD687" s="16"/>
      <c r="SOE687" s="16"/>
      <c r="SOF687" s="16"/>
      <c r="SOG687" s="16"/>
      <c r="SOH687" s="16"/>
      <c r="SOI687" s="16"/>
      <c r="SOJ687" s="16"/>
      <c r="SOK687" s="16"/>
      <c r="SOL687" s="16"/>
      <c r="SOM687" s="16"/>
      <c r="SON687" s="16"/>
      <c r="SOO687" s="16"/>
      <c r="SOP687" s="16"/>
      <c r="SOQ687" s="16"/>
      <c r="SOR687" s="16"/>
      <c r="SOS687" s="16"/>
      <c r="SOT687" s="16"/>
      <c r="SOU687" s="16"/>
      <c r="SOV687" s="16"/>
      <c r="SOW687" s="16"/>
      <c r="SOX687" s="16"/>
      <c r="SOY687" s="16"/>
      <c r="SOZ687" s="16"/>
      <c r="SPA687" s="16"/>
      <c r="SPB687" s="16"/>
      <c r="SPC687" s="16"/>
      <c r="SPD687" s="16"/>
      <c r="SPE687" s="16"/>
      <c r="SPF687" s="16"/>
      <c r="SPG687" s="16"/>
      <c r="SPH687" s="16"/>
      <c r="SPI687" s="16"/>
      <c r="SPJ687" s="16"/>
      <c r="SPK687" s="16"/>
      <c r="SPL687" s="16"/>
      <c r="SPM687" s="16"/>
      <c r="SPN687" s="16"/>
      <c r="SPO687" s="16"/>
      <c r="SPP687" s="16"/>
      <c r="SPQ687" s="16"/>
      <c r="SPR687" s="16"/>
      <c r="SPS687" s="16"/>
      <c r="SPT687" s="16"/>
      <c r="SPU687" s="16"/>
      <c r="SPV687" s="16"/>
      <c r="SPW687" s="16"/>
      <c r="SPX687" s="16"/>
      <c r="SPY687" s="16"/>
      <c r="SPZ687" s="16"/>
      <c r="SQA687" s="16"/>
      <c r="SQB687" s="16"/>
      <c r="SQC687" s="16"/>
      <c r="SQD687" s="16"/>
      <c r="SQE687" s="16"/>
      <c r="SQF687" s="16"/>
      <c r="SQG687" s="16"/>
      <c r="SQH687" s="16"/>
      <c r="SQI687" s="16"/>
      <c r="SQJ687" s="16"/>
      <c r="SQK687" s="16"/>
      <c r="SQL687" s="16"/>
      <c r="SQM687" s="16"/>
      <c r="SQN687" s="16"/>
      <c r="SQO687" s="16"/>
      <c r="SQP687" s="16"/>
      <c r="SQQ687" s="16"/>
      <c r="SQR687" s="16"/>
      <c r="SQS687" s="16"/>
      <c r="SQT687" s="16"/>
      <c r="SQU687" s="16"/>
      <c r="SQV687" s="16"/>
      <c r="SQW687" s="16"/>
      <c r="SQX687" s="16"/>
      <c r="SQY687" s="16"/>
      <c r="SQZ687" s="16"/>
      <c r="SRA687" s="16"/>
      <c r="SRB687" s="16"/>
      <c r="SRC687" s="16"/>
      <c r="SRD687" s="16"/>
      <c r="SRE687" s="16"/>
      <c r="SRF687" s="16"/>
      <c r="SRG687" s="16"/>
      <c r="SRH687" s="16"/>
      <c r="SRI687" s="16"/>
      <c r="SRJ687" s="16"/>
      <c r="SRK687" s="16"/>
      <c r="SRL687" s="16"/>
      <c r="SRM687" s="16"/>
      <c r="SRN687" s="16"/>
      <c r="SRO687" s="16"/>
      <c r="SRP687" s="16"/>
      <c r="SRQ687" s="16"/>
      <c r="SRR687" s="16"/>
      <c r="SRS687" s="16"/>
      <c r="SRT687" s="16"/>
      <c r="SRU687" s="16"/>
      <c r="SRV687" s="16"/>
      <c r="SRW687" s="16"/>
      <c r="SRX687" s="16"/>
      <c r="SRY687" s="16"/>
      <c r="SRZ687" s="16"/>
      <c r="SSA687" s="16"/>
      <c r="SSB687" s="16"/>
      <c r="SSC687" s="16"/>
      <c r="SSD687" s="16"/>
      <c r="SSE687" s="16"/>
      <c r="SSF687" s="16"/>
      <c r="SSG687" s="16"/>
      <c r="SSH687" s="16"/>
      <c r="SSI687" s="16"/>
      <c r="SSJ687" s="16"/>
      <c r="SSK687" s="16"/>
      <c r="SSL687" s="16"/>
      <c r="SSM687" s="16"/>
      <c r="SSN687" s="16"/>
      <c r="SSO687" s="16"/>
      <c r="SSP687" s="16"/>
      <c r="SSQ687" s="16"/>
      <c r="SSR687" s="16"/>
      <c r="SSS687" s="16"/>
      <c r="SST687" s="16"/>
      <c r="SSU687" s="16"/>
      <c r="SSV687" s="16"/>
      <c r="SSW687" s="16"/>
      <c r="SSX687" s="16"/>
      <c r="SSY687" s="16"/>
      <c r="SSZ687" s="16"/>
      <c r="STA687" s="16"/>
      <c r="STB687" s="16"/>
      <c r="STC687" s="16"/>
      <c r="STD687" s="16"/>
      <c r="STE687" s="16"/>
      <c r="STF687" s="16"/>
      <c r="STG687" s="16"/>
      <c r="STH687" s="16"/>
      <c r="STI687" s="16"/>
      <c r="STJ687" s="16"/>
      <c r="STK687" s="16"/>
      <c r="STL687" s="16"/>
      <c r="STM687" s="16"/>
      <c r="STN687" s="16"/>
      <c r="STO687" s="16"/>
      <c r="STP687" s="16"/>
      <c r="STQ687" s="16"/>
      <c r="STR687" s="16"/>
      <c r="STS687" s="16"/>
      <c r="STT687" s="16"/>
      <c r="STU687" s="16"/>
      <c r="STV687" s="16"/>
      <c r="STW687" s="16"/>
      <c r="STX687" s="16"/>
      <c r="STY687" s="16"/>
      <c r="STZ687" s="16"/>
      <c r="SUA687" s="16"/>
      <c r="SUB687" s="16"/>
      <c r="SUC687" s="16"/>
      <c r="SUD687" s="16"/>
      <c r="SUE687" s="16"/>
      <c r="SUF687" s="16"/>
      <c r="SUG687" s="16"/>
      <c r="SUH687" s="16"/>
      <c r="SUI687" s="16"/>
      <c r="SUJ687" s="16"/>
      <c r="SUK687" s="16"/>
      <c r="SUL687" s="16"/>
      <c r="SUM687" s="16"/>
      <c r="SUN687" s="16"/>
      <c r="SUO687" s="16"/>
      <c r="SUP687" s="16"/>
      <c r="SUQ687" s="16"/>
      <c r="SUR687" s="16"/>
      <c r="SUS687" s="16"/>
      <c r="SUT687" s="16"/>
      <c r="SUU687" s="16"/>
      <c r="SUV687" s="16"/>
      <c r="SUW687" s="16"/>
      <c r="SUX687" s="16"/>
      <c r="SUY687" s="16"/>
      <c r="SUZ687" s="16"/>
      <c r="SVA687" s="16"/>
      <c r="SVB687" s="16"/>
      <c r="SVC687" s="16"/>
      <c r="SVD687" s="16"/>
      <c r="SVE687" s="16"/>
      <c r="SVF687" s="16"/>
      <c r="SVG687" s="16"/>
      <c r="SVH687" s="16"/>
      <c r="SVI687" s="16"/>
      <c r="SVJ687" s="16"/>
      <c r="SVK687" s="16"/>
      <c r="SVL687" s="16"/>
      <c r="SVM687" s="16"/>
      <c r="SVN687" s="16"/>
      <c r="SVO687" s="16"/>
      <c r="SVP687" s="16"/>
      <c r="SVQ687" s="16"/>
      <c r="SVR687" s="16"/>
      <c r="SVS687" s="16"/>
      <c r="SVT687" s="16"/>
      <c r="SVU687" s="16"/>
      <c r="SVV687" s="16"/>
      <c r="SVW687" s="16"/>
      <c r="SVX687" s="16"/>
      <c r="SVY687" s="16"/>
      <c r="SVZ687" s="16"/>
      <c r="SWA687" s="16"/>
      <c r="SWB687" s="16"/>
      <c r="SWC687" s="16"/>
      <c r="SWD687" s="16"/>
      <c r="SWE687" s="16"/>
      <c r="SWF687" s="16"/>
      <c r="SWG687" s="16"/>
      <c r="SWH687" s="16"/>
      <c r="SWI687" s="16"/>
      <c r="SWJ687" s="16"/>
      <c r="SWK687" s="16"/>
      <c r="SWL687" s="16"/>
      <c r="SWM687" s="16"/>
      <c r="SWN687" s="16"/>
      <c r="SWO687" s="16"/>
      <c r="SWP687" s="16"/>
      <c r="SWQ687" s="16"/>
      <c r="SWR687" s="16"/>
      <c r="SWS687" s="16"/>
      <c r="SWT687" s="16"/>
      <c r="SWU687" s="16"/>
      <c r="SWV687" s="16"/>
      <c r="SWW687" s="16"/>
      <c r="SWX687" s="16"/>
      <c r="SWY687" s="16"/>
      <c r="SWZ687" s="16"/>
      <c r="SXA687" s="16"/>
      <c r="SXB687" s="16"/>
      <c r="SXC687" s="16"/>
      <c r="SXD687" s="16"/>
      <c r="SXE687" s="16"/>
      <c r="SXF687" s="16"/>
      <c r="SXG687" s="16"/>
      <c r="SXH687" s="16"/>
      <c r="SXI687" s="16"/>
      <c r="SXJ687" s="16"/>
      <c r="SXK687" s="16"/>
      <c r="SXL687" s="16"/>
      <c r="SXM687" s="16"/>
      <c r="SXN687" s="16"/>
      <c r="SXO687" s="16"/>
      <c r="SXP687" s="16"/>
      <c r="SXQ687" s="16"/>
      <c r="SXR687" s="16"/>
      <c r="SXS687" s="16"/>
      <c r="SXT687" s="16"/>
      <c r="SXU687" s="16"/>
      <c r="SXV687" s="16"/>
      <c r="SXW687" s="16"/>
      <c r="SXX687" s="16"/>
      <c r="SXY687" s="16"/>
      <c r="SXZ687" s="16"/>
      <c r="SYA687" s="16"/>
      <c r="SYB687" s="16"/>
      <c r="SYC687" s="16"/>
      <c r="SYD687" s="16"/>
      <c r="SYE687" s="16"/>
      <c r="SYF687" s="16"/>
      <c r="SYG687" s="16"/>
      <c r="SYH687" s="16"/>
      <c r="SYI687" s="16"/>
      <c r="SYJ687" s="16"/>
      <c r="SYK687" s="16"/>
      <c r="SYL687" s="16"/>
      <c r="SYM687" s="16"/>
      <c r="SYN687" s="16"/>
      <c r="SYO687" s="16"/>
      <c r="SYP687" s="16"/>
      <c r="SYQ687" s="16"/>
      <c r="SYR687" s="16"/>
      <c r="SYS687" s="16"/>
      <c r="SYT687" s="16"/>
      <c r="SYU687" s="16"/>
      <c r="SYV687" s="16"/>
      <c r="SYW687" s="16"/>
      <c r="SYX687" s="16"/>
      <c r="SYY687" s="16"/>
      <c r="SYZ687" s="16"/>
      <c r="SZA687" s="16"/>
      <c r="SZB687" s="16"/>
      <c r="SZC687" s="16"/>
      <c r="SZD687" s="16"/>
      <c r="SZE687" s="16"/>
      <c r="SZF687" s="16"/>
      <c r="SZG687" s="16"/>
      <c r="SZH687" s="16"/>
      <c r="SZI687" s="16"/>
      <c r="SZJ687" s="16"/>
      <c r="SZK687" s="16"/>
      <c r="SZL687" s="16"/>
      <c r="SZM687" s="16"/>
      <c r="SZN687" s="16"/>
      <c r="SZO687" s="16"/>
      <c r="SZP687" s="16"/>
      <c r="SZQ687" s="16"/>
      <c r="SZR687" s="16"/>
      <c r="SZS687" s="16"/>
      <c r="SZT687" s="16"/>
      <c r="SZU687" s="16"/>
      <c r="SZV687" s="16"/>
      <c r="SZW687" s="16"/>
      <c r="SZX687" s="16"/>
      <c r="SZY687" s="16"/>
      <c r="SZZ687" s="16"/>
      <c r="TAA687" s="16"/>
      <c r="TAB687" s="16"/>
      <c r="TAC687" s="16"/>
      <c r="TAD687" s="16"/>
      <c r="TAE687" s="16"/>
      <c r="TAF687" s="16"/>
      <c r="TAG687" s="16"/>
      <c r="TAH687" s="16"/>
      <c r="TAI687" s="16"/>
      <c r="TAJ687" s="16"/>
      <c r="TAK687" s="16"/>
      <c r="TAL687" s="16"/>
      <c r="TAM687" s="16"/>
      <c r="TAN687" s="16"/>
      <c r="TAO687" s="16"/>
      <c r="TAP687" s="16"/>
      <c r="TAQ687" s="16"/>
      <c r="TAR687" s="16"/>
      <c r="TAS687" s="16"/>
      <c r="TAT687" s="16"/>
      <c r="TAU687" s="16"/>
      <c r="TAV687" s="16"/>
      <c r="TAW687" s="16"/>
      <c r="TAX687" s="16"/>
      <c r="TAY687" s="16"/>
      <c r="TAZ687" s="16"/>
      <c r="TBA687" s="16"/>
      <c r="TBB687" s="16"/>
      <c r="TBC687" s="16"/>
      <c r="TBD687" s="16"/>
      <c r="TBE687" s="16"/>
      <c r="TBF687" s="16"/>
      <c r="TBG687" s="16"/>
      <c r="TBH687" s="16"/>
      <c r="TBI687" s="16"/>
      <c r="TBJ687" s="16"/>
      <c r="TBK687" s="16"/>
      <c r="TBL687" s="16"/>
      <c r="TBM687" s="16"/>
      <c r="TBN687" s="16"/>
      <c r="TBO687" s="16"/>
      <c r="TBP687" s="16"/>
      <c r="TBQ687" s="16"/>
      <c r="TBR687" s="16"/>
      <c r="TBS687" s="16"/>
      <c r="TBT687" s="16"/>
      <c r="TBU687" s="16"/>
      <c r="TBV687" s="16"/>
      <c r="TBW687" s="16"/>
      <c r="TBX687" s="16"/>
      <c r="TBY687" s="16"/>
      <c r="TBZ687" s="16"/>
      <c r="TCA687" s="16"/>
      <c r="TCB687" s="16"/>
      <c r="TCC687" s="16"/>
      <c r="TCD687" s="16"/>
      <c r="TCE687" s="16"/>
      <c r="TCF687" s="16"/>
      <c r="TCG687" s="16"/>
      <c r="TCH687" s="16"/>
      <c r="TCI687" s="16"/>
      <c r="TCJ687" s="16"/>
      <c r="TCK687" s="16"/>
      <c r="TCL687" s="16"/>
      <c r="TCM687" s="16"/>
      <c r="TCN687" s="16"/>
      <c r="TCO687" s="16"/>
      <c r="TCP687" s="16"/>
      <c r="TCQ687" s="16"/>
      <c r="TCR687" s="16"/>
      <c r="TCS687" s="16"/>
      <c r="TCT687" s="16"/>
      <c r="TCU687" s="16"/>
      <c r="TCV687" s="16"/>
      <c r="TCW687" s="16"/>
      <c r="TCX687" s="16"/>
      <c r="TCY687" s="16"/>
      <c r="TCZ687" s="16"/>
      <c r="TDA687" s="16"/>
      <c r="TDB687" s="16"/>
      <c r="TDC687" s="16"/>
      <c r="TDD687" s="16"/>
      <c r="TDE687" s="16"/>
      <c r="TDF687" s="16"/>
      <c r="TDG687" s="16"/>
      <c r="TDH687" s="16"/>
      <c r="TDI687" s="16"/>
      <c r="TDJ687" s="16"/>
      <c r="TDK687" s="16"/>
      <c r="TDL687" s="16"/>
      <c r="TDM687" s="16"/>
      <c r="TDN687" s="16"/>
      <c r="TDO687" s="16"/>
      <c r="TDP687" s="16"/>
      <c r="TDQ687" s="16"/>
      <c r="TDR687" s="16"/>
      <c r="TDS687" s="16"/>
      <c r="TDT687" s="16"/>
      <c r="TDU687" s="16"/>
      <c r="TDV687" s="16"/>
      <c r="TDW687" s="16"/>
      <c r="TDX687" s="16"/>
      <c r="TDY687" s="16"/>
      <c r="TDZ687" s="16"/>
      <c r="TEA687" s="16"/>
      <c r="TEB687" s="16"/>
      <c r="TEC687" s="16"/>
      <c r="TED687" s="16"/>
      <c r="TEE687" s="16"/>
      <c r="TEF687" s="16"/>
      <c r="TEG687" s="16"/>
      <c r="TEH687" s="16"/>
      <c r="TEI687" s="16"/>
      <c r="TEJ687" s="16"/>
      <c r="TEK687" s="16"/>
      <c r="TEL687" s="16"/>
      <c r="TEM687" s="16"/>
      <c r="TEN687" s="16"/>
      <c r="TEO687" s="16"/>
      <c r="TEP687" s="16"/>
      <c r="TEQ687" s="16"/>
      <c r="TER687" s="16"/>
      <c r="TES687" s="16"/>
      <c r="TET687" s="16"/>
      <c r="TEU687" s="16"/>
      <c r="TEV687" s="16"/>
      <c r="TEW687" s="16"/>
      <c r="TEX687" s="16"/>
      <c r="TEY687" s="16"/>
      <c r="TEZ687" s="16"/>
      <c r="TFA687" s="16"/>
      <c r="TFB687" s="16"/>
      <c r="TFC687" s="16"/>
      <c r="TFD687" s="16"/>
      <c r="TFE687" s="16"/>
      <c r="TFF687" s="16"/>
      <c r="TFG687" s="16"/>
      <c r="TFH687" s="16"/>
      <c r="TFI687" s="16"/>
      <c r="TFJ687" s="16"/>
      <c r="TFK687" s="16"/>
      <c r="TFL687" s="16"/>
      <c r="TFM687" s="16"/>
      <c r="TFN687" s="16"/>
      <c r="TFO687" s="16"/>
      <c r="TFP687" s="16"/>
      <c r="TFQ687" s="16"/>
      <c r="TFR687" s="16"/>
      <c r="TFS687" s="16"/>
      <c r="TFT687" s="16"/>
      <c r="TFU687" s="16"/>
      <c r="TFV687" s="16"/>
      <c r="TFW687" s="16"/>
      <c r="TFX687" s="16"/>
      <c r="TFY687" s="16"/>
      <c r="TFZ687" s="16"/>
      <c r="TGA687" s="16"/>
      <c r="TGB687" s="16"/>
      <c r="TGC687" s="16"/>
      <c r="TGD687" s="16"/>
      <c r="TGE687" s="16"/>
      <c r="TGF687" s="16"/>
      <c r="TGG687" s="16"/>
      <c r="TGH687" s="16"/>
      <c r="TGI687" s="16"/>
      <c r="TGJ687" s="16"/>
      <c r="TGK687" s="16"/>
      <c r="TGL687" s="16"/>
      <c r="TGM687" s="16"/>
      <c r="TGN687" s="16"/>
      <c r="TGO687" s="16"/>
      <c r="TGP687" s="16"/>
      <c r="TGQ687" s="16"/>
      <c r="TGR687" s="16"/>
      <c r="TGS687" s="16"/>
      <c r="TGT687" s="16"/>
      <c r="TGU687" s="16"/>
      <c r="TGV687" s="16"/>
      <c r="TGW687" s="16"/>
      <c r="TGX687" s="16"/>
      <c r="TGY687" s="16"/>
      <c r="TGZ687" s="16"/>
      <c r="THA687" s="16"/>
      <c r="THB687" s="16"/>
      <c r="THC687" s="16"/>
      <c r="THD687" s="16"/>
      <c r="THE687" s="16"/>
      <c r="THF687" s="16"/>
      <c r="THG687" s="16"/>
      <c r="THH687" s="16"/>
      <c r="THI687" s="16"/>
      <c r="THJ687" s="16"/>
      <c r="THK687" s="16"/>
      <c r="THL687" s="16"/>
      <c r="THM687" s="16"/>
      <c r="THN687" s="16"/>
      <c r="THO687" s="16"/>
      <c r="THP687" s="16"/>
      <c r="THQ687" s="16"/>
      <c r="THR687" s="16"/>
      <c r="THS687" s="16"/>
      <c r="THT687" s="16"/>
      <c r="THU687" s="16"/>
      <c r="THV687" s="16"/>
      <c r="THW687" s="16"/>
      <c r="THX687" s="16"/>
      <c r="THY687" s="16"/>
      <c r="THZ687" s="16"/>
      <c r="TIA687" s="16"/>
      <c r="TIB687" s="16"/>
      <c r="TIC687" s="16"/>
      <c r="TID687" s="16"/>
      <c r="TIE687" s="16"/>
      <c r="TIF687" s="16"/>
      <c r="TIG687" s="16"/>
      <c r="TIH687" s="16"/>
      <c r="TII687" s="16"/>
      <c r="TIJ687" s="16"/>
      <c r="TIK687" s="16"/>
      <c r="TIL687" s="16"/>
      <c r="TIM687" s="16"/>
      <c r="TIN687" s="16"/>
      <c r="TIO687" s="16"/>
      <c r="TIP687" s="16"/>
      <c r="TIQ687" s="16"/>
      <c r="TIR687" s="16"/>
      <c r="TIS687" s="16"/>
      <c r="TIT687" s="16"/>
      <c r="TIU687" s="16"/>
      <c r="TIV687" s="16"/>
      <c r="TIW687" s="16"/>
      <c r="TIX687" s="16"/>
      <c r="TIY687" s="16"/>
      <c r="TIZ687" s="16"/>
      <c r="TJA687" s="16"/>
      <c r="TJB687" s="16"/>
      <c r="TJC687" s="16"/>
      <c r="TJD687" s="16"/>
      <c r="TJE687" s="16"/>
      <c r="TJF687" s="16"/>
      <c r="TJG687" s="16"/>
      <c r="TJH687" s="16"/>
      <c r="TJI687" s="16"/>
      <c r="TJJ687" s="16"/>
      <c r="TJK687" s="16"/>
      <c r="TJL687" s="16"/>
      <c r="TJM687" s="16"/>
      <c r="TJN687" s="16"/>
      <c r="TJO687" s="16"/>
      <c r="TJP687" s="16"/>
      <c r="TJQ687" s="16"/>
      <c r="TJR687" s="16"/>
      <c r="TJS687" s="16"/>
      <c r="TJT687" s="16"/>
      <c r="TJU687" s="16"/>
      <c r="TJV687" s="16"/>
      <c r="TJW687" s="16"/>
      <c r="TJX687" s="16"/>
      <c r="TJY687" s="16"/>
      <c r="TJZ687" s="16"/>
      <c r="TKA687" s="16"/>
      <c r="TKB687" s="16"/>
      <c r="TKC687" s="16"/>
      <c r="TKD687" s="16"/>
      <c r="TKE687" s="16"/>
      <c r="TKF687" s="16"/>
      <c r="TKG687" s="16"/>
      <c r="TKH687" s="16"/>
      <c r="TKI687" s="16"/>
      <c r="TKJ687" s="16"/>
      <c r="TKK687" s="16"/>
      <c r="TKL687" s="16"/>
      <c r="TKM687" s="16"/>
      <c r="TKN687" s="16"/>
      <c r="TKO687" s="16"/>
      <c r="TKP687" s="16"/>
      <c r="TKQ687" s="16"/>
      <c r="TKR687" s="16"/>
      <c r="TKS687" s="16"/>
      <c r="TKT687" s="16"/>
      <c r="TKU687" s="16"/>
      <c r="TKV687" s="16"/>
      <c r="TKW687" s="16"/>
      <c r="TKX687" s="16"/>
      <c r="TKY687" s="16"/>
      <c r="TKZ687" s="16"/>
      <c r="TLA687" s="16"/>
      <c r="TLB687" s="16"/>
      <c r="TLC687" s="16"/>
      <c r="TLD687" s="16"/>
      <c r="TLE687" s="16"/>
      <c r="TLF687" s="16"/>
      <c r="TLG687" s="16"/>
      <c r="TLH687" s="16"/>
      <c r="TLI687" s="16"/>
      <c r="TLJ687" s="16"/>
      <c r="TLK687" s="16"/>
      <c r="TLL687" s="16"/>
      <c r="TLM687" s="16"/>
      <c r="TLN687" s="16"/>
      <c r="TLO687" s="16"/>
      <c r="TLP687" s="16"/>
      <c r="TLQ687" s="16"/>
      <c r="TLR687" s="16"/>
      <c r="TLS687" s="16"/>
      <c r="TLT687" s="16"/>
      <c r="TLU687" s="16"/>
      <c r="TLV687" s="16"/>
      <c r="TLW687" s="16"/>
      <c r="TLX687" s="16"/>
      <c r="TLY687" s="16"/>
      <c r="TLZ687" s="16"/>
      <c r="TMA687" s="16"/>
      <c r="TMB687" s="16"/>
      <c r="TMC687" s="16"/>
      <c r="TMD687" s="16"/>
      <c r="TME687" s="16"/>
      <c r="TMF687" s="16"/>
      <c r="TMG687" s="16"/>
      <c r="TMH687" s="16"/>
      <c r="TMI687" s="16"/>
      <c r="TMJ687" s="16"/>
      <c r="TMK687" s="16"/>
      <c r="TML687" s="16"/>
      <c r="TMM687" s="16"/>
      <c r="TMN687" s="16"/>
      <c r="TMO687" s="16"/>
      <c r="TMP687" s="16"/>
      <c r="TMQ687" s="16"/>
      <c r="TMR687" s="16"/>
      <c r="TMS687" s="16"/>
      <c r="TMT687" s="16"/>
      <c r="TMU687" s="16"/>
      <c r="TMV687" s="16"/>
      <c r="TMW687" s="16"/>
      <c r="TMX687" s="16"/>
      <c r="TMY687" s="16"/>
      <c r="TMZ687" s="16"/>
      <c r="TNA687" s="16"/>
      <c r="TNB687" s="16"/>
      <c r="TNC687" s="16"/>
      <c r="TND687" s="16"/>
      <c r="TNE687" s="16"/>
      <c r="TNF687" s="16"/>
      <c r="TNG687" s="16"/>
      <c r="TNH687" s="16"/>
      <c r="TNI687" s="16"/>
      <c r="TNJ687" s="16"/>
      <c r="TNK687" s="16"/>
      <c r="TNL687" s="16"/>
      <c r="TNM687" s="16"/>
      <c r="TNN687" s="16"/>
      <c r="TNO687" s="16"/>
      <c r="TNP687" s="16"/>
      <c r="TNQ687" s="16"/>
      <c r="TNR687" s="16"/>
      <c r="TNS687" s="16"/>
      <c r="TNT687" s="16"/>
      <c r="TNU687" s="16"/>
      <c r="TNV687" s="16"/>
      <c r="TNW687" s="16"/>
      <c r="TNX687" s="16"/>
      <c r="TNY687" s="16"/>
      <c r="TNZ687" s="16"/>
      <c r="TOA687" s="16"/>
      <c r="TOB687" s="16"/>
      <c r="TOC687" s="16"/>
      <c r="TOD687" s="16"/>
      <c r="TOE687" s="16"/>
      <c r="TOF687" s="16"/>
      <c r="TOG687" s="16"/>
      <c r="TOH687" s="16"/>
      <c r="TOI687" s="16"/>
      <c r="TOJ687" s="16"/>
      <c r="TOK687" s="16"/>
      <c r="TOL687" s="16"/>
      <c r="TOM687" s="16"/>
      <c r="TON687" s="16"/>
      <c r="TOO687" s="16"/>
      <c r="TOP687" s="16"/>
      <c r="TOQ687" s="16"/>
      <c r="TOR687" s="16"/>
      <c r="TOS687" s="16"/>
      <c r="TOT687" s="16"/>
      <c r="TOU687" s="16"/>
      <c r="TOV687" s="16"/>
      <c r="TOW687" s="16"/>
      <c r="TOX687" s="16"/>
      <c r="TOY687" s="16"/>
      <c r="TOZ687" s="16"/>
      <c r="TPA687" s="16"/>
      <c r="TPB687" s="16"/>
      <c r="TPC687" s="16"/>
      <c r="TPD687" s="16"/>
      <c r="TPE687" s="16"/>
      <c r="TPF687" s="16"/>
      <c r="TPG687" s="16"/>
      <c r="TPH687" s="16"/>
      <c r="TPI687" s="16"/>
      <c r="TPJ687" s="16"/>
      <c r="TPK687" s="16"/>
      <c r="TPL687" s="16"/>
      <c r="TPM687" s="16"/>
      <c r="TPN687" s="16"/>
      <c r="TPO687" s="16"/>
      <c r="TPP687" s="16"/>
      <c r="TPQ687" s="16"/>
      <c r="TPR687" s="16"/>
      <c r="TPS687" s="16"/>
      <c r="TPT687" s="16"/>
      <c r="TPU687" s="16"/>
      <c r="TPV687" s="16"/>
      <c r="TPW687" s="16"/>
      <c r="TPX687" s="16"/>
      <c r="TPY687" s="16"/>
      <c r="TPZ687" s="16"/>
      <c r="TQA687" s="16"/>
      <c r="TQB687" s="16"/>
      <c r="TQC687" s="16"/>
      <c r="TQD687" s="16"/>
      <c r="TQE687" s="16"/>
      <c r="TQF687" s="16"/>
      <c r="TQG687" s="16"/>
      <c r="TQH687" s="16"/>
      <c r="TQI687" s="16"/>
      <c r="TQJ687" s="16"/>
      <c r="TQK687" s="16"/>
      <c r="TQL687" s="16"/>
      <c r="TQM687" s="16"/>
      <c r="TQN687" s="16"/>
      <c r="TQO687" s="16"/>
      <c r="TQP687" s="16"/>
      <c r="TQQ687" s="16"/>
      <c r="TQR687" s="16"/>
      <c r="TQS687" s="16"/>
      <c r="TQT687" s="16"/>
      <c r="TQU687" s="16"/>
      <c r="TQV687" s="16"/>
      <c r="TQW687" s="16"/>
      <c r="TQX687" s="16"/>
      <c r="TQY687" s="16"/>
      <c r="TQZ687" s="16"/>
      <c r="TRA687" s="16"/>
      <c r="TRB687" s="16"/>
      <c r="TRC687" s="16"/>
      <c r="TRD687" s="16"/>
      <c r="TRE687" s="16"/>
      <c r="TRF687" s="16"/>
      <c r="TRG687" s="16"/>
      <c r="TRH687" s="16"/>
      <c r="TRI687" s="16"/>
      <c r="TRJ687" s="16"/>
      <c r="TRK687" s="16"/>
      <c r="TRL687" s="16"/>
      <c r="TRM687" s="16"/>
      <c r="TRN687" s="16"/>
      <c r="TRO687" s="16"/>
      <c r="TRP687" s="16"/>
      <c r="TRQ687" s="16"/>
      <c r="TRR687" s="16"/>
      <c r="TRS687" s="16"/>
      <c r="TRT687" s="16"/>
      <c r="TRU687" s="16"/>
      <c r="TRV687" s="16"/>
      <c r="TRW687" s="16"/>
      <c r="TRX687" s="16"/>
      <c r="TRY687" s="16"/>
      <c r="TRZ687" s="16"/>
      <c r="TSA687" s="16"/>
      <c r="TSB687" s="16"/>
      <c r="TSC687" s="16"/>
      <c r="TSD687" s="16"/>
      <c r="TSE687" s="16"/>
      <c r="TSF687" s="16"/>
      <c r="TSG687" s="16"/>
      <c r="TSH687" s="16"/>
      <c r="TSI687" s="16"/>
      <c r="TSJ687" s="16"/>
      <c r="TSK687" s="16"/>
      <c r="TSL687" s="16"/>
      <c r="TSM687" s="16"/>
      <c r="TSN687" s="16"/>
      <c r="TSO687" s="16"/>
      <c r="TSP687" s="16"/>
      <c r="TSQ687" s="16"/>
      <c r="TSR687" s="16"/>
      <c r="TSS687" s="16"/>
      <c r="TST687" s="16"/>
      <c r="TSU687" s="16"/>
      <c r="TSV687" s="16"/>
      <c r="TSW687" s="16"/>
      <c r="TSX687" s="16"/>
      <c r="TSY687" s="16"/>
      <c r="TSZ687" s="16"/>
      <c r="TTA687" s="16"/>
      <c r="TTB687" s="16"/>
      <c r="TTC687" s="16"/>
      <c r="TTD687" s="16"/>
      <c r="TTE687" s="16"/>
      <c r="TTF687" s="16"/>
      <c r="TTG687" s="16"/>
      <c r="TTH687" s="16"/>
      <c r="TTI687" s="16"/>
      <c r="TTJ687" s="16"/>
      <c r="TTK687" s="16"/>
      <c r="TTL687" s="16"/>
      <c r="TTM687" s="16"/>
      <c r="TTN687" s="16"/>
      <c r="TTO687" s="16"/>
      <c r="TTP687" s="16"/>
      <c r="TTQ687" s="16"/>
      <c r="TTR687" s="16"/>
      <c r="TTS687" s="16"/>
      <c r="TTT687" s="16"/>
      <c r="TTU687" s="16"/>
      <c r="TTV687" s="16"/>
      <c r="TTW687" s="16"/>
      <c r="TTX687" s="16"/>
      <c r="TTY687" s="16"/>
      <c r="TTZ687" s="16"/>
      <c r="TUA687" s="16"/>
      <c r="TUB687" s="16"/>
      <c r="TUC687" s="16"/>
      <c r="TUD687" s="16"/>
      <c r="TUE687" s="16"/>
      <c r="TUF687" s="16"/>
      <c r="TUG687" s="16"/>
      <c r="TUH687" s="16"/>
      <c r="TUI687" s="16"/>
      <c r="TUJ687" s="16"/>
      <c r="TUK687" s="16"/>
      <c r="TUL687" s="16"/>
      <c r="TUM687" s="16"/>
      <c r="TUN687" s="16"/>
      <c r="TUO687" s="16"/>
      <c r="TUP687" s="16"/>
      <c r="TUQ687" s="16"/>
      <c r="TUR687" s="16"/>
      <c r="TUS687" s="16"/>
      <c r="TUT687" s="16"/>
      <c r="TUU687" s="16"/>
      <c r="TUV687" s="16"/>
      <c r="TUW687" s="16"/>
      <c r="TUX687" s="16"/>
      <c r="TUY687" s="16"/>
      <c r="TUZ687" s="16"/>
      <c r="TVA687" s="16"/>
      <c r="TVB687" s="16"/>
      <c r="TVC687" s="16"/>
      <c r="TVD687" s="16"/>
      <c r="TVE687" s="16"/>
      <c r="TVF687" s="16"/>
      <c r="TVG687" s="16"/>
      <c r="TVH687" s="16"/>
      <c r="TVI687" s="16"/>
      <c r="TVJ687" s="16"/>
      <c r="TVK687" s="16"/>
      <c r="TVL687" s="16"/>
      <c r="TVM687" s="16"/>
      <c r="TVN687" s="16"/>
      <c r="TVO687" s="16"/>
      <c r="TVP687" s="16"/>
      <c r="TVQ687" s="16"/>
      <c r="TVR687" s="16"/>
      <c r="TVS687" s="16"/>
      <c r="TVT687" s="16"/>
      <c r="TVU687" s="16"/>
      <c r="TVV687" s="16"/>
      <c r="TVW687" s="16"/>
      <c r="TVX687" s="16"/>
      <c r="TVY687" s="16"/>
      <c r="TVZ687" s="16"/>
      <c r="TWA687" s="16"/>
      <c r="TWB687" s="16"/>
      <c r="TWC687" s="16"/>
      <c r="TWD687" s="16"/>
      <c r="TWE687" s="16"/>
      <c r="TWF687" s="16"/>
      <c r="TWG687" s="16"/>
      <c r="TWH687" s="16"/>
      <c r="TWI687" s="16"/>
      <c r="TWJ687" s="16"/>
      <c r="TWK687" s="16"/>
      <c r="TWL687" s="16"/>
      <c r="TWM687" s="16"/>
      <c r="TWN687" s="16"/>
      <c r="TWO687" s="16"/>
      <c r="TWP687" s="16"/>
      <c r="TWQ687" s="16"/>
      <c r="TWR687" s="16"/>
      <c r="TWS687" s="16"/>
      <c r="TWT687" s="16"/>
      <c r="TWU687" s="16"/>
      <c r="TWV687" s="16"/>
      <c r="TWW687" s="16"/>
      <c r="TWX687" s="16"/>
      <c r="TWY687" s="16"/>
      <c r="TWZ687" s="16"/>
      <c r="TXA687" s="16"/>
      <c r="TXB687" s="16"/>
      <c r="TXC687" s="16"/>
      <c r="TXD687" s="16"/>
      <c r="TXE687" s="16"/>
      <c r="TXF687" s="16"/>
      <c r="TXG687" s="16"/>
      <c r="TXH687" s="16"/>
      <c r="TXI687" s="16"/>
      <c r="TXJ687" s="16"/>
      <c r="TXK687" s="16"/>
      <c r="TXL687" s="16"/>
      <c r="TXM687" s="16"/>
      <c r="TXN687" s="16"/>
      <c r="TXO687" s="16"/>
      <c r="TXP687" s="16"/>
      <c r="TXQ687" s="16"/>
      <c r="TXR687" s="16"/>
      <c r="TXS687" s="16"/>
      <c r="TXT687" s="16"/>
      <c r="TXU687" s="16"/>
      <c r="TXV687" s="16"/>
      <c r="TXW687" s="16"/>
      <c r="TXX687" s="16"/>
      <c r="TXY687" s="16"/>
      <c r="TXZ687" s="16"/>
      <c r="TYA687" s="16"/>
      <c r="TYB687" s="16"/>
      <c r="TYC687" s="16"/>
      <c r="TYD687" s="16"/>
      <c r="TYE687" s="16"/>
      <c r="TYF687" s="16"/>
      <c r="TYG687" s="16"/>
      <c r="TYH687" s="16"/>
      <c r="TYI687" s="16"/>
      <c r="TYJ687" s="16"/>
      <c r="TYK687" s="16"/>
      <c r="TYL687" s="16"/>
      <c r="TYM687" s="16"/>
      <c r="TYN687" s="16"/>
      <c r="TYO687" s="16"/>
      <c r="TYP687" s="16"/>
      <c r="TYQ687" s="16"/>
      <c r="TYR687" s="16"/>
      <c r="TYS687" s="16"/>
      <c r="TYT687" s="16"/>
      <c r="TYU687" s="16"/>
      <c r="TYV687" s="16"/>
      <c r="TYW687" s="16"/>
      <c r="TYX687" s="16"/>
      <c r="TYY687" s="16"/>
      <c r="TYZ687" s="16"/>
      <c r="TZA687" s="16"/>
      <c r="TZB687" s="16"/>
      <c r="TZC687" s="16"/>
      <c r="TZD687" s="16"/>
      <c r="TZE687" s="16"/>
      <c r="TZF687" s="16"/>
      <c r="TZG687" s="16"/>
      <c r="TZH687" s="16"/>
      <c r="TZI687" s="16"/>
      <c r="TZJ687" s="16"/>
      <c r="TZK687" s="16"/>
      <c r="TZL687" s="16"/>
      <c r="TZM687" s="16"/>
      <c r="TZN687" s="16"/>
      <c r="TZO687" s="16"/>
      <c r="TZP687" s="16"/>
      <c r="TZQ687" s="16"/>
      <c r="TZR687" s="16"/>
      <c r="TZS687" s="16"/>
      <c r="TZT687" s="16"/>
      <c r="TZU687" s="16"/>
      <c r="TZV687" s="16"/>
      <c r="TZW687" s="16"/>
      <c r="TZX687" s="16"/>
      <c r="TZY687" s="16"/>
      <c r="TZZ687" s="16"/>
      <c r="UAA687" s="16"/>
      <c r="UAB687" s="16"/>
      <c r="UAC687" s="16"/>
      <c r="UAD687" s="16"/>
      <c r="UAE687" s="16"/>
      <c r="UAF687" s="16"/>
      <c r="UAG687" s="16"/>
      <c r="UAH687" s="16"/>
      <c r="UAI687" s="16"/>
      <c r="UAJ687" s="16"/>
      <c r="UAK687" s="16"/>
      <c r="UAL687" s="16"/>
      <c r="UAM687" s="16"/>
      <c r="UAN687" s="16"/>
      <c r="UAO687" s="16"/>
      <c r="UAP687" s="16"/>
      <c r="UAQ687" s="16"/>
      <c r="UAR687" s="16"/>
      <c r="UAS687" s="16"/>
      <c r="UAT687" s="16"/>
      <c r="UAU687" s="16"/>
      <c r="UAV687" s="16"/>
      <c r="UAW687" s="16"/>
      <c r="UAX687" s="16"/>
      <c r="UAY687" s="16"/>
      <c r="UAZ687" s="16"/>
      <c r="UBA687" s="16"/>
      <c r="UBB687" s="16"/>
      <c r="UBC687" s="16"/>
      <c r="UBD687" s="16"/>
      <c r="UBE687" s="16"/>
      <c r="UBF687" s="16"/>
      <c r="UBG687" s="16"/>
      <c r="UBH687" s="16"/>
      <c r="UBI687" s="16"/>
      <c r="UBJ687" s="16"/>
      <c r="UBK687" s="16"/>
      <c r="UBL687" s="16"/>
      <c r="UBM687" s="16"/>
      <c r="UBN687" s="16"/>
      <c r="UBO687" s="16"/>
      <c r="UBP687" s="16"/>
      <c r="UBQ687" s="16"/>
      <c r="UBR687" s="16"/>
      <c r="UBS687" s="16"/>
      <c r="UBT687" s="16"/>
      <c r="UBU687" s="16"/>
      <c r="UBV687" s="16"/>
      <c r="UBW687" s="16"/>
      <c r="UBX687" s="16"/>
      <c r="UBY687" s="16"/>
      <c r="UBZ687" s="16"/>
      <c r="UCA687" s="16"/>
      <c r="UCB687" s="16"/>
      <c r="UCC687" s="16"/>
      <c r="UCD687" s="16"/>
      <c r="UCE687" s="16"/>
      <c r="UCF687" s="16"/>
      <c r="UCG687" s="16"/>
      <c r="UCH687" s="16"/>
      <c r="UCI687" s="16"/>
      <c r="UCJ687" s="16"/>
      <c r="UCK687" s="16"/>
      <c r="UCL687" s="16"/>
      <c r="UCM687" s="16"/>
      <c r="UCN687" s="16"/>
      <c r="UCO687" s="16"/>
      <c r="UCP687" s="16"/>
      <c r="UCQ687" s="16"/>
      <c r="UCR687" s="16"/>
      <c r="UCS687" s="16"/>
      <c r="UCT687" s="16"/>
      <c r="UCU687" s="16"/>
      <c r="UCV687" s="16"/>
      <c r="UCW687" s="16"/>
      <c r="UCX687" s="16"/>
      <c r="UCY687" s="16"/>
      <c r="UCZ687" s="16"/>
      <c r="UDA687" s="16"/>
      <c r="UDB687" s="16"/>
      <c r="UDC687" s="16"/>
      <c r="UDD687" s="16"/>
      <c r="UDE687" s="16"/>
      <c r="UDF687" s="16"/>
      <c r="UDG687" s="16"/>
      <c r="UDH687" s="16"/>
      <c r="UDI687" s="16"/>
      <c r="UDJ687" s="16"/>
      <c r="UDK687" s="16"/>
      <c r="UDL687" s="16"/>
      <c r="UDM687" s="16"/>
      <c r="UDN687" s="16"/>
      <c r="UDO687" s="16"/>
      <c r="UDP687" s="16"/>
      <c r="UDQ687" s="16"/>
      <c r="UDR687" s="16"/>
      <c r="UDS687" s="16"/>
      <c r="UDT687" s="16"/>
      <c r="UDU687" s="16"/>
      <c r="UDV687" s="16"/>
      <c r="UDW687" s="16"/>
      <c r="UDX687" s="16"/>
      <c r="UDY687" s="16"/>
      <c r="UDZ687" s="16"/>
      <c r="UEA687" s="16"/>
      <c r="UEB687" s="16"/>
      <c r="UEC687" s="16"/>
      <c r="UED687" s="16"/>
      <c r="UEE687" s="16"/>
      <c r="UEF687" s="16"/>
      <c r="UEG687" s="16"/>
      <c r="UEH687" s="16"/>
      <c r="UEI687" s="16"/>
      <c r="UEJ687" s="16"/>
      <c r="UEK687" s="16"/>
      <c r="UEL687" s="16"/>
      <c r="UEM687" s="16"/>
      <c r="UEN687" s="16"/>
      <c r="UEO687" s="16"/>
      <c r="UEP687" s="16"/>
      <c r="UEQ687" s="16"/>
      <c r="UER687" s="16"/>
      <c r="UES687" s="16"/>
      <c r="UET687" s="16"/>
      <c r="UEU687" s="16"/>
      <c r="UEV687" s="16"/>
      <c r="UEW687" s="16"/>
      <c r="UEX687" s="16"/>
      <c r="UEY687" s="16"/>
      <c r="UEZ687" s="16"/>
      <c r="UFA687" s="16"/>
      <c r="UFB687" s="16"/>
      <c r="UFC687" s="16"/>
      <c r="UFD687" s="16"/>
      <c r="UFE687" s="16"/>
      <c r="UFF687" s="16"/>
      <c r="UFG687" s="16"/>
      <c r="UFH687" s="16"/>
      <c r="UFI687" s="16"/>
      <c r="UFJ687" s="16"/>
      <c r="UFK687" s="16"/>
      <c r="UFL687" s="16"/>
      <c r="UFM687" s="16"/>
      <c r="UFN687" s="16"/>
      <c r="UFO687" s="16"/>
      <c r="UFP687" s="16"/>
      <c r="UFQ687" s="16"/>
      <c r="UFR687" s="16"/>
      <c r="UFS687" s="16"/>
      <c r="UFT687" s="16"/>
      <c r="UFU687" s="16"/>
      <c r="UFV687" s="16"/>
      <c r="UFW687" s="16"/>
      <c r="UFX687" s="16"/>
      <c r="UFY687" s="16"/>
      <c r="UFZ687" s="16"/>
      <c r="UGA687" s="16"/>
      <c r="UGB687" s="16"/>
      <c r="UGC687" s="16"/>
      <c r="UGD687" s="16"/>
      <c r="UGE687" s="16"/>
      <c r="UGF687" s="16"/>
      <c r="UGG687" s="16"/>
      <c r="UGH687" s="16"/>
      <c r="UGI687" s="16"/>
      <c r="UGJ687" s="16"/>
      <c r="UGK687" s="16"/>
      <c r="UGL687" s="16"/>
      <c r="UGM687" s="16"/>
      <c r="UGN687" s="16"/>
      <c r="UGO687" s="16"/>
      <c r="UGP687" s="16"/>
      <c r="UGQ687" s="16"/>
      <c r="UGR687" s="16"/>
      <c r="UGS687" s="16"/>
      <c r="UGT687" s="16"/>
      <c r="UGU687" s="16"/>
      <c r="UGV687" s="16"/>
      <c r="UGW687" s="16"/>
      <c r="UGX687" s="16"/>
      <c r="UGY687" s="16"/>
      <c r="UGZ687" s="16"/>
      <c r="UHA687" s="16"/>
      <c r="UHB687" s="16"/>
      <c r="UHC687" s="16"/>
      <c r="UHD687" s="16"/>
      <c r="UHE687" s="16"/>
      <c r="UHF687" s="16"/>
      <c r="UHG687" s="16"/>
      <c r="UHH687" s="16"/>
      <c r="UHI687" s="16"/>
      <c r="UHJ687" s="16"/>
      <c r="UHK687" s="16"/>
      <c r="UHL687" s="16"/>
      <c r="UHM687" s="16"/>
      <c r="UHN687" s="16"/>
      <c r="UHO687" s="16"/>
      <c r="UHP687" s="16"/>
      <c r="UHQ687" s="16"/>
      <c r="UHR687" s="16"/>
      <c r="UHS687" s="16"/>
      <c r="UHT687" s="16"/>
      <c r="UHU687" s="16"/>
      <c r="UHV687" s="16"/>
      <c r="UHW687" s="16"/>
      <c r="UHX687" s="16"/>
      <c r="UHY687" s="16"/>
      <c r="UHZ687" s="16"/>
      <c r="UIA687" s="16"/>
      <c r="UIB687" s="16"/>
      <c r="UIC687" s="16"/>
      <c r="UID687" s="16"/>
      <c r="UIE687" s="16"/>
      <c r="UIF687" s="16"/>
      <c r="UIG687" s="16"/>
      <c r="UIH687" s="16"/>
      <c r="UII687" s="16"/>
      <c r="UIJ687" s="16"/>
      <c r="UIK687" s="16"/>
      <c r="UIL687" s="16"/>
      <c r="UIM687" s="16"/>
      <c r="UIN687" s="16"/>
      <c r="UIO687" s="16"/>
      <c r="UIP687" s="16"/>
      <c r="UIQ687" s="16"/>
      <c r="UIR687" s="16"/>
      <c r="UIS687" s="16"/>
      <c r="UIT687" s="16"/>
      <c r="UIU687" s="16"/>
      <c r="UIV687" s="16"/>
      <c r="UIW687" s="16"/>
      <c r="UIX687" s="16"/>
      <c r="UIY687" s="16"/>
      <c r="UIZ687" s="16"/>
      <c r="UJA687" s="16"/>
      <c r="UJB687" s="16"/>
      <c r="UJC687" s="16"/>
      <c r="UJD687" s="16"/>
      <c r="UJE687" s="16"/>
      <c r="UJF687" s="16"/>
      <c r="UJG687" s="16"/>
      <c r="UJH687" s="16"/>
      <c r="UJI687" s="16"/>
      <c r="UJJ687" s="16"/>
      <c r="UJK687" s="16"/>
      <c r="UJL687" s="16"/>
      <c r="UJM687" s="16"/>
      <c r="UJN687" s="16"/>
      <c r="UJO687" s="16"/>
      <c r="UJP687" s="16"/>
      <c r="UJQ687" s="16"/>
      <c r="UJR687" s="16"/>
      <c r="UJS687" s="16"/>
      <c r="UJT687" s="16"/>
      <c r="UJU687" s="16"/>
      <c r="UJV687" s="16"/>
      <c r="UJW687" s="16"/>
      <c r="UJX687" s="16"/>
      <c r="UJY687" s="16"/>
      <c r="UJZ687" s="16"/>
      <c r="UKA687" s="16"/>
      <c r="UKB687" s="16"/>
      <c r="UKC687" s="16"/>
      <c r="UKD687" s="16"/>
      <c r="UKE687" s="16"/>
      <c r="UKF687" s="16"/>
      <c r="UKG687" s="16"/>
      <c r="UKH687" s="16"/>
      <c r="UKI687" s="16"/>
      <c r="UKJ687" s="16"/>
      <c r="UKK687" s="16"/>
      <c r="UKL687" s="16"/>
      <c r="UKM687" s="16"/>
      <c r="UKN687" s="16"/>
      <c r="UKO687" s="16"/>
      <c r="UKP687" s="16"/>
      <c r="UKQ687" s="16"/>
      <c r="UKR687" s="16"/>
      <c r="UKS687" s="16"/>
      <c r="UKT687" s="16"/>
      <c r="UKU687" s="16"/>
      <c r="UKV687" s="16"/>
      <c r="UKW687" s="16"/>
      <c r="UKX687" s="16"/>
      <c r="UKY687" s="16"/>
      <c r="UKZ687" s="16"/>
      <c r="ULA687" s="16"/>
      <c r="ULB687" s="16"/>
      <c r="ULC687" s="16"/>
      <c r="ULD687" s="16"/>
      <c r="ULE687" s="16"/>
      <c r="ULF687" s="16"/>
      <c r="ULG687" s="16"/>
      <c r="ULH687" s="16"/>
      <c r="ULI687" s="16"/>
      <c r="ULJ687" s="16"/>
      <c r="ULK687" s="16"/>
      <c r="ULL687" s="16"/>
      <c r="ULM687" s="16"/>
      <c r="ULN687" s="16"/>
      <c r="ULO687" s="16"/>
      <c r="ULP687" s="16"/>
      <c r="ULQ687" s="16"/>
      <c r="ULR687" s="16"/>
      <c r="ULS687" s="16"/>
      <c r="ULT687" s="16"/>
      <c r="ULU687" s="16"/>
      <c r="ULV687" s="16"/>
      <c r="ULW687" s="16"/>
      <c r="ULX687" s="16"/>
      <c r="ULY687" s="16"/>
      <c r="ULZ687" s="16"/>
      <c r="UMA687" s="16"/>
      <c r="UMB687" s="16"/>
      <c r="UMC687" s="16"/>
      <c r="UMD687" s="16"/>
      <c r="UME687" s="16"/>
      <c r="UMF687" s="16"/>
      <c r="UMG687" s="16"/>
      <c r="UMH687" s="16"/>
      <c r="UMI687" s="16"/>
      <c r="UMJ687" s="16"/>
      <c r="UMK687" s="16"/>
      <c r="UML687" s="16"/>
      <c r="UMM687" s="16"/>
      <c r="UMN687" s="16"/>
      <c r="UMO687" s="16"/>
      <c r="UMP687" s="16"/>
      <c r="UMQ687" s="16"/>
      <c r="UMR687" s="16"/>
      <c r="UMS687" s="16"/>
      <c r="UMT687" s="16"/>
      <c r="UMU687" s="16"/>
      <c r="UMV687" s="16"/>
      <c r="UMW687" s="16"/>
      <c r="UMX687" s="16"/>
      <c r="UMY687" s="16"/>
      <c r="UMZ687" s="16"/>
      <c r="UNA687" s="16"/>
      <c r="UNB687" s="16"/>
      <c r="UNC687" s="16"/>
      <c r="UND687" s="16"/>
      <c r="UNE687" s="16"/>
      <c r="UNF687" s="16"/>
      <c r="UNG687" s="16"/>
      <c r="UNH687" s="16"/>
      <c r="UNI687" s="16"/>
      <c r="UNJ687" s="16"/>
      <c r="UNK687" s="16"/>
      <c r="UNL687" s="16"/>
      <c r="UNM687" s="16"/>
      <c r="UNN687" s="16"/>
      <c r="UNO687" s="16"/>
      <c r="UNP687" s="16"/>
      <c r="UNQ687" s="16"/>
      <c r="UNR687" s="16"/>
      <c r="UNS687" s="16"/>
      <c r="UNT687" s="16"/>
      <c r="UNU687" s="16"/>
      <c r="UNV687" s="16"/>
      <c r="UNW687" s="16"/>
      <c r="UNX687" s="16"/>
      <c r="UNY687" s="16"/>
      <c r="UNZ687" s="16"/>
      <c r="UOA687" s="16"/>
      <c r="UOB687" s="16"/>
      <c r="UOC687" s="16"/>
      <c r="UOD687" s="16"/>
      <c r="UOE687" s="16"/>
      <c r="UOF687" s="16"/>
      <c r="UOG687" s="16"/>
      <c r="UOH687" s="16"/>
      <c r="UOI687" s="16"/>
      <c r="UOJ687" s="16"/>
      <c r="UOK687" s="16"/>
      <c r="UOL687" s="16"/>
      <c r="UOM687" s="16"/>
      <c r="UON687" s="16"/>
      <c r="UOO687" s="16"/>
      <c r="UOP687" s="16"/>
      <c r="UOQ687" s="16"/>
      <c r="UOR687" s="16"/>
      <c r="UOS687" s="16"/>
      <c r="UOT687" s="16"/>
      <c r="UOU687" s="16"/>
      <c r="UOV687" s="16"/>
      <c r="UOW687" s="16"/>
      <c r="UOX687" s="16"/>
      <c r="UOY687" s="16"/>
      <c r="UOZ687" s="16"/>
      <c r="UPA687" s="16"/>
      <c r="UPB687" s="16"/>
      <c r="UPC687" s="16"/>
      <c r="UPD687" s="16"/>
      <c r="UPE687" s="16"/>
      <c r="UPF687" s="16"/>
      <c r="UPG687" s="16"/>
      <c r="UPH687" s="16"/>
      <c r="UPI687" s="16"/>
      <c r="UPJ687" s="16"/>
      <c r="UPK687" s="16"/>
      <c r="UPL687" s="16"/>
      <c r="UPM687" s="16"/>
      <c r="UPN687" s="16"/>
      <c r="UPO687" s="16"/>
      <c r="UPP687" s="16"/>
      <c r="UPQ687" s="16"/>
      <c r="UPR687" s="16"/>
      <c r="UPS687" s="16"/>
      <c r="UPT687" s="16"/>
      <c r="UPU687" s="16"/>
      <c r="UPV687" s="16"/>
      <c r="UPW687" s="16"/>
      <c r="UPX687" s="16"/>
      <c r="UPY687" s="16"/>
      <c r="UPZ687" s="16"/>
      <c r="UQA687" s="16"/>
      <c r="UQB687" s="16"/>
      <c r="UQC687" s="16"/>
      <c r="UQD687" s="16"/>
      <c r="UQE687" s="16"/>
      <c r="UQF687" s="16"/>
      <c r="UQG687" s="16"/>
      <c r="UQH687" s="16"/>
      <c r="UQI687" s="16"/>
      <c r="UQJ687" s="16"/>
      <c r="UQK687" s="16"/>
      <c r="UQL687" s="16"/>
      <c r="UQM687" s="16"/>
      <c r="UQN687" s="16"/>
      <c r="UQO687" s="16"/>
      <c r="UQP687" s="16"/>
      <c r="UQQ687" s="16"/>
      <c r="UQR687" s="16"/>
      <c r="UQS687" s="16"/>
      <c r="UQT687" s="16"/>
      <c r="UQU687" s="16"/>
      <c r="UQV687" s="16"/>
      <c r="UQW687" s="16"/>
      <c r="UQX687" s="16"/>
      <c r="UQY687" s="16"/>
      <c r="UQZ687" s="16"/>
      <c r="URA687" s="16"/>
      <c r="URB687" s="16"/>
      <c r="URC687" s="16"/>
      <c r="URD687" s="16"/>
      <c r="URE687" s="16"/>
      <c r="URF687" s="16"/>
      <c r="URG687" s="16"/>
      <c r="URH687" s="16"/>
      <c r="URI687" s="16"/>
      <c r="URJ687" s="16"/>
      <c r="URK687" s="16"/>
      <c r="URL687" s="16"/>
      <c r="URM687" s="16"/>
      <c r="URN687" s="16"/>
      <c r="URO687" s="16"/>
      <c r="URP687" s="16"/>
      <c r="URQ687" s="16"/>
      <c r="URR687" s="16"/>
      <c r="URS687" s="16"/>
      <c r="URT687" s="16"/>
      <c r="URU687" s="16"/>
      <c r="URV687" s="16"/>
      <c r="URW687" s="16"/>
      <c r="URX687" s="16"/>
      <c r="URY687" s="16"/>
      <c r="URZ687" s="16"/>
      <c r="USA687" s="16"/>
      <c r="USB687" s="16"/>
      <c r="USC687" s="16"/>
      <c r="USD687" s="16"/>
      <c r="USE687" s="16"/>
      <c r="USF687" s="16"/>
      <c r="USG687" s="16"/>
      <c r="USH687" s="16"/>
      <c r="USI687" s="16"/>
      <c r="USJ687" s="16"/>
      <c r="USK687" s="16"/>
      <c r="USL687" s="16"/>
      <c r="USM687" s="16"/>
      <c r="USN687" s="16"/>
      <c r="USO687" s="16"/>
      <c r="USP687" s="16"/>
      <c r="USQ687" s="16"/>
      <c r="USR687" s="16"/>
      <c r="USS687" s="16"/>
      <c r="UST687" s="16"/>
      <c r="USU687" s="16"/>
      <c r="USV687" s="16"/>
      <c r="USW687" s="16"/>
      <c r="USX687" s="16"/>
      <c r="USY687" s="16"/>
      <c r="USZ687" s="16"/>
      <c r="UTA687" s="16"/>
      <c r="UTB687" s="16"/>
      <c r="UTC687" s="16"/>
      <c r="UTD687" s="16"/>
      <c r="UTE687" s="16"/>
      <c r="UTF687" s="16"/>
      <c r="UTG687" s="16"/>
      <c r="UTH687" s="16"/>
      <c r="UTI687" s="16"/>
      <c r="UTJ687" s="16"/>
      <c r="UTK687" s="16"/>
      <c r="UTL687" s="16"/>
      <c r="UTM687" s="16"/>
      <c r="UTN687" s="16"/>
      <c r="UTO687" s="16"/>
      <c r="UTP687" s="16"/>
      <c r="UTQ687" s="16"/>
      <c r="UTR687" s="16"/>
      <c r="UTS687" s="16"/>
      <c r="UTT687" s="16"/>
      <c r="UTU687" s="16"/>
      <c r="UTV687" s="16"/>
      <c r="UTW687" s="16"/>
      <c r="UTX687" s="16"/>
      <c r="UTY687" s="16"/>
      <c r="UTZ687" s="16"/>
      <c r="UUA687" s="16"/>
      <c r="UUB687" s="16"/>
      <c r="UUC687" s="16"/>
      <c r="UUD687" s="16"/>
      <c r="UUE687" s="16"/>
      <c r="UUF687" s="16"/>
      <c r="UUG687" s="16"/>
      <c r="UUH687" s="16"/>
      <c r="UUI687" s="16"/>
      <c r="UUJ687" s="16"/>
      <c r="UUK687" s="16"/>
      <c r="UUL687" s="16"/>
      <c r="UUM687" s="16"/>
      <c r="UUN687" s="16"/>
      <c r="UUO687" s="16"/>
      <c r="UUP687" s="16"/>
      <c r="UUQ687" s="16"/>
      <c r="UUR687" s="16"/>
      <c r="UUS687" s="16"/>
      <c r="UUT687" s="16"/>
      <c r="UUU687" s="16"/>
      <c r="UUV687" s="16"/>
      <c r="UUW687" s="16"/>
      <c r="UUX687" s="16"/>
      <c r="UUY687" s="16"/>
      <c r="UUZ687" s="16"/>
      <c r="UVA687" s="16"/>
      <c r="UVB687" s="16"/>
      <c r="UVC687" s="16"/>
      <c r="UVD687" s="16"/>
      <c r="UVE687" s="16"/>
      <c r="UVF687" s="16"/>
      <c r="UVG687" s="16"/>
      <c r="UVH687" s="16"/>
      <c r="UVI687" s="16"/>
      <c r="UVJ687" s="16"/>
      <c r="UVK687" s="16"/>
      <c r="UVL687" s="16"/>
      <c r="UVM687" s="16"/>
      <c r="UVN687" s="16"/>
      <c r="UVO687" s="16"/>
      <c r="UVP687" s="16"/>
      <c r="UVQ687" s="16"/>
      <c r="UVR687" s="16"/>
      <c r="UVS687" s="16"/>
      <c r="UVT687" s="16"/>
      <c r="UVU687" s="16"/>
      <c r="UVV687" s="16"/>
      <c r="UVW687" s="16"/>
      <c r="UVX687" s="16"/>
      <c r="UVY687" s="16"/>
      <c r="UVZ687" s="16"/>
      <c r="UWA687" s="16"/>
      <c r="UWB687" s="16"/>
      <c r="UWC687" s="16"/>
      <c r="UWD687" s="16"/>
      <c r="UWE687" s="16"/>
      <c r="UWF687" s="16"/>
      <c r="UWG687" s="16"/>
      <c r="UWH687" s="16"/>
      <c r="UWI687" s="16"/>
      <c r="UWJ687" s="16"/>
      <c r="UWK687" s="16"/>
      <c r="UWL687" s="16"/>
      <c r="UWM687" s="16"/>
      <c r="UWN687" s="16"/>
      <c r="UWO687" s="16"/>
      <c r="UWP687" s="16"/>
      <c r="UWQ687" s="16"/>
      <c r="UWR687" s="16"/>
      <c r="UWS687" s="16"/>
      <c r="UWT687" s="16"/>
      <c r="UWU687" s="16"/>
      <c r="UWV687" s="16"/>
      <c r="UWW687" s="16"/>
      <c r="UWX687" s="16"/>
      <c r="UWY687" s="16"/>
      <c r="UWZ687" s="16"/>
      <c r="UXA687" s="16"/>
      <c r="UXB687" s="16"/>
      <c r="UXC687" s="16"/>
      <c r="UXD687" s="16"/>
      <c r="UXE687" s="16"/>
      <c r="UXF687" s="16"/>
      <c r="UXG687" s="16"/>
      <c r="UXH687" s="16"/>
      <c r="UXI687" s="16"/>
      <c r="UXJ687" s="16"/>
      <c r="UXK687" s="16"/>
      <c r="UXL687" s="16"/>
      <c r="UXM687" s="16"/>
      <c r="UXN687" s="16"/>
      <c r="UXO687" s="16"/>
      <c r="UXP687" s="16"/>
      <c r="UXQ687" s="16"/>
      <c r="UXR687" s="16"/>
      <c r="UXS687" s="16"/>
      <c r="UXT687" s="16"/>
      <c r="UXU687" s="16"/>
      <c r="UXV687" s="16"/>
      <c r="UXW687" s="16"/>
      <c r="UXX687" s="16"/>
      <c r="UXY687" s="16"/>
      <c r="UXZ687" s="16"/>
      <c r="UYA687" s="16"/>
      <c r="UYB687" s="16"/>
      <c r="UYC687" s="16"/>
      <c r="UYD687" s="16"/>
      <c r="UYE687" s="16"/>
      <c r="UYF687" s="16"/>
      <c r="UYG687" s="16"/>
      <c r="UYH687" s="16"/>
      <c r="UYI687" s="16"/>
      <c r="UYJ687" s="16"/>
      <c r="UYK687" s="16"/>
      <c r="UYL687" s="16"/>
      <c r="UYM687" s="16"/>
      <c r="UYN687" s="16"/>
      <c r="UYO687" s="16"/>
      <c r="UYP687" s="16"/>
      <c r="UYQ687" s="16"/>
      <c r="UYR687" s="16"/>
      <c r="UYS687" s="16"/>
      <c r="UYT687" s="16"/>
      <c r="UYU687" s="16"/>
      <c r="UYV687" s="16"/>
      <c r="UYW687" s="16"/>
      <c r="UYX687" s="16"/>
      <c r="UYY687" s="16"/>
      <c r="UYZ687" s="16"/>
      <c r="UZA687" s="16"/>
      <c r="UZB687" s="16"/>
      <c r="UZC687" s="16"/>
      <c r="UZD687" s="16"/>
      <c r="UZE687" s="16"/>
      <c r="UZF687" s="16"/>
      <c r="UZG687" s="16"/>
      <c r="UZH687" s="16"/>
      <c r="UZI687" s="16"/>
      <c r="UZJ687" s="16"/>
      <c r="UZK687" s="16"/>
      <c r="UZL687" s="16"/>
      <c r="UZM687" s="16"/>
      <c r="UZN687" s="16"/>
      <c r="UZO687" s="16"/>
      <c r="UZP687" s="16"/>
      <c r="UZQ687" s="16"/>
      <c r="UZR687" s="16"/>
      <c r="UZS687" s="16"/>
      <c r="UZT687" s="16"/>
      <c r="UZU687" s="16"/>
      <c r="UZV687" s="16"/>
      <c r="UZW687" s="16"/>
      <c r="UZX687" s="16"/>
      <c r="UZY687" s="16"/>
      <c r="UZZ687" s="16"/>
      <c r="VAA687" s="16"/>
      <c r="VAB687" s="16"/>
      <c r="VAC687" s="16"/>
      <c r="VAD687" s="16"/>
      <c r="VAE687" s="16"/>
      <c r="VAF687" s="16"/>
      <c r="VAG687" s="16"/>
      <c r="VAH687" s="16"/>
      <c r="VAI687" s="16"/>
      <c r="VAJ687" s="16"/>
      <c r="VAK687" s="16"/>
      <c r="VAL687" s="16"/>
      <c r="VAM687" s="16"/>
      <c r="VAN687" s="16"/>
      <c r="VAO687" s="16"/>
      <c r="VAP687" s="16"/>
      <c r="VAQ687" s="16"/>
      <c r="VAR687" s="16"/>
      <c r="VAS687" s="16"/>
      <c r="VAT687" s="16"/>
      <c r="VAU687" s="16"/>
      <c r="VAV687" s="16"/>
      <c r="VAW687" s="16"/>
      <c r="VAX687" s="16"/>
      <c r="VAY687" s="16"/>
      <c r="VAZ687" s="16"/>
      <c r="VBA687" s="16"/>
      <c r="VBB687" s="16"/>
      <c r="VBC687" s="16"/>
      <c r="VBD687" s="16"/>
      <c r="VBE687" s="16"/>
      <c r="VBF687" s="16"/>
      <c r="VBG687" s="16"/>
      <c r="VBH687" s="16"/>
      <c r="VBI687" s="16"/>
      <c r="VBJ687" s="16"/>
      <c r="VBK687" s="16"/>
      <c r="VBL687" s="16"/>
      <c r="VBM687" s="16"/>
      <c r="VBN687" s="16"/>
      <c r="VBO687" s="16"/>
      <c r="VBP687" s="16"/>
      <c r="VBQ687" s="16"/>
      <c r="VBR687" s="16"/>
      <c r="VBS687" s="16"/>
      <c r="VBT687" s="16"/>
      <c r="VBU687" s="16"/>
      <c r="VBV687" s="16"/>
      <c r="VBW687" s="16"/>
      <c r="VBX687" s="16"/>
      <c r="VBY687" s="16"/>
      <c r="VBZ687" s="16"/>
      <c r="VCA687" s="16"/>
      <c r="VCB687" s="16"/>
      <c r="VCC687" s="16"/>
      <c r="VCD687" s="16"/>
      <c r="VCE687" s="16"/>
      <c r="VCF687" s="16"/>
      <c r="VCG687" s="16"/>
      <c r="VCH687" s="16"/>
      <c r="VCI687" s="16"/>
      <c r="VCJ687" s="16"/>
      <c r="VCK687" s="16"/>
      <c r="VCL687" s="16"/>
      <c r="VCM687" s="16"/>
      <c r="VCN687" s="16"/>
      <c r="VCO687" s="16"/>
      <c r="VCP687" s="16"/>
      <c r="VCQ687" s="16"/>
      <c r="VCR687" s="16"/>
      <c r="VCS687" s="16"/>
      <c r="VCT687" s="16"/>
      <c r="VCU687" s="16"/>
      <c r="VCV687" s="16"/>
      <c r="VCW687" s="16"/>
      <c r="VCX687" s="16"/>
      <c r="VCY687" s="16"/>
      <c r="VCZ687" s="16"/>
      <c r="VDA687" s="16"/>
      <c r="VDB687" s="16"/>
      <c r="VDC687" s="16"/>
      <c r="VDD687" s="16"/>
      <c r="VDE687" s="16"/>
      <c r="VDF687" s="16"/>
      <c r="VDG687" s="16"/>
      <c r="VDH687" s="16"/>
      <c r="VDI687" s="16"/>
      <c r="VDJ687" s="16"/>
      <c r="VDK687" s="16"/>
      <c r="VDL687" s="16"/>
      <c r="VDM687" s="16"/>
      <c r="VDN687" s="16"/>
      <c r="VDO687" s="16"/>
      <c r="VDP687" s="16"/>
      <c r="VDQ687" s="16"/>
      <c r="VDR687" s="16"/>
      <c r="VDS687" s="16"/>
      <c r="VDT687" s="16"/>
      <c r="VDU687" s="16"/>
      <c r="VDV687" s="16"/>
      <c r="VDW687" s="16"/>
      <c r="VDX687" s="16"/>
      <c r="VDY687" s="16"/>
      <c r="VDZ687" s="16"/>
      <c r="VEA687" s="16"/>
      <c r="VEB687" s="16"/>
      <c r="VEC687" s="16"/>
      <c r="VED687" s="16"/>
      <c r="VEE687" s="16"/>
      <c r="VEF687" s="16"/>
      <c r="VEG687" s="16"/>
      <c r="VEH687" s="16"/>
      <c r="VEI687" s="16"/>
      <c r="VEJ687" s="16"/>
      <c r="VEK687" s="16"/>
      <c r="VEL687" s="16"/>
      <c r="VEM687" s="16"/>
      <c r="VEN687" s="16"/>
      <c r="VEO687" s="16"/>
      <c r="VEP687" s="16"/>
      <c r="VEQ687" s="16"/>
      <c r="VER687" s="16"/>
      <c r="VES687" s="16"/>
      <c r="VET687" s="16"/>
      <c r="VEU687" s="16"/>
      <c r="VEV687" s="16"/>
      <c r="VEW687" s="16"/>
      <c r="VEX687" s="16"/>
      <c r="VEY687" s="16"/>
      <c r="VEZ687" s="16"/>
      <c r="VFA687" s="16"/>
      <c r="VFB687" s="16"/>
      <c r="VFC687" s="16"/>
      <c r="VFD687" s="16"/>
      <c r="VFE687" s="16"/>
      <c r="VFF687" s="16"/>
      <c r="VFG687" s="16"/>
      <c r="VFH687" s="16"/>
      <c r="VFI687" s="16"/>
      <c r="VFJ687" s="16"/>
      <c r="VFK687" s="16"/>
      <c r="VFL687" s="16"/>
      <c r="VFM687" s="16"/>
      <c r="VFN687" s="16"/>
      <c r="VFO687" s="16"/>
      <c r="VFP687" s="16"/>
      <c r="VFQ687" s="16"/>
      <c r="VFR687" s="16"/>
      <c r="VFS687" s="16"/>
      <c r="VFT687" s="16"/>
      <c r="VFU687" s="16"/>
      <c r="VFV687" s="16"/>
      <c r="VFW687" s="16"/>
      <c r="VFX687" s="16"/>
      <c r="VFY687" s="16"/>
      <c r="VFZ687" s="16"/>
      <c r="VGA687" s="16"/>
      <c r="VGB687" s="16"/>
      <c r="VGC687" s="16"/>
      <c r="VGD687" s="16"/>
      <c r="VGE687" s="16"/>
      <c r="VGF687" s="16"/>
      <c r="VGG687" s="16"/>
      <c r="VGH687" s="16"/>
      <c r="VGI687" s="16"/>
      <c r="VGJ687" s="16"/>
      <c r="VGK687" s="16"/>
      <c r="VGL687" s="16"/>
      <c r="VGM687" s="16"/>
      <c r="VGN687" s="16"/>
      <c r="VGO687" s="16"/>
      <c r="VGP687" s="16"/>
      <c r="VGQ687" s="16"/>
      <c r="VGR687" s="16"/>
      <c r="VGS687" s="16"/>
      <c r="VGT687" s="16"/>
      <c r="VGU687" s="16"/>
      <c r="VGV687" s="16"/>
      <c r="VGW687" s="16"/>
      <c r="VGX687" s="16"/>
      <c r="VGY687" s="16"/>
      <c r="VGZ687" s="16"/>
      <c r="VHA687" s="16"/>
      <c r="VHB687" s="16"/>
      <c r="VHC687" s="16"/>
      <c r="VHD687" s="16"/>
      <c r="VHE687" s="16"/>
      <c r="VHF687" s="16"/>
      <c r="VHG687" s="16"/>
      <c r="VHH687" s="16"/>
      <c r="VHI687" s="16"/>
      <c r="VHJ687" s="16"/>
      <c r="VHK687" s="16"/>
      <c r="VHL687" s="16"/>
      <c r="VHM687" s="16"/>
      <c r="VHN687" s="16"/>
      <c r="VHO687" s="16"/>
      <c r="VHP687" s="16"/>
      <c r="VHQ687" s="16"/>
      <c r="VHR687" s="16"/>
      <c r="VHS687" s="16"/>
      <c r="VHT687" s="16"/>
      <c r="VHU687" s="16"/>
      <c r="VHV687" s="16"/>
      <c r="VHW687" s="16"/>
      <c r="VHX687" s="16"/>
      <c r="VHY687" s="16"/>
      <c r="VHZ687" s="16"/>
      <c r="VIA687" s="16"/>
      <c r="VIB687" s="16"/>
      <c r="VIC687" s="16"/>
      <c r="VID687" s="16"/>
      <c r="VIE687" s="16"/>
      <c r="VIF687" s="16"/>
      <c r="VIG687" s="16"/>
      <c r="VIH687" s="16"/>
      <c r="VII687" s="16"/>
      <c r="VIJ687" s="16"/>
      <c r="VIK687" s="16"/>
      <c r="VIL687" s="16"/>
      <c r="VIM687" s="16"/>
      <c r="VIN687" s="16"/>
      <c r="VIO687" s="16"/>
      <c r="VIP687" s="16"/>
      <c r="VIQ687" s="16"/>
      <c r="VIR687" s="16"/>
      <c r="VIS687" s="16"/>
      <c r="VIT687" s="16"/>
      <c r="VIU687" s="16"/>
      <c r="VIV687" s="16"/>
      <c r="VIW687" s="16"/>
      <c r="VIX687" s="16"/>
      <c r="VIY687" s="16"/>
      <c r="VIZ687" s="16"/>
      <c r="VJA687" s="16"/>
      <c r="VJB687" s="16"/>
      <c r="VJC687" s="16"/>
      <c r="VJD687" s="16"/>
      <c r="VJE687" s="16"/>
      <c r="VJF687" s="16"/>
      <c r="VJG687" s="16"/>
      <c r="VJH687" s="16"/>
      <c r="VJI687" s="16"/>
      <c r="VJJ687" s="16"/>
      <c r="VJK687" s="16"/>
      <c r="VJL687" s="16"/>
      <c r="VJM687" s="16"/>
      <c r="VJN687" s="16"/>
      <c r="VJO687" s="16"/>
      <c r="VJP687" s="16"/>
      <c r="VJQ687" s="16"/>
      <c r="VJR687" s="16"/>
      <c r="VJS687" s="16"/>
      <c r="VJT687" s="16"/>
      <c r="VJU687" s="16"/>
      <c r="VJV687" s="16"/>
      <c r="VJW687" s="16"/>
      <c r="VJX687" s="16"/>
      <c r="VJY687" s="16"/>
      <c r="VJZ687" s="16"/>
      <c r="VKA687" s="16"/>
      <c r="VKB687" s="16"/>
      <c r="VKC687" s="16"/>
      <c r="VKD687" s="16"/>
      <c r="VKE687" s="16"/>
      <c r="VKF687" s="16"/>
      <c r="VKG687" s="16"/>
      <c r="VKH687" s="16"/>
      <c r="VKI687" s="16"/>
      <c r="VKJ687" s="16"/>
      <c r="VKK687" s="16"/>
      <c r="VKL687" s="16"/>
      <c r="VKM687" s="16"/>
      <c r="VKN687" s="16"/>
      <c r="VKO687" s="16"/>
      <c r="VKP687" s="16"/>
      <c r="VKQ687" s="16"/>
      <c r="VKR687" s="16"/>
      <c r="VKS687" s="16"/>
      <c r="VKT687" s="16"/>
      <c r="VKU687" s="16"/>
      <c r="VKV687" s="16"/>
      <c r="VKW687" s="16"/>
      <c r="VKX687" s="16"/>
      <c r="VKY687" s="16"/>
      <c r="VKZ687" s="16"/>
      <c r="VLA687" s="16"/>
      <c r="VLB687" s="16"/>
      <c r="VLC687" s="16"/>
      <c r="VLD687" s="16"/>
      <c r="VLE687" s="16"/>
      <c r="VLF687" s="16"/>
      <c r="VLG687" s="16"/>
      <c r="VLH687" s="16"/>
      <c r="VLI687" s="16"/>
      <c r="VLJ687" s="16"/>
      <c r="VLK687" s="16"/>
      <c r="VLL687" s="16"/>
      <c r="VLM687" s="16"/>
      <c r="VLN687" s="16"/>
      <c r="VLO687" s="16"/>
      <c r="VLP687" s="16"/>
      <c r="VLQ687" s="16"/>
      <c r="VLR687" s="16"/>
      <c r="VLS687" s="16"/>
      <c r="VLT687" s="16"/>
      <c r="VLU687" s="16"/>
      <c r="VLV687" s="16"/>
      <c r="VLW687" s="16"/>
      <c r="VLX687" s="16"/>
      <c r="VLY687" s="16"/>
      <c r="VLZ687" s="16"/>
      <c r="VMA687" s="16"/>
      <c r="VMB687" s="16"/>
      <c r="VMC687" s="16"/>
      <c r="VMD687" s="16"/>
      <c r="VME687" s="16"/>
      <c r="VMF687" s="16"/>
      <c r="VMG687" s="16"/>
      <c r="VMH687" s="16"/>
      <c r="VMI687" s="16"/>
      <c r="VMJ687" s="16"/>
      <c r="VMK687" s="16"/>
      <c r="VML687" s="16"/>
      <c r="VMM687" s="16"/>
      <c r="VMN687" s="16"/>
      <c r="VMO687" s="16"/>
      <c r="VMP687" s="16"/>
      <c r="VMQ687" s="16"/>
      <c r="VMR687" s="16"/>
      <c r="VMS687" s="16"/>
      <c r="VMT687" s="16"/>
      <c r="VMU687" s="16"/>
      <c r="VMV687" s="16"/>
      <c r="VMW687" s="16"/>
      <c r="VMX687" s="16"/>
      <c r="VMY687" s="16"/>
      <c r="VMZ687" s="16"/>
      <c r="VNA687" s="16"/>
      <c r="VNB687" s="16"/>
      <c r="VNC687" s="16"/>
      <c r="VND687" s="16"/>
      <c r="VNE687" s="16"/>
      <c r="VNF687" s="16"/>
      <c r="VNG687" s="16"/>
      <c r="VNH687" s="16"/>
      <c r="VNI687" s="16"/>
      <c r="VNJ687" s="16"/>
      <c r="VNK687" s="16"/>
      <c r="VNL687" s="16"/>
      <c r="VNM687" s="16"/>
      <c r="VNN687" s="16"/>
      <c r="VNO687" s="16"/>
      <c r="VNP687" s="16"/>
      <c r="VNQ687" s="16"/>
      <c r="VNR687" s="16"/>
      <c r="VNS687" s="16"/>
      <c r="VNT687" s="16"/>
      <c r="VNU687" s="16"/>
      <c r="VNV687" s="16"/>
      <c r="VNW687" s="16"/>
      <c r="VNX687" s="16"/>
      <c r="VNY687" s="16"/>
      <c r="VNZ687" s="16"/>
      <c r="VOA687" s="16"/>
      <c r="VOB687" s="16"/>
      <c r="VOC687" s="16"/>
      <c r="VOD687" s="16"/>
      <c r="VOE687" s="16"/>
      <c r="VOF687" s="16"/>
      <c r="VOG687" s="16"/>
      <c r="VOH687" s="16"/>
      <c r="VOI687" s="16"/>
      <c r="VOJ687" s="16"/>
      <c r="VOK687" s="16"/>
      <c r="VOL687" s="16"/>
      <c r="VOM687" s="16"/>
      <c r="VON687" s="16"/>
      <c r="VOO687" s="16"/>
      <c r="VOP687" s="16"/>
      <c r="VOQ687" s="16"/>
      <c r="VOR687" s="16"/>
      <c r="VOS687" s="16"/>
      <c r="VOT687" s="16"/>
      <c r="VOU687" s="16"/>
      <c r="VOV687" s="16"/>
      <c r="VOW687" s="16"/>
      <c r="VOX687" s="16"/>
      <c r="VOY687" s="16"/>
      <c r="VOZ687" s="16"/>
      <c r="VPA687" s="16"/>
      <c r="VPB687" s="16"/>
      <c r="VPC687" s="16"/>
      <c r="VPD687" s="16"/>
      <c r="VPE687" s="16"/>
      <c r="VPF687" s="16"/>
      <c r="VPG687" s="16"/>
      <c r="VPH687" s="16"/>
      <c r="VPI687" s="16"/>
      <c r="VPJ687" s="16"/>
      <c r="VPK687" s="16"/>
      <c r="VPL687" s="16"/>
      <c r="VPM687" s="16"/>
      <c r="VPN687" s="16"/>
      <c r="VPO687" s="16"/>
      <c r="VPP687" s="16"/>
      <c r="VPQ687" s="16"/>
      <c r="VPR687" s="16"/>
      <c r="VPS687" s="16"/>
      <c r="VPT687" s="16"/>
      <c r="VPU687" s="16"/>
      <c r="VPV687" s="16"/>
      <c r="VPW687" s="16"/>
      <c r="VPX687" s="16"/>
      <c r="VPY687" s="16"/>
      <c r="VPZ687" s="16"/>
      <c r="VQA687" s="16"/>
      <c r="VQB687" s="16"/>
      <c r="VQC687" s="16"/>
      <c r="VQD687" s="16"/>
      <c r="VQE687" s="16"/>
      <c r="VQF687" s="16"/>
      <c r="VQG687" s="16"/>
      <c r="VQH687" s="16"/>
      <c r="VQI687" s="16"/>
      <c r="VQJ687" s="16"/>
      <c r="VQK687" s="16"/>
      <c r="VQL687" s="16"/>
      <c r="VQM687" s="16"/>
      <c r="VQN687" s="16"/>
      <c r="VQO687" s="16"/>
      <c r="VQP687" s="16"/>
      <c r="VQQ687" s="16"/>
      <c r="VQR687" s="16"/>
      <c r="VQS687" s="16"/>
      <c r="VQT687" s="16"/>
      <c r="VQU687" s="16"/>
      <c r="VQV687" s="16"/>
      <c r="VQW687" s="16"/>
      <c r="VQX687" s="16"/>
      <c r="VQY687" s="16"/>
      <c r="VQZ687" s="16"/>
      <c r="VRA687" s="16"/>
      <c r="VRB687" s="16"/>
      <c r="VRC687" s="16"/>
      <c r="VRD687" s="16"/>
      <c r="VRE687" s="16"/>
      <c r="VRF687" s="16"/>
      <c r="VRG687" s="16"/>
      <c r="VRH687" s="16"/>
      <c r="VRI687" s="16"/>
      <c r="VRJ687" s="16"/>
      <c r="VRK687" s="16"/>
      <c r="VRL687" s="16"/>
      <c r="VRM687" s="16"/>
      <c r="VRN687" s="16"/>
      <c r="VRO687" s="16"/>
      <c r="VRP687" s="16"/>
      <c r="VRQ687" s="16"/>
      <c r="VRR687" s="16"/>
      <c r="VRS687" s="16"/>
      <c r="VRT687" s="16"/>
      <c r="VRU687" s="16"/>
      <c r="VRV687" s="16"/>
      <c r="VRW687" s="16"/>
      <c r="VRX687" s="16"/>
      <c r="VRY687" s="16"/>
      <c r="VRZ687" s="16"/>
      <c r="VSA687" s="16"/>
      <c r="VSB687" s="16"/>
      <c r="VSC687" s="16"/>
      <c r="VSD687" s="16"/>
      <c r="VSE687" s="16"/>
      <c r="VSF687" s="16"/>
      <c r="VSG687" s="16"/>
      <c r="VSH687" s="16"/>
      <c r="VSI687" s="16"/>
      <c r="VSJ687" s="16"/>
      <c r="VSK687" s="16"/>
      <c r="VSL687" s="16"/>
      <c r="VSM687" s="16"/>
      <c r="VSN687" s="16"/>
      <c r="VSO687" s="16"/>
      <c r="VSP687" s="16"/>
      <c r="VSQ687" s="16"/>
      <c r="VSR687" s="16"/>
      <c r="VSS687" s="16"/>
      <c r="VST687" s="16"/>
      <c r="VSU687" s="16"/>
      <c r="VSV687" s="16"/>
      <c r="VSW687" s="16"/>
      <c r="VSX687" s="16"/>
      <c r="VSY687" s="16"/>
      <c r="VSZ687" s="16"/>
      <c r="VTA687" s="16"/>
      <c r="VTB687" s="16"/>
      <c r="VTC687" s="16"/>
      <c r="VTD687" s="16"/>
      <c r="VTE687" s="16"/>
      <c r="VTF687" s="16"/>
      <c r="VTG687" s="16"/>
      <c r="VTH687" s="16"/>
      <c r="VTI687" s="16"/>
      <c r="VTJ687" s="16"/>
      <c r="VTK687" s="16"/>
      <c r="VTL687" s="16"/>
      <c r="VTM687" s="16"/>
      <c r="VTN687" s="16"/>
      <c r="VTO687" s="16"/>
      <c r="VTP687" s="16"/>
      <c r="VTQ687" s="16"/>
      <c r="VTR687" s="16"/>
      <c r="VTS687" s="16"/>
      <c r="VTT687" s="16"/>
      <c r="VTU687" s="16"/>
      <c r="VTV687" s="16"/>
      <c r="VTW687" s="16"/>
      <c r="VTX687" s="16"/>
      <c r="VTY687" s="16"/>
      <c r="VTZ687" s="16"/>
      <c r="VUA687" s="16"/>
      <c r="VUB687" s="16"/>
      <c r="VUC687" s="16"/>
      <c r="VUD687" s="16"/>
      <c r="VUE687" s="16"/>
      <c r="VUF687" s="16"/>
      <c r="VUG687" s="16"/>
      <c r="VUH687" s="16"/>
      <c r="VUI687" s="16"/>
      <c r="VUJ687" s="16"/>
      <c r="VUK687" s="16"/>
      <c r="VUL687" s="16"/>
      <c r="VUM687" s="16"/>
      <c r="VUN687" s="16"/>
      <c r="VUO687" s="16"/>
      <c r="VUP687" s="16"/>
      <c r="VUQ687" s="16"/>
      <c r="VUR687" s="16"/>
      <c r="VUS687" s="16"/>
      <c r="VUT687" s="16"/>
      <c r="VUU687" s="16"/>
      <c r="VUV687" s="16"/>
      <c r="VUW687" s="16"/>
      <c r="VUX687" s="16"/>
      <c r="VUY687" s="16"/>
      <c r="VUZ687" s="16"/>
      <c r="VVA687" s="16"/>
      <c r="VVB687" s="16"/>
      <c r="VVC687" s="16"/>
      <c r="VVD687" s="16"/>
      <c r="VVE687" s="16"/>
      <c r="VVF687" s="16"/>
      <c r="VVG687" s="16"/>
      <c r="VVH687" s="16"/>
      <c r="VVI687" s="16"/>
      <c r="VVJ687" s="16"/>
      <c r="VVK687" s="16"/>
      <c r="VVL687" s="16"/>
      <c r="VVM687" s="16"/>
      <c r="VVN687" s="16"/>
      <c r="VVO687" s="16"/>
      <c r="VVP687" s="16"/>
      <c r="VVQ687" s="16"/>
      <c r="VVR687" s="16"/>
      <c r="VVS687" s="16"/>
      <c r="VVT687" s="16"/>
      <c r="VVU687" s="16"/>
      <c r="VVV687" s="16"/>
      <c r="VVW687" s="16"/>
      <c r="VVX687" s="16"/>
      <c r="VVY687" s="16"/>
      <c r="VVZ687" s="16"/>
      <c r="VWA687" s="16"/>
      <c r="VWB687" s="16"/>
      <c r="VWC687" s="16"/>
      <c r="VWD687" s="16"/>
      <c r="VWE687" s="16"/>
      <c r="VWF687" s="16"/>
      <c r="VWG687" s="16"/>
      <c r="VWH687" s="16"/>
      <c r="VWI687" s="16"/>
      <c r="VWJ687" s="16"/>
      <c r="VWK687" s="16"/>
      <c r="VWL687" s="16"/>
      <c r="VWM687" s="16"/>
      <c r="VWN687" s="16"/>
      <c r="VWO687" s="16"/>
      <c r="VWP687" s="16"/>
      <c r="VWQ687" s="16"/>
      <c r="VWR687" s="16"/>
      <c r="VWS687" s="16"/>
      <c r="VWT687" s="16"/>
      <c r="VWU687" s="16"/>
      <c r="VWV687" s="16"/>
      <c r="VWW687" s="16"/>
      <c r="VWX687" s="16"/>
      <c r="VWY687" s="16"/>
      <c r="VWZ687" s="16"/>
      <c r="VXA687" s="16"/>
      <c r="VXB687" s="16"/>
      <c r="VXC687" s="16"/>
      <c r="VXD687" s="16"/>
      <c r="VXE687" s="16"/>
      <c r="VXF687" s="16"/>
      <c r="VXG687" s="16"/>
      <c r="VXH687" s="16"/>
      <c r="VXI687" s="16"/>
      <c r="VXJ687" s="16"/>
      <c r="VXK687" s="16"/>
      <c r="VXL687" s="16"/>
      <c r="VXM687" s="16"/>
      <c r="VXN687" s="16"/>
      <c r="VXO687" s="16"/>
      <c r="VXP687" s="16"/>
      <c r="VXQ687" s="16"/>
      <c r="VXR687" s="16"/>
      <c r="VXS687" s="16"/>
      <c r="VXT687" s="16"/>
      <c r="VXU687" s="16"/>
      <c r="VXV687" s="16"/>
      <c r="VXW687" s="16"/>
      <c r="VXX687" s="16"/>
      <c r="VXY687" s="16"/>
      <c r="VXZ687" s="16"/>
      <c r="VYA687" s="16"/>
      <c r="VYB687" s="16"/>
      <c r="VYC687" s="16"/>
      <c r="VYD687" s="16"/>
      <c r="VYE687" s="16"/>
      <c r="VYF687" s="16"/>
      <c r="VYG687" s="16"/>
      <c r="VYH687" s="16"/>
      <c r="VYI687" s="16"/>
      <c r="VYJ687" s="16"/>
      <c r="VYK687" s="16"/>
      <c r="VYL687" s="16"/>
      <c r="VYM687" s="16"/>
      <c r="VYN687" s="16"/>
      <c r="VYO687" s="16"/>
      <c r="VYP687" s="16"/>
      <c r="VYQ687" s="16"/>
      <c r="VYR687" s="16"/>
      <c r="VYS687" s="16"/>
      <c r="VYT687" s="16"/>
      <c r="VYU687" s="16"/>
      <c r="VYV687" s="16"/>
      <c r="VYW687" s="16"/>
      <c r="VYX687" s="16"/>
      <c r="VYY687" s="16"/>
      <c r="VYZ687" s="16"/>
      <c r="VZA687" s="16"/>
      <c r="VZB687" s="16"/>
      <c r="VZC687" s="16"/>
      <c r="VZD687" s="16"/>
      <c r="VZE687" s="16"/>
      <c r="VZF687" s="16"/>
      <c r="VZG687" s="16"/>
      <c r="VZH687" s="16"/>
      <c r="VZI687" s="16"/>
      <c r="VZJ687" s="16"/>
      <c r="VZK687" s="16"/>
      <c r="VZL687" s="16"/>
      <c r="VZM687" s="16"/>
      <c r="VZN687" s="16"/>
      <c r="VZO687" s="16"/>
      <c r="VZP687" s="16"/>
      <c r="VZQ687" s="16"/>
      <c r="VZR687" s="16"/>
      <c r="VZS687" s="16"/>
      <c r="VZT687" s="16"/>
      <c r="VZU687" s="16"/>
      <c r="VZV687" s="16"/>
      <c r="VZW687" s="16"/>
      <c r="VZX687" s="16"/>
      <c r="VZY687" s="16"/>
      <c r="VZZ687" s="16"/>
      <c r="WAA687" s="16"/>
      <c r="WAB687" s="16"/>
      <c r="WAC687" s="16"/>
      <c r="WAD687" s="16"/>
      <c r="WAE687" s="16"/>
      <c r="WAF687" s="16"/>
      <c r="WAG687" s="16"/>
      <c r="WAH687" s="16"/>
      <c r="WAI687" s="16"/>
      <c r="WAJ687" s="16"/>
      <c r="WAK687" s="16"/>
      <c r="WAL687" s="16"/>
      <c r="WAM687" s="16"/>
      <c r="WAN687" s="16"/>
      <c r="WAO687" s="16"/>
      <c r="WAP687" s="16"/>
      <c r="WAQ687" s="16"/>
      <c r="WAR687" s="16"/>
      <c r="WAS687" s="16"/>
      <c r="WAT687" s="16"/>
      <c r="WAU687" s="16"/>
      <c r="WAV687" s="16"/>
      <c r="WAW687" s="16"/>
      <c r="WAX687" s="16"/>
      <c r="WAY687" s="16"/>
      <c r="WAZ687" s="16"/>
      <c r="WBA687" s="16"/>
      <c r="WBB687" s="16"/>
      <c r="WBC687" s="16"/>
      <c r="WBD687" s="16"/>
      <c r="WBE687" s="16"/>
      <c r="WBF687" s="16"/>
      <c r="WBG687" s="16"/>
      <c r="WBH687" s="16"/>
      <c r="WBI687" s="16"/>
      <c r="WBJ687" s="16"/>
      <c r="WBK687" s="16"/>
      <c r="WBL687" s="16"/>
      <c r="WBM687" s="16"/>
      <c r="WBN687" s="16"/>
      <c r="WBO687" s="16"/>
      <c r="WBP687" s="16"/>
      <c r="WBQ687" s="16"/>
      <c r="WBR687" s="16"/>
      <c r="WBS687" s="16"/>
      <c r="WBT687" s="16"/>
      <c r="WBU687" s="16"/>
      <c r="WBV687" s="16"/>
      <c r="WBW687" s="16"/>
      <c r="WBX687" s="16"/>
      <c r="WBY687" s="16"/>
      <c r="WBZ687" s="16"/>
      <c r="WCA687" s="16"/>
      <c r="WCB687" s="16"/>
      <c r="WCC687" s="16"/>
      <c r="WCD687" s="16"/>
      <c r="WCE687" s="16"/>
      <c r="WCF687" s="16"/>
      <c r="WCG687" s="16"/>
      <c r="WCH687" s="16"/>
      <c r="WCI687" s="16"/>
      <c r="WCJ687" s="16"/>
      <c r="WCK687" s="16"/>
      <c r="WCL687" s="16"/>
      <c r="WCM687" s="16"/>
      <c r="WCN687" s="16"/>
      <c r="WCO687" s="16"/>
      <c r="WCP687" s="16"/>
      <c r="WCQ687" s="16"/>
      <c r="WCR687" s="16"/>
      <c r="WCS687" s="16"/>
      <c r="WCT687" s="16"/>
      <c r="WCU687" s="16"/>
      <c r="WCV687" s="16"/>
      <c r="WCW687" s="16"/>
      <c r="WCX687" s="16"/>
      <c r="WCY687" s="16"/>
      <c r="WCZ687" s="16"/>
      <c r="WDA687" s="16"/>
      <c r="WDB687" s="16"/>
      <c r="WDC687" s="16"/>
      <c r="WDD687" s="16"/>
      <c r="WDE687" s="16"/>
      <c r="WDF687" s="16"/>
      <c r="WDG687" s="16"/>
      <c r="WDH687" s="16"/>
      <c r="WDI687" s="16"/>
      <c r="WDJ687" s="16"/>
      <c r="WDK687" s="16"/>
      <c r="WDL687" s="16"/>
      <c r="WDM687" s="16"/>
      <c r="WDN687" s="16"/>
      <c r="WDO687" s="16"/>
      <c r="WDP687" s="16"/>
      <c r="WDQ687" s="16"/>
      <c r="WDR687" s="16"/>
      <c r="WDS687" s="16"/>
      <c r="WDT687" s="16"/>
      <c r="WDU687" s="16"/>
      <c r="WDV687" s="16"/>
      <c r="WDW687" s="16"/>
      <c r="WDX687" s="16"/>
      <c r="WDY687" s="16"/>
      <c r="WDZ687" s="16"/>
      <c r="WEA687" s="16"/>
      <c r="WEB687" s="16"/>
      <c r="WEC687" s="16"/>
      <c r="WED687" s="16"/>
      <c r="WEE687" s="16"/>
      <c r="WEF687" s="16"/>
      <c r="WEG687" s="16"/>
      <c r="WEH687" s="16"/>
      <c r="WEI687" s="16"/>
      <c r="WEJ687" s="16"/>
      <c r="WEK687" s="16"/>
      <c r="WEL687" s="16"/>
      <c r="WEM687" s="16"/>
      <c r="WEN687" s="16"/>
      <c r="WEO687" s="16"/>
      <c r="WEP687" s="16"/>
      <c r="WEQ687" s="16"/>
      <c r="WER687" s="16"/>
      <c r="WES687" s="16"/>
      <c r="WET687" s="16"/>
      <c r="WEU687" s="16"/>
      <c r="WEV687" s="16"/>
      <c r="WEW687" s="16"/>
      <c r="WEX687" s="16"/>
      <c r="WEY687" s="16"/>
      <c r="WEZ687" s="16"/>
      <c r="WFA687" s="16"/>
      <c r="WFB687" s="16"/>
      <c r="WFC687" s="16"/>
      <c r="WFD687" s="16"/>
      <c r="WFE687" s="16"/>
      <c r="WFF687" s="16"/>
      <c r="WFG687" s="16"/>
      <c r="WFH687" s="16"/>
      <c r="WFI687" s="16"/>
      <c r="WFJ687" s="16"/>
      <c r="WFK687" s="16"/>
      <c r="WFL687" s="16"/>
      <c r="WFM687" s="16"/>
      <c r="WFN687" s="16"/>
      <c r="WFO687" s="16"/>
      <c r="WFP687" s="16"/>
      <c r="WFQ687" s="16"/>
      <c r="WFR687" s="16"/>
      <c r="WFS687" s="16"/>
      <c r="WFT687" s="16"/>
      <c r="WFU687" s="16"/>
      <c r="WFV687" s="16"/>
      <c r="WFW687" s="16"/>
      <c r="WFX687" s="16"/>
      <c r="WFY687" s="16"/>
      <c r="WFZ687" s="16"/>
      <c r="WGA687" s="16"/>
      <c r="WGB687" s="16"/>
      <c r="WGC687" s="16"/>
      <c r="WGD687" s="16"/>
      <c r="WGE687" s="16"/>
      <c r="WGF687" s="16"/>
      <c r="WGG687" s="16"/>
      <c r="WGH687" s="16"/>
      <c r="WGI687" s="16"/>
      <c r="WGJ687" s="16"/>
      <c r="WGK687" s="16"/>
      <c r="WGL687" s="16"/>
      <c r="WGM687" s="16"/>
      <c r="WGN687" s="16"/>
      <c r="WGO687" s="16"/>
      <c r="WGP687" s="16"/>
      <c r="WGQ687" s="16"/>
      <c r="WGR687" s="16"/>
      <c r="WGS687" s="16"/>
      <c r="WGT687" s="16"/>
      <c r="WGU687" s="16"/>
      <c r="WGV687" s="16"/>
      <c r="WGW687" s="16"/>
      <c r="WGX687" s="16"/>
      <c r="WGY687" s="16"/>
      <c r="WGZ687" s="16"/>
      <c r="WHA687" s="16"/>
      <c r="WHB687" s="16"/>
      <c r="WHC687" s="16"/>
      <c r="WHD687" s="16"/>
      <c r="WHE687" s="16"/>
      <c r="WHF687" s="16"/>
      <c r="WHG687" s="16"/>
      <c r="WHH687" s="16"/>
      <c r="WHI687" s="16"/>
      <c r="WHJ687" s="16"/>
      <c r="WHK687" s="16"/>
      <c r="WHL687" s="16"/>
      <c r="WHM687" s="16"/>
      <c r="WHN687" s="16"/>
      <c r="WHO687" s="16"/>
      <c r="WHP687" s="16"/>
      <c r="WHQ687" s="16"/>
      <c r="WHR687" s="16"/>
      <c r="WHS687" s="16"/>
      <c r="WHT687" s="16"/>
      <c r="WHU687" s="16"/>
      <c r="WHV687" s="16"/>
      <c r="WHW687" s="16"/>
      <c r="WHX687" s="16"/>
      <c r="WHY687" s="16"/>
      <c r="WHZ687" s="16"/>
      <c r="WIA687" s="16"/>
      <c r="WIB687" s="16"/>
      <c r="WIC687" s="16"/>
      <c r="WID687" s="16"/>
      <c r="WIE687" s="16"/>
      <c r="WIF687" s="16"/>
      <c r="WIG687" s="16"/>
      <c r="WIH687" s="16"/>
      <c r="WII687" s="16"/>
      <c r="WIJ687" s="16"/>
      <c r="WIK687" s="16"/>
      <c r="WIL687" s="16"/>
      <c r="WIM687" s="16"/>
      <c r="WIN687" s="16"/>
      <c r="WIO687" s="16"/>
      <c r="WIP687" s="16"/>
      <c r="WIQ687" s="16"/>
      <c r="WIR687" s="16"/>
      <c r="WIS687" s="16"/>
      <c r="WIT687" s="16"/>
      <c r="WIU687" s="16"/>
      <c r="WIV687" s="16"/>
      <c r="WIW687" s="16"/>
      <c r="WIX687" s="16"/>
      <c r="WIY687" s="16"/>
      <c r="WIZ687" s="16"/>
      <c r="WJA687" s="16"/>
      <c r="WJB687" s="16"/>
      <c r="WJC687" s="16"/>
      <c r="WJD687" s="16"/>
      <c r="WJE687" s="16"/>
      <c r="WJF687" s="16"/>
      <c r="WJG687" s="16"/>
      <c r="WJH687" s="16"/>
      <c r="WJI687" s="16"/>
      <c r="WJJ687" s="16"/>
      <c r="WJK687" s="16"/>
      <c r="WJL687" s="16"/>
      <c r="WJM687" s="16"/>
      <c r="WJN687" s="16"/>
      <c r="WJO687" s="16"/>
      <c r="WJP687" s="16"/>
      <c r="WJQ687" s="16"/>
      <c r="WJR687" s="16"/>
      <c r="WJS687" s="16"/>
      <c r="WJT687" s="16"/>
      <c r="WJU687" s="16"/>
      <c r="WJV687" s="16"/>
      <c r="WJW687" s="16"/>
      <c r="WJX687" s="16"/>
      <c r="WJY687" s="16"/>
      <c r="WJZ687" s="16"/>
      <c r="WKA687" s="16"/>
      <c r="WKB687" s="16"/>
      <c r="WKC687" s="16"/>
      <c r="WKD687" s="16"/>
      <c r="WKE687" s="16"/>
      <c r="WKF687" s="16"/>
      <c r="WKG687" s="16"/>
      <c r="WKH687" s="16"/>
      <c r="WKI687" s="16"/>
      <c r="WKJ687" s="16"/>
      <c r="WKK687" s="16"/>
      <c r="WKL687" s="16"/>
      <c r="WKM687" s="16"/>
      <c r="WKN687" s="16"/>
      <c r="WKO687" s="16"/>
      <c r="WKP687" s="16"/>
      <c r="WKQ687" s="16"/>
      <c r="WKR687" s="16"/>
      <c r="WKS687" s="16"/>
      <c r="WKT687" s="16"/>
      <c r="WKU687" s="16"/>
      <c r="WKV687" s="16"/>
      <c r="WKW687" s="16"/>
      <c r="WKX687" s="16"/>
      <c r="WKY687" s="16"/>
      <c r="WKZ687" s="16"/>
      <c r="WLA687" s="16"/>
      <c r="WLB687" s="16"/>
      <c r="WLC687" s="16"/>
      <c r="WLD687" s="16"/>
      <c r="WLE687" s="16"/>
      <c r="WLF687" s="16"/>
      <c r="WLG687" s="16"/>
      <c r="WLH687" s="16"/>
      <c r="WLI687" s="16"/>
      <c r="WLJ687" s="16"/>
      <c r="WLK687" s="16"/>
      <c r="WLL687" s="16"/>
      <c r="WLM687" s="16"/>
      <c r="WLN687" s="16"/>
      <c r="WLO687" s="16"/>
      <c r="WLP687" s="16"/>
      <c r="WLQ687" s="16"/>
      <c r="WLR687" s="16"/>
      <c r="WLS687" s="16"/>
      <c r="WLT687" s="16"/>
      <c r="WLU687" s="16"/>
      <c r="WLV687" s="16"/>
      <c r="WLW687" s="16"/>
      <c r="WLX687" s="16"/>
      <c r="WLY687" s="16"/>
      <c r="WLZ687" s="16"/>
      <c r="WMA687" s="16"/>
      <c r="WMB687" s="16"/>
      <c r="WMC687" s="16"/>
      <c r="WMD687" s="16"/>
      <c r="WME687" s="16"/>
      <c r="WMF687" s="16"/>
      <c r="WMG687" s="16"/>
      <c r="WMH687" s="16"/>
      <c r="WMI687" s="16"/>
      <c r="WMJ687" s="16"/>
      <c r="WMK687" s="16"/>
      <c r="WML687" s="16"/>
      <c r="WMM687" s="16"/>
      <c r="WMN687" s="16"/>
      <c r="WMO687" s="16"/>
      <c r="WMP687" s="16"/>
      <c r="WMQ687" s="16"/>
      <c r="WMR687" s="16"/>
      <c r="WMS687" s="16"/>
      <c r="WMT687" s="16"/>
      <c r="WMU687" s="16"/>
      <c r="WMV687" s="16"/>
      <c r="WMW687" s="16"/>
      <c r="WMX687" s="16"/>
      <c r="WMY687" s="16"/>
      <c r="WMZ687" s="16"/>
      <c r="WNA687" s="16"/>
      <c r="WNB687" s="16"/>
      <c r="WNC687" s="16"/>
      <c r="WND687" s="16"/>
      <c r="WNE687" s="16"/>
      <c r="WNF687" s="16"/>
      <c r="WNG687" s="16"/>
      <c r="WNH687" s="16"/>
      <c r="WNI687" s="16"/>
      <c r="WNJ687" s="16"/>
      <c r="WNK687" s="16"/>
      <c r="WNL687" s="16"/>
      <c r="WNM687" s="16"/>
      <c r="WNN687" s="16"/>
      <c r="WNO687" s="16"/>
      <c r="WNP687" s="16"/>
      <c r="WNQ687" s="16"/>
      <c r="WNR687" s="16"/>
      <c r="WNS687" s="16"/>
      <c r="WNT687" s="16"/>
      <c r="WNU687" s="16"/>
      <c r="WNV687" s="16"/>
      <c r="WNW687" s="16"/>
      <c r="WNX687" s="16"/>
      <c r="WNY687" s="16"/>
      <c r="WNZ687" s="16"/>
      <c r="WOA687" s="16"/>
      <c r="WOB687" s="16"/>
      <c r="WOC687" s="16"/>
      <c r="WOD687" s="16"/>
      <c r="WOE687" s="16"/>
      <c r="WOF687" s="16"/>
      <c r="WOG687" s="16"/>
      <c r="WOH687" s="16"/>
      <c r="WOI687" s="16"/>
      <c r="WOJ687" s="16"/>
      <c r="WOK687" s="16"/>
      <c r="WOL687" s="16"/>
      <c r="WOM687" s="16"/>
      <c r="WON687" s="16"/>
      <c r="WOO687" s="16"/>
      <c r="WOP687" s="16"/>
      <c r="WOQ687" s="16"/>
      <c r="WOR687" s="16"/>
      <c r="WOS687" s="16"/>
      <c r="WOT687" s="16"/>
      <c r="WOU687" s="16"/>
      <c r="WOV687" s="16"/>
      <c r="WOW687" s="16"/>
      <c r="WOX687" s="16"/>
      <c r="WOY687" s="16"/>
      <c r="WOZ687" s="16"/>
      <c r="WPA687" s="16"/>
      <c r="WPB687" s="16"/>
      <c r="WPC687" s="16"/>
      <c r="WPD687" s="16"/>
      <c r="WPE687" s="16"/>
      <c r="WPF687" s="16"/>
      <c r="WPG687" s="16"/>
      <c r="WPH687" s="16"/>
      <c r="WPI687" s="16"/>
      <c r="WPJ687" s="16"/>
      <c r="WPK687" s="16"/>
      <c r="WPL687" s="16"/>
      <c r="WPM687" s="16"/>
      <c r="WPN687" s="16"/>
      <c r="WPO687" s="16"/>
      <c r="WPP687" s="16"/>
      <c r="WPQ687" s="16"/>
      <c r="WPR687" s="16"/>
      <c r="WPS687" s="16"/>
      <c r="WPT687" s="16"/>
      <c r="WPU687" s="16"/>
      <c r="WPV687" s="16"/>
      <c r="WPW687" s="16"/>
      <c r="WPX687" s="16"/>
      <c r="WPY687" s="16"/>
      <c r="WPZ687" s="16"/>
      <c r="WQA687" s="16"/>
      <c r="WQB687" s="16"/>
      <c r="WQC687" s="16"/>
      <c r="WQD687" s="16"/>
      <c r="WQE687" s="16"/>
      <c r="WQF687" s="16"/>
      <c r="WQG687" s="16"/>
      <c r="WQH687" s="16"/>
      <c r="WQI687" s="16"/>
      <c r="WQJ687" s="16"/>
      <c r="WQK687" s="16"/>
      <c r="WQL687" s="16"/>
      <c r="WQM687" s="16"/>
      <c r="WQN687" s="16"/>
      <c r="WQO687" s="16"/>
      <c r="WQP687" s="16"/>
      <c r="WQQ687" s="16"/>
      <c r="WQR687" s="16"/>
      <c r="WQS687" s="16"/>
      <c r="WQT687" s="16"/>
      <c r="WQU687" s="16"/>
      <c r="WQV687" s="16"/>
      <c r="WQW687" s="16"/>
      <c r="WQX687" s="16"/>
      <c r="WQY687" s="16"/>
      <c r="WQZ687" s="16"/>
      <c r="WRA687" s="16"/>
      <c r="WRB687" s="16"/>
      <c r="WRC687" s="16"/>
      <c r="WRD687" s="16"/>
      <c r="WRE687" s="16"/>
      <c r="WRF687" s="16"/>
      <c r="WRG687" s="16"/>
      <c r="WRH687" s="16"/>
      <c r="WRI687" s="16"/>
      <c r="WRJ687" s="16"/>
      <c r="WRK687" s="16"/>
      <c r="WRL687" s="16"/>
      <c r="WRM687" s="16"/>
      <c r="WRN687" s="16"/>
      <c r="WRO687" s="16"/>
      <c r="WRP687" s="16"/>
      <c r="WRQ687" s="16"/>
      <c r="WRR687" s="16"/>
      <c r="WRS687" s="16"/>
      <c r="WRT687" s="16"/>
      <c r="WRU687" s="16"/>
      <c r="WRV687" s="16"/>
      <c r="WRW687" s="16"/>
      <c r="WRX687" s="16"/>
      <c r="WRY687" s="16"/>
      <c r="WRZ687" s="16"/>
      <c r="WSA687" s="16"/>
      <c r="WSB687" s="16"/>
      <c r="WSC687" s="16"/>
      <c r="WSD687" s="16"/>
      <c r="WSE687" s="16"/>
      <c r="WSF687" s="16"/>
      <c r="WSG687" s="16"/>
      <c r="WSH687" s="16"/>
      <c r="WSI687" s="16"/>
      <c r="WSJ687" s="16"/>
      <c r="WSK687" s="16"/>
      <c r="WSL687" s="16"/>
      <c r="WSM687" s="16"/>
      <c r="WSN687" s="16"/>
      <c r="WSO687" s="16"/>
      <c r="WSP687" s="16"/>
      <c r="WSQ687" s="16"/>
      <c r="WSR687" s="16"/>
      <c r="WSS687" s="16"/>
      <c r="WST687" s="16"/>
      <c r="WSU687" s="16"/>
      <c r="WSV687" s="16"/>
      <c r="WSW687" s="16"/>
      <c r="WSX687" s="16"/>
      <c r="WSY687" s="16"/>
      <c r="WSZ687" s="16"/>
      <c r="WTA687" s="16"/>
      <c r="WTB687" s="16"/>
      <c r="WTC687" s="16"/>
      <c r="WTD687" s="16"/>
      <c r="WTE687" s="16"/>
      <c r="WTF687" s="16"/>
      <c r="WTG687" s="16"/>
      <c r="WTH687" s="16"/>
      <c r="WTI687" s="16"/>
      <c r="WTJ687" s="16"/>
      <c r="WTK687" s="16"/>
      <c r="WTL687" s="16"/>
      <c r="WTM687" s="16"/>
      <c r="WTN687" s="16"/>
      <c r="WTO687" s="16"/>
      <c r="WTP687" s="16"/>
      <c r="WTQ687" s="16"/>
      <c r="WTR687" s="16"/>
      <c r="WTS687" s="16"/>
      <c r="WTT687" s="16"/>
      <c r="WTU687" s="16"/>
      <c r="WTV687" s="16"/>
      <c r="WTW687" s="16"/>
      <c r="WTX687" s="16"/>
      <c r="WTY687" s="16"/>
      <c r="WTZ687" s="16"/>
      <c r="WUA687" s="16"/>
      <c r="WUB687" s="16"/>
      <c r="WUC687" s="16"/>
      <c r="WUD687" s="16"/>
      <c r="WUE687" s="16"/>
      <c r="WUF687" s="16"/>
      <c r="WUG687" s="16"/>
      <c r="WUH687" s="16"/>
      <c r="WUI687" s="16"/>
      <c r="WUJ687" s="16"/>
      <c r="WUK687" s="16"/>
      <c r="WUL687" s="16"/>
      <c r="WUM687" s="16"/>
      <c r="WUN687" s="16"/>
      <c r="WUO687" s="16"/>
      <c r="WUP687" s="16"/>
      <c r="WUQ687" s="16"/>
      <c r="WUR687" s="16"/>
      <c r="WUS687" s="16"/>
      <c r="WUT687" s="16"/>
      <c r="WUU687" s="16"/>
      <c r="WUV687" s="16"/>
      <c r="WUW687" s="16"/>
      <c r="WUX687" s="16"/>
      <c r="WUY687" s="16"/>
      <c r="WUZ687" s="16"/>
      <c r="WVA687" s="16"/>
      <c r="WVB687" s="16"/>
      <c r="WVC687" s="16"/>
      <c r="WVD687" s="16"/>
      <c r="WVE687" s="16"/>
      <c r="WVF687" s="16"/>
      <c r="WVG687" s="16"/>
      <c r="WVH687" s="16"/>
      <c r="WVI687" s="16"/>
      <c r="WVJ687" s="16"/>
      <c r="WVK687" s="16"/>
      <c r="WVL687" s="16"/>
      <c r="WVM687" s="16"/>
      <c r="WVN687" s="16"/>
      <c r="WVO687" s="16"/>
      <c r="WVP687" s="16"/>
      <c r="WVQ687" s="16"/>
      <c r="WVR687" s="16"/>
      <c r="WVS687" s="16"/>
      <c r="WVT687" s="16"/>
      <c r="WVU687" s="16"/>
      <c r="WVV687" s="16"/>
      <c r="WVW687" s="16"/>
      <c r="WVX687" s="16"/>
      <c r="WVY687" s="16"/>
      <c r="WVZ687" s="16"/>
      <c r="WWA687" s="16"/>
      <c r="WWB687" s="16"/>
      <c r="WWC687" s="16"/>
      <c r="WWD687" s="16"/>
      <c r="WWE687" s="16"/>
      <c r="WWF687" s="16"/>
      <c r="WWG687" s="16"/>
      <c r="WWH687" s="16"/>
      <c r="WWI687" s="16"/>
      <c r="WWJ687" s="16"/>
      <c r="WWK687" s="16"/>
      <c r="WWL687" s="16"/>
      <c r="WWM687" s="16"/>
      <c r="WWN687" s="16"/>
      <c r="WWO687" s="16"/>
      <c r="WWP687" s="16"/>
      <c r="WWQ687" s="16"/>
      <c r="WWR687" s="16"/>
      <c r="WWS687" s="16"/>
      <c r="WWT687" s="16"/>
      <c r="WWU687" s="16"/>
      <c r="WWV687" s="16"/>
      <c r="WWW687" s="16"/>
      <c r="WWX687" s="16"/>
      <c r="WWY687" s="16"/>
      <c r="WWZ687" s="16"/>
      <c r="WXA687" s="16"/>
      <c r="WXB687" s="16"/>
      <c r="WXC687" s="16"/>
      <c r="WXD687" s="16"/>
      <c r="WXE687" s="16"/>
      <c r="WXF687" s="16"/>
      <c r="WXG687" s="16"/>
      <c r="WXH687" s="16"/>
      <c r="WXI687" s="16"/>
      <c r="WXJ687" s="16"/>
      <c r="WXK687" s="16"/>
      <c r="WXL687" s="16"/>
      <c r="WXM687" s="16"/>
      <c r="WXN687" s="16"/>
      <c r="WXO687" s="16"/>
      <c r="WXP687" s="16"/>
      <c r="WXQ687" s="16"/>
      <c r="WXR687" s="16"/>
      <c r="WXS687" s="16"/>
      <c r="WXT687" s="16"/>
      <c r="WXU687" s="16"/>
      <c r="WXV687" s="16"/>
      <c r="WXW687" s="16"/>
      <c r="WXX687" s="16"/>
      <c r="WXY687" s="16"/>
      <c r="WXZ687" s="16"/>
      <c r="WYA687" s="16"/>
      <c r="WYB687" s="16"/>
      <c r="WYC687" s="16"/>
      <c r="WYD687" s="16"/>
      <c r="WYE687" s="16"/>
      <c r="WYF687" s="16"/>
      <c r="WYG687" s="16"/>
      <c r="WYH687" s="16"/>
      <c r="WYI687" s="16"/>
      <c r="WYJ687" s="16"/>
      <c r="WYK687" s="16"/>
      <c r="WYL687" s="16"/>
      <c r="WYM687" s="16"/>
      <c r="WYN687" s="16"/>
      <c r="WYO687" s="16"/>
      <c r="WYP687" s="16"/>
      <c r="WYQ687" s="16"/>
      <c r="WYR687" s="16"/>
      <c r="WYS687" s="16"/>
      <c r="WYT687" s="16"/>
      <c r="WYU687" s="16"/>
      <c r="WYV687" s="16"/>
      <c r="WYW687" s="16"/>
      <c r="WYX687" s="16"/>
      <c r="WYY687" s="16"/>
      <c r="WYZ687" s="16"/>
      <c r="WZA687" s="16"/>
      <c r="WZB687" s="16"/>
      <c r="WZC687" s="16"/>
      <c r="WZD687" s="16"/>
      <c r="WZE687" s="16"/>
      <c r="WZF687" s="16"/>
      <c r="WZG687" s="16"/>
      <c r="WZH687" s="16"/>
      <c r="WZI687" s="16"/>
      <c r="WZJ687" s="16"/>
      <c r="WZK687" s="16"/>
      <c r="WZL687" s="16"/>
      <c r="WZM687" s="16"/>
      <c r="WZN687" s="16"/>
      <c r="WZO687" s="16"/>
      <c r="WZP687" s="16"/>
      <c r="WZQ687" s="16"/>
      <c r="WZR687" s="16"/>
      <c r="WZS687" s="16"/>
      <c r="WZT687" s="16"/>
      <c r="WZU687" s="16"/>
      <c r="WZV687" s="16"/>
      <c r="WZW687" s="16"/>
      <c r="WZX687" s="16"/>
      <c r="WZY687" s="16"/>
      <c r="WZZ687" s="16"/>
      <c r="XAA687" s="16"/>
      <c r="XAB687" s="16"/>
      <c r="XAC687" s="16"/>
      <c r="XAD687" s="16"/>
      <c r="XAE687" s="16"/>
      <c r="XAF687" s="16"/>
      <c r="XAG687" s="16"/>
      <c r="XAH687" s="16"/>
      <c r="XAI687" s="16"/>
      <c r="XAJ687" s="16"/>
      <c r="XAK687" s="16"/>
      <c r="XAL687" s="16"/>
      <c r="XAM687" s="16"/>
      <c r="XAN687" s="16"/>
      <c r="XAO687" s="16"/>
      <c r="XAP687" s="16"/>
      <c r="XAQ687" s="16"/>
      <c r="XAR687" s="16"/>
      <c r="XAS687" s="16"/>
      <c r="XAT687" s="16"/>
      <c r="XAU687" s="16"/>
      <c r="XAV687" s="16"/>
      <c r="XAW687" s="16"/>
      <c r="XAX687" s="16"/>
      <c r="XAY687" s="16"/>
      <c r="XAZ687" s="16"/>
      <c r="XBA687" s="16"/>
      <c r="XBB687" s="16"/>
      <c r="XBC687" s="16"/>
      <c r="XBD687" s="16"/>
      <c r="XBE687" s="16"/>
      <c r="XBF687" s="16"/>
      <c r="XBG687" s="16"/>
      <c r="XBH687" s="16"/>
      <c r="XBI687" s="16"/>
      <c r="XBJ687" s="16"/>
      <c r="XBK687" s="16"/>
      <c r="XBL687" s="16"/>
      <c r="XBM687" s="16"/>
      <c r="XBN687" s="16"/>
      <c r="XBO687" s="16"/>
      <c r="XBP687" s="16"/>
      <c r="XBQ687" s="16"/>
      <c r="XBR687" s="16"/>
      <c r="XBS687" s="16"/>
      <c r="XBT687" s="16"/>
      <c r="XBU687" s="16"/>
      <c r="XBV687" s="16"/>
      <c r="XBW687" s="16"/>
      <c r="XBX687" s="16"/>
      <c r="XBY687" s="16"/>
      <c r="XBZ687" s="16"/>
      <c r="XCA687" s="16"/>
      <c r="XCB687" s="16"/>
      <c r="XCC687" s="16"/>
      <c r="XCD687" s="16"/>
      <c r="XCE687" s="16"/>
      <c r="XCF687" s="16"/>
      <c r="XCG687" s="16"/>
      <c r="XCH687" s="16"/>
      <c r="XCI687" s="16"/>
      <c r="XCJ687" s="16"/>
      <c r="XCK687" s="16"/>
      <c r="XCL687" s="16"/>
      <c r="XCM687" s="16"/>
      <c r="XCN687" s="16"/>
      <c r="XCO687" s="16"/>
      <c r="XCP687" s="16"/>
      <c r="XCQ687" s="16"/>
      <c r="XCR687" s="16"/>
      <c r="XCS687" s="16"/>
      <c r="XCT687" s="16"/>
      <c r="XCU687" s="16"/>
      <c r="XCV687" s="16"/>
      <c r="XCW687" s="16"/>
      <c r="XCX687" s="16"/>
      <c r="XCY687" s="16"/>
      <c r="XCZ687" s="16"/>
      <c r="XDA687" s="16"/>
      <c r="XDB687" s="16"/>
      <c r="XDC687" s="16"/>
      <c r="XDD687" s="16"/>
      <c r="XDE687" s="16"/>
      <c r="XDF687" s="16"/>
      <c r="XDG687" s="16"/>
      <c r="XDH687" s="16"/>
      <c r="XDI687" s="16"/>
      <c r="XDJ687" s="16"/>
      <c r="XDK687" s="16"/>
      <c r="XDL687" s="16"/>
      <c r="XDM687" s="16"/>
      <c r="XDN687" s="16"/>
      <c r="XDO687" s="16"/>
      <c r="XDP687" s="16"/>
      <c r="XDQ687" s="16"/>
      <c r="XDR687" s="16"/>
      <c r="XDS687" s="16"/>
      <c r="XDT687" s="16"/>
      <c r="XDU687" s="16"/>
      <c r="XDV687" s="16"/>
      <c r="XDW687" s="16"/>
      <c r="XDX687" s="16"/>
      <c r="XDY687" s="16"/>
      <c r="XDZ687" s="16"/>
      <c r="XEA687" s="16"/>
      <c r="XEB687" s="16"/>
      <c r="XEC687" s="16"/>
      <c r="XED687" s="16"/>
      <c r="XEE687" s="16"/>
      <c r="XEF687" s="16"/>
      <c r="XEG687" s="16"/>
      <c r="XEH687" s="16"/>
      <c r="XEI687" s="16"/>
      <c r="XEJ687" s="16"/>
      <c r="XEK687" s="16"/>
      <c r="XEL687" s="16"/>
      <c r="XEM687" s="16"/>
      <c r="XEN687" s="16"/>
      <c r="XEO687" s="16"/>
      <c r="XEP687" s="16"/>
      <c r="XEQ687" s="16"/>
      <c r="XER687" s="16"/>
      <c r="XES687" s="16"/>
      <c r="XET687" s="16"/>
      <c r="XEU687" s="16"/>
      <c r="XEV687" s="16"/>
      <c r="XEW687" s="16"/>
      <c r="XEX687" s="16"/>
      <c r="XEY687" s="16"/>
      <c r="XEZ687" s="16"/>
      <c r="XFA687" s="16"/>
      <c r="XFB687" s="16"/>
      <c r="XFC687" s="16"/>
      <c r="XFD687" s="16"/>
    </row>
    <row r="688" spans="1:16384" ht="28.5" hidden="1" customHeight="1" x14ac:dyDescent="0.25">
      <c r="A688" s="16"/>
      <c r="B688" s="2" t="s">
        <v>601</v>
      </c>
      <c r="C688" s="55">
        <v>460</v>
      </c>
      <c r="D688" s="85"/>
      <c r="E688" s="85"/>
      <c r="F688" s="85"/>
    </row>
    <row r="689" spans="1:6" ht="47.25" hidden="1" x14ac:dyDescent="0.25">
      <c r="A689" s="16" t="s">
        <v>602</v>
      </c>
      <c r="B689" s="2" t="s">
        <v>603</v>
      </c>
      <c r="C689" s="55"/>
      <c r="D689" s="85">
        <f>D690</f>
        <v>0</v>
      </c>
      <c r="E689" s="85">
        <f t="shared" ref="E689:F690" si="272">E690</f>
        <v>0</v>
      </c>
      <c r="F689" s="85">
        <f t="shared" si="272"/>
        <v>0</v>
      </c>
    </row>
    <row r="690" spans="1:6" ht="27.75" hidden="1" customHeight="1" x14ac:dyDescent="0.25">
      <c r="A690" s="16"/>
      <c r="B690" s="2" t="s">
        <v>603</v>
      </c>
      <c r="C690" s="55">
        <v>400</v>
      </c>
      <c r="D690" s="85">
        <f>D691</f>
        <v>0</v>
      </c>
      <c r="E690" s="85">
        <f t="shared" si="272"/>
        <v>0</v>
      </c>
      <c r="F690" s="85">
        <f t="shared" si="272"/>
        <v>0</v>
      </c>
    </row>
    <row r="691" spans="1:6" ht="36.75" hidden="1" customHeight="1" x14ac:dyDescent="0.25">
      <c r="A691" s="16"/>
      <c r="B691" s="2" t="s">
        <v>603</v>
      </c>
      <c r="C691" s="55">
        <v>460</v>
      </c>
      <c r="D691" s="85"/>
      <c r="E691" s="85"/>
      <c r="F691" s="85"/>
    </row>
    <row r="692" spans="1:6" ht="29.25" customHeight="1" x14ac:dyDescent="0.25">
      <c r="A692" s="12" t="s">
        <v>604</v>
      </c>
      <c r="B692" s="10" t="s">
        <v>605</v>
      </c>
      <c r="C692" s="55"/>
      <c r="D692" s="85">
        <f>D693+D750+D771+D776+D781+D790</f>
        <v>36673</v>
      </c>
      <c r="E692" s="85">
        <f t="shared" ref="E692:F692" si="273">E693+E750+E771+E776+E781+E790</f>
        <v>40658</v>
      </c>
      <c r="F692" s="85">
        <f t="shared" si="273"/>
        <v>41792</v>
      </c>
    </row>
    <row r="693" spans="1:6" ht="30.75" customHeight="1" x14ac:dyDescent="0.25">
      <c r="A693" s="13" t="s">
        <v>606</v>
      </c>
      <c r="B693" s="3" t="s">
        <v>607</v>
      </c>
      <c r="C693" s="55"/>
      <c r="D693" s="85">
        <f>D694+D704++D711+D722+D726+D730+D734</f>
        <v>25688</v>
      </c>
      <c r="E693" s="85">
        <f t="shared" ref="E693:F693" si="274">E694+E704++E711+E722+E726+E730+E734</f>
        <v>28928</v>
      </c>
      <c r="F693" s="85">
        <f t="shared" si="274"/>
        <v>29952</v>
      </c>
    </row>
    <row r="694" spans="1:6" ht="46.5" hidden="1" customHeight="1" x14ac:dyDescent="0.25">
      <c r="A694" s="17" t="s">
        <v>608</v>
      </c>
      <c r="B694" s="1" t="s">
        <v>609</v>
      </c>
      <c r="C694" s="55"/>
      <c r="D694" s="85">
        <f>D695+D698+D701</f>
        <v>0</v>
      </c>
      <c r="E694" s="85">
        <f t="shared" ref="E694:F694" si="275">E695+E698+E701</f>
        <v>0</v>
      </c>
      <c r="F694" s="85">
        <f t="shared" si="275"/>
        <v>0</v>
      </c>
    </row>
    <row r="695" spans="1:6" ht="48.75" hidden="1" customHeight="1" x14ac:dyDescent="0.25">
      <c r="A695" s="19" t="s">
        <v>610</v>
      </c>
      <c r="B695" s="20" t="s">
        <v>611</v>
      </c>
      <c r="C695" s="55"/>
      <c r="D695" s="85">
        <f>D696</f>
        <v>0</v>
      </c>
      <c r="E695" s="85">
        <f t="shared" ref="E695:F696" si="276">E696</f>
        <v>0</v>
      </c>
      <c r="F695" s="85">
        <f t="shared" si="276"/>
        <v>0</v>
      </c>
    </row>
    <row r="696" spans="1:6" ht="48.75" hidden="1" customHeight="1" x14ac:dyDescent="0.25">
      <c r="A696" s="60" t="s">
        <v>1480</v>
      </c>
      <c r="B696" s="20" t="s">
        <v>611</v>
      </c>
      <c r="C696" s="55">
        <v>200</v>
      </c>
      <c r="D696" s="85">
        <f>D697</f>
        <v>0</v>
      </c>
      <c r="E696" s="85">
        <f t="shared" si="276"/>
        <v>0</v>
      </c>
      <c r="F696" s="85">
        <f t="shared" si="276"/>
        <v>0</v>
      </c>
    </row>
    <row r="697" spans="1:6" ht="48.75" hidden="1" customHeight="1" x14ac:dyDescent="0.25">
      <c r="A697" s="60" t="s">
        <v>1481</v>
      </c>
      <c r="B697" s="20" t="s">
        <v>611</v>
      </c>
      <c r="C697" s="55">
        <v>240</v>
      </c>
      <c r="D697" s="85">
        <v>0</v>
      </c>
      <c r="E697" s="85">
        <v>0</v>
      </c>
      <c r="F697" s="85">
        <v>0</v>
      </c>
    </row>
    <row r="698" spans="1:6" ht="51.75" hidden="1" customHeight="1" x14ac:dyDescent="0.25">
      <c r="A698" s="19" t="s">
        <v>612</v>
      </c>
      <c r="B698" s="20" t="s">
        <v>613</v>
      </c>
      <c r="C698" s="55"/>
      <c r="D698" s="85">
        <f>D699</f>
        <v>0</v>
      </c>
      <c r="E698" s="85">
        <f t="shared" ref="E698:F699" si="277">E699</f>
        <v>0</v>
      </c>
      <c r="F698" s="85">
        <f t="shared" si="277"/>
        <v>0</v>
      </c>
    </row>
    <row r="699" spans="1:6" ht="51.75" hidden="1" customHeight="1" x14ac:dyDescent="0.25">
      <c r="A699" s="60" t="s">
        <v>1480</v>
      </c>
      <c r="B699" s="20" t="s">
        <v>613</v>
      </c>
      <c r="C699" s="55">
        <v>200</v>
      </c>
      <c r="D699" s="85">
        <f>D700</f>
        <v>0</v>
      </c>
      <c r="E699" s="85">
        <f t="shared" si="277"/>
        <v>0</v>
      </c>
      <c r="F699" s="85">
        <f t="shared" si="277"/>
        <v>0</v>
      </c>
    </row>
    <row r="700" spans="1:6" ht="51.75" hidden="1" customHeight="1" x14ac:dyDescent="0.25">
      <c r="A700" s="60" t="s">
        <v>1481</v>
      </c>
      <c r="B700" s="20" t="s">
        <v>613</v>
      </c>
      <c r="C700" s="55">
        <v>240</v>
      </c>
      <c r="D700" s="85"/>
      <c r="E700" s="85"/>
      <c r="F700" s="85"/>
    </row>
    <row r="701" spans="1:6" ht="47.25" hidden="1" customHeight="1" x14ac:dyDescent="0.25">
      <c r="A701" s="19" t="s">
        <v>614</v>
      </c>
      <c r="B701" s="20" t="s">
        <v>615</v>
      </c>
      <c r="C701" s="55"/>
      <c r="D701" s="85">
        <f>D702</f>
        <v>0</v>
      </c>
      <c r="E701" s="85">
        <f t="shared" ref="E701:F702" si="278">E702</f>
        <v>0</v>
      </c>
      <c r="F701" s="85">
        <f t="shared" si="278"/>
        <v>0</v>
      </c>
    </row>
    <row r="702" spans="1:6" ht="47.25" hidden="1" customHeight="1" x14ac:dyDescent="0.25">
      <c r="A702" s="60" t="s">
        <v>1480</v>
      </c>
      <c r="B702" s="20" t="s">
        <v>615</v>
      </c>
      <c r="C702" s="55">
        <v>200</v>
      </c>
      <c r="D702" s="85">
        <f>D703</f>
        <v>0</v>
      </c>
      <c r="E702" s="85">
        <f t="shared" si="278"/>
        <v>0</v>
      </c>
      <c r="F702" s="85">
        <f t="shared" si="278"/>
        <v>0</v>
      </c>
    </row>
    <row r="703" spans="1:6" ht="47.25" hidden="1" customHeight="1" x14ac:dyDescent="0.25">
      <c r="A703" s="60" t="s">
        <v>1481</v>
      </c>
      <c r="B703" s="20" t="s">
        <v>615</v>
      </c>
      <c r="C703" s="55">
        <v>240</v>
      </c>
      <c r="D703" s="85"/>
      <c r="E703" s="85"/>
      <c r="F703" s="85"/>
    </row>
    <row r="704" spans="1:6" ht="30" customHeight="1" x14ac:dyDescent="0.25">
      <c r="A704" s="17" t="s">
        <v>616</v>
      </c>
      <c r="B704" s="1" t="s">
        <v>617</v>
      </c>
      <c r="C704" s="55"/>
      <c r="D704" s="85">
        <f>D705+D708</f>
        <v>10</v>
      </c>
      <c r="E704" s="85">
        <f t="shared" ref="E704:F704" si="279">E705+E708</f>
        <v>10</v>
      </c>
      <c r="F704" s="85">
        <f t="shared" si="279"/>
        <v>10</v>
      </c>
    </row>
    <row r="705" spans="1:7" ht="48" hidden="1" customHeight="1" x14ac:dyDescent="0.25">
      <c r="A705" s="25" t="s">
        <v>618</v>
      </c>
      <c r="B705" s="20" t="s">
        <v>619</v>
      </c>
      <c r="C705" s="55"/>
      <c r="D705" s="85">
        <f>D706</f>
        <v>0</v>
      </c>
      <c r="E705" s="85">
        <f t="shared" ref="E705:F706" si="280">E706</f>
        <v>0</v>
      </c>
      <c r="F705" s="85">
        <f t="shared" si="280"/>
        <v>0</v>
      </c>
    </row>
    <row r="706" spans="1:7" ht="48" hidden="1" customHeight="1" x14ac:dyDescent="0.25">
      <c r="A706" s="60" t="s">
        <v>1480</v>
      </c>
      <c r="B706" s="20" t="s">
        <v>619</v>
      </c>
      <c r="C706" s="55">
        <v>200</v>
      </c>
      <c r="D706" s="85">
        <f>D707</f>
        <v>0</v>
      </c>
      <c r="E706" s="85">
        <f t="shared" si="280"/>
        <v>0</v>
      </c>
      <c r="F706" s="85">
        <f t="shared" si="280"/>
        <v>0</v>
      </c>
    </row>
    <row r="707" spans="1:7" ht="48" hidden="1" customHeight="1" x14ac:dyDescent="0.25">
      <c r="A707" s="60" t="s">
        <v>1481</v>
      </c>
      <c r="B707" s="20" t="s">
        <v>619</v>
      </c>
      <c r="C707" s="55">
        <v>240</v>
      </c>
      <c r="D707" s="85">
        <v>0</v>
      </c>
      <c r="E707" s="85">
        <v>0</v>
      </c>
      <c r="F707" s="85">
        <v>0</v>
      </c>
    </row>
    <row r="708" spans="1:7" ht="47.25" customHeight="1" x14ac:dyDescent="0.25">
      <c r="A708" s="25" t="s">
        <v>620</v>
      </c>
      <c r="B708" s="20" t="s">
        <v>621</v>
      </c>
      <c r="C708" s="55"/>
      <c r="D708" s="103">
        <f>D709</f>
        <v>10</v>
      </c>
      <c r="E708" s="103">
        <f t="shared" ref="E708:F709" si="281">E709</f>
        <v>10</v>
      </c>
      <c r="F708" s="103">
        <f t="shared" si="281"/>
        <v>10</v>
      </c>
      <c r="G708" s="63"/>
    </row>
    <row r="709" spans="1:7" ht="47.25" customHeight="1" x14ac:dyDescent="0.25">
      <c r="A709" s="60" t="s">
        <v>1480</v>
      </c>
      <c r="B709" s="20" t="s">
        <v>621</v>
      </c>
      <c r="C709" s="55">
        <v>200</v>
      </c>
      <c r="D709" s="103">
        <f>D710</f>
        <v>10</v>
      </c>
      <c r="E709" s="103">
        <f t="shared" si="281"/>
        <v>10</v>
      </c>
      <c r="F709" s="103">
        <f t="shared" si="281"/>
        <v>10</v>
      </c>
    </row>
    <row r="710" spans="1:7" ht="47.25" customHeight="1" x14ac:dyDescent="0.25">
      <c r="A710" s="60" t="s">
        <v>1481</v>
      </c>
      <c r="B710" s="20" t="s">
        <v>621</v>
      </c>
      <c r="C710" s="55">
        <v>240</v>
      </c>
      <c r="D710" s="103">
        <v>10</v>
      </c>
      <c r="E710" s="103">
        <v>10</v>
      </c>
      <c r="F710" s="103">
        <v>10</v>
      </c>
    </row>
    <row r="711" spans="1:7" ht="63" x14ac:dyDescent="0.25">
      <c r="A711" s="30" t="s">
        <v>1598</v>
      </c>
      <c r="B711" s="1" t="s">
        <v>622</v>
      </c>
      <c r="C711" s="55"/>
      <c r="D711" s="85">
        <f>D716+D719+D712+D713+D714+D715</f>
        <v>30</v>
      </c>
      <c r="E711" s="85">
        <f t="shared" ref="E711:F711" si="282">E716+E719+E712+E713+E714+E715</f>
        <v>30</v>
      </c>
      <c r="F711" s="85">
        <f t="shared" si="282"/>
        <v>30</v>
      </c>
    </row>
    <row r="712" spans="1:7" ht="126" hidden="1" x14ac:dyDescent="0.25">
      <c r="A712" s="11" t="s">
        <v>623</v>
      </c>
      <c r="B712" s="5" t="s">
        <v>624</v>
      </c>
      <c r="C712" s="55"/>
      <c r="D712" s="85"/>
      <c r="E712" s="85"/>
      <c r="F712" s="85"/>
    </row>
    <row r="713" spans="1:7" ht="126" hidden="1" x14ac:dyDescent="0.25">
      <c r="A713" s="11" t="s">
        <v>625</v>
      </c>
      <c r="B713" s="5" t="s">
        <v>626</v>
      </c>
      <c r="C713" s="55"/>
      <c r="D713" s="85"/>
      <c r="E713" s="85"/>
      <c r="F713" s="85"/>
    </row>
    <row r="714" spans="1:7" ht="110.25" hidden="1" x14ac:dyDescent="0.25">
      <c r="A714" s="11" t="s">
        <v>627</v>
      </c>
      <c r="B714" s="5" t="s">
        <v>628</v>
      </c>
      <c r="C714" s="55"/>
      <c r="D714" s="85"/>
      <c r="E714" s="85"/>
      <c r="F714" s="85"/>
    </row>
    <row r="715" spans="1:7" ht="126" hidden="1" x14ac:dyDescent="0.25">
      <c r="A715" s="11" t="s">
        <v>629</v>
      </c>
      <c r="B715" s="5" t="s">
        <v>630</v>
      </c>
      <c r="C715" s="55"/>
      <c r="D715" s="85"/>
      <c r="E715" s="85"/>
      <c r="F715" s="85"/>
    </row>
    <row r="716" spans="1:7" ht="35.25" hidden="1" customHeight="1" x14ac:dyDescent="0.25">
      <c r="A716" s="39" t="s">
        <v>631</v>
      </c>
      <c r="B716" s="20" t="s">
        <v>632</v>
      </c>
      <c r="C716" s="55"/>
      <c r="D716" s="85">
        <f>D717</f>
        <v>0</v>
      </c>
      <c r="E716" s="85">
        <f t="shared" ref="E716:F717" si="283">E717</f>
        <v>0</v>
      </c>
      <c r="F716" s="85">
        <f t="shared" si="283"/>
        <v>0</v>
      </c>
    </row>
    <row r="717" spans="1:7" ht="35.25" hidden="1" customHeight="1" x14ac:dyDescent="0.25">
      <c r="A717" s="60" t="s">
        <v>1480</v>
      </c>
      <c r="B717" s="20" t="s">
        <v>632</v>
      </c>
      <c r="C717" s="55">
        <v>200</v>
      </c>
      <c r="D717" s="85">
        <f>D718</f>
        <v>0</v>
      </c>
      <c r="E717" s="85">
        <f t="shared" si="283"/>
        <v>0</v>
      </c>
      <c r="F717" s="85">
        <f t="shared" si="283"/>
        <v>0</v>
      </c>
    </row>
    <row r="718" spans="1:7" ht="35.25" hidden="1" customHeight="1" x14ac:dyDescent="0.25">
      <c r="A718" s="60" t="s">
        <v>1481</v>
      </c>
      <c r="B718" s="20" t="s">
        <v>632</v>
      </c>
      <c r="C718" s="55">
        <v>240</v>
      </c>
      <c r="D718" s="85"/>
      <c r="E718" s="85"/>
      <c r="F718" s="85"/>
    </row>
    <row r="719" spans="1:7" ht="45.75" customHeight="1" x14ac:dyDescent="0.25">
      <c r="A719" s="19" t="s">
        <v>610</v>
      </c>
      <c r="B719" s="20" t="s">
        <v>633</v>
      </c>
      <c r="C719" s="55"/>
      <c r="D719" s="85">
        <f>D720</f>
        <v>30</v>
      </c>
      <c r="E719" s="85">
        <f t="shared" ref="E719:F720" si="284">E720</f>
        <v>30</v>
      </c>
      <c r="F719" s="85">
        <f t="shared" si="284"/>
        <v>30</v>
      </c>
    </row>
    <row r="720" spans="1:7" ht="43.5" customHeight="1" x14ac:dyDescent="0.25">
      <c r="A720" s="60" t="s">
        <v>1480</v>
      </c>
      <c r="B720" s="20" t="s">
        <v>633</v>
      </c>
      <c r="C720" s="55">
        <v>200</v>
      </c>
      <c r="D720" s="85">
        <f>D721</f>
        <v>30</v>
      </c>
      <c r="E720" s="85">
        <f t="shared" si="284"/>
        <v>30</v>
      </c>
      <c r="F720" s="85">
        <f t="shared" si="284"/>
        <v>30</v>
      </c>
    </row>
    <row r="721" spans="1:6" ht="43.5" customHeight="1" x14ac:dyDescent="0.25">
      <c r="A721" s="60" t="s">
        <v>1481</v>
      </c>
      <c r="B721" s="20" t="s">
        <v>633</v>
      </c>
      <c r="C721" s="55">
        <v>240</v>
      </c>
      <c r="D721" s="85">
        <v>30</v>
      </c>
      <c r="E721" s="85">
        <v>30</v>
      </c>
      <c r="F721" s="85">
        <v>30</v>
      </c>
    </row>
    <row r="722" spans="1:6" ht="47.25" x14ac:dyDescent="0.25">
      <c r="A722" s="17" t="s">
        <v>634</v>
      </c>
      <c r="B722" s="1" t="s">
        <v>635</v>
      </c>
      <c r="C722" s="55"/>
      <c r="D722" s="85">
        <f>D723</f>
        <v>5879</v>
      </c>
      <c r="E722" s="85">
        <f t="shared" ref="E722:F724" si="285">E723</f>
        <v>5000</v>
      </c>
      <c r="F722" s="85">
        <f t="shared" si="285"/>
        <v>5000</v>
      </c>
    </row>
    <row r="723" spans="1:6" ht="45.75" customHeight="1" x14ac:dyDescent="0.25">
      <c r="A723" s="19" t="s">
        <v>636</v>
      </c>
      <c r="B723" s="20" t="s">
        <v>637</v>
      </c>
      <c r="C723" s="55"/>
      <c r="D723" s="85">
        <f>D724</f>
        <v>5879</v>
      </c>
      <c r="E723" s="85">
        <f t="shared" si="285"/>
        <v>5000</v>
      </c>
      <c r="F723" s="85">
        <f t="shared" si="285"/>
        <v>5000</v>
      </c>
    </row>
    <row r="724" spans="1:6" ht="45.75" customHeight="1" x14ac:dyDescent="0.25">
      <c r="A724" s="60" t="s">
        <v>1480</v>
      </c>
      <c r="B724" s="20" t="s">
        <v>637</v>
      </c>
      <c r="C724" s="55">
        <v>200</v>
      </c>
      <c r="D724" s="85">
        <f>D725</f>
        <v>5879</v>
      </c>
      <c r="E724" s="85">
        <f t="shared" si="285"/>
        <v>5000</v>
      </c>
      <c r="F724" s="85">
        <f t="shared" si="285"/>
        <v>5000</v>
      </c>
    </row>
    <row r="725" spans="1:6" ht="45.75" customHeight="1" x14ac:dyDescent="0.25">
      <c r="A725" s="60" t="s">
        <v>1481</v>
      </c>
      <c r="B725" s="20" t="s">
        <v>637</v>
      </c>
      <c r="C725" s="55">
        <v>240</v>
      </c>
      <c r="D725" s="85">
        <v>5879</v>
      </c>
      <c r="E725" s="85">
        <v>5000</v>
      </c>
      <c r="F725" s="85">
        <v>5000</v>
      </c>
    </row>
    <row r="726" spans="1:6" ht="94.5" x14ac:dyDescent="0.25">
      <c r="A726" s="17" t="s">
        <v>638</v>
      </c>
      <c r="B726" s="1" t="s">
        <v>639</v>
      </c>
      <c r="C726" s="55"/>
      <c r="D726" s="85">
        <f>D727</f>
        <v>30</v>
      </c>
      <c r="E726" s="85">
        <f t="shared" ref="E726:F728" si="286">E727</f>
        <v>30</v>
      </c>
      <c r="F726" s="85">
        <f t="shared" si="286"/>
        <v>30</v>
      </c>
    </row>
    <row r="727" spans="1:6" ht="78.75" x14ac:dyDescent="0.25">
      <c r="A727" s="39" t="s">
        <v>640</v>
      </c>
      <c r="B727" s="20" t="s">
        <v>641</v>
      </c>
      <c r="C727" s="55"/>
      <c r="D727" s="85">
        <f>D728</f>
        <v>30</v>
      </c>
      <c r="E727" s="85">
        <f t="shared" si="286"/>
        <v>30</v>
      </c>
      <c r="F727" s="85">
        <f t="shared" si="286"/>
        <v>30</v>
      </c>
    </row>
    <row r="728" spans="1:6" ht="42" customHeight="1" x14ac:dyDescent="0.25">
      <c r="A728" s="60" t="s">
        <v>1480</v>
      </c>
      <c r="B728" s="20" t="s">
        <v>641</v>
      </c>
      <c r="C728" s="55">
        <v>200</v>
      </c>
      <c r="D728" s="85">
        <f>D729</f>
        <v>30</v>
      </c>
      <c r="E728" s="85">
        <f t="shared" si="286"/>
        <v>30</v>
      </c>
      <c r="F728" s="85">
        <f t="shared" si="286"/>
        <v>30</v>
      </c>
    </row>
    <row r="729" spans="1:6" ht="48" customHeight="1" x14ac:dyDescent="0.25">
      <c r="A729" s="97" t="s">
        <v>1481</v>
      </c>
      <c r="B729" s="20" t="s">
        <v>641</v>
      </c>
      <c r="C729" s="55">
        <v>240</v>
      </c>
      <c r="D729" s="85">
        <v>30</v>
      </c>
      <c r="E729" s="85">
        <v>30</v>
      </c>
      <c r="F729" s="85">
        <v>30</v>
      </c>
    </row>
    <row r="730" spans="1:6" ht="93.75" customHeight="1" x14ac:dyDescent="0.25">
      <c r="A730" s="118" t="s">
        <v>1543</v>
      </c>
      <c r="B730" s="20" t="s">
        <v>1540</v>
      </c>
      <c r="C730" s="55"/>
      <c r="D730" s="85">
        <f t="shared" ref="D730:F732" si="287">D731</f>
        <v>544</v>
      </c>
      <c r="E730" s="85">
        <f t="shared" si="287"/>
        <v>544</v>
      </c>
      <c r="F730" s="85">
        <f t="shared" si="287"/>
        <v>544</v>
      </c>
    </row>
    <row r="731" spans="1:6" ht="62.25" customHeight="1" x14ac:dyDescent="0.25">
      <c r="A731" s="119" t="s">
        <v>1544</v>
      </c>
      <c r="B731" s="20" t="s">
        <v>1541</v>
      </c>
      <c r="C731" s="55"/>
      <c r="D731" s="85">
        <f t="shared" si="287"/>
        <v>544</v>
      </c>
      <c r="E731" s="85">
        <f t="shared" si="287"/>
        <v>544</v>
      </c>
      <c r="F731" s="85">
        <f t="shared" si="287"/>
        <v>544</v>
      </c>
    </row>
    <row r="732" spans="1:6" ht="39.75" customHeight="1" x14ac:dyDescent="0.25">
      <c r="A732" s="116" t="s">
        <v>1480</v>
      </c>
      <c r="B732" s="20" t="s">
        <v>1541</v>
      </c>
      <c r="C732" s="55">
        <v>200</v>
      </c>
      <c r="D732" s="85">
        <f t="shared" si="287"/>
        <v>544</v>
      </c>
      <c r="E732" s="85">
        <f t="shared" si="287"/>
        <v>544</v>
      </c>
      <c r="F732" s="85">
        <f t="shared" si="287"/>
        <v>544</v>
      </c>
    </row>
    <row r="733" spans="1:6" ht="48" customHeight="1" x14ac:dyDescent="0.25">
      <c r="A733" s="98" t="s">
        <v>1481</v>
      </c>
      <c r="B733" s="20" t="s">
        <v>1541</v>
      </c>
      <c r="C733" s="55">
        <v>240</v>
      </c>
      <c r="D733" s="85">
        <v>544</v>
      </c>
      <c r="E733" s="85">
        <v>544</v>
      </c>
      <c r="F733" s="85">
        <v>544</v>
      </c>
    </row>
    <row r="734" spans="1:6" ht="48" customHeight="1" x14ac:dyDescent="0.25">
      <c r="A734" s="120" t="s">
        <v>1545</v>
      </c>
      <c r="B734" s="20" t="s">
        <v>1542</v>
      </c>
      <c r="C734" s="55"/>
      <c r="D734" s="85">
        <f>D735+D738+D743</f>
        <v>19195</v>
      </c>
      <c r="E734" s="85">
        <f t="shared" ref="E734:F734" si="288">E735+E738+E743</f>
        <v>23314</v>
      </c>
      <c r="F734" s="85">
        <f t="shared" si="288"/>
        <v>24338</v>
      </c>
    </row>
    <row r="735" spans="1:6" ht="48" customHeight="1" x14ac:dyDescent="0.25">
      <c r="A735" s="117" t="s">
        <v>921</v>
      </c>
      <c r="B735" s="20" t="s">
        <v>1546</v>
      </c>
      <c r="C735" s="55"/>
      <c r="D735" s="85">
        <f t="shared" ref="D735:F736" si="289">D736</f>
        <v>100</v>
      </c>
      <c r="E735" s="85">
        <f t="shared" si="289"/>
        <v>100</v>
      </c>
      <c r="F735" s="85">
        <f t="shared" si="289"/>
        <v>100</v>
      </c>
    </row>
    <row r="736" spans="1:6" ht="48" customHeight="1" x14ac:dyDescent="0.25">
      <c r="A736" s="116" t="s">
        <v>1480</v>
      </c>
      <c r="B736" s="20" t="s">
        <v>1546</v>
      </c>
      <c r="C736" s="55">
        <v>200</v>
      </c>
      <c r="D736" s="85">
        <f t="shared" si="289"/>
        <v>100</v>
      </c>
      <c r="E736" s="85">
        <f t="shared" si="289"/>
        <v>100</v>
      </c>
      <c r="F736" s="85">
        <f t="shared" si="289"/>
        <v>100</v>
      </c>
    </row>
    <row r="737" spans="1:6" ht="48" customHeight="1" x14ac:dyDescent="0.25">
      <c r="A737" s="98" t="s">
        <v>1481</v>
      </c>
      <c r="B737" s="20" t="s">
        <v>1546</v>
      </c>
      <c r="C737" s="55">
        <v>240</v>
      </c>
      <c r="D737" s="85">
        <v>100</v>
      </c>
      <c r="E737" s="85">
        <v>100</v>
      </c>
      <c r="F737" s="85">
        <v>100</v>
      </c>
    </row>
    <row r="738" spans="1:6" ht="39" customHeight="1" x14ac:dyDescent="0.25">
      <c r="A738" s="98" t="s">
        <v>926</v>
      </c>
      <c r="B738" s="20" t="s">
        <v>1547</v>
      </c>
      <c r="C738" s="55"/>
      <c r="D738" s="85">
        <f>D741</f>
        <v>9249</v>
      </c>
      <c r="E738" s="85">
        <f>E741</f>
        <v>13011</v>
      </c>
      <c r="F738" s="85">
        <f>F741</f>
        <v>13665</v>
      </c>
    </row>
    <row r="739" spans="1:6" ht="39" hidden="1" customHeight="1" x14ac:dyDescent="0.25">
      <c r="A739" s="98"/>
      <c r="B739" s="20" t="s">
        <v>1547</v>
      </c>
      <c r="C739" s="55">
        <v>100</v>
      </c>
      <c r="D739" s="85"/>
      <c r="E739" s="85"/>
      <c r="F739" s="85"/>
    </row>
    <row r="740" spans="1:6" ht="39" hidden="1" customHeight="1" x14ac:dyDescent="0.25">
      <c r="A740" s="98"/>
      <c r="B740" s="20" t="s">
        <v>1547</v>
      </c>
      <c r="C740" s="55">
        <v>110</v>
      </c>
      <c r="D740" s="85"/>
      <c r="E740" s="85"/>
      <c r="F740" s="85"/>
    </row>
    <row r="741" spans="1:6" ht="39" customHeight="1" x14ac:dyDescent="0.25">
      <c r="A741" s="116" t="s">
        <v>1480</v>
      </c>
      <c r="B741" s="20" t="s">
        <v>1547</v>
      </c>
      <c r="C741" s="55">
        <v>200</v>
      </c>
      <c r="D741" s="85">
        <f>D742</f>
        <v>9249</v>
      </c>
      <c r="E741" s="85">
        <f>E742</f>
        <v>13011</v>
      </c>
      <c r="F741" s="85">
        <f>F742</f>
        <v>13665</v>
      </c>
    </row>
    <row r="742" spans="1:6" ht="39" customHeight="1" x14ac:dyDescent="0.25">
      <c r="A742" s="98" t="s">
        <v>1481</v>
      </c>
      <c r="B742" s="20" t="s">
        <v>1547</v>
      </c>
      <c r="C742" s="55">
        <v>240</v>
      </c>
      <c r="D742" s="85">
        <v>9249</v>
      </c>
      <c r="E742" s="85">
        <v>13011</v>
      </c>
      <c r="F742" s="85">
        <v>13665</v>
      </c>
    </row>
    <row r="743" spans="1:6" ht="48" customHeight="1" x14ac:dyDescent="0.25">
      <c r="A743" s="98" t="s">
        <v>1549</v>
      </c>
      <c r="B743" s="20" t="s">
        <v>1548</v>
      </c>
      <c r="C743" s="55"/>
      <c r="D743" s="85">
        <f>D744+D746+D748</f>
        <v>9846</v>
      </c>
      <c r="E743" s="85">
        <f t="shared" ref="E743:F743" si="290">E744+E746+E748</f>
        <v>10203</v>
      </c>
      <c r="F743" s="85">
        <f t="shared" si="290"/>
        <v>10573</v>
      </c>
    </row>
    <row r="744" spans="1:6" ht="48" customHeight="1" x14ac:dyDescent="0.25">
      <c r="A744" s="97" t="s">
        <v>1478</v>
      </c>
      <c r="B744" s="20" t="s">
        <v>1548</v>
      </c>
      <c r="C744" s="55">
        <v>100</v>
      </c>
      <c r="D744" s="85">
        <f>D745</f>
        <v>8903</v>
      </c>
      <c r="E744" s="85">
        <f>E745</f>
        <v>9260</v>
      </c>
      <c r="F744" s="85">
        <f>F745</f>
        <v>9630</v>
      </c>
    </row>
    <row r="745" spans="1:6" ht="48" customHeight="1" x14ac:dyDescent="0.25">
      <c r="A745" s="98" t="s">
        <v>1489</v>
      </c>
      <c r="B745" s="20" t="s">
        <v>1548</v>
      </c>
      <c r="C745" s="55">
        <v>110</v>
      </c>
      <c r="D745" s="85">
        <v>8903</v>
      </c>
      <c r="E745" s="85">
        <v>9260</v>
      </c>
      <c r="F745" s="85">
        <v>9630</v>
      </c>
    </row>
    <row r="746" spans="1:6" ht="48" customHeight="1" x14ac:dyDescent="0.25">
      <c r="A746" s="116" t="s">
        <v>1480</v>
      </c>
      <c r="B746" s="20" t="s">
        <v>1548</v>
      </c>
      <c r="C746" s="55">
        <v>200</v>
      </c>
      <c r="D746" s="85">
        <f>D747</f>
        <v>100</v>
      </c>
      <c r="E746" s="85">
        <f>E747</f>
        <v>100</v>
      </c>
      <c r="F746" s="85">
        <f>F747</f>
        <v>100</v>
      </c>
    </row>
    <row r="747" spans="1:6" ht="48" customHeight="1" x14ac:dyDescent="0.25">
      <c r="A747" s="98" t="s">
        <v>1481</v>
      </c>
      <c r="B747" s="20" t="s">
        <v>1548</v>
      </c>
      <c r="C747" s="55">
        <v>240</v>
      </c>
      <c r="D747" s="85">
        <v>100</v>
      </c>
      <c r="E747" s="85">
        <v>100</v>
      </c>
      <c r="F747" s="85">
        <v>100</v>
      </c>
    </row>
    <row r="748" spans="1:6" ht="48" customHeight="1" x14ac:dyDescent="0.25">
      <c r="A748" s="60" t="s">
        <v>1484</v>
      </c>
      <c r="B748" s="20" t="s">
        <v>1548</v>
      </c>
      <c r="C748" s="55">
        <v>800</v>
      </c>
      <c r="D748" s="85">
        <f>D749</f>
        <v>843</v>
      </c>
      <c r="E748" s="85">
        <f>E749</f>
        <v>843</v>
      </c>
      <c r="F748" s="85">
        <f>F749</f>
        <v>843</v>
      </c>
    </row>
    <row r="749" spans="1:6" ht="48" customHeight="1" x14ac:dyDescent="0.25">
      <c r="A749" s="16" t="s">
        <v>1485</v>
      </c>
      <c r="B749" s="20" t="s">
        <v>1548</v>
      </c>
      <c r="C749" s="55">
        <v>850</v>
      </c>
      <c r="D749" s="85">
        <v>843</v>
      </c>
      <c r="E749" s="85">
        <v>843</v>
      </c>
      <c r="F749" s="85">
        <v>843</v>
      </c>
    </row>
    <row r="750" spans="1:6" ht="51.75" customHeight="1" x14ac:dyDescent="0.25">
      <c r="A750" s="13" t="s">
        <v>642</v>
      </c>
      <c r="B750" s="3" t="s">
        <v>643</v>
      </c>
      <c r="C750" s="55"/>
      <c r="D750" s="85">
        <f>D751+D763+D767</f>
        <v>976</v>
      </c>
      <c r="E750" s="85">
        <f t="shared" ref="E750:F750" si="291">E751+E763+E767</f>
        <v>1586</v>
      </c>
      <c r="F750" s="85">
        <f t="shared" si="291"/>
        <v>1696</v>
      </c>
    </row>
    <row r="751" spans="1:6" ht="57" customHeight="1" x14ac:dyDescent="0.25">
      <c r="A751" s="17" t="s">
        <v>644</v>
      </c>
      <c r="B751" s="1" t="s">
        <v>645</v>
      </c>
      <c r="C751" s="55"/>
      <c r="D751" s="85">
        <f>D752+D758+D755</f>
        <v>476</v>
      </c>
      <c r="E751" s="85">
        <f t="shared" ref="E751:F751" si="292">E752+E758+E755</f>
        <v>576</v>
      </c>
      <c r="F751" s="85">
        <f t="shared" si="292"/>
        <v>576</v>
      </c>
    </row>
    <row r="752" spans="1:6" ht="39" customHeight="1" x14ac:dyDescent="0.25">
      <c r="A752" s="22" t="s">
        <v>646</v>
      </c>
      <c r="B752" s="20" t="s">
        <v>647</v>
      </c>
      <c r="C752" s="55"/>
      <c r="D752" s="85">
        <f>D753</f>
        <v>430</v>
      </c>
      <c r="E752" s="85">
        <f t="shared" ref="E752:F752" si="293">E753</f>
        <v>530</v>
      </c>
      <c r="F752" s="85">
        <f t="shared" si="293"/>
        <v>530</v>
      </c>
    </row>
    <row r="753" spans="1:6" ht="39" customHeight="1" x14ac:dyDescent="0.25">
      <c r="A753" s="60" t="s">
        <v>1480</v>
      </c>
      <c r="B753" s="20" t="s">
        <v>647</v>
      </c>
      <c r="C753" s="55">
        <v>200</v>
      </c>
      <c r="D753" s="85">
        <f>D754</f>
        <v>430</v>
      </c>
      <c r="E753" s="85">
        <f t="shared" ref="E753:F753" si="294">E754</f>
        <v>530</v>
      </c>
      <c r="F753" s="85">
        <f t="shared" si="294"/>
        <v>530</v>
      </c>
    </row>
    <row r="754" spans="1:6" ht="39" customHeight="1" x14ac:dyDescent="0.25">
      <c r="A754" s="60" t="s">
        <v>1481</v>
      </c>
      <c r="B754" s="20" t="s">
        <v>647</v>
      </c>
      <c r="C754" s="55">
        <v>240</v>
      </c>
      <c r="D754" s="85">
        <v>430</v>
      </c>
      <c r="E754" s="85">
        <v>530</v>
      </c>
      <c r="F754" s="85">
        <v>530</v>
      </c>
    </row>
    <row r="755" spans="1:6" ht="31.5" hidden="1" x14ac:dyDescent="0.25">
      <c r="A755" s="22" t="s">
        <v>648</v>
      </c>
      <c r="B755" s="20" t="s">
        <v>649</v>
      </c>
      <c r="C755" s="55"/>
      <c r="D755" s="85">
        <f>D756</f>
        <v>0</v>
      </c>
      <c r="E755" s="85">
        <f t="shared" ref="E755:F756" si="295">E756</f>
        <v>0</v>
      </c>
      <c r="F755" s="85">
        <f t="shared" si="295"/>
        <v>0</v>
      </c>
    </row>
    <row r="756" spans="1:6" ht="43.5" hidden="1" customHeight="1" x14ac:dyDescent="0.25">
      <c r="A756" s="16"/>
      <c r="B756" s="20" t="s">
        <v>649</v>
      </c>
      <c r="C756" s="55"/>
      <c r="D756" s="85">
        <f>D757</f>
        <v>0</v>
      </c>
      <c r="E756" s="85">
        <f t="shared" si="295"/>
        <v>0</v>
      </c>
      <c r="F756" s="85">
        <f t="shared" si="295"/>
        <v>0</v>
      </c>
    </row>
    <row r="757" spans="1:6" ht="39" hidden="1" customHeight="1" x14ac:dyDescent="0.25">
      <c r="A757" s="16"/>
      <c r="B757" s="20" t="s">
        <v>649</v>
      </c>
      <c r="C757" s="55"/>
      <c r="D757" s="85">
        <v>0</v>
      </c>
      <c r="E757" s="85">
        <v>0</v>
      </c>
      <c r="F757" s="85">
        <v>0</v>
      </c>
    </row>
    <row r="758" spans="1:6" ht="49.5" customHeight="1" x14ac:dyDescent="0.25">
      <c r="A758" s="39" t="s">
        <v>650</v>
      </c>
      <c r="B758" s="20" t="s">
        <v>651</v>
      </c>
      <c r="C758" s="55"/>
      <c r="D758" s="85">
        <f>D759+D761</f>
        <v>46</v>
      </c>
      <c r="E758" s="85">
        <f t="shared" ref="E758:F758" si="296">E759+E761</f>
        <v>46</v>
      </c>
      <c r="F758" s="85">
        <f t="shared" si="296"/>
        <v>46</v>
      </c>
    </row>
    <row r="759" spans="1:6" ht="49.5" customHeight="1" x14ac:dyDescent="0.25">
      <c r="A759" s="60" t="s">
        <v>1480</v>
      </c>
      <c r="B759" s="20" t="s">
        <v>651</v>
      </c>
      <c r="C759" s="55">
        <v>200</v>
      </c>
      <c r="D759" s="85">
        <f>D760</f>
        <v>41</v>
      </c>
      <c r="E759" s="85">
        <f t="shared" ref="E759:F759" si="297">E760</f>
        <v>41</v>
      </c>
      <c r="F759" s="85">
        <f t="shared" si="297"/>
        <v>41</v>
      </c>
    </row>
    <row r="760" spans="1:6" ht="49.5" customHeight="1" x14ac:dyDescent="0.25">
      <c r="A760" s="60" t="s">
        <v>1481</v>
      </c>
      <c r="B760" s="20" t="s">
        <v>651</v>
      </c>
      <c r="C760" s="55">
        <v>240</v>
      </c>
      <c r="D760" s="85">
        <v>41</v>
      </c>
      <c r="E760" s="85">
        <v>41</v>
      </c>
      <c r="F760" s="85">
        <v>41</v>
      </c>
    </row>
    <row r="761" spans="1:6" ht="34.5" customHeight="1" x14ac:dyDescent="0.25">
      <c r="A761" s="60" t="s">
        <v>1484</v>
      </c>
      <c r="B761" s="20" t="s">
        <v>651</v>
      </c>
      <c r="C761" s="55">
        <v>800</v>
      </c>
      <c r="D761" s="85">
        <f>D762</f>
        <v>5</v>
      </c>
      <c r="E761" s="85">
        <f t="shared" ref="E761:F761" si="298">E762</f>
        <v>5</v>
      </c>
      <c r="F761" s="85">
        <f t="shared" si="298"/>
        <v>5</v>
      </c>
    </row>
    <row r="762" spans="1:6" ht="31.5" customHeight="1" x14ac:dyDescent="0.25">
      <c r="A762" s="16" t="s">
        <v>1485</v>
      </c>
      <c r="B762" s="20" t="s">
        <v>651</v>
      </c>
      <c r="C762" s="55">
        <v>850</v>
      </c>
      <c r="D762" s="85">
        <v>5</v>
      </c>
      <c r="E762" s="85">
        <v>5</v>
      </c>
      <c r="F762" s="85">
        <v>5</v>
      </c>
    </row>
    <row r="763" spans="1:6" ht="47.25" x14ac:dyDescent="0.25">
      <c r="A763" s="45" t="s">
        <v>652</v>
      </c>
      <c r="B763" s="46" t="s">
        <v>653</v>
      </c>
      <c r="C763" s="55"/>
      <c r="D763" s="85">
        <f>D764</f>
        <v>500</v>
      </c>
      <c r="E763" s="85">
        <f t="shared" ref="E763:F763" si="299">E764</f>
        <v>1010</v>
      </c>
      <c r="F763" s="85">
        <f t="shared" si="299"/>
        <v>1120</v>
      </c>
    </row>
    <row r="764" spans="1:6" ht="45.75" customHeight="1" x14ac:dyDescent="0.25">
      <c r="A764" s="22" t="s">
        <v>654</v>
      </c>
      <c r="B764" s="20" t="s">
        <v>655</v>
      </c>
      <c r="C764" s="55"/>
      <c r="D764" s="85">
        <f>D765</f>
        <v>500</v>
      </c>
      <c r="E764" s="85">
        <f t="shared" ref="E764:F764" si="300">E765</f>
        <v>1010</v>
      </c>
      <c r="F764" s="85">
        <f t="shared" si="300"/>
        <v>1120</v>
      </c>
    </row>
    <row r="765" spans="1:6" ht="45.75" customHeight="1" x14ac:dyDescent="0.25">
      <c r="A765" s="60" t="s">
        <v>1480</v>
      </c>
      <c r="B765" s="20" t="s">
        <v>655</v>
      </c>
      <c r="C765" s="55">
        <v>200</v>
      </c>
      <c r="D765" s="85">
        <f>D766</f>
        <v>500</v>
      </c>
      <c r="E765" s="85">
        <f t="shared" ref="E765:F765" si="301">E766</f>
        <v>1010</v>
      </c>
      <c r="F765" s="85">
        <f t="shared" si="301"/>
        <v>1120</v>
      </c>
    </row>
    <row r="766" spans="1:6" ht="45.75" customHeight="1" x14ac:dyDescent="0.25">
      <c r="A766" s="60" t="s">
        <v>1481</v>
      </c>
      <c r="B766" s="20" t="s">
        <v>655</v>
      </c>
      <c r="C766" s="55">
        <v>240</v>
      </c>
      <c r="D766" s="85">
        <v>500</v>
      </c>
      <c r="E766" s="85">
        <v>1010</v>
      </c>
      <c r="F766" s="85">
        <v>1120</v>
      </c>
    </row>
    <row r="767" spans="1:6" ht="31.5" hidden="1" x14ac:dyDescent="0.25">
      <c r="A767" s="47" t="s">
        <v>656</v>
      </c>
      <c r="B767" s="1" t="s">
        <v>657</v>
      </c>
      <c r="C767" s="55"/>
      <c r="D767" s="85">
        <f>D768</f>
        <v>0</v>
      </c>
      <c r="E767" s="85">
        <f t="shared" ref="E767:F769" si="302">E768</f>
        <v>0</v>
      </c>
      <c r="F767" s="85">
        <f t="shared" si="302"/>
        <v>0</v>
      </c>
    </row>
    <row r="768" spans="1:6" ht="43.5" hidden="1" customHeight="1" x14ac:dyDescent="0.25">
      <c r="A768" s="48" t="s">
        <v>646</v>
      </c>
      <c r="B768" s="20" t="s">
        <v>658</v>
      </c>
      <c r="C768" s="55"/>
      <c r="D768" s="85">
        <f>D769</f>
        <v>0</v>
      </c>
      <c r="E768" s="85">
        <f t="shared" si="302"/>
        <v>0</v>
      </c>
      <c r="F768" s="85">
        <f t="shared" si="302"/>
        <v>0</v>
      </c>
    </row>
    <row r="769" spans="1:6" ht="43.5" hidden="1" customHeight="1" x14ac:dyDescent="0.25">
      <c r="A769" s="60" t="s">
        <v>1480</v>
      </c>
      <c r="B769" s="20" t="s">
        <v>658</v>
      </c>
      <c r="C769" s="55">
        <v>200</v>
      </c>
      <c r="D769" s="85">
        <f>D770</f>
        <v>0</v>
      </c>
      <c r="E769" s="85">
        <f t="shared" si="302"/>
        <v>0</v>
      </c>
      <c r="F769" s="85">
        <f t="shared" si="302"/>
        <v>0</v>
      </c>
    </row>
    <row r="770" spans="1:6" ht="43.5" hidden="1" customHeight="1" x14ac:dyDescent="0.25">
      <c r="A770" s="60" t="s">
        <v>1481</v>
      </c>
      <c r="B770" s="20" t="s">
        <v>658</v>
      </c>
      <c r="C770" s="55">
        <v>240</v>
      </c>
      <c r="D770" s="85">
        <v>0</v>
      </c>
      <c r="E770" s="85">
        <v>0</v>
      </c>
      <c r="F770" s="85">
        <v>0</v>
      </c>
    </row>
    <row r="771" spans="1:6" ht="31.5" x14ac:dyDescent="0.25">
      <c r="A771" s="13" t="s">
        <v>659</v>
      </c>
      <c r="B771" s="3" t="s">
        <v>660</v>
      </c>
      <c r="C771" s="55"/>
      <c r="D771" s="85">
        <f>D772</f>
        <v>425</v>
      </c>
      <c r="E771" s="85">
        <f t="shared" ref="E771:F774" si="303">E772</f>
        <v>450</v>
      </c>
      <c r="F771" s="85">
        <f t="shared" si="303"/>
        <v>450</v>
      </c>
    </row>
    <row r="772" spans="1:6" ht="78.75" x14ac:dyDescent="0.25">
      <c r="A772" s="30" t="s">
        <v>661</v>
      </c>
      <c r="B772" s="1" t="s">
        <v>662</v>
      </c>
      <c r="C772" s="55"/>
      <c r="D772" s="85">
        <f>D773</f>
        <v>425</v>
      </c>
      <c r="E772" s="85">
        <f t="shared" si="303"/>
        <v>450</v>
      </c>
      <c r="F772" s="85">
        <f t="shared" si="303"/>
        <v>450</v>
      </c>
    </row>
    <row r="773" spans="1:6" ht="31.5" x14ac:dyDescent="0.25">
      <c r="A773" s="22" t="s">
        <v>663</v>
      </c>
      <c r="B773" s="20" t="s">
        <v>664</v>
      </c>
      <c r="C773" s="55"/>
      <c r="D773" s="85">
        <f>D774</f>
        <v>425</v>
      </c>
      <c r="E773" s="85">
        <f t="shared" si="303"/>
        <v>450</v>
      </c>
      <c r="F773" s="85">
        <f t="shared" si="303"/>
        <v>450</v>
      </c>
    </row>
    <row r="774" spans="1:6" ht="41.25" customHeight="1" x14ac:dyDescent="0.25">
      <c r="A774" s="60" t="s">
        <v>1480</v>
      </c>
      <c r="B774" s="20" t="s">
        <v>664</v>
      </c>
      <c r="C774" s="55">
        <v>200</v>
      </c>
      <c r="D774" s="85">
        <f>D775</f>
        <v>425</v>
      </c>
      <c r="E774" s="85">
        <f t="shared" si="303"/>
        <v>450</v>
      </c>
      <c r="F774" s="85">
        <f t="shared" si="303"/>
        <v>450</v>
      </c>
    </row>
    <row r="775" spans="1:6" ht="31.5" customHeight="1" x14ac:dyDescent="0.25">
      <c r="A775" s="60" t="s">
        <v>1481</v>
      </c>
      <c r="B775" s="20" t="s">
        <v>664</v>
      </c>
      <c r="C775" s="55">
        <v>240</v>
      </c>
      <c r="D775" s="85">
        <v>425</v>
      </c>
      <c r="E775" s="85">
        <v>450</v>
      </c>
      <c r="F775" s="85">
        <v>450</v>
      </c>
    </row>
    <row r="776" spans="1:6" ht="37.5" customHeight="1" x14ac:dyDescent="0.25">
      <c r="A776" s="13" t="s">
        <v>665</v>
      </c>
      <c r="B776" s="3" t="s">
        <v>666</v>
      </c>
      <c r="C776" s="55"/>
      <c r="D776" s="85">
        <f>D777</f>
        <v>320</v>
      </c>
      <c r="E776" s="85">
        <f t="shared" ref="E776:F776" si="304">E777</f>
        <v>370</v>
      </c>
      <c r="F776" s="85">
        <f t="shared" si="304"/>
        <v>370</v>
      </c>
    </row>
    <row r="777" spans="1:6" ht="27" customHeight="1" x14ac:dyDescent="0.25">
      <c r="A777" s="17" t="s">
        <v>667</v>
      </c>
      <c r="B777" s="1" t="s">
        <v>668</v>
      </c>
      <c r="C777" s="55"/>
      <c r="D777" s="85">
        <f>D778</f>
        <v>320</v>
      </c>
      <c r="E777" s="85">
        <f t="shared" ref="E777:F777" si="305">E778</f>
        <v>370</v>
      </c>
      <c r="F777" s="85">
        <f t="shared" si="305"/>
        <v>370</v>
      </c>
    </row>
    <row r="778" spans="1:6" ht="43.5" customHeight="1" x14ac:dyDescent="0.25">
      <c r="A778" s="24" t="s">
        <v>669</v>
      </c>
      <c r="B778" s="20" t="s">
        <v>670</v>
      </c>
      <c r="C778" s="55"/>
      <c r="D778" s="85">
        <f>D779</f>
        <v>320</v>
      </c>
      <c r="E778" s="85">
        <f t="shared" ref="E778:F778" si="306">E779</f>
        <v>370</v>
      </c>
      <c r="F778" s="85">
        <f t="shared" si="306"/>
        <v>370</v>
      </c>
    </row>
    <row r="779" spans="1:6" ht="43.5" customHeight="1" x14ac:dyDescent="0.25">
      <c r="A779" s="60" t="s">
        <v>1480</v>
      </c>
      <c r="B779" s="20" t="s">
        <v>670</v>
      </c>
      <c r="C779" s="55">
        <v>200</v>
      </c>
      <c r="D779" s="85">
        <f>D780</f>
        <v>320</v>
      </c>
      <c r="E779" s="85">
        <f t="shared" ref="E779:F779" si="307">E780</f>
        <v>370</v>
      </c>
      <c r="F779" s="85">
        <f t="shared" si="307"/>
        <v>370</v>
      </c>
    </row>
    <row r="780" spans="1:6" ht="43.5" customHeight="1" x14ac:dyDescent="0.25">
      <c r="A780" s="60" t="s">
        <v>1481</v>
      </c>
      <c r="B780" s="20" t="s">
        <v>670</v>
      </c>
      <c r="C780" s="55">
        <v>240</v>
      </c>
      <c r="D780" s="85">
        <v>320</v>
      </c>
      <c r="E780" s="85">
        <v>370</v>
      </c>
      <c r="F780" s="85">
        <v>370</v>
      </c>
    </row>
    <row r="781" spans="1:6" ht="42" customHeight="1" x14ac:dyDescent="0.25">
      <c r="A781" s="13" t="s">
        <v>671</v>
      </c>
      <c r="B781" s="3" t="s">
        <v>672</v>
      </c>
      <c r="C781" s="55"/>
      <c r="D781" s="85">
        <f>D782+D786</f>
        <v>310</v>
      </c>
      <c r="E781" s="85">
        <f t="shared" ref="E781:F781" si="308">E782+E786</f>
        <v>370</v>
      </c>
      <c r="F781" s="85">
        <f t="shared" si="308"/>
        <v>370</v>
      </c>
    </row>
    <row r="782" spans="1:6" ht="47.25" hidden="1" x14ac:dyDescent="0.25">
      <c r="A782" s="17" t="s">
        <v>673</v>
      </c>
      <c r="B782" s="1" t="s">
        <v>674</v>
      </c>
      <c r="C782" s="55"/>
      <c r="D782" s="85">
        <f>D783</f>
        <v>0</v>
      </c>
      <c r="E782" s="85">
        <f t="shared" ref="E782:F784" si="309">E783</f>
        <v>0</v>
      </c>
      <c r="F782" s="85">
        <f t="shared" si="309"/>
        <v>0</v>
      </c>
    </row>
    <row r="783" spans="1:6" ht="31.5" hidden="1" x14ac:dyDescent="0.25">
      <c r="A783" s="22" t="s">
        <v>675</v>
      </c>
      <c r="B783" s="20" t="s">
        <v>676</v>
      </c>
      <c r="C783" s="55"/>
      <c r="D783" s="85">
        <f>D784</f>
        <v>0</v>
      </c>
      <c r="E783" s="85">
        <f t="shared" si="309"/>
        <v>0</v>
      </c>
      <c r="F783" s="85">
        <f t="shared" si="309"/>
        <v>0</v>
      </c>
    </row>
    <row r="784" spans="1:6" ht="36.75" hidden="1" customHeight="1" x14ac:dyDescent="0.25">
      <c r="A784" s="60" t="s">
        <v>1480</v>
      </c>
      <c r="B784" s="20" t="s">
        <v>676</v>
      </c>
      <c r="C784" s="55">
        <v>200</v>
      </c>
      <c r="D784" s="85">
        <f>D785</f>
        <v>0</v>
      </c>
      <c r="E784" s="85">
        <f t="shared" si="309"/>
        <v>0</v>
      </c>
      <c r="F784" s="85">
        <f t="shared" si="309"/>
        <v>0</v>
      </c>
    </row>
    <row r="785" spans="1:6" ht="35.25" hidden="1" customHeight="1" x14ac:dyDescent="0.25">
      <c r="A785" s="60" t="s">
        <v>1481</v>
      </c>
      <c r="B785" s="20" t="s">
        <v>676</v>
      </c>
      <c r="C785" s="55">
        <v>240</v>
      </c>
      <c r="D785" s="85">
        <v>0</v>
      </c>
      <c r="E785" s="85">
        <v>0</v>
      </c>
      <c r="F785" s="85">
        <v>0</v>
      </c>
    </row>
    <row r="786" spans="1:6" ht="47.25" x14ac:dyDescent="0.25">
      <c r="A786" s="30" t="s">
        <v>677</v>
      </c>
      <c r="B786" s="1" t="s">
        <v>678</v>
      </c>
      <c r="C786" s="55"/>
      <c r="D786" s="85">
        <f>D787</f>
        <v>310</v>
      </c>
      <c r="E786" s="85">
        <f t="shared" ref="E786:F788" si="310">E787</f>
        <v>370</v>
      </c>
      <c r="F786" s="85">
        <f t="shared" si="310"/>
        <v>370</v>
      </c>
    </row>
    <row r="787" spans="1:6" ht="45.75" customHeight="1" x14ac:dyDescent="0.25">
      <c r="A787" s="31" t="s">
        <v>679</v>
      </c>
      <c r="B787" s="20" t="s">
        <v>680</v>
      </c>
      <c r="C787" s="55"/>
      <c r="D787" s="85">
        <f>D788</f>
        <v>310</v>
      </c>
      <c r="E787" s="85">
        <f t="shared" si="310"/>
        <v>370</v>
      </c>
      <c r="F787" s="85">
        <f t="shared" si="310"/>
        <v>370</v>
      </c>
    </row>
    <row r="788" spans="1:6" ht="45.75" customHeight="1" x14ac:dyDescent="0.25">
      <c r="A788" s="60" t="s">
        <v>1480</v>
      </c>
      <c r="B788" s="20" t="s">
        <v>680</v>
      </c>
      <c r="C788" s="55">
        <v>200</v>
      </c>
      <c r="D788" s="85">
        <f>D789</f>
        <v>310</v>
      </c>
      <c r="E788" s="85">
        <f t="shared" si="310"/>
        <v>370</v>
      </c>
      <c r="F788" s="85">
        <f t="shared" si="310"/>
        <v>370</v>
      </c>
    </row>
    <row r="789" spans="1:6" ht="45.75" customHeight="1" x14ac:dyDescent="0.25">
      <c r="A789" s="60" t="s">
        <v>1481</v>
      </c>
      <c r="B789" s="20" t="s">
        <v>680</v>
      </c>
      <c r="C789" s="55">
        <v>240</v>
      </c>
      <c r="D789" s="85">
        <v>310</v>
      </c>
      <c r="E789" s="85">
        <v>370</v>
      </c>
      <c r="F789" s="85">
        <v>370</v>
      </c>
    </row>
    <row r="790" spans="1:6" ht="36.75" customHeight="1" x14ac:dyDescent="0.25">
      <c r="A790" s="18" t="s">
        <v>130</v>
      </c>
      <c r="B790" s="3" t="s">
        <v>681</v>
      </c>
      <c r="C790" s="55"/>
      <c r="D790" s="85">
        <f>D791+D803</f>
        <v>8954</v>
      </c>
      <c r="E790" s="85">
        <f t="shared" ref="E790:F790" si="311">E791+E803</f>
        <v>8954</v>
      </c>
      <c r="F790" s="85">
        <f t="shared" si="311"/>
        <v>8954</v>
      </c>
    </row>
    <row r="791" spans="1:6" ht="45.75" customHeight="1" x14ac:dyDescent="0.25">
      <c r="A791" s="17" t="s">
        <v>132</v>
      </c>
      <c r="B791" s="1" t="s">
        <v>682</v>
      </c>
      <c r="C791" s="55"/>
      <c r="D791" s="85">
        <f>D792+D795+D800</f>
        <v>8954</v>
      </c>
      <c r="E791" s="85">
        <f t="shared" ref="E791:F791" si="312">E792+E795+E800</f>
        <v>8954</v>
      </c>
      <c r="F791" s="85">
        <f t="shared" si="312"/>
        <v>8954</v>
      </c>
    </row>
    <row r="792" spans="1:6" ht="31.5" hidden="1" x14ac:dyDescent="0.25">
      <c r="A792" s="24" t="s">
        <v>648</v>
      </c>
      <c r="B792" s="20" t="s">
        <v>683</v>
      </c>
      <c r="C792" s="55"/>
      <c r="D792" s="85">
        <f>D793</f>
        <v>0</v>
      </c>
      <c r="E792" s="85">
        <f t="shared" ref="E792:F793" si="313">E793</f>
        <v>0</v>
      </c>
      <c r="F792" s="85">
        <f t="shared" si="313"/>
        <v>0</v>
      </c>
    </row>
    <row r="793" spans="1:6" ht="30" hidden="1" customHeight="1" x14ac:dyDescent="0.25">
      <c r="A793" s="60" t="s">
        <v>1480</v>
      </c>
      <c r="B793" s="20" t="s">
        <v>683</v>
      </c>
      <c r="C793" s="55">
        <v>200</v>
      </c>
      <c r="D793" s="85">
        <f>D794</f>
        <v>0</v>
      </c>
      <c r="E793" s="85">
        <f t="shared" si="313"/>
        <v>0</v>
      </c>
      <c r="F793" s="85">
        <f t="shared" si="313"/>
        <v>0</v>
      </c>
    </row>
    <row r="794" spans="1:6" ht="41.25" hidden="1" customHeight="1" x14ac:dyDescent="0.25">
      <c r="A794" s="60" t="s">
        <v>1481</v>
      </c>
      <c r="B794" s="20" t="s">
        <v>683</v>
      </c>
      <c r="C794" s="55">
        <v>240</v>
      </c>
      <c r="D794" s="85">
        <v>0</v>
      </c>
      <c r="E794" s="85">
        <v>0</v>
      </c>
      <c r="F794" s="85">
        <v>0</v>
      </c>
    </row>
    <row r="795" spans="1:6" ht="33.75" customHeight="1" x14ac:dyDescent="0.25">
      <c r="A795" s="28" t="s">
        <v>650</v>
      </c>
      <c r="B795" s="20" t="s">
        <v>684</v>
      </c>
      <c r="C795" s="55"/>
      <c r="D795" s="85">
        <f>D796+D798</f>
        <v>8954</v>
      </c>
      <c r="E795" s="85">
        <f t="shared" ref="E795:F795" si="314">E796+E798</f>
        <v>8954</v>
      </c>
      <c r="F795" s="85">
        <f t="shared" si="314"/>
        <v>8954</v>
      </c>
    </row>
    <row r="796" spans="1:6" ht="51" customHeight="1" x14ac:dyDescent="0.25">
      <c r="A796" s="60" t="s">
        <v>1478</v>
      </c>
      <c r="B796" s="20" t="s">
        <v>684</v>
      </c>
      <c r="C796" s="55">
        <v>100</v>
      </c>
      <c r="D796" s="85">
        <f>D797</f>
        <v>8954</v>
      </c>
      <c r="E796" s="85">
        <f t="shared" ref="E796:F796" si="315">E797</f>
        <v>8954</v>
      </c>
      <c r="F796" s="85">
        <f t="shared" si="315"/>
        <v>8954</v>
      </c>
    </row>
    <row r="797" spans="1:6" ht="33.75" customHeight="1" x14ac:dyDescent="0.25">
      <c r="A797" s="60" t="s">
        <v>1489</v>
      </c>
      <c r="B797" s="20" t="s">
        <v>684</v>
      </c>
      <c r="C797" s="55">
        <v>110</v>
      </c>
      <c r="D797" s="85">
        <v>8954</v>
      </c>
      <c r="E797" s="85">
        <v>8954</v>
      </c>
      <c r="F797" s="85">
        <v>8954</v>
      </c>
    </row>
    <row r="798" spans="1:6" ht="33.75" hidden="1" customHeight="1" x14ac:dyDescent="0.25">
      <c r="A798" s="60" t="s">
        <v>1480</v>
      </c>
      <c r="B798" s="20" t="s">
        <v>684</v>
      </c>
      <c r="C798" s="55">
        <v>200</v>
      </c>
      <c r="D798" s="85">
        <f>D799</f>
        <v>0</v>
      </c>
      <c r="E798" s="85">
        <f t="shared" ref="E798:F798" si="316">E799</f>
        <v>0</v>
      </c>
      <c r="F798" s="85">
        <f t="shared" si="316"/>
        <v>0</v>
      </c>
    </row>
    <row r="799" spans="1:6" ht="33.75" hidden="1" customHeight="1" x14ac:dyDescent="0.25">
      <c r="A799" s="60" t="s">
        <v>1481</v>
      </c>
      <c r="B799" s="20" t="s">
        <v>684</v>
      </c>
      <c r="C799" s="55">
        <v>240</v>
      </c>
      <c r="D799" s="85">
        <v>0</v>
      </c>
      <c r="E799" s="85">
        <v>0</v>
      </c>
      <c r="F799" s="85">
        <v>0</v>
      </c>
    </row>
    <row r="800" spans="1:6" ht="59.25" hidden="1" customHeight="1" x14ac:dyDescent="0.25">
      <c r="A800" s="24" t="s">
        <v>685</v>
      </c>
      <c r="B800" s="20" t="s">
        <v>686</v>
      </c>
      <c r="C800" s="55"/>
      <c r="D800" s="85">
        <f>D801</f>
        <v>0</v>
      </c>
      <c r="E800" s="85">
        <f t="shared" ref="E800:F801" si="317">E801</f>
        <v>0</v>
      </c>
      <c r="F800" s="85">
        <f t="shared" si="317"/>
        <v>0</v>
      </c>
    </row>
    <row r="801" spans="1:6" ht="59.25" hidden="1" customHeight="1" x14ac:dyDescent="0.25">
      <c r="A801" s="60" t="s">
        <v>1480</v>
      </c>
      <c r="B801" s="20" t="s">
        <v>686</v>
      </c>
      <c r="C801" s="55">
        <v>200</v>
      </c>
      <c r="D801" s="85">
        <f>D802</f>
        <v>0</v>
      </c>
      <c r="E801" s="85">
        <f t="shared" si="317"/>
        <v>0</v>
      </c>
      <c r="F801" s="85">
        <f t="shared" si="317"/>
        <v>0</v>
      </c>
    </row>
    <row r="802" spans="1:6" ht="59.25" hidden="1" customHeight="1" x14ac:dyDescent="0.25">
      <c r="A802" s="60" t="s">
        <v>1481</v>
      </c>
      <c r="B802" s="20" t="s">
        <v>686</v>
      </c>
      <c r="C802" s="55">
        <v>240</v>
      </c>
      <c r="D802" s="85"/>
      <c r="E802" s="85"/>
      <c r="F802" s="85"/>
    </row>
    <row r="803" spans="1:6" ht="59.25" hidden="1" customHeight="1" x14ac:dyDescent="0.25">
      <c r="A803" s="17" t="s">
        <v>687</v>
      </c>
      <c r="B803" s="1" t="s">
        <v>688</v>
      </c>
      <c r="C803" s="55"/>
      <c r="D803" s="85">
        <f>D804</f>
        <v>0</v>
      </c>
      <c r="E803" s="85">
        <f t="shared" ref="E803:F805" si="318">E804</f>
        <v>0</v>
      </c>
      <c r="F803" s="85">
        <f t="shared" si="318"/>
        <v>0</v>
      </c>
    </row>
    <row r="804" spans="1:6" ht="59.25" hidden="1" customHeight="1" x14ac:dyDescent="0.25">
      <c r="A804" s="11" t="s">
        <v>689</v>
      </c>
      <c r="B804" s="5" t="s">
        <v>690</v>
      </c>
      <c r="C804" s="55"/>
      <c r="D804" s="85">
        <f>D805</f>
        <v>0</v>
      </c>
      <c r="E804" s="85">
        <f t="shared" si="318"/>
        <v>0</v>
      </c>
      <c r="F804" s="85">
        <f t="shared" si="318"/>
        <v>0</v>
      </c>
    </row>
    <row r="805" spans="1:6" ht="59.25" hidden="1" customHeight="1" x14ac:dyDescent="0.25">
      <c r="A805" s="60" t="s">
        <v>1480</v>
      </c>
      <c r="B805" s="5" t="s">
        <v>690</v>
      </c>
      <c r="C805" s="55">
        <v>200</v>
      </c>
      <c r="D805" s="85">
        <f>D806</f>
        <v>0</v>
      </c>
      <c r="E805" s="85">
        <f t="shared" si="318"/>
        <v>0</v>
      </c>
      <c r="F805" s="85">
        <f t="shared" si="318"/>
        <v>0</v>
      </c>
    </row>
    <row r="806" spans="1:6" ht="59.25" hidden="1" customHeight="1" x14ac:dyDescent="0.25">
      <c r="A806" s="60" t="s">
        <v>1481</v>
      </c>
      <c r="B806" s="5" t="s">
        <v>690</v>
      </c>
      <c r="C806" s="55">
        <v>240</v>
      </c>
      <c r="D806" s="85">
        <v>0</v>
      </c>
      <c r="E806" s="85">
        <v>0</v>
      </c>
      <c r="F806" s="85">
        <v>0</v>
      </c>
    </row>
    <row r="807" spans="1:6" ht="59.25" customHeight="1" x14ac:dyDescent="0.25">
      <c r="A807" s="12" t="s">
        <v>691</v>
      </c>
      <c r="B807" s="10" t="s">
        <v>692</v>
      </c>
      <c r="C807" s="55"/>
      <c r="D807" s="85">
        <f>D808+D823+D831+D842+D847+D855+D863</f>
        <v>18562</v>
      </c>
      <c r="E807" s="85">
        <f>E808+E823+E831+E842+E847+E855+E863</f>
        <v>15464</v>
      </c>
      <c r="F807" s="85">
        <f>F808+F823+F831+F842+F847+F855+F863</f>
        <v>15321</v>
      </c>
    </row>
    <row r="808" spans="1:6" ht="31.5" x14ac:dyDescent="0.25">
      <c r="A808" s="13" t="s">
        <v>693</v>
      </c>
      <c r="B808" s="3" t="s">
        <v>694</v>
      </c>
      <c r="C808" s="55"/>
      <c r="D808" s="85">
        <f>D809+D816</f>
        <v>475</v>
      </c>
      <c r="E808" s="85">
        <f t="shared" ref="E808:F808" si="319">E809+E816</f>
        <v>3475</v>
      </c>
      <c r="F808" s="85">
        <f t="shared" si="319"/>
        <v>3475</v>
      </c>
    </row>
    <row r="809" spans="1:6" ht="31.5" x14ac:dyDescent="0.25">
      <c r="A809" s="7" t="s">
        <v>695</v>
      </c>
      <c r="B809" s="1" t="s">
        <v>696</v>
      </c>
      <c r="C809" s="55"/>
      <c r="D809" s="85">
        <f>D810+D813</f>
        <v>0</v>
      </c>
      <c r="E809" s="85">
        <f t="shared" ref="E809:F809" si="320">E810+E813</f>
        <v>3000</v>
      </c>
      <c r="F809" s="85">
        <f t="shared" si="320"/>
        <v>3000</v>
      </c>
    </row>
    <row r="810" spans="1:6" ht="29.25" hidden="1" customHeight="1" x14ac:dyDescent="0.25">
      <c r="A810" s="21" t="s">
        <v>697</v>
      </c>
      <c r="B810" s="20" t="s">
        <v>698</v>
      </c>
      <c r="C810" s="55"/>
      <c r="D810" s="85">
        <f>D811</f>
        <v>0</v>
      </c>
      <c r="E810" s="85">
        <f t="shared" ref="E810:F810" si="321">E811</f>
        <v>0</v>
      </c>
      <c r="F810" s="85">
        <f t="shared" si="321"/>
        <v>0</v>
      </c>
    </row>
    <row r="811" spans="1:6" ht="29.25" hidden="1" customHeight="1" x14ac:dyDescent="0.25">
      <c r="A811" s="60" t="s">
        <v>1480</v>
      </c>
      <c r="B811" s="20" t="s">
        <v>698</v>
      </c>
      <c r="C811" s="55">
        <v>200</v>
      </c>
      <c r="D811" s="85">
        <f>D812</f>
        <v>0</v>
      </c>
      <c r="E811" s="85">
        <f t="shared" ref="E811:F811" si="322">E812</f>
        <v>0</v>
      </c>
      <c r="F811" s="85">
        <f t="shared" si="322"/>
        <v>0</v>
      </c>
    </row>
    <row r="812" spans="1:6" ht="29.25" hidden="1" customHeight="1" x14ac:dyDescent="0.25">
      <c r="A812" s="60" t="s">
        <v>1481</v>
      </c>
      <c r="B812" s="20" t="s">
        <v>698</v>
      </c>
      <c r="C812" s="55">
        <v>240</v>
      </c>
      <c r="D812" s="85">
        <v>0</v>
      </c>
      <c r="E812" s="85">
        <v>0</v>
      </c>
      <c r="F812" s="85">
        <v>0</v>
      </c>
    </row>
    <row r="813" spans="1:6" ht="42.75" customHeight="1" x14ac:dyDescent="0.25">
      <c r="A813" s="21" t="s">
        <v>699</v>
      </c>
      <c r="B813" s="20" t="s">
        <v>700</v>
      </c>
      <c r="C813" s="55"/>
      <c r="D813" s="85">
        <f>D814</f>
        <v>0</v>
      </c>
      <c r="E813" s="85">
        <f t="shared" ref="E813:F813" si="323">E814</f>
        <v>3000</v>
      </c>
      <c r="F813" s="85">
        <f t="shared" si="323"/>
        <v>3000</v>
      </c>
    </row>
    <row r="814" spans="1:6" ht="42.75" customHeight="1" x14ac:dyDescent="0.25">
      <c r="A814" s="60" t="s">
        <v>1494</v>
      </c>
      <c r="B814" s="20" t="s">
        <v>700</v>
      </c>
      <c r="C814" s="55">
        <v>400</v>
      </c>
      <c r="D814" s="85">
        <f>D815</f>
        <v>0</v>
      </c>
      <c r="E814" s="85">
        <f t="shared" ref="E814:F814" si="324">E815</f>
        <v>3000</v>
      </c>
      <c r="F814" s="85">
        <f t="shared" si="324"/>
        <v>3000</v>
      </c>
    </row>
    <row r="815" spans="1:6" ht="42.75" customHeight="1" x14ac:dyDescent="0.25">
      <c r="A815" s="60" t="s">
        <v>1495</v>
      </c>
      <c r="B815" s="20" t="s">
        <v>700</v>
      </c>
      <c r="C815" s="55">
        <v>410</v>
      </c>
      <c r="D815" s="85">
        <v>0</v>
      </c>
      <c r="E815" s="85">
        <v>3000</v>
      </c>
      <c r="F815" s="85">
        <v>3000</v>
      </c>
    </row>
    <row r="816" spans="1:6" ht="51" customHeight="1" x14ac:dyDescent="0.25">
      <c r="A816" s="7" t="s">
        <v>701</v>
      </c>
      <c r="B816" s="1" t="s">
        <v>702</v>
      </c>
      <c r="C816" s="55"/>
      <c r="D816" s="85">
        <f>D817</f>
        <v>475</v>
      </c>
      <c r="E816" s="85">
        <f t="shared" ref="E816:F816" si="325">E817</f>
        <v>475</v>
      </c>
      <c r="F816" s="85">
        <f t="shared" si="325"/>
        <v>475</v>
      </c>
    </row>
    <row r="817" spans="1:6" ht="165.75" customHeight="1" x14ac:dyDescent="0.25">
      <c r="A817" s="4" t="s">
        <v>703</v>
      </c>
      <c r="B817" s="2" t="s">
        <v>704</v>
      </c>
      <c r="C817" s="55"/>
      <c r="D817" s="85">
        <f>D818</f>
        <v>475</v>
      </c>
      <c r="E817" s="85">
        <f t="shared" ref="E817:F817" si="326">E818</f>
        <v>475</v>
      </c>
      <c r="F817" s="85">
        <f t="shared" si="326"/>
        <v>475</v>
      </c>
    </row>
    <row r="818" spans="1:6" ht="48.75" customHeight="1" x14ac:dyDescent="0.25">
      <c r="A818" s="60" t="s">
        <v>1478</v>
      </c>
      <c r="B818" s="2" t="s">
        <v>704</v>
      </c>
      <c r="C818" s="55">
        <v>100</v>
      </c>
      <c r="D818" s="85">
        <f>D819</f>
        <v>475</v>
      </c>
      <c r="E818" s="85">
        <f t="shared" ref="E818:F818" si="327">E819</f>
        <v>475</v>
      </c>
      <c r="F818" s="85">
        <f t="shared" si="327"/>
        <v>475</v>
      </c>
    </row>
    <row r="819" spans="1:6" ht="35.25" customHeight="1" x14ac:dyDescent="0.25">
      <c r="A819" s="60" t="s">
        <v>1479</v>
      </c>
      <c r="B819" s="2" t="s">
        <v>704</v>
      </c>
      <c r="C819" s="55">
        <v>120</v>
      </c>
      <c r="D819" s="85">
        <v>475</v>
      </c>
      <c r="E819" s="85">
        <v>475</v>
      </c>
      <c r="F819" s="85">
        <v>475</v>
      </c>
    </row>
    <row r="820" spans="1:6" ht="157.5" hidden="1" x14ac:dyDescent="0.25">
      <c r="A820" s="8" t="s">
        <v>705</v>
      </c>
      <c r="B820" s="5" t="s">
        <v>706</v>
      </c>
      <c r="C820" s="55"/>
      <c r="D820" s="85">
        <f>D821</f>
        <v>0</v>
      </c>
      <c r="E820" s="85">
        <f t="shared" ref="E820:F821" si="328">E821</f>
        <v>0</v>
      </c>
      <c r="F820" s="85">
        <f t="shared" si="328"/>
        <v>0</v>
      </c>
    </row>
    <row r="821" spans="1:6" ht="41.25" hidden="1" customHeight="1" x14ac:dyDescent="0.25">
      <c r="A821" s="60" t="s">
        <v>1478</v>
      </c>
      <c r="B821" s="5" t="s">
        <v>706</v>
      </c>
      <c r="C821" s="55">
        <v>100</v>
      </c>
      <c r="D821" s="85">
        <f>D822</f>
        <v>0</v>
      </c>
      <c r="E821" s="85">
        <f t="shared" si="328"/>
        <v>0</v>
      </c>
      <c r="F821" s="85">
        <f t="shared" si="328"/>
        <v>0</v>
      </c>
    </row>
    <row r="822" spans="1:6" ht="33.75" hidden="1" customHeight="1" x14ac:dyDescent="0.25">
      <c r="A822" s="60" t="s">
        <v>1479</v>
      </c>
      <c r="B822" s="5" t="s">
        <v>706</v>
      </c>
      <c r="C822" s="55">
        <v>120</v>
      </c>
      <c r="D822" s="85">
        <v>0</v>
      </c>
      <c r="E822" s="85">
        <v>0</v>
      </c>
      <c r="F822" s="85">
        <v>0</v>
      </c>
    </row>
    <row r="823" spans="1:6" ht="33.75" customHeight="1" x14ac:dyDescent="0.25">
      <c r="A823" s="13" t="s">
        <v>707</v>
      </c>
      <c r="B823" s="3" t="s">
        <v>708</v>
      </c>
      <c r="C823" s="55"/>
      <c r="D823" s="85">
        <f>D824</f>
        <v>6667</v>
      </c>
      <c r="E823" s="85">
        <f t="shared" ref="E823:F823" si="329">E824</f>
        <v>3746</v>
      </c>
      <c r="F823" s="85">
        <f t="shared" si="329"/>
        <v>3746</v>
      </c>
    </row>
    <row r="824" spans="1:6" ht="55.5" customHeight="1" x14ac:dyDescent="0.25">
      <c r="A824" s="29" t="s">
        <v>709</v>
      </c>
      <c r="B824" s="1" t="s">
        <v>710</v>
      </c>
      <c r="C824" s="55"/>
      <c r="D824" s="85">
        <f>D825+D828</f>
        <v>6667</v>
      </c>
      <c r="E824" s="85">
        <f t="shared" ref="E824:F824" si="330">E825+E828</f>
        <v>3746</v>
      </c>
      <c r="F824" s="85">
        <f t="shared" si="330"/>
        <v>3746</v>
      </c>
    </row>
    <row r="825" spans="1:6" ht="31.5" customHeight="1" x14ac:dyDescent="0.25">
      <c r="A825" s="19" t="s">
        <v>711</v>
      </c>
      <c r="B825" s="20" t="s">
        <v>712</v>
      </c>
      <c r="C825" s="55"/>
      <c r="D825" s="85">
        <f>D826</f>
        <v>6667</v>
      </c>
      <c r="E825" s="85">
        <f t="shared" ref="E825:F825" si="331">E826</f>
        <v>3746</v>
      </c>
      <c r="F825" s="85">
        <f t="shared" si="331"/>
        <v>3746</v>
      </c>
    </row>
    <row r="826" spans="1:6" ht="31.5" customHeight="1" x14ac:dyDescent="0.25">
      <c r="A826" s="16" t="s">
        <v>1471</v>
      </c>
      <c r="B826" s="20" t="s">
        <v>712</v>
      </c>
      <c r="C826" s="55">
        <v>300</v>
      </c>
      <c r="D826" s="85">
        <f>D827</f>
        <v>6667</v>
      </c>
      <c r="E826" s="85">
        <f t="shared" ref="E826:F826" si="332">E827</f>
        <v>3746</v>
      </c>
      <c r="F826" s="85">
        <f t="shared" si="332"/>
        <v>3746</v>
      </c>
    </row>
    <row r="827" spans="1:6" ht="31.5" customHeight="1" x14ac:dyDescent="0.25">
      <c r="A827" s="16" t="s">
        <v>1472</v>
      </c>
      <c r="B827" s="20" t="s">
        <v>712</v>
      </c>
      <c r="C827" s="55">
        <v>320</v>
      </c>
      <c r="D827" s="85">
        <v>6667</v>
      </c>
      <c r="E827" s="85">
        <v>3746</v>
      </c>
      <c r="F827" s="85">
        <v>3746</v>
      </c>
    </row>
    <row r="828" spans="1:6" ht="44.25" hidden="1" customHeight="1" x14ac:dyDescent="0.25">
      <c r="A828" s="19" t="s">
        <v>713</v>
      </c>
      <c r="B828" s="20" t="s">
        <v>714</v>
      </c>
      <c r="C828" s="55"/>
      <c r="D828" s="85">
        <f>D829</f>
        <v>0</v>
      </c>
      <c r="E828" s="85">
        <f t="shared" ref="E828:F828" si="333">E829</f>
        <v>0</v>
      </c>
      <c r="F828" s="85">
        <f t="shared" si="333"/>
        <v>0</v>
      </c>
    </row>
    <row r="829" spans="1:6" ht="44.25" hidden="1" customHeight="1" x14ac:dyDescent="0.25">
      <c r="A829" s="16" t="s">
        <v>1487</v>
      </c>
      <c r="B829" s="20" t="s">
        <v>714</v>
      </c>
      <c r="C829" s="55">
        <v>300</v>
      </c>
      <c r="D829" s="85">
        <f>D830</f>
        <v>0</v>
      </c>
      <c r="E829" s="85">
        <f t="shared" ref="E829:F829" si="334">E830</f>
        <v>0</v>
      </c>
      <c r="F829" s="85">
        <f t="shared" si="334"/>
        <v>0</v>
      </c>
    </row>
    <row r="830" spans="1:6" ht="44.25" hidden="1" customHeight="1" x14ac:dyDescent="0.25">
      <c r="A830" s="16" t="s">
        <v>1488</v>
      </c>
      <c r="B830" s="20" t="s">
        <v>714</v>
      </c>
      <c r="C830" s="55">
        <v>320</v>
      </c>
      <c r="D830" s="85">
        <v>0</v>
      </c>
      <c r="E830" s="85">
        <v>0</v>
      </c>
      <c r="F830" s="85">
        <v>0</v>
      </c>
    </row>
    <row r="831" spans="1:6" ht="47.25" x14ac:dyDescent="0.25">
      <c r="A831" s="13" t="s">
        <v>715</v>
      </c>
      <c r="B831" s="3" t="s">
        <v>716</v>
      </c>
      <c r="C831" s="55"/>
      <c r="D831" s="85">
        <f>D832</f>
        <v>11121</v>
      </c>
      <c r="E831" s="85">
        <f t="shared" ref="E831:F831" si="335">E832</f>
        <v>7944</v>
      </c>
      <c r="F831" s="85">
        <f t="shared" si="335"/>
        <v>1589</v>
      </c>
    </row>
    <row r="832" spans="1:6" ht="63" x14ac:dyDescent="0.25">
      <c r="A832" s="7" t="s">
        <v>717</v>
      </c>
      <c r="B832" s="1" t="s">
        <v>718</v>
      </c>
      <c r="C832" s="55"/>
      <c r="D832" s="85">
        <f>D833+D836+D839</f>
        <v>11121</v>
      </c>
      <c r="E832" s="85">
        <f t="shared" ref="E832:F832" si="336">E833+E836+E839</f>
        <v>7944</v>
      </c>
      <c r="F832" s="85">
        <f t="shared" si="336"/>
        <v>1589</v>
      </c>
    </row>
    <row r="833" spans="1:6" ht="63" x14ac:dyDescent="0.25">
      <c r="A833" s="19" t="s">
        <v>719</v>
      </c>
      <c r="B833" s="20" t="s">
        <v>720</v>
      </c>
      <c r="C833" s="55"/>
      <c r="D833" s="85">
        <f>D834</f>
        <v>11121</v>
      </c>
      <c r="E833" s="85">
        <f t="shared" ref="E833:F834" si="337">E834</f>
        <v>7944</v>
      </c>
      <c r="F833" s="85">
        <f t="shared" si="337"/>
        <v>1589</v>
      </c>
    </row>
    <row r="834" spans="1:6" ht="35.25" customHeight="1" x14ac:dyDescent="0.25">
      <c r="A834" s="60" t="s">
        <v>1494</v>
      </c>
      <c r="B834" s="20" t="s">
        <v>720</v>
      </c>
      <c r="C834" s="55">
        <v>400</v>
      </c>
      <c r="D834" s="85">
        <f>D835</f>
        <v>11121</v>
      </c>
      <c r="E834" s="85">
        <f t="shared" si="337"/>
        <v>7944</v>
      </c>
      <c r="F834" s="85">
        <f t="shared" si="337"/>
        <v>1589</v>
      </c>
    </row>
    <row r="835" spans="1:6" ht="36" customHeight="1" x14ac:dyDescent="0.25">
      <c r="A835" s="60" t="s">
        <v>1495</v>
      </c>
      <c r="B835" s="20" t="s">
        <v>720</v>
      </c>
      <c r="C835" s="55">
        <v>410</v>
      </c>
      <c r="D835" s="85">
        <v>11121</v>
      </c>
      <c r="E835" s="85">
        <v>7944</v>
      </c>
      <c r="F835" s="85">
        <v>1589</v>
      </c>
    </row>
    <row r="836" spans="1:6" ht="63" hidden="1" x14ac:dyDescent="0.25">
      <c r="A836" s="19" t="s">
        <v>719</v>
      </c>
      <c r="B836" s="20" t="s">
        <v>721</v>
      </c>
      <c r="C836" s="55"/>
      <c r="D836" s="85">
        <f>D837</f>
        <v>0</v>
      </c>
      <c r="E836" s="85">
        <f t="shared" ref="E836:F837" si="338">E837</f>
        <v>0</v>
      </c>
      <c r="F836" s="85">
        <f t="shared" si="338"/>
        <v>0</v>
      </c>
    </row>
    <row r="837" spans="1:6" ht="33.75" hidden="1" customHeight="1" x14ac:dyDescent="0.25">
      <c r="A837" s="59" t="s">
        <v>1494</v>
      </c>
      <c r="B837" s="20" t="s">
        <v>721</v>
      </c>
      <c r="C837" s="55">
        <v>400</v>
      </c>
      <c r="D837" s="85">
        <f>D838</f>
        <v>0</v>
      </c>
      <c r="E837" s="85">
        <f t="shared" si="338"/>
        <v>0</v>
      </c>
      <c r="F837" s="85">
        <f t="shared" si="338"/>
        <v>0</v>
      </c>
    </row>
    <row r="838" spans="1:6" ht="29.25" hidden="1" customHeight="1" x14ac:dyDescent="0.25">
      <c r="A838" s="59" t="s">
        <v>1495</v>
      </c>
      <c r="B838" s="20" t="s">
        <v>721</v>
      </c>
      <c r="C838" s="55">
        <v>410</v>
      </c>
      <c r="D838" s="85">
        <v>0</v>
      </c>
      <c r="E838" s="85">
        <v>0</v>
      </c>
      <c r="F838" s="85">
        <v>0</v>
      </c>
    </row>
    <row r="839" spans="1:6" ht="63" hidden="1" x14ac:dyDescent="0.25">
      <c r="A839" s="19" t="s">
        <v>722</v>
      </c>
      <c r="B839" s="20" t="s">
        <v>723</v>
      </c>
      <c r="C839" s="55"/>
      <c r="D839" s="85">
        <f>D840</f>
        <v>0</v>
      </c>
      <c r="E839" s="85">
        <f t="shared" ref="E839:F840" si="339">E840</f>
        <v>0</v>
      </c>
      <c r="F839" s="85">
        <f t="shared" si="339"/>
        <v>0</v>
      </c>
    </row>
    <row r="840" spans="1:6" ht="36" hidden="1" customHeight="1" x14ac:dyDescent="0.25">
      <c r="A840" s="59" t="s">
        <v>1494</v>
      </c>
      <c r="B840" s="20" t="s">
        <v>723</v>
      </c>
      <c r="C840" s="55">
        <v>400</v>
      </c>
      <c r="D840" s="85">
        <f>D841</f>
        <v>0</v>
      </c>
      <c r="E840" s="85">
        <f t="shared" si="339"/>
        <v>0</v>
      </c>
      <c r="F840" s="85">
        <f t="shared" si="339"/>
        <v>0</v>
      </c>
    </row>
    <row r="841" spans="1:6" ht="29.25" hidden="1" customHeight="1" x14ac:dyDescent="0.25">
      <c r="A841" s="59" t="s">
        <v>1495</v>
      </c>
      <c r="B841" s="20" t="s">
        <v>723</v>
      </c>
      <c r="C841" s="55">
        <v>410</v>
      </c>
      <c r="D841" s="85">
        <v>0</v>
      </c>
      <c r="E841" s="85">
        <v>0</v>
      </c>
      <c r="F841" s="85">
        <v>0</v>
      </c>
    </row>
    <row r="842" spans="1:6" ht="46.5" customHeight="1" x14ac:dyDescent="0.25">
      <c r="A842" s="13" t="s">
        <v>724</v>
      </c>
      <c r="B842" s="3" t="s">
        <v>725</v>
      </c>
      <c r="C842" s="55"/>
      <c r="D842" s="85">
        <f>D843</f>
        <v>299</v>
      </c>
      <c r="E842" s="85">
        <f t="shared" ref="E842:F845" si="340">E843</f>
        <v>299</v>
      </c>
      <c r="F842" s="85">
        <f t="shared" si="340"/>
        <v>299</v>
      </c>
    </row>
    <row r="843" spans="1:6" ht="31.5" x14ac:dyDescent="0.25">
      <c r="A843" s="7" t="s">
        <v>726</v>
      </c>
      <c r="B843" s="1" t="s">
        <v>727</v>
      </c>
      <c r="C843" s="55"/>
      <c r="D843" s="85">
        <f>D844</f>
        <v>299</v>
      </c>
      <c r="E843" s="85">
        <f t="shared" si="340"/>
        <v>299</v>
      </c>
      <c r="F843" s="85">
        <f t="shared" si="340"/>
        <v>299</v>
      </c>
    </row>
    <row r="844" spans="1:6" ht="39.75" customHeight="1" x14ac:dyDescent="0.25">
      <c r="A844" s="15" t="s">
        <v>728</v>
      </c>
      <c r="B844" s="2" t="s">
        <v>729</v>
      </c>
      <c r="C844" s="55"/>
      <c r="D844" s="85">
        <f>D845</f>
        <v>299</v>
      </c>
      <c r="E844" s="85">
        <f t="shared" si="340"/>
        <v>299</v>
      </c>
      <c r="F844" s="85">
        <f t="shared" si="340"/>
        <v>299</v>
      </c>
    </row>
    <row r="845" spans="1:6" ht="39.75" customHeight="1" x14ac:dyDescent="0.25">
      <c r="A845" s="16" t="s">
        <v>1487</v>
      </c>
      <c r="B845" s="2" t="s">
        <v>729</v>
      </c>
      <c r="C845" s="55">
        <v>300</v>
      </c>
      <c r="D845" s="85">
        <f>D846</f>
        <v>299</v>
      </c>
      <c r="E845" s="85">
        <f t="shared" si="340"/>
        <v>299</v>
      </c>
      <c r="F845" s="85">
        <f t="shared" si="340"/>
        <v>299</v>
      </c>
    </row>
    <row r="846" spans="1:6" ht="39.75" customHeight="1" x14ac:dyDescent="0.25">
      <c r="A846" s="16" t="s">
        <v>1488</v>
      </c>
      <c r="B846" s="2" t="s">
        <v>729</v>
      </c>
      <c r="C846" s="55">
        <v>320</v>
      </c>
      <c r="D846" s="85">
        <v>299</v>
      </c>
      <c r="E846" s="85">
        <v>299</v>
      </c>
      <c r="F846" s="85">
        <v>299</v>
      </c>
    </row>
    <row r="847" spans="1:6" ht="39.75" hidden="1" customHeight="1" x14ac:dyDescent="0.25">
      <c r="A847" s="13" t="s">
        <v>130</v>
      </c>
      <c r="B847" s="3" t="s">
        <v>730</v>
      </c>
      <c r="C847" s="55"/>
      <c r="D847" s="85">
        <f>D848</f>
        <v>0</v>
      </c>
      <c r="E847" s="85">
        <f t="shared" ref="E847:F847" si="341">E848</f>
        <v>0</v>
      </c>
      <c r="F847" s="85">
        <f t="shared" si="341"/>
        <v>0</v>
      </c>
    </row>
    <row r="848" spans="1:6" ht="39.75" hidden="1" customHeight="1" x14ac:dyDescent="0.25">
      <c r="A848" s="7" t="s">
        <v>731</v>
      </c>
      <c r="B848" s="1" t="s">
        <v>732</v>
      </c>
      <c r="C848" s="55"/>
      <c r="D848" s="85">
        <f>D849+D852</f>
        <v>0</v>
      </c>
      <c r="E848" s="85">
        <f t="shared" ref="E848:F848" si="342">E849+E852</f>
        <v>0</v>
      </c>
      <c r="F848" s="85">
        <f t="shared" si="342"/>
        <v>0</v>
      </c>
    </row>
    <row r="849" spans="1:6" ht="39.75" hidden="1" customHeight="1" x14ac:dyDescent="0.25">
      <c r="A849" s="21" t="s">
        <v>733</v>
      </c>
      <c r="B849" s="20" t="s">
        <v>734</v>
      </c>
      <c r="C849" s="55"/>
      <c r="D849" s="85">
        <f>D850</f>
        <v>0</v>
      </c>
      <c r="E849" s="85">
        <f t="shared" ref="E849:F850" si="343">E850</f>
        <v>0</v>
      </c>
      <c r="F849" s="85">
        <f t="shared" si="343"/>
        <v>0</v>
      </c>
    </row>
    <row r="850" spans="1:6" ht="39.75" hidden="1" customHeight="1" x14ac:dyDescent="0.25">
      <c r="A850" s="60" t="s">
        <v>1480</v>
      </c>
      <c r="B850" s="20" t="s">
        <v>734</v>
      </c>
      <c r="C850" s="55">
        <v>200</v>
      </c>
      <c r="D850" s="85">
        <f>D851</f>
        <v>0</v>
      </c>
      <c r="E850" s="85">
        <f t="shared" si="343"/>
        <v>0</v>
      </c>
      <c r="F850" s="85">
        <f t="shared" si="343"/>
        <v>0</v>
      </c>
    </row>
    <row r="851" spans="1:6" ht="39.75" hidden="1" customHeight="1" x14ac:dyDescent="0.25">
      <c r="A851" s="60" t="s">
        <v>1481</v>
      </c>
      <c r="B851" s="20" t="s">
        <v>734</v>
      </c>
      <c r="C851" s="55">
        <v>240</v>
      </c>
      <c r="D851" s="85">
        <v>0</v>
      </c>
      <c r="E851" s="85">
        <v>0</v>
      </c>
      <c r="F851" s="85">
        <v>0</v>
      </c>
    </row>
    <row r="852" spans="1:6" ht="39.75" hidden="1" customHeight="1" x14ac:dyDescent="0.25">
      <c r="A852" s="21" t="s">
        <v>735</v>
      </c>
      <c r="B852" s="20" t="s">
        <v>736</v>
      </c>
      <c r="C852" s="55"/>
      <c r="D852" s="85">
        <f>D853</f>
        <v>0</v>
      </c>
      <c r="E852" s="85">
        <f t="shared" ref="E852:F852" si="344">E853</f>
        <v>0</v>
      </c>
      <c r="F852" s="85">
        <f t="shared" si="344"/>
        <v>0</v>
      </c>
    </row>
    <row r="853" spans="1:6" ht="39.75" hidden="1" customHeight="1" x14ac:dyDescent="0.25">
      <c r="A853" s="60" t="s">
        <v>1480</v>
      </c>
      <c r="B853" s="20" t="s">
        <v>736</v>
      </c>
      <c r="C853" s="55">
        <v>200</v>
      </c>
      <c r="D853" s="85">
        <f>D854</f>
        <v>0</v>
      </c>
      <c r="E853" s="85">
        <f>E854</f>
        <v>0</v>
      </c>
      <c r="F853" s="85">
        <f>F854</f>
        <v>0</v>
      </c>
    </row>
    <row r="854" spans="1:6" ht="39.75" hidden="1" customHeight="1" x14ac:dyDescent="0.25">
      <c r="A854" s="60" t="s">
        <v>1481</v>
      </c>
      <c r="B854" s="20" t="s">
        <v>736</v>
      </c>
      <c r="C854" s="55">
        <v>240</v>
      </c>
      <c r="D854" s="85">
        <v>0</v>
      </c>
      <c r="E854" s="85">
        <v>0</v>
      </c>
      <c r="F854" s="85">
        <v>0</v>
      </c>
    </row>
    <row r="855" spans="1:6" ht="39.75" customHeight="1" x14ac:dyDescent="0.25">
      <c r="A855" s="13" t="s">
        <v>1599</v>
      </c>
      <c r="B855" s="3" t="s">
        <v>737</v>
      </c>
      <c r="C855" s="55"/>
      <c r="D855" s="85">
        <f>D856</f>
        <v>0</v>
      </c>
      <c r="E855" s="85">
        <f t="shared" ref="E855:F855" si="345">E856</f>
        <v>0</v>
      </c>
      <c r="F855" s="85">
        <f t="shared" si="345"/>
        <v>5110</v>
      </c>
    </row>
    <row r="856" spans="1:6" ht="54.75" customHeight="1" x14ac:dyDescent="0.25">
      <c r="A856" s="7" t="s">
        <v>1600</v>
      </c>
      <c r="B856" s="1" t="s">
        <v>738</v>
      </c>
      <c r="C856" s="55"/>
      <c r="D856" s="85">
        <f>D857+D860</f>
        <v>0</v>
      </c>
      <c r="E856" s="85">
        <f t="shared" ref="E856:F856" si="346">E857+E860</f>
        <v>0</v>
      </c>
      <c r="F856" s="85">
        <f t="shared" si="346"/>
        <v>5110</v>
      </c>
    </row>
    <row r="857" spans="1:6" ht="42.75" customHeight="1" x14ac:dyDescent="0.25">
      <c r="A857" s="70" t="s">
        <v>1605</v>
      </c>
      <c r="B857" s="69" t="s">
        <v>739</v>
      </c>
      <c r="C857" s="55"/>
      <c r="D857" s="85">
        <f>D858</f>
        <v>0</v>
      </c>
      <c r="E857" s="85">
        <f t="shared" ref="E857:F857" si="347">E858</f>
        <v>0</v>
      </c>
      <c r="F857" s="85">
        <f t="shared" si="347"/>
        <v>5110</v>
      </c>
    </row>
    <row r="858" spans="1:6" ht="33" customHeight="1" x14ac:dyDescent="0.25">
      <c r="A858" s="16" t="s">
        <v>1487</v>
      </c>
      <c r="B858" s="69" t="s">
        <v>739</v>
      </c>
      <c r="C858" s="55">
        <v>300</v>
      </c>
      <c r="D858" s="85">
        <f>D859</f>
        <v>0</v>
      </c>
      <c r="E858" s="85">
        <f t="shared" ref="E858:F858" si="348">E859</f>
        <v>0</v>
      </c>
      <c r="F858" s="85">
        <f t="shared" si="348"/>
        <v>5110</v>
      </c>
    </row>
    <row r="859" spans="1:6" ht="33" customHeight="1" x14ac:dyDescent="0.25">
      <c r="A859" s="16" t="s">
        <v>1488</v>
      </c>
      <c r="B859" s="69" t="s">
        <v>739</v>
      </c>
      <c r="C859" s="55">
        <v>320</v>
      </c>
      <c r="D859" s="85">
        <v>0</v>
      </c>
      <c r="E859" s="85">
        <v>0</v>
      </c>
      <c r="F859" s="85">
        <v>5110</v>
      </c>
    </row>
    <row r="860" spans="1:6" ht="39.75" hidden="1" customHeight="1" x14ac:dyDescent="0.25">
      <c r="A860" s="70" t="s">
        <v>1606</v>
      </c>
      <c r="B860" s="69" t="s">
        <v>740</v>
      </c>
      <c r="C860" s="55"/>
      <c r="D860" s="85">
        <f>D861</f>
        <v>0</v>
      </c>
      <c r="E860" s="85">
        <f t="shared" ref="E860:F860" si="349">E861</f>
        <v>0</v>
      </c>
      <c r="F860" s="85">
        <f t="shared" si="349"/>
        <v>0</v>
      </c>
    </row>
    <row r="861" spans="1:6" ht="20.25" hidden="1" customHeight="1" x14ac:dyDescent="0.25">
      <c r="A861" s="16" t="s">
        <v>1487</v>
      </c>
      <c r="B861" s="69" t="s">
        <v>740</v>
      </c>
      <c r="C861" s="55">
        <v>300</v>
      </c>
      <c r="D861" s="85">
        <f>D862</f>
        <v>0</v>
      </c>
      <c r="E861" s="85">
        <f t="shared" ref="E861:F861" si="350">E862</f>
        <v>0</v>
      </c>
      <c r="F861" s="85">
        <f t="shared" si="350"/>
        <v>0</v>
      </c>
    </row>
    <row r="862" spans="1:6" ht="34.5" hidden="1" customHeight="1" x14ac:dyDescent="0.25">
      <c r="A862" s="16" t="s">
        <v>1488</v>
      </c>
      <c r="B862" s="69" t="s">
        <v>740</v>
      </c>
      <c r="C862" s="55">
        <v>320</v>
      </c>
      <c r="D862" s="85">
        <v>0</v>
      </c>
      <c r="E862" s="85">
        <v>0</v>
      </c>
      <c r="F862" s="85">
        <v>0</v>
      </c>
    </row>
    <row r="863" spans="1:6" ht="39" customHeight="1" x14ac:dyDescent="0.25">
      <c r="A863" s="13" t="s">
        <v>741</v>
      </c>
      <c r="B863" s="3" t="s">
        <v>742</v>
      </c>
      <c r="C863" s="55"/>
      <c r="D863" s="85">
        <f>D864+D871</f>
        <v>0</v>
      </c>
      <c r="E863" s="85">
        <f t="shared" ref="E863:F863" si="351">E864+E871</f>
        <v>0</v>
      </c>
      <c r="F863" s="85">
        <f t="shared" si="351"/>
        <v>1102</v>
      </c>
    </row>
    <row r="864" spans="1:6" ht="94.5" hidden="1" x14ac:dyDescent="0.25">
      <c r="A864" s="14" t="s">
        <v>743</v>
      </c>
      <c r="B864" s="1" t="s">
        <v>744</v>
      </c>
      <c r="C864" s="55"/>
      <c r="D864" s="85">
        <f>D865+D868</f>
        <v>0</v>
      </c>
      <c r="E864" s="85">
        <f t="shared" ref="E864:F864" si="352">E865+E868</f>
        <v>0</v>
      </c>
      <c r="F864" s="85">
        <f t="shared" si="352"/>
        <v>0</v>
      </c>
    </row>
    <row r="865" spans="1:6" ht="78.75" hidden="1" x14ac:dyDescent="0.25">
      <c r="A865" s="71" t="s">
        <v>745</v>
      </c>
      <c r="B865" s="69" t="s">
        <v>746</v>
      </c>
      <c r="C865" s="55"/>
      <c r="D865" s="85">
        <f>D866</f>
        <v>0</v>
      </c>
      <c r="E865" s="85">
        <f t="shared" ref="E865:F866" si="353">E866</f>
        <v>0</v>
      </c>
      <c r="F865" s="85">
        <f t="shared" si="353"/>
        <v>0</v>
      </c>
    </row>
    <row r="866" spans="1:6" ht="26.25" hidden="1" customHeight="1" x14ac:dyDescent="0.25">
      <c r="A866" s="16" t="s">
        <v>1487</v>
      </c>
      <c r="B866" s="69" t="s">
        <v>746</v>
      </c>
      <c r="C866" s="55">
        <v>300</v>
      </c>
      <c r="D866" s="85">
        <f>D867</f>
        <v>0</v>
      </c>
      <c r="E866" s="85">
        <f t="shared" si="353"/>
        <v>0</v>
      </c>
      <c r="F866" s="85">
        <f t="shared" si="353"/>
        <v>0</v>
      </c>
    </row>
    <row r="867" spans="1:6" ht="21.75" hidden="1" customHeight="1" x14ac:dyDescent="0.25">
      <c r="A867" s="16" t="s">
        <v>1488</v>
      </c>
      <c r="B867" s="69" t="s">
        <v>746</v>
      </c>
      <c r="C867" s="55">
        <v>320</v>
      </c>
      <c r="D867" s="85">
        <v>0</v>
      </c>
      <c r="E867" s="85">
        <v>0</v>
      </c>
      <c r="F867" s="85">
        <v>0</v>
      </c>
    </row>
    <row r="868" spans="1:6" ht="94.5" hidden="1" x14ac:dyDescent="0.25">
      <c r="A868" s="71" t="s">
        <v>747</v>
      </c>
      <c r="B868" s="69" t="s">
        <v>748</v>
      </c>
      <c r="C868" s="55"/>
      <c r="D868" s="85">
        <f>D869</f>
        <v>0</v>
      </c>
      <c r="E868" s="85">
        <f t="shared" ref="E868:F869" si="354">E869</f>
        <v>0</v>
      </c>
      <c r="F868" s="85">
        <f t="shared" si="354"/>
        <v>0</v>
      </c>
    </row>
    <row r="869" spans="1:6" ht="24" hidden="1" customHeight="1" x14ac:dyDescent="0.25">
      <c r="A869" s="16" t="s">
        <v>1487</v>
      </c>
      <c r="B869" s="69" t="s">
        <v>748</v>
      </c>
      <c r="C869" s="55">
        <v>300</v>
      </c>
      <c r="D869" s="85">
        <f>D870</f>
        <v>0</v>
      </c>
      <c r="E869" s="85">
        <f t="shared" si="354"/>
        <v>0</v>
      </c>
      <c r="F869" s="85">
        <f t="shared" si="354"/>
        <v>0</v>
      </c>
    </row>
    <row r="870" spans="1:6" ht="23.25" hidden="1" customHeight="1" x14ac:dyDescent="0.25">
      <c r="A870" s="16" t="s">
        <v>1488</v>
      </c>
      <c r="B870" s="69" t="s">
        <v>748</v>
      </c>
      <c r="C870" s="55">
        <v>320</v>
      </c>
      <c r="D870" s="85">
        <v>0</v>
      </c>
      <c r="E870" s="85">
        <v>0</v>
      </c>
      <c r="F870" s="85">
        <v>0</v>
      </c>
    </row>
    <row r="871" spans="1:6" ht="78.75" x14ac:dyDescent="0.25">
      <c r="A871" s="17" t="s">
        <v>749</v>
      </c>
      <c r="B871" s="1" t="s">
        <v>750</v>
      </c>
      <c r="C871" s="55"/>
      <c r="D871" s="85">
        <f>D872+D875+D878</f>
        <v>0</v>
      </c>
      <c r="E871" s="85">
        <f t="shared" ref="E871:F871" si="355">E872+E875+E878</f>
        <v>0</v>
      </c>
      <c r="F871" s="85">
        <f t="shared" si="355"/>
        <v>1102</v>
      </c>
    </row>
    <row r="872" spans="1:6" ht="47.25" x14ac:dyDescent="0.25">
      <c r="A872" s="15" t="s">
        <v>751</v>
      </c>
      <c r="B872" s="2" t="s">
        <v>752</v>
      </c>
      <c r="C872" s="55"/>
      <c r="D872" s="85">
        <f>D873</f>
        <v>0</v>
      </c>
      <c r="E872" s="85">
        <f t="shared" ref="E872:F873" si="356">E873</f>
        <v>0</v>
      </c>
      <c r="F872" s="85">
        <f t="shared" si="356"/>
        <v>1102</v>
      </c>
    </row>
    <row r="873" spans="1:6" ht="22.5" customHeight="1" x14ac:dyDescent="0.25">
      <c r="A873" s="16" t="s">
        <v>1487</v>
      </c>
      <c r="B873" s="69" t="s">
        <v>752</v>
      </c>
      <c r="C873" s="55">
        <v>300</v>
      </c>
      <c r="D873" s="85">
        <f>D874</f>
        <v>0</v>
      </c>
      <c r="E873" s="85">
        <f t="shared" si="356"/>
        <v>0</v>
      </c>
      <c r="F873" s="85">
        <f t="shared" si="356"/>
        <v>1102</v>
      </c>
    </row>
    <row r="874" spans="1:6" ht="22.5" customHeight="1" x14ac:dyDescent="0.25">
      <c r="A874" s="16" t="s">
        <v>1488</v>
      </c>
      <c r="B874" s="69" t="s">
        <v>752</v>
      </c>
      <c r="C874" s="55">
        <v>320</v>
      </c>
      <c r="D874" s="85">
        <v>0</v>
      </c>
      <c r="E874" s="85">
        <v>0</v>
      </c>
      <c r="F874" s="85">
        <v>1102</v>
      </c>
    </row>
    <row r="875" spans="1:6" ht="47.25" hidden="1" x14ac:dyDescent="0.25">
      <c r="A875" s="70" t="s">
        <v>753</v>
      </c>
      <c r="B875" s="69" t="s">
        <v>754</v>
      </c>
      <c r="C875" s="55"/>
      <c r="D875" s="85">
        <f>D876</f>
        <v>0</v>
      </c>
      <c r="E875" s="85">
        <f t="shared" ref="E875:F876" si="357">E876</f>
        <v>0</v>
      </c>
      <c r="F875" s="85">
        <f>F876</f>
        <v>0</v>
      </c>
    </row>
    <row r="876" spans="1:6" ht="23.25" hidden="1" customHeight="1" x14ac:dyDescent="0.25">
      <c r="A876" s="16" t="s">
        <v>1487</v>
      </c>
      <c r="B876" s="69" t="s">
        <v>754</v>
      </c>
      <c r="C876" s="55">
        <v>300</v>
      </c>
      <c r="D876" s="85">
        <f>D877</f>
        <v>0</v>
      </c>
      <c r="E876" s="85">
        <f t="shared" si="357"/>
        <v>0</v>
      </c>
      <c r="F876" s="85">
        <f t="shared" si="357"/>
        <v>0</v>
      </c>
    </row>
    <row r="877" spans="1:6" ht="24" hidden="1" customHeight="1" x14ac:dyDescent="0.25">
      <c r="A877" s="16" t="s">
        <v>1488</v>
      </c>
      <c r="B877" s="69" t="s">
        <v>754</v>
      </c>
      <c r="C877" s="55">
        <v>320</v>
      </c>
      <c r="D877" s="85">
        <v>0</v>
      </c>
      <c r="E877" s="85">
        <v>0</v>
      </c>
      <c r="F877" s="85">
        <v>0</v>
      </c>
    </row>
    <row r="878" spans="1:6" ht="63" hidden="1" x14ac:dyDescent="0.25">
      <c r="A878" s="70" t="s">
        <v>755</v>
      </c>
      <c r="B878" s="69" t="s">
        <v>756</v>
      </c>
      <c r="C878" s="55"/>
      <c r="D878" s="85">
        <f>D879</f>
        <v>0</v>
      </c>
      <c r="E878" s="85">
        <f t="shared" ref="E878:F879" si="358">E879</f>
        <v>0</v>
      </c>
      <c r="F878" s="85">
        <f t="shared" si="358"/>
        <v>0</v>
      </c>
    </row>
    <row r="879" spans="1:6" ht="19.5" hidden="1" customHeight="1" x14ac:dyDescent="0.25">
      <c r="A879" s="16" t="s">
        <v>1487</v>
      </c>
      <c r="B879" s="69" t="s">
        <v>756</v>
      </c>
      <c r="C879" s="55">
        <v>300</v>
      </c>
      <c r="D879" s="85">
        <f>D880</f>
        <v>0</v>
      </c>
      <c r="E879" s="85">
        <f t="shared" si="358"/>
        <v>0</v>
      </c>
      <c r="F879" s="85">
        <f t="shared" si="358"/>
        <v>0</v>
      </c>
    </row>
    <row r="880" spans="1:6" ht="25.5" hidden="1" customHeight="1" x14ac:dyDescent="0.25">
      <c r="A880" s="16" t="s">
        <v>1488</v>
      </c>
      <c r="B880" s="69" t="s">
        <v>756</v>
      </c>
      <c r="C880" s="55">
        <v>320</v>
      </c>
      <c r="D880" s="85">
        <v>0</v>
      </c>
      <c r="E880" s="85">
        <v>0</v>
      </c>
      <c r="F880" s="85">
        <v>0</v>
      </c>
    </row>
    <row r="881" spans="1:6" ht="37.5" customHeight="1" x14ac:dyDescent="0.25">
      <c r="A881" s="12" t="s">
        <v>757</v>
      </c>
      <c r="B881" s="10" t="s">
        <v>758</v>
      </c>
      <c r="C881" s="55"/>
      <c r="D881" s="85">
        <f>D882+D896+D935+D976+D985+D996</f>
        <v>111838</v>
      </c>
      <c r="E881" s="85">
        <f>E882+E896+E935+E976+E985+E996</f>
        <v>113764</v>
      </c>
      <c r="F881" s="85">
        <f>F882+F896+F935+F976+F985+F996</f>
        <v>561</v>
      </c>
    </row>
    <row r="882" spans="1:6" ht="48" hidden="1" customHeight="1" x14ac:dyDescent="0.25">
      <c r="A882" s="13" t="s">
        <v>759</v>
      </c>
      <c r="B882" s="3" t="s">
        <v>760</v>
      </c>
      <c r="C882" s="55"/>
      <c r="D882" s="85">
        <f>D883+D887</f>
        <v>0</v>
      </c>
      <c r="E882" s="85">
        <f t="shared" ref="E882:F882" si="359">E883+E887</f>
        <v>0</v>
      </c>
      <c r="F882" s="85">
        <f t="shared" si="359"/>
        <v>0</v>
      </c>
    </row>
    <row r="883" spans="1:6" ht="47.25" hidden="1" customHeight="1" x14ac:dyDescent="0.25">
      <c r="A883" s="17" t="s">
        <v>761</v>
      </c>
      <c r="B883" s="1" t="s">
        <v>762</v>
      </c>
      <c r="C883" s="55"/>
      <c r="D883" s="85">
        <f>D884</f>
        <v>0</v>
      </c>
      <c r="E883" s="85">
        <f t="shared" ref="E883:F885" si="360">E884</f>
        <v>0</v>
      </c>
      <c r="F883" s="85">
        <f t="shared" si="360"/>
        <v>0</v>
      </c>
    </row>
    <row r="884" spans="1:6" ht="54.75" hidden="1" customHeight="1" x14ac:dyDescent="0.25">
      <c r="A884" s="21" t="s">
        <v>763</v>
      </c>
      <c r="B884" s="23" t="s">
        <v>764</v>
      </c>
      <c r="C884" s="55"/>
      <c r="D884" s="85">
        <f>D885</f>
        <v>0</v>
      </c>
      <c r="E884" s="85">
        <f t="shared" si="360"/>
        <v>0</v>
      </c>
      <c r="F884" s="85">
        <f t="shared" si="360"/>
        <v>0</v>
      </c>
    </row>
    <row r="885" spans="1:6" ht="29.25" hidden="1" customHeight="1" x14ac:dyDescent="0.25">
      <c r="A885" s="60" t="s">
        <v>1480</v>
      </c>
      <c r="B885" s="23" t="s">
        <v>764</v>
      </c>
      <c r="C885" s="55">
        <v>200</v>
      </c>
      <c r="D885" s="85">
        <f>D886</f>
        <v>0</v>
      </c>
      <c r="E885" s="85">
        <f t="shared" si="360"/>
        <v>0</v>
      </c>
      <c r="F885" s="85">
        <f t="shared" si="360"/>
        <v>0</v>
      </c>
    </row>
    <row r="886" spans="1:6" ht="36" hidden="1" customHeight="1" x14ac:dyDescent="0.25">
      <c r="A886" s="60" t="s">
        <v>1481</v>
      </c>
      <c r="B886" s="23" t="s">
        <v>764</v>
      </c>
      <c r="C886" s="55">
        <v>240</v>
      </c>
      <c r="D886" s="85"/>
      <c r="E886" s="85"/>
      <c r="F886" s="85"/>
    </row>
    <row r="887" spans="1:6" ht="35.25" hidden="1" customHeight="1" x14ac:dyDescent="0.25">
      <c r="A887" s="17" t="s">
        <v>765</v>
      </c>
      <c r="B887" s="1" t="s">
        <v>766</v>
      </c>
      <c r="C887" s="55"/>
      <c r="D887" s="85">
        <f>D888+D889+D890+D891+D892+D893</f>
        <v>0</v>
      </c>
      <c r="E887" s="85">
        <f t="shared" ref="E887:F887" si="361">E888+E889+E890+E891+E892+E893</f>
        <v>0</v>
      </c>
      <c r="F887" s="85">
        <f t="shared" si="361"/>
        <v>0</v>
      </c>
    </row>
    <row r="888" spans="1:6" ht="49.5" hidden="1" customHeight="1" x14ac:dyDescent="0.25">
      <c r="A888" s="11" t="s">
        <v>767</v>
      </c>
      <c r="B888" s="5" t="s">
        <v>768</v>
      </c>
      <c r="C888" s="55"/>
      <c r="D888" s="85"/>
      <c r="E888" s="85"/>
      <c r="F888" s="85"/>
    </row>
    <row r="889" spans="1:6" ht="45" hidden="1" customHeight="1" x14ac:dyDescent="0.25">
      <c r="A889" s="11" t="s">
        <v>769</v>
      </c>
      <c r="B889" s="5" t="s">
        <v>770</v>
      </c>
      <c r="C889" s="55"/>
      <c r="D889" s="85"/>
      <c r="E889" s="85"/>
      <c r="F889" s="85"/>
    </row>
    <row r="890" spans="1:6" ht="36" hidden="1" customHeight="1" x14ac:dyDescent="0.25">
      <c r="A890" s="16" t="s">
        <v>771</v>
      </c>
      <c r="B890" s="2" t="s">
        <v>772</v>
      </c>
      <c r="C890" s="55"/>
      <c r="D890" s="85"/>
      <c r="E890" s="85"/>
      <c r="F890" s="85"/>
    </row>
    <row r="891" spans="1:6" ht="48.75" hidden="1" customHeight="1" x14ac:dyDescent="0.25">
      <c r="A891" s="16" t="s">
        <v>773</v>
      </c>
      <c r="B891" s="2" t="s">
        <v>774</v>
      </c>
      <c r="C891" s="55"/>
      <c r="D891" s="85"/>
      <c r="E891" s="85"/>
      <c r="F891" s="85"/>
    </row>
    <row r="892" spans="1:6" ht="33" hidden="1" customHeight="1" x14ac:dyDescent="0.25">
      <c r="A892" s="16" t="s">
        <v>775</v>
      </c>
      <c r="B892" s="2" t="s">
        <v>776</v>
      </c>
      <c r="C892" s="55"/>
      <c r="D892" s="85"/>
      <c r="E892" s="85"/>
      <c r="F892" s="85"/>
    </row>
    <row r="893" spans="1:6" ht="44.25" hidden="1" customHeight="1" x14ac:dyDescent="0.25">
      <c r="A893" s="16" t="s">
        <v>777</v>
      </c>
      <c r="B893" s="2" t="s">
        <v>778</v>
      </c>
      <c r="C893" s="55"/>
      <c r="D893" s="85">
        <f>D894</f>
        <v>0</v>
      </c>
      <c r="E893" s="85">
        <f t="shared" ref="E893:F894" si="362">E894</f>
        <v>0</v>
      </c>
      <c r="F893" s="85">
        <f t="shared" si="362"/>
        <v>0</v>
      </c>
    </row>
    <row r="894" spans="1:6" ht="44.25" hidden="1" customHeight="1" x14ac:dyDescent="0.25">
      <c r="A894" s="60" t="s">
        <v>1480</v>
      </c>
      <c r="B894" s="2" t="s">
        <v>778</v>
      </c>
      <c r="C894" s="55">
        <v>200</v>
      </c>
      <c r="D894" s="85">
        <f>D895</f>
        <v>0</v>
      </c>
      <c r="E894" s="85">
        <f t="shared" si="362"/>
        <v>0</v>
      </c>
      <c r="F894" s="85">
        <f t="shared" si="362"/>
        <v>0</v>
      </c>
    </row>
    <row r="895" spans="1:6" ht="44.25" hidden="1" customHeight="1" x14ac:dyDescent="0.25">
      <c r="A895" s="60" t="s">
        <v>1481</v>
      </c>
      <c r="B895" s="2" t="s">
        <v>778</v>
      </c>
      <c r="C895" s="55">
        <v>240</v>
      </c>
      <c r="D895" s="85"/>
      <c r="E895" s="85"/>
      <c r="F895" s="85"/>
    </row>
    <row r="896" spans="1:6" ht="36" hidden="1" customHeight="1" x14ac:dyDescent="0.25">
      <c r="A896" s="13" t="s">
        <v>779</v>
      </c>
      <c r="B896" s="3" t="s">
        <v>780</v>
      </c>
      <c r="C896" s="55"/>
      <c r="D896" s="85">
        <f>D897+D913</f>
        <v>0</v>
      </c>
      <c r="E896" s="85">
        <f t="shared" ref="E896:F896" si="363">E897+E913</f>
        <v>0</v>
      </c>
      <c r="F896" s="85">
        <f t="shared" si="363"/>
        <v>0</v>
      </c>
    </row>
    <row r="897" spans="1:6" ht="47.25" hidden="1" x14ac:dyDescent="0.25">
      <c r="A897" s="17" t="s">
        <v>781</v>
      </c>
      <c r="B897" s="1" t="s">
        <v>782</v>
      </c>
      <c r="C897" s="55"/>
      <c r="D897" s="85">
        <f>D898+D901+D904+D907+D910</f>
        <v>0</v>
      </c>
      <c r="E897" s="85">
        <f t="shared" ref="E897:F897" si="364">E898+E901+E904+E907+E910</f>
        <v>0</v>
      </c>
      <c r="F897" s="85">
        <f t="shared" si="364"/>
        <v>0</v>
      </c>
    </row>
    <row r="898" spans="1:6" ht="33.75" hidden="1" customHeight="1" x14ac:dyDescent="0.25">
      <c r="A898" s="22" t="s">
        <v>783</v>
      </c>
      <c r="B898" s="20" t="s">
        <v>784</v>
      </c>
      <c r="C898" s="55"/>
      <c r="D898" s="85">
        <f>D899</f>
        <v>0</v>
      </c>
      <c r="E898" s="85">
        <f t="shared" ref="E898:F899" si="365">E899</f>
        <v>0</v>
      </c>
      <c r="F898" s="85">
        <f t="shared" si="365"/>
        <v>0</v>
      </c>
    </row>
    <row r="899" spans="1:6" ht="33.75" hidden="1" customHeight="1" x14ac:dyDescent="0.25">
      <c r="A899" s="60" t="s">
        <v>1480</v>
      </c>
      <c r="B899" s="20" t="s">
        <v>784</v>
      </c>
      <c r="C899" s="55">
        <v>200</v>
      </c>
      <c r="D899" s="85">
        <f>D900</f>
        <v>0</v>
      </c>
      <c r="E899" s="85">
        <f t="shared" si="365"/>
        <v>0</v>
      </c>
      <c r="F899" s="85">
        <f t="shared" si="365"/>
        <v>0</v>
      </c>
    </row>
    <row r="900" spans="1:6" ht="33.75" hidden="1" customHeight="1" x14ac:dyDescent="0.25">
      <c r="A900" s="60" t="s">
        <v>1481</v>
      </c>
      <c r="B900" s="20" t="s">
        <v>784</v>
      </c>
      <c r="C900" s="55">
        <v>240</v>
      </c>
      <c r="D900" s="85"/>
      <c r="E900" s="85"/>
      <c r="F900" s="85"/>
    </row>
    <row r="901" spans="1:6" ht="31.5" hidden="1" x14ac:dyDescent="0.25">
      <c r="A901" s="22" t="s">
        <v>785</v>
      </c>
      <c r="B901" s="20" t="s">
        <v>786</v>
      </c>
      <c r="C901" s="55"/>
      <c r="D901" s="85">
        <f>D902</f>
        <v>0</v>
      </c>
      <c r="E901" s="85">
        <f t="shared" ref="E901:F902" si="366">E902</f>
        <v>0</v>
      </c>
      <c r="F901" s="85">
        <f t="shared" si="366"/>
        <v>0</v>
      </c>
    </row>
    <row r="902" spans="1:6" ht="36" hidden="1" customHeight="1" x14ac:dyDescent="0.25">
      <c r="A902" s="60" t="s">
        <v>1480</v>
      </c>
      <c r="B902" s="20" t="s">
        <v>786</v>
      </c>
      <c r="C902" s="55">
        <v>200</v>
      </c>
      <c r="D902" s="85">
        <f>D903</f>
        <v>0</v>
      </c>
      <c r="E902" s="85">
        <f t="shared" si="366"/>
        <v>0</v>
      </c>
      <c r="F902" s="85">
        <f t="shared" si="366"/>
        <v>0</v>
      </c>
    </row>
    <row r="903" spans="1:6" ht="33" hidden="1" customHeight="1" x14ac:dyDescent="0.25">
      <c r="A903" s="60" t="s">
        <v>1481</v>
      </c>
      <c r="B903" s="20" t="s">
        <v>786</v>
      </c>
      <c r="C903" s="55">
        <v>240</v>
      </c>
      <c r="D903" s="85"/>
      <c r="E903" s="85"/>
      <c r="F903" s="85"/>
    </row>
    <row r="904" spans="1:6" ht="33" hidden="1" customHeight="1" x14ac:dyDescent="0.25">
      <c r="A904" s="22" t="s">
        <v>787</v>
      </c>
      <c r="B904" s="20" t="s">
        <v>788</v>
      </c>
      <c r="C904" s="55"/>
      <c r="D904" s="85">
        <f>D905</f>
        <v>0</v>
      </c>
      <c r="E904" s="85">
        <f t="shared" ref="E904:F905" si="367">E905</f>
        <v>0</v>
      </c>
      <c r="F904" s="85">
        <f t="shared" si="367"/>
        <v>0</v>
      </c>
    </row>
    <row r="905" spans="1:6" ht="33" hidden="1" customHeight="1" x14ac:dyDescent="0.25">
      <c r="A905" s="59" t="s">
        <v>1494</v>
      </c>
      <c r="B905" s="20" t="s">
        <v>788</v>
      </c>
      <c r="C905" s="55">
        <v>400</v>
      </c>
      <c r="D905" s="85">
        <f>D906</f>
        <v>0</v>
      </c>
      <c r="E905" s="85">
        <f t="shared" si="367"/>
        <v>0</v>
      </c>
      <c r="F905" s="85">
        <f t="shared" si="367"/>
        <v>0</v>
      </c>
    </row>
    <row r="906" spans="1:6" ht="33" hidden="1" customHeight="1" x14ac:dyDescent="0.25">
      <c r="A906" s="59" t="s">
        <v>1495</v>
      </c>
      <c r="B906" s="20" t="s">
        <v>788</v>
      </c>
      <c r="C906" s="55">
        <v>410</v>
      </c>
      <c r="D906" s="85"/>
      <c r="E906" s="85"/>
      <c r="F906" s="85"/>
    </row>
    <row r="907" spans="1:6" ht="38.25" hidden="1" customHeight="1" x14ac:dyDescent="0.25">
      <c r="A907" s="16" t="s">
        <v>789</v>
      </c>
      <c r="B907" s="20" t="s">
        <v>790</v>
      </c>
      <c r="C907" s="55"/>
      <c r="D907" s="85">
        <f>D908</f>
        <v>0</v>
      </c>
      <c r="E907" s="85">
        <f t="shared" ref="E907:F908" si="368">E908</f>
        <v>0</v>
      </c>
      <c r="F907" s="85">
        <f t="shared" si="368"/>
        <v>0</v>
      </c>
    </row>
    <row r="908" spans="1:6" ht="38.25" hidden="1" customHeight="1" x14ac:dyDescent="0.25">
      <c r="A908" s="59" t="s">
        <v>1494</v>
      </c>
      <c r="B908" s="20" t="s">
        <v>790</v>
      </c>
      <c r="C908" s="55">
        <v>400</v>
      </c>
      <c r="D908" s="85">
        <f>D909</f>
        <v>0</v>
      </c>
      <c r="E908" s="85">
        <f t="shared" si="368"/>
        <v>0</v>
      </c>
      <c r="F908" s="85">
        <f t="shared" si="368"/>
        <v>0</v>
      </c>
    </row>
    <row r="909" spans="1:6" ht="38.25" hidden="1" customHeight="1" x14ac:dyDescent="0.25">
      <c r="A909" s="59" t="s">
        <v>1495</v>
      </c>
      <c r="B909" s="20" t="s">
        <v>790</v>
      </c>
      <c r="C909" s="55">
        <v>410</v>
      </c>
      <c r="D909" s="85"/>
      <c r="E909" s="85"/>
      <c r="F909" s="85"/>
    </row>
    <row r="910" spans="1:6" ht="31.5" hidden="1" x14ac:dyDescent="0.25">
      <c r="A910" s="21" t="s">
        <v>763</v>
      </c>
      <c r="B910" s="23" t="s">
        <v>791</v>
      </c>
      <c r="C910" s="55"/>
      <c r="D910" s="85">
        <f>D911</f>
        <v>0</v>
      </c>
      <c r="E910" s="85">
        <f t="shared" ref="E910:F911" si="369">E911</f>
        <v>0</v>
      </c>
      <c r="F910" s="85">
        <f t="shared" si="369"/>
        <v>0</v>
      </c>
    </row>
    <row r="911" spans="1:6" ht="30" hidden="1" customHeight="1" x14ac:dyDescent="0.25">
      <c r="A911" s="60" t="s">
        <v>1480</v>
      </c>
      <c r="B911" s="23" t="s">
        <v>791</v>
      </c>
      <c r="C911" s="55">
        <v>200</v>
      </c>
      <c r="D911" s="85">
        <f>D912</f>
        <v>0</v>
      </c>
      <c r="E911" s="85">
        <f t="shared" si="369"/>
        <v>0</v>
      </c>
      <c r="F911" s="85">
        <f t="shared" si="369"/>
        <v>0</v>
      </c>
    </row>
    <row r="912" spans="1:6" ht="33" hidden="1" customHeight="1" x14ac:dyDescent="0.25">
      <c r="A912" s="60" t="s">
        <v>1481</v>
      </c>
      <c r="B912" s="23" t="s">
        <v>791</v>
      </c>
      <c r="C912" s="55">
        <v>240</v>
      </c>
      <c r="D912" s="85"/>
      <c r="E912" s="85"/>
      <c r="F912" s="85"/>
    </row>
    <row r="913" spans="1:6" ht="47.25" hidden="1" x14ac:dyDescent="0.25">
      <c r="A913" s="17" t="s">
        <v>792</v>
      </c>
      <c r="B913" s="1" t="s">
        <v>793</v>
      </c>
      <c r="C913" s="55"/>
      <c r="D913" s="85">
        <f>D914+D917+D920+D923+D926</f>
        <v>0</v>
      </c>
      <c r="E913" s="85">
        <f t="shared" ref="E913:F913" si="370">E914+E917+E920+E923+E926</f>
        <v>0</v>
      </c>
      <c r="F913" s="85">
        <f t="shared" si="370"/>
        <v>0</v>
      </c>
    </row>
    <row r="914" spans="1:6" ht="48" hidden="1" customHeight="1" x14ac:dyDescent="0.25">
      <c r="A914" s="22" t="s">
        <v>794</v>
      </c>
      <c r="B914" s="20" t="s">
        <v>795</v>
      </c>
      <c r="C914" s="55"/>
      <c r="D914" s="85">
        <f>D915</f>
        <v>0</v>
      </c>
      <c r="E914" s="85">
        <f t="shared" ref="E914:F914" si="371">E915</f>
        <v>0</v>
      </c>
      <c r="F914" s="85">
        <f t="shared" si="371"/>
        <v>0</v>
      </c>
    </row>
    <row r="915" spans="1:6" ht="48" hidden="1" customHeight="1" x14ac:dyDescent="0.25">
      <c r="A915" s="60" t="s">
        <v>1480</v>
      </c>
      <c r="B915" s="20" t="s">
        <v>795</v>
      </c>
      <c r="C915" s="55">
        <v>200</v>
      </c>
      <c r="D915" s="85">
        <f>D916</f>
        <v>0</v>
      </c>
      <c r="E915" s="85">
        <f t="shared" ref="E915:F915" si="372">E916</f>
        <v>0</v>
      </c>
      <c r="F915" s="85">
        <f t="shared" si="372"/>
        <v>0</v>
      </c>
    </row>
    <row r="916" spans="1:6" ht="48" hidden="1" customHeight="1" x14ac:dyDescent="0.25">
      <c r="A916" s="60" t="s">
        <v>1481</v>
      </c>
      <c r="B916" s="20" t="s">
        <v>795</v>
      </c>
      <c r="C916" s="55">
        <v>240</v>
      </c>
      <c r="D916" s="85"/>
      <c r="E916" s="85"/>
      <c r="F916" s="85"/>
    </row>
    <row r="917" spans="1:6" ht="31.5" hidden="1" x14ac:dyDescent="0.25">
      <c r="A917" s="22" t="s">
        <v>796</v>
      </c>
      <c r="B917" s="20" t="s">
        <v>797</v>
      </c>
      <c r="C917" s="55"/>
      <c r="D917" s="85">
        <f>D918</f>
        <v>0</v>
      </c>
      <c r="E917" s="85">
        <f t="shared" ref="E917:F917" si="373">E918</f>
        <v>0</v>
      </c>
      <c r="F917" s="85">
        <f t="shared" si="373"/>
        <v>0</v>
      </c>
    </row>
    <row r="918" spans="1:6" ht="46.5" hidden="1" customHeight="1" x14ac:dyDescent="0.25">
      <c r="A918" s="60" t="s">
        <v>1480</v>
      </c>
      <c r="B918" s="20" t="s">
        <v>797</v>
      </c>
      <c r="C918" s="55">
        <v>200</v>
      </c>
      <c r="D918" s="85">
        <f>D919</f>
        <v>0</v>
      </c>
      <c r="E918" s="85">
        <f t="shared" ref="E918:F918" si="374">E919</f>
        <v>0</v>
      </c>
      <c r="F918" s="85">
        <f t="shared" si="374"/>
        <v>0</v>
      </c>
    </row>
    <row r="919" spans="1:6" ht="34.5" hidden="1" customHeight="1" x14ac:dyDescent="0.25">
      <c r="A919" s="60" t="s">
        <v>1481</v>
      </c>
      <c r="B919" s="20" t="s">
        <v>797</v>
      </c>
      <c r="C919" s="55">
        <v>240</v>
      </c>
      <c r="D919" s="85"/>
      <c r="E919" s="85"/>
      <c r="F919" s="85"/>
    </row>
    <row r="920" spans="1:6" ht="30" hidden="1" customHeight="1" x14ac:dyDescent="0.25">
      <c r="A920" s="22" t="s">
        <v>798</v>
      </c>
      <c r="B920" s="20" t="s">
        <v>799</v>
      </c>
      <c r="C920" s="55"/>
      <c r="D920" s="85">
        <f>D921</f>
        <v>0</v>
      </c>
      <c r="E920" s="85">
        <f t="shared" ref="E920:F920" si="375">E921</f>
        <v>0</v>
      </c>
      <c r="F920" s="85">
        <f t="shared" si="375"/>
        <v>0</v>
      </c>
    </row>
    <row r="921" spans="1:6" ht="30" hidden="1" customHeight="1" x14ac:dyDescent="0.25">
      <c r="A921" s="60" t="s">
        <v>1480</v>
      </c>
      <c r="B921" s="20" t="s">
        <v>799</v>
      </c>
      <c r="C921" s="55">
        <v>200</v>
      </c>
      <c r="D921" s="85">
        <f>D922</f>
        <v>0</v>
      </c>
      <c r="E921" s="85">
        <f t="shared" ref="E921:F921" si="376">E922</f>
        <v>0</v>
      </c>
      <c r="F921" s="85">
        <f t="shared" si="376"/>
        <v>0</v>
      </c>
    </row>
    <row r="922" spans="1:6" ht="30" hidden="1" customHeight="1" x14ac:dyDescent="0.25">
      <c r="A922" s="60" t="s">
        <v>1481</v>
      </c>
      <c r="B922" s="20" t="s">
        <v>799</v>
      </c>
      <c r="C922" s="55">
        <v>240</v>
      </c>
      <c r="D922" s="85"/>
      <c r="E922" s="85"/>
      <c r="F922" s="85"/>
    </row>
    <row r="923" spans="1:6" ht="31.5" hidden="1" x14ac:dyDescent="0.25">
      <c r="A923" s="22" t="s">
        <v>800</v>
      </c>
      <c r="B923" s="20" t="s">
        <v>801</v>
      </c>
      <c r="C923" s="55"/>
      <c r="D923" s="85">
        <f>D924</f>
        <v>0</v>
      </c>
      <c r="E923" s="85">
        <f t="shared" ref="E923:F923" si="377">E924</f>
        <v>0</v>
      </c>
      <c r="F923" s="85">
        <f t="shared" si="377"/>
        <v>0</v>
      </c>
    </row>
    <row r="924" spans="1:6" ht="35.25" hidden="1" customHeight="1" x14ac:dyDescent="0.25">
      <c r="A924" s="60" t="s">
        <v>1480</v>
      </c>
      <c r="B924" s="20" t="s">
        <v>801</v>
      </c>
      <c r="C924" s="55">
        <v>200</v>
      </c>
      <c r="D924" s="85">
        <f>D925</f>
        <v>0</v>
      </c>
      <c r="E924" s="85">
        <f t="shared" ref="E924:F924" si="378">E925</f>
        <v>0</v>
      </c>
      <c r="F924" s="85">
        <f t="shared" si="378"/>
        <v>0</v>
      </c>
    </row>
    <row r="925" spans="1:6" ht="32.25" hidden="1" customHeight="1" x14ac:dyDescent="0.25">
      <c r="A925" s="60" t="s">
        <v>1481</v>
      </c>
      <c r="B925" s="20" t="s">
        <v>801</v>
      </c>
      <c r="C925" s="55">
        <v>240</v>
      </c>
      <c r="D925" s="85"/>
      <c r="E925" s="85"/>
      <c r="F925" s="85"/>
    </row>
    <row r="926" spans="1:6" ht="31.5" hidden="1" x14ac:dyDescent="0.25">
      <c r="A926" s="21" t="s">
        <v>763</v>
      </c>
      <c r="B926" s="23" t="s">
        <v>802</v>
      </c>
      <c r="C926" s="55"/>
      <c r="D926" s="85">
        <f>D927</f>
        <v>0</v>
      </c>
      <c r="E926" s="85">
        <f t="shared" ref="E926:F926" si="379">E927</f>
        <v>0</v>
      </c>
      <c r="F926" s="85">
        <f t="shared" si="379"/>
        <v>0</v>
      </c>
    </row>
    <row r="927" spans="1:6" ht="32.25" hidden="1" customHeight="1" x14ac:dyDescent="0.25">
      <c r="A927" s="60" t="s">
        <v>1480</v>
      </c>
      <c r="B927" s="23" t="s">
        <v>802</v>
      </c>
      <c r="C927" s="55">
        <v>200</v>
      </c>
      <c r="D927" s="85">
        <f>D928</f>
        <v>0</v>
      </c>
      <c r="E927" s="85">
        <f t="shared" ref="E927:F927" si="380">E928</f>
        <v>0</v>
      </c>
      <c r="F927" s="85">
        <f t="shared" si="380"/>
        <v>0</v>
      </c>
    </row>
    <row r="928" spans="1:6" ht="47.25" hidden="1" customHeight="1" x14ac:dyDescent="0.25">
      <c r="A928" s="60" t="s">
        <v>1481</v>
      </c>
      <c r="B928" s="23" t="s">
        <v>802</v>
      </c>
      <c r="C928" s="55">
        <v>240</v>
      </c>
      <c r="D928" s="85"/>
      <c r="E928" s="85"/>
      <c r="F928" s="85"/>
    </row>
    <row r="929" spans="1:6" ht="33" hidden="1" customHeight="1" x14ac:dyDescent="0.25">
      <c r="A929" s="17" t="s">
        <v>803</v>
      </c>
      <c r="B929" s="1" t="s">
        <v>804</v>
      </c>
      <c r="C929" s="55"/>
      <c r="D929" s="85"/>
      <c r="E929" s="85"/>
      <c r="F929" s="85"/>
    </row>
    <row r="930" spans="1:6" ht="41.25" hidden="1" customHeight="1" x14ac:dyDescent="0.25">
      <c r="A930" s="11" t="s">
        <v>805</v>
      </c>
      <c r="B930" s="5" t="s">
        <v>806</v>
      </c>
      <c r="C930" s="55"/>
      <c r="D930" s="85"/>
      <c r="E930" s="85"/>
      <c r="F930" s="85"/>
    </row>
    <row r="931" spans="1:6" ht="41.25" hidden="1" customHeight="1" x14ac:dyDescent="0.25">
      <c r="A931" s="11"/>
      <c r="B931" s="5" t="s">
        <v>806</v>
      </c>
      <c r="C931" s="55">
        <v>200</v>
      </c>
      <c r="D931" s="85"/>
      <c r="E931" s="85"/>
      <c r="F931" s="85"/>
    </row>
    <row r="932" spans="1:6" ht="41.25" hidden="1" customHeight="1" x14ac:dyDescent="0.25">
      <c r="A932" s="11"/>
      <c r="B932" s="5" t="s">
        <v>806</v>
      </c>
      <c r="C932" s="55"/>
      <c r="D932" s="85"/>
      <c r="E932" s="85"/>
      <c r="F932" s="85"/>
    </row>
    <row r="933" spans="1:6" ht="31.5" hidden="1" x14ac:dyDescent="0.25">
      <c r="A933" s="16" t="s">
        <v>807</v>
      </c>
      <c r="B933" s="2" t="s">
        <v>808</v>
      </c>
      <c r="C933" s="55"/>
      <c r="D933" s="85"/>
      <c r="E933" s="85"/>
      <c r="F933" s="85"/>
    </row>
    <row r="934" spans="1:6" ht="47.25" hidden="1" x14ac:dyDescent="0.25">
      <c r="A934" s="16" t="s">
        <v>809</v>
      </c>
      <c r="B934" s="2" t="s">
        <v>810</v>
      </c>
      <c r="C934" s="55"/>
      <c r="D934" s="85"/>
      <c r="E934" s="85"/>
      <c r="F934" s="85"/>
    </row>
    <row r="935" spans="1:6" ht="37.5" customHeight="1" x14ac:dyDescent="0.25">
      <c r="A935" s="13" t="s">
        <v>1620</v>
      </c>
      <c r="B935" s="3" t="s">
        <v>811</v>
      </c>
      <c r="C935" s="55"/>
      <c r="D935" s="85">
        <f>D936+D964+D972</f>
        <v>108860</v>
      </c>
      <c r="E935" s="85">
        <f>E936+E964+E972</f>
        <v>113203</v>
      </c>
      <c r="F935" s="85">
        <f>F936+F964+F972</f>
        <v>0</v>
      </c>
    </row>
    <row r="936" spans="1:6" ht="47.25" x14ac:dyDescent="0.25">
      <c r="A936" s="17" t="s">
        <v>812</v>
      </c>
      <c r="B936" s="1" t="s">
        <v>813</v>
      </c>
      <c r="C936" s="55"/>
      <c r="D936" s="85">
        <f>D940+D943+D946+D949+D952+D955+D958+D961+D937</f>
        <v>108860</v>
      </c>
      <c r="E936" s="85">
        <f t="shared" ref="E936:F936" si="381">E940+E943+E946+E949+E952+E955+E958+E961</f>
        <v>113203</v>
      </c>
      <c r="F936" s="85">
        <f t="shared" si="381"/>
        <v>0</v>
      </c>
    </row>
    <row r="937" spans="1:6" ht="46.5" customHeight="1" x14ac:dyDescent="0.25">
      <c r="A937" s="21" t="s">
        <v>763</v>
      </c>
      <c r="B937" s="1" t="s">
        <v>828</v>
      </c>
      <c r="C937" s="55"/>
      <c r="D937" s="85">
        <f>D938</f>
        <v>1750</v>
      </c>
      <c r="E937" s="85"/>
      <c r="F937" s="85"/>
    </row>
    <row r="938" spans="1:6" ht="30" customHeight="1" x14ac:dyDescent="0.25">
      <c r="A938" s="60" t="s">
        <v>1480</v>
      </c>
      <c r="B938" s="1" t="s">
        <v>828</v>
      </c>
      <c r="C938" s="55">
        <v>200</v>
      </c>
      <c r="D938" s="85">
        <f>D939</f>
        <v>1750</v>
      </c>
      <c r="E938" s="85"/>
      <c r="F938" s="85"/>
    </row>
    <row r="939" spans="1:6" ht="30.75" customHeight="1" x14ac:dyDescent="0.25">
      <c r="A939" s="60" t="s">
        <v>1481</v>
      </c>
      <c r="B939" s="1" t="s">
        <v>828</v>
      </c>
      <c r="C939" s="55">
        <v>240</v>
      </c>
      <c r="D939" s="85">
        <v>1750</v>
      </c>
      <c r="E939" s="85"/>
      <c r="F939" s="85"/>
    </row>
    <row r="940" spans="1:6" ht="37.5" customHeight="1" x14ac:dyDescent="0.25">
      <c r="A940" s="22" t="s">
        <v>814</v>
      </c>
      <c r="B940" s="20" t="s">
        <v>815</v>
      </c>
      <c r="C940" s="55"/>
      <c r="D940" s="85">
        <f>D941</f>
        <v>3451</v>
      </c>
      <c r="E940" s="85">
        <f t="shared" ref="E940:F941" si="382">E941</f>
        <v>0</v>
      </c>
      <c r="F940" s="85">
        <f t="shared" si="382"/>
        <v>0</v>
      </c>
    </row>
    <row r="941" spans="1:6" ht="37.5" customHeight="1" x14ac:dyDescent="0.25">
      <c r="A941" s="60" t="s">
        <v>1480</v>
      </c>
      <c r="B941" s="20" t="s">
        <v>815</v>
      </c>
      <c r="C941" s="55">
        <v>200</v>
      </c>
      <c r="D941" s="85">
        <f>D942</f>
        <v>3451</v>
      </c>
      <c r="E941" s="85">
        <f t="shared" si="382"/>
        <v>0</v>
      </c>
      <c r="F941" s="85">
        <f t="shared" si="382"/>
        <v>0</v>
      </c>
    </row>
    <row r="942" spans="1:6" ht="37.5" customHeight="1" x14ac:dyDescent="0.25">
      <c r="A942" s="60" t="s">
        <v>1481</v>
      </c>
      <c r="B942" s="20" t="s">
        <v>815</v>
      </c>
      <c r="C942" s="55">
        <v>240</v>
      </c>
      <c r="D942" s="85">
        <v>3451</v>
      </c>
      <c r="E942" s="85"/>
      <c r="F942" s="85"/>
    </row>
    <row r="943" spans="1:6" ht="31.5" hidden="1" x14ac:dyDescent="0.25">
      <c r="A943" s="22" t="s">
        <v>816</v>
      </c>
      <c r="B943" s="20" t="s">
        <v>817</v>
      </c>
      <c r="C943" s="55"/>
      <c r="D943" s="85">
        <f>D944</f>
        <v>0</v>
      </c>
      <c r="E943" s="85">
        <f t="shared" ref="E943:F944" si="383">E944</f>
        <v>0</v>
      </c>
      <c r="F943" s="85">
        <f t="shared" si="383"/>
        <v>0</v>
      </c>
    </row>
    <row r="944" spans="1:6" ht="39" hidden="1" customHeight="1" x14ac:dyDescent="0.25">
      <c r="A944" s="60" t="s">
        <v>1480</v>
      </c>
      <c r="B944" s="20" t="s">
        <v>817</v>
      </c>
      <c r="C944" s="55">
        <v>200</v>
      </c>
      <c r="D944" s="85">
        <f>D945</f>
        <v>0</v>
      </c>
      <c r="E944" s="85">
        <f t="shared" si="383"/>
        <v>0</v>
      </c>
      <c r="F944" s="85">
        <f t="shared" si="383"/>
        <v>0</v>
      </c>
    </row>
    <row r="945" spans="1:6" ht="33.75" hidden="1" customHeight="1" x14ac:dyDescent="0.25">
      <c r="A945" s="60" t="s">
        <v>1481</v>
      </c>
      <c r="B945" s="20" t="s">
        <v>817</v>
      </c>
      <c r="C945" s="55">
        <v>240</v>
      </c>
      <c r="D945" s="85"/>
      <c r="E945" s="85"/>
      <c r="F945" s="85"/>
    </row>
    <row r="946" spans="1:6" ht="31.5" hidden="1" x14ac:dyDescent="0.25">
      <c r="A946" s="22" t="s">
        <v>818</v>
      </c>
      <c r="B946" s="20" t="s">
        <v>819</v>
      </c>
      <c r="C946" s="55"/>
      <c r="D946" s="85">
        <f>D947</f>
        <v>0</v>
      </c>
      <c r="E946" s="85">
        <f t="shared" ref="E946:F947" si="384">E947</f>
        <v>0</v>
      </c>
      <c r="F946" s="85">
        <f t="shared" si="384"/>
        <v>0</v>
      </c>
    </row>
    <row r="947" spans="1:6" ht="35.25" hidden="1" customHeight="1" x14ac:dyDescent="0.25">
      <c r="A947" s="60" t="s">
        <v>1480</v>
      </c>
      <c r="B947" s="20" t="s">
        <v>819</v>
      </c>
      <c r="C947" s="55">
        <v>200</v>
      </c>
      <c r="D947" s="85">
        <f>D948</f>
        <v>0</v>
      </c>
      <c r="E947" s="85">
        <f t="shared" si="384"/>
        <v>0</v>
      </c>
      <c r="F947" s="85">
        <f t="shared" si="384"/>
        <v>0</v>
      </c>
    </row>
    <row r="948" spans="1:6" ht="34.5" hidden="1" customHeight="1" x14ac:dyDescent="0.25">
      <c r="A948" s="60" t="s">
        <v>1481</v>
      </c>
      <c r="B948" s="20" t="s">
        <v>819</v>
      </c>
      <c r="C948" s="55">
        <v>240</v>
      </c>
      <c r="D948" s="85"/>
      <c r="E948" s="85"/>
      <c r="F948" s="85"/>
    </row>
    <row r="949" spans="1:6" ht="42" hidden="1" customHeight="1" x14ac:dyDescent="0.25">
      <c r="A949" s="22" t="s">
        <v>820</v>
      </c>
      <c r="B949" s="20" t="s">
        <v>821</v>
      </c>
      <c r="C949" s="55"/>
      <c r="D949" s="85">
        <f>D950</f>
        <v>0</v>
      </c>
      <c r="E949" s="85">
        <f t="shared" ref="E949:F950" si="385">E950</f>
        <v>0</v>
      </c>
      <c r="F949" s="85">
        <f t="shared" si="385"/>
        <v>0</v>
      </c>
    </row>
    <row r="950" spans="1:6" ht="42" hidden="1" customHeight="1" x14ac:dyDescent="0.25">
      <c r="A950" s="59" t="s">
        <v>1494</v>
      </c>
      <c r="B950" s="20" t="s">
        <v>821</v>
      </c>
      <c r="C950" s="55">
        <v>400</v>
      </c>
      <c r="D950" s="85">
        <f>D951</f>
        <v>0</v>
      </c>
      <c r="E950" s="85">
        <f t="shared" si="385"/>
        <v>0</v>
      </c>
      <c r="F950" s="85">
        <f t="shared" si="385"/>
        <v>0</v>
      </c>
    </row>
    <row r="951" spans="1:6" ht="42" hidden="1" customHeight="1" x14ac:dyDescent="0.25">
      <c r="A951" s="59" t="s">
        <v>1495</v>
      </c>
      <c r="B951" s="20" t="s">
        <v>821</v>
      </c>
      <c r="C951" s="55">
        <v>410</v>
      </c>
      <c r="D951" s="85"/>
      <c r="E951" s="85"/>
      <c r="F951" s="85"/>
    </row>
    <row r="952" spans="1:6" ht="33" hidden="1" customHeight="1" x14ac:dyDescent="0.25">
      <c r="A952" s="22" t="s">
        <v>822</v>
      </c>
      <c r="B952" s="20" t="s">
        <v>823</v>
      </c>
      <c r="C952" s="55"/>
      <c r="D952" s="85">
        <f>D953</f>
        <v>0</v>
      </c>
      <c r="E952" s="85">
        <f t="shared" ref="E952:F953" si="386">E953</f>
        <v>0</v>
      </c>
      <c r="F952" s="85">
        <f t="shared" si="386"/>
        <v>0</v>
      </c>
    </row>
    <row r="953" spans="1:6" ht="33" hidden="1" customHeight="1" x14ac:dyDescent="0.25">
      <c r="A953" s="59" t="s">
        <v>1494</v>
      </c>
      <c r="B953" s="20" t="s">
        <v>823</v>
      </c>
      <c r="C953" s="55">
        <v>400</v>
      </c>
      <c r="D953" s="85">
        <f>D954</f>
        <v>0</v>
      </c>
      <c r="E953" s="85">
        <f t="shared" si="386"/>
        <v>0</v>
      </c>
      <c r="F953" s="85">
        <f t="shared" si="386"/>
        <v>0</v>
      </c>
    </row>
    <row r="954" spans="1:6" ht="33" hidden="1" customHeight="1" x14ac:dyDescent="0.25">
      <c r="A954" s="59" t="s">
        <v>1495</v>
      </c>
      <c r="B954" s="20" t="s">
        <v>823</v>
      </c>
      <c r="C954" s="55">
        <v>410</v>
      </c>
      <c r="D954" s="85"/>
      <c r="E954" s="85"/>
      <c r="F954" s="85"/>
    </row>
    <row r="955" spans="1:6" ht="31.5" customHeight="1" x14ac:dyDescent="0.25">
      <c r="A955" s="22" t="s">
        <v>824</v>
      </c>
      <c r="B955" s="20" t="s">
        <v>825</v>
      </c>
      <c r="C955" s="55"/>
      <c r="D955" s="85">
        <f>D956</f>
        <v>103659</v>
      </c>
      <c r="E955" s="85">
        <f t="shared" ref="E955:F956" si="387">E956</f>
        <v>113203</v>
      </c>
      <c r="F955" s="85">
        <f t="shared" si="387"/>
        <v>0</v>
      </c>
    </row>
    <row r="956" spans="1:6" ht="31.5" customHeight="1" x14ac:dyDescent="0.25">
      <c r="A956" s="59" t="s">
        <v>1494</v>
      </c>
      <c r="B956" s="20" t="s">
        <v>825</v>
      </c>
      <c r="C956" s="55">
        <v>400</v>
      </c>
      <c r="D956" s="85">
        <f>D957</f>
        <v>103659</v>
      </c>
      <c r="E956" s="85">
        <f t="shared" si="387"/>
        <v>113203</v>
      </c>
      <c r="F956" s="85">
        <f t="shared" si="387"/>
        <v>0</v>
      </c>
    </row>
    <row r="957" spans="1:6" ht="31.5" customHeight="1" x14ac:dyDescent="0.25">
      <c r="A957" s="59" t="s">
        <v>1495</v>
      </c>
      <c r="B957" s="20" t="s">
        <v>825</v>
      </c>
      <c r="C957" s="55">
        <v>410</v>
      </c>
      <c r="D957" s="85">
        <v>103659</v>
      </c>
      <c r="E957" s="85">
        <v>113203</v>
      </c>
      <c r="F957" s="85"/>
    </row>
    <row r="958" spans="1:6" ht="39.75" hidden="1" customHeight="1" x14ac:dyDescent="0.25">
      <c r="A958" s="22" t="s">
        <v>826</v>
      </c>
      <c r="B958" s="20" t="s">
        <v>827</v>
      </c>
      <c r="C958" s="55"/>
      <c r="D958" s="85">
        <f>D959</f>
        <v>0</v>
      </c>
      <c r="E958" s="85">
        <f t="shared" ref="E958:F959" si="388">E959</f>
        <v>0</v>
      </c>
      <c r="F958" s="85">
        <f t="shared" si="388"/>
        <v>0</v>
      </c>
    </row>
    <row r="959" spans="1:6" ht="39.75" hidden="1" customHeight="1" x14ac:dyDescent="0.25">
      <c r="A959" s="59" t="s">
        <v>1494</v>
      </c>
      <c r="B959" s="20" t="s">
        <v>827</v>
      </c>
      <c r="C959" s="55">
        <v>400</v>
      </c>
      <c r="D959" s="85">
        <f>D960</f>
        <v>0</v>
      </c>
      <c r="E959" s="85">
        <f t="shared" si="388"/>
        <v>0</v>
      </c>
      <c r="F959" s="85">
        <f t="shared" si="388"/>
        <v>0</v>
      </c>
    </row>
    <row r="960" spans="1:6" ht="39.75" hidden="1" customHeight="1" x14ac:dyDescent="0.25">
      <c r="A960" s="59" t="s">
        <v>1495</v>
      </c>
      <c r="B960" s="20" t="s">
        <v>827</v>
      </c>
      <c r="C960" s="55">
        <v>410</v>
      </c>
      <c r="D960" s="85"/>
      <c r="E960" s="85"/>
      <c r="F960" s="85"/>
    </row>
    <row r="961" spans="1:6" ht="42" hidden="1" customHeight="1" x14ac:dyDescent="0.25">
      <c r="A961" s="21" t="s">
        <v>763</v>
      </c>
      <c r="B961" s="23" t="s">
        <v>828</v>
      </c>
      <c r="C961" s="55"/>
      <c r="D961" s="85">
        <f t="shared" ref="D961:F962" si="389">D962</f>
        <v>0</v>
      </c>
      <c r="E961" s="85">
        <f t="shared" si="389"/>
        <v>0</v>
      </c>
      <c r="F961" s="85">
        <f t="shared" si="389"/>
        <v>0</v>
      </c>
    </row>
    <row r="962" spans="1:6" ht="36" hidden="1" customHeight="1" x14ac:dyDescent="0.25">
      <c r="A962" s="60" t="s">
        <v>1480</v>
      </c>
      <c r="B962" s="23" t="s">
        <v>828</v>
      </c>
      <c r="C962" s="55">
        <v>200</v>
      </c>
      <c r="D962" s="85">
        <f t="shared" si="389"/>
        <v>0</v>
      </c>
      <c r="E962" s="85">
        <f t="shared" si="389"/>
        <v>0</v>
      </c>
      <c r="F962" s="85">
        <f t="shared" si="389"/>
        <v>0</v>
      </c>
    </row>
    <row r="963" spans="1:6" ht="39.75" hidden="1" customHeight="1" x14ac:dyDescent="0.25">
      <c r="A963" s="60" t="s">
        <v>1481</v>
      </c>
      <c r="B963" s="23" t="s">
        <v>828</v>
      </c>
      <c r="C963" s="55">
        <v>240</v>
      </c>
      <c r="D963" s="85"/>
      <c r="E963" s="85"/>
      <c r="F963" s="85"/>
    </row>
    <row r="964" spans="1:6" ht="51.75" hidden="1" customHeight="1" x14ac:dyDescent="0.25">
      <c r="A964" s="17" t="s">
        <v>829</v>
      </c>
      <c r="B964" s="1" t="s">
        <v>830</v>
      </c>
      <c r="C964" s="55"/>
      <c r="D964" s="85">
        <f>D965+D966+D967+D968+D969</f>
        <v>0</v>
      </c>
      <c r="E964" s="85">
        <f>E965+E966+E967+E968+E969</f>
        <v>0</v>
      </c>
      <c r="F964" s="85">
        <f>F965+F966+F967+F968+F969</f>
        <v>0</v>
      </c>
    </row>
    <row r="965" spans="1:6" ht="47.25" hidden="1" x14ac:dyDescent="0.25">
      <c r="A965" s="16" t="s">
        <v>831</v>
      </c>
      <c r="B965" s="2" t="s">
        <v>832</v>
      </c>
      <c r="C965" s="55"/>
      <c r="D965" s="85"/>
      <c r="E965" s="85"/>
      <c r="F965" s="85"/>
    </row>
    <row r="966" spans="1:6" ht="47.25" hidden="1" x14ac:dyDescent="0.25">
      <c r="A966" s="16" t="s">
        <v>833</v>
      </c>
      <c r="B966" s="2" t="s">
        <v>834</v>
      </c>
      <c r="C966" s="55"/>
      <c r="D966" s="85"/>
      <c r="E966" s="85"/>
      <c r="F966" s="85"/>
    </row>
    <row r="967" spans="1:6" ht="37.5" hidden="1" customHeight="1" x14ac:dyDescent="0.25">
      <c r="A967" s="16" t="s">
        <v>835</v>
      </c>
      <c r="B967" s="2" t="s">
        <v>836</v>
      </c>
      <c r="C967" s="55"/>
      <c r="D967" s="85"/>
      <c r="E967" s="85"/>
      <c r="F967" s="85"/>
    </row>
    <row r="968" spans="1:6" ht="31.5" hidden="1" x14ac:dyDescent="0.25">
      <c r="A968" s="16" t="s">
        <v>837</v>
      </c>
      <c r="B968" s="2" t="s">
        <v>838</v>
      </c>
      <c r="C968" s="55"/>
      <c r="D968" s="85"/>
      <c r="E968" s="85"/>
      <c r="F968" s="85"/>
    </row>
    <row r="969" spans="1:6" ht="31.5" hidden="1" x14ac:dyDescent="0.25">
      <c r="A969" s="21" t="s">
        <v>763</v>
      </c>
      <c r="B969" s="23" t="s">
        <v>839</v>
      </c>
      <c r="C969" s="55"/>
      <c r="D969" s="85">
        <f t="shared" ref="D969:F970" si="390">D970</f>
        <v>0</v>
      </c>
      <c r="E969" s="85">
        <f t="shared" si="390"/>
        <v>0</v>
      </c>
      <c r="F969" s="85">
        <f t="shared" si="390"/>
        <v>0</v>
      </c>
    </row>
    <row r="970" spans="1:6" ht="35.25" hidden="1" customHeight="1" x14ac:dyDescent="0.25">
      <c r="A970" s="60" t="s">
        <v>1480</v>
      </c>
      <c r="B970" s="23" t="s">
        <v>839</v>
      </c>
      <c r="C970" s="55">
        <v>200</v>
      </c>
      <c r="D970" s="85">
        <f t="shared" si="390"/>
        <v>0</v>
      </c>
      <c r="E970" s="85">
        <f t="shared" si="390"/>
        <v>0</v>
      </c>
      <c r="F970" s="85">
        <f t="shared" si="390"/>
        <v>0</v>
      </c>
    </row>
    <row r="971" spans="1:6" ht="40.5" hidden="1" customHeight="1" x14ac:dyDescent="0.25">
      <c r="A971" s="60" t="s">
        <v>1481</v>
      </c>
      <c r="B971" s="23" t="s">
        <v>839</v>
      </c>
      <c r="C971" s="55">
        <v>240</v>
      </c>
      <c r="D971" s="85"/>
      <c r="E971" s="85"/>
      <c r="F971" s="85"/>
    </row>
    <row r="972" spans="1:6" ht="31.5" hidden="1" x14ac:dyDescent="0.25">
      <c r="A972" s="17" t="s">
        <v>840</v>
      </c>
      <c r="B972" s="1" t="s">
        <v>841</v>
      </c>
      <c r="C972" s="55"/>
      <c r="D972" s="85">
        <f>D973</f>
        <v>0</v>
      </c>
      <c r="E972" s="85">
        <f t="shared" ref="E972:F974" si="391">E973</f>
        <v>0</v>
      </c>
      <c r="F972" s="85">
        <f t="shared" si="391"/>
        <v>0</v>
      </c>
    </row>
    <row r="973" spans="1:6" ht="39" hidden="1" customHeight="1" x14ac:dyDescent="0.25">
      <c r="A973" s="22" t="s">
        <v>842</v>
      </c>
      <c r="B973" s="20" t="s">
        <v>843</v>
      </c>
      <c r="C973" s="55"/>
      <c r="D973" s="85">
        <f>D974</f>
        <v>0</v>
      </c>
      <c r="E973" s="85">
        <f t="shared" si="391"/>
        <v>0</v>
      </c>
      <c r="F973" s="85">
        <f t="shared" si="391"/>
        <v>0</v>
      </c>
    </row>
    <row r="974" spans="1:6" ht="39" hidden="1" customHeight="1" x14ac:dyDescent="0.25">
      <c r="A974" s="60" t="s">
        <v>1480</v>
      </c>
      <c r="B974" s="20" t="s">
        <v>843</v>
      </c>
      <c r="C974" s="55">
        <v>200</v>
      </c>
      <c r="D974" s="85">
        <f>D975</f>
        <v>0</v>
      </c>
      <c r="E974" s="85">
        <f t="shared" si="391"/>
        <v>0</v>
      </c>
      <c r="F974" s="85">
        <f t="shared" si="391"/>
        <v>0</v>
      </c>
    </row>
    <row r="975" spans="1:6" ht="39" hidden="1" customHeight="1" x14ac:dyDescent="0.25">
      <c r="A975" s="60" t="s">
        <v>1481</v>
      </c>
      <c r="B975" s="20" t="s">
        <v>843</v>
      </c>
      <c r="C975" s="55">
        <v>240</v>
      </c>
      <c r="D975" s="85"/>
      <c r="E975" s="85"/>
      <c r="F975" s="85"/>
    </row>
    <row r="976" spans="1:6" ht="33.75" hidden="1" customHeight="1" x14ac:dyDescent="0.25">
      <c r="A976" s="13" t="s">
        <v>844</v>
      </c>
      <c r="B976" s="3" t="s">
        <v>845</v>
      </c>
      <c r="C976" s="55"/>
      <c r="D976" s="85">
        <f>D977+D981</f>
        <v>0</v>
      </c>
      <c r="E976" s="85">
        <f t="shared" ref="E976:F976" si="392">E977+E981</f>
        <v>0</v>
      </c>
      <c r="F976" s="85">
        <f t="shared" si="392"/>
        <v>0</v>
      </c>
    </row>
    <row r="977" spans="1:6" ht="31.5" hidden="1" x14ac:dyDescent="0.25">
      <c r="A977" s="17" t="s">
        <v>846</v>
      </c>
      <c r="B977" s="1" t="s">
        <v>847</v>
      </c>
      <c r="C977" s="55"/>
      <c r="D977" s="85">
        <f>D978</f>
        <v>0</v>
      </c>
      <c r="E977" s="85">
        <f t="shared" ref="E977:F979" si="393">E978</f>
        <v>0</v>
      </c>
      <c r="F977" s="85">
        <f t="shared" si="393"/>
        <v>0</v>
      </c>
    </row>
    <row r="978" spans="1:6" ht="42.75" hidden="1" customHeight="1" x14ac:dyDescent="0.25">
      <c r="A978" s="21" t="s">
        <v>763</v>
      </c>
      <c r="B978" s="23" t="s">
        <v>848</v>
      </c>
      <c r="C978" s="55"/>
      <c r="D978" s="85">
        <f>D979</f>
        <v>0</v>
      </c>
      <c r="E978" s="85">
        <f t="shared" si="393"/>
        <v>0</v>
      </c>
      <c r="F978" s="85">
        <f t="shared" si="393"/>
        <v>0</v>
      </c>
    </row>
    <row r="979" spans="1:6" ht="42.75" hidden="1" customHeight="1" x14ac:dyDescent="0.25">
      <c r="A979" s="60" t="s">
        <v>1480</v>
      </c>
      <c r="B979" s="23" t="s">
        <v>848</v>
      </c>
      <c r="C979" s="55">
        <v>200</v>
      </c>
      <c r="D979" s="85">
        <f>D980</f>
        <v>0</v>
      </c>
      <c r="E979" s="85">
        <f t="shared" si="393"/>
        <v>0</v>
      </c>
      <c r="F979" s="85">
        <f t="shared" si="393"/>
        <v>0</v>
      </c>
    </row>
    <row r="980" spans="1:6" ht="42.75" hidden="1" customHeight="1" x14ac:dyDescent="0.25">
      <c r="A980" s="60" t="s">
        <v>1481</v>
      </c>
      <c r="B980" s="23" t="s">
        <v>848</v>
      </c>
      <c r="C980" s="55">
        <v>240</v>
      </c>
      <c r="D980" s="85"/>
      <c r="E980" s="85"/>
      <c r="F980" s="85"/>
    </row>
    <row r="981" spans="1:6" ht="42.75" hidden="1" customHeight="1" x14ac:dyDescent="0.25">
      <c r="A981" s="30" t="s">
        <v>849</v>
      </c>
      <c r="B981" s="34" t="s">
        <v>850</v>
      </c>
      <c r="C981" s="55"/>
      <c r="D981" s="85">
        <f>D982</f>
        <v>0</v>
      </c>
      <c r="E981" s="85">
        <f t="shared" ref="E981:F983" si="394">E982</f>
        <v>0</v>
      </c>
      <c r="F981" s="85">
        <f t="shared" si="394"/>
        <v>0</v>
      </c>
    </row>
    <row r="982" spans="1:6" ht="48.75" hidden="1" customHeight="1" x14ac:dyDescent="0.25">
      <c r="A982" s="21" t="s">
        <v>851</v>
      </c>
      <c r="B982" s="23" t="s">
        <v>852</v>
      </c>
      <c r="C982" s="55"/>
      <c r="D982" s="85">
        <f>D983</f>
        <v>0</v>
      </c>
      <c r="E982" s="85">
        <f t="shared" si="394"/>
        <v>0</v>
      </c>
      <c r="F982" s="85">
        <f t="shared" si="394"/>
        <v>0</v>
      </c>
    </row>
    <row r="983" spans="1:6" ht="48.75" hidden="1" customHeight="1" x14ac:dyDescent="0.25">
      <c r="A983" s="60" t="s">
        <v>1480</v>
      </c>
      <c r="B983" s="23" t="s">
        <v>852</v>
      </c>
      <c r="C983" s="55">
        <v>200</v>
      </c>
      <c r="D983" s="85">
        <f>D984</f>
        <v>0</v>
      </c>
      <c r="E983" s="85">
        <f t="shared" si="394"/>
        <v>0</v>
      </c>
      <c r="F983" s="85">
        <f t="shared" si="394"/>
        <v>0</v>
      </c>
    </row>
    <row r="984" spans="1:6" ht="48.75" hidden="1" customHeight="1" x14ac:dyDescent="0.25">
      <c r="A984" s="60" t="s">
        <v>1481</v>
      </c>
      <c r="B984" s="23" t="s">
        <v>852</v>
      </c>
      <c r="C984" s="55">
        <v>240</v>
      </c>
      <c r="D984" s="85"/>
      <c r="E984" s="85"/>
      <c r="F984" s="85"/>
    </row>
    <row r="985" spans="1:6" ht="33.75" customHeight="1" x14ac:dyDescent="0.25">
      <c r="A985" s="13" t="s">
        <v>853</v>
      </c>
      <c r="B985" s="3" t="s">
        <v>854</v>
      </c>
      <c r="C985" s="55"/>
      <c r="D985" s="85">
        <f>D986</f>
        <v>2417</v>
      </c>
      <c r="E985" s="85">
        <f t="shared" ref="E985:F985" si="395">E986</f>
        <v>0</v>
      </c>
      <c r="F985" s="85">
        <f t="shared" si="395"/>
        <v>0</v>
      </c>
    </row>
    <row r="986" spans="1:6" ht="30.75" customHeight="1" x14ac:dyDescent="0.25">
      <c r="A986" s="17" t="s">
        <v>855</v>
      </c>
      <c r="B986" s="1" t="s">
        <v>856</v>
      </c>
      <c r="C986" s="55"/>
      <c r="D986" s="85">
        <f>D987+D990+D993</f>
        <v>2417</v>
      </c>
      <c r="E986" s="85">
        <f t="shared" ref="E986:F986" si="396">E987+E990+E993</f>
        <v>0</v>
      </c>
      <c r="F986" s="85">
        <f t="shared" si="396"/>
        <v>0</v>
      </c>
    </row>
    <row r="987" spans="1:6" ht="42" hidden="1" customHeight="1" x14ac:dyDescent="0.25">
      <c r="A987" s="22" t="s">
        <v>857</v>
      </c>
      <c r="B987" s="20" t="s">
        <v>858</v>
      </c>
      <c r="C987" s="55"/>
      <c r="D987" s="85">
        <f>D988</f>
        <v>0</v>
      </c>
      <c r="E987" s="85">
        <f t="shared" ref="E987:F988" si="397">E988</f>
        <v>0</v>
      </c>
      <c r="F987" s="85">
        <f t="shared" si="397"/>
        <v>0</v>
      </c>
    </row>
    <row r="988" spans="1:6" ht="42" hidden="1" customHeight="1" x14ac:dyDescent="0.25">
      <c r="A988" s="59" t="s">
        <v>1494</v>
      </c>
      <c r="B988" s="20" t="s">
        <v>858</v>
      </c>
      <c r="C988" s="55">
        <v>400</v>
      </c>
      <c r="D988" s="85">
        <f>D989</f>
        <v>0</v>
      </c>
      <c r="E988" s="85">
        <f t="shared" si="397"/>
        <v>0</v>
      </c>
      <c r="F988" s="85">
        <f t="shared" si="397"/>
        <v>0</v>
      </c>
    </row>
    <row r="989" spans="1:6" ht="42" hidden="1" customHeight="1" x14ac:dyDescent="0.25">
      <c r="A989" s="59" t="s">
        <v>1495</v>
      </c>
      <c r="B989" s="20" t="s">
        <v>858</v>
      </c>
      <c r="C989" s="55">
        <v>410</v>
      </c>
      <c r="D989" s="85"/>
      <c r="E989" s="85"/>
      <c r="F989" s="85"/>
    </row>
    <row r="990" spans="1:6" ht="31.5" hidden="1" x14ac:dyDescent="0.25">
      <c r="A990" s="22" t="s">
        <v>859</v>
      </c>
      <c r="B990" s="20" t="s">
        <v>860</v>
      </c>
      <c r="C990" s="55"/>
      <c r="D990" s="85">
        <f>D991</f>
        <v>0</v>
      </c>
      <c r="E990" s="85">
        <f t="shared" ref="E990:F991" si="398">E991</f>
        <v>0</v>
      </c>
      <c r="F990" s="85">
        <f t="shared" si="398"/>
        <v>0</v>
      </c>
    </row>
    <row r="991" spans="1:6" ht="36.75" hidden="1" customHeight="1" x14ac:dyDescent="0.25">
      <c r="A991" s="59" t="s">
        <v>1494</v>
      </c>
      <c r="B991" s="20" t="s">
        <v>860</v>
      </c>
      <c r="C991" s="55">
        <v>400</v>
      </c>
      <c r="D991" s="85">
        <f>D992</f>
        <v>0</v>
      </c>
      <c r="E991" s="85">
        <f t="shared" si="398"/>
        <v>0</v>
      </c>
      <c r="F991" s="85">
        <f t="shared" si="398"/>
        <v>0</v>
      </c>
    </row>
    <row r="992" spans="1:6" ht="37.5" hidden="1" customHeight="1" x14ac:dyDescent="0.25">
      <c r="A992" s="59" t="s">
        <v>1495</v>
      </c>
      <c r="B992" s="20" t="s">
        <v>860</v>
      </c>
      <c r="C992" s="55">
        <v>410</v>
      </c>
      <c r="D992" s="85"/>
      <c r="E992" s="85"/>
      <c r="F992" s="85"/>
    </row>
    <row r="993" spans="1:6" ht="47.25" customHeight="1" x14ac:dyDescent="0.25">
      <c r="A993" s="21" t="s">
        <v>763</v>
      </c>
      <c r="B993" s="23" t="s">
        <v>861</v>
      </c>
      <c r="C993" s="55"/>
      <c r="D993" s="85">
        <f>D994</f>
        <v>2417</v>
      </c>
      <c r="E993" s="85">
        <f t="shared" ref="E993:F994" si="399">E994</f>
        <v>0</v>
      </c>
      <c r="F993" s="85">
        <f t="shared" si="399"/>
        <v>0</v>
      </c>
    </row>
    <row r="994" spans="1:6" ht="47.25" customHeight="1" x14ac:dyDescent="0.25">
      <c r="A994" s="60" t="s">
        <v>1480</v>
      </c>
      <c r="B994" s="23" t="s">
        <v>861</v>
      </c>
      <c r="C994" s="55">
        <v>200</v>
      </c>
      <c r="D994" s="85">
        <f>D995</f>
        <v>2417</v>
      </c>
      <c r="E994" s="85">
        <f t="shared" si="399"/>
        <v>0</v>
      </c>
      <c r="F994" s="85">
        <f t="shared" si="399"/>
        <v>0</v>
      </c>
    </row>
    <row r="995" spans="1:6" ht="47.25" customHeight="1" x14ac:dyDescent="0.25">
      <c r="A995" s="60" t="s">
        <v>1481</v>
      </c>
      <c r="B995" s="23" t="s">
        <v>861</v>
      </c>
      <c r="C995" s="55">
        <v>240</v>
      </c>
      <c r="D995" s="85">
        <v>2417</v>
      </c>
      <c r="E995" s="85"/>
      <c r="F995" s="85"/>
    </row>
    <row r="996" spans="1:6" ht="36.75" customHeight="1" x14ac:dyDescent="0.25">
      <c r="A996" s="13" t="s">
        <v>130</v>
      </c>
      <c r="B996" s="3" t="s">
        <v>862</v>
      </c>
      <c r="C996" s="55"/>
      <c r="D996" s="85">
        <f>D997</f>
        <v>561</v>
      </c>
      <c r="E996" s="85">
        <f t="shared" ref="E996:F996" si="400">E997</f>
        <v>561</v>
      </c>
      <c r="F996" s="85">
        <f t="shared" si="400"/>
        <v>561</v>
      </c>
    </row>
    <row r="997" spans="1:6" ht="32.25" customHeight="1" x14ac:dyDescent="0.25">
      <c r="A997" s="17" t="s">
        <v>731</v>
      </c>
      <c r="B997" s="1" t="s">
        <v>863</v>
      </c>
      <c r="C997" s="55"/>
      <c r="D997" s="85">
        <f>D998+D1003+D1006+D1009+D1012</f>
        <v>561</v>
      </c>
      <c r="E997" s="85">
        <f t="shared" ref="E997:F997" si="401">E998+E1003+E1006+E1009+E1012</f>
        <v>561</v>
      </c>
      <c r="F997" s="85">
        <f t="shared" si="401"/>
        <v>561</v>
      </c>
    </row>
    <row r="998" spans="1:6" ht="44.25" customHeight="1" x14ac:dyDescent="0.25">
      <c r="A998" s="22" t="s">
        <v>864</v>
      </c>
      <c r="B998" s="20" t="s">
        <v>865</v>
      </c>
      <c r="C998" s="55"/>
      <c r="D998" s="85">
        <f>D999+D1001</f>
        <v>561</v>
      </c>
      <c r="E998" s="85">
        <f t="shared" ref="E998:F998" si="402">E999+E1001</f>
        <v>561</v>
      </c>
      <c r="F998" s="85">
        <f t="shared" si="402"/>
        <v>561</v>
      </c>
    </row>
    <row r="999" spans="1:6" ht="36.75" customHeight="1" x14ac:dyDescent="0.25">
      <c r="A999" s="60" t="s">
        <v>1478</v>
      </c>
      <c r="B999" s="20" t="s">
        <v>865</v>
      </c>
      <c r="C999" s="55">
        <v>100</v>
      </c>
      <c r="D999" s="85">
        <f>D1000</f>
        <v>534</v>
      </c>
      <c r="E999" s="85">
        <f t="shared" ref="E999:F999" si="403">E1000</f>
        <v>534</v>
      </c>
      <c r="F999" s="85">
        <f t="shared" si="403"/>
        <v>534</v>
      </c>
    </row>
    <row r="1000" spans="1:6" ht="40.5" customHeight="1" x14ac:dyDescent="0.25">
      <c r="A1000" s="97" t="s">
        <v>1479</v>
      </c>
      <c r="B1000" s="20" t="s">
        <v>865</v>
      </c>
      <c r="C1000" s="55">
        <v>120</v>
      </c>
      <c r="D1000" s="85">
        <v>534</v>
      </c>
      <c r="E1000" s="85">
        <v>534</v>
      </c>
      <c r="F1000" s="85">
        <v>534</v>
      </c>
    </row>
    <row r="1001" spans="1:6" ht="40.5" customHeight="1" x14ac:dyDescent="0.25">
      <c r="A1001" s="60" t="s">
        <v>1480</v>
      </c>
      <c r="B1001" s="20" t="s">
        <v>865</v>
      </c>
      <c r="C1001" s="55">
        <v>200</v>
      </c>
      <c r="D1001" s="85">
        <f>D1002</f>
        <v>27</v>
      </c>
      <c r="E1001" s="85">
        <f>E1002</f>
        <v>27</v>
      </c>
      <c r="F1001" s="85">
        <f>F1002</f>
        <v>27</v>
      </c>
    </row>
    <row r="1002" spans="1:6" ht="40.5" customHeight="1" x14ac:dyDescent="0.25">
      <c r="A1002" s="60" t="s">
        <v>1481</v>
      </c>
      <c r="B1002" s="20" t="s">
        <v>865</v>
      </c>
      <c r="C1002" s="55">
        <v>240</v>
      </c>
      <c r="D1002" s="85">
        <v>27</v>
      </c>
      <c r="E1002" s="85">
        <v>27</v>
      </c>
      <c r="F1002" s="85">
        <v>27</v>
      </c>
    </row>
    <row r="1003" spans="1:6" ht="41.25" hidden="1" customHeight="1" x14ac:dyDescent="0.25">
      <c r="A1003" s="22" t="s">
        <v>866</v>
      </c>
      <c r="B1003" s="20" t="s">
        <v>867</v>
      </c>
      <c r="C1003" s="55"/>
      <c r="D1003" s="85">
        <f>D1004</f>
        <v>0</v>
      </c>
      <c r="E1003" s="85">
        <f t="shared" ref="E1003:F1004" si="404">E1004</f>
        <v>0</v>
      </c>
      <c r="F1003" s="85">
        <f t="shared" si="404"/>
        <v>0</v>
      </c>
    </row>
    <row r="1004" spans="1:6" ht="41.25" hidden="1" customHeight="1" x14ac:dyDescent="0.25">
      <c r="A1004" s="60" t="s">
        <v>1478</v>
      </c>
      <c r="B1004" s="20" t="s">
        <v>867</v>
      </c>
      <c r="C1004" s="55">
        <v>100</v>
      </c>
      <c r="D1004" s="85">
        <f>D1005</f>
        <v>0</v>
      </c>
      <c r="E1004" s="85">
        <f t="shared" si="404"/>
        <v>0</v>
      </c>
      <c r="F1004" s="85">
        <f t="shared" si="404"/>
        <v>0</v>
      </c>
    </row>
    <row r="1005" spans="1:6" ht="41.25" hidden="1" customHeight="1" x14ac:dyDescent="0.25">
      <c r="A1005" s="60" t="s">
        <v>1479</v>
      </c>
      <c r="B1005" s="20" t="s">
        <v>867</v>
      </c>
      <c r="C1005" s="55">
        <v>120</v>
      </c>
      <c r="D1005" s="85"/>
      <c r="E1005" s="85"/>
      <c r="F1005" s="85"/>
    </row>
    <row r="1006" spans="1:6" ht="31.5" hidden="1" x14ac:dyDescent="0.25">
      <c r="A1006" s="21" t="s">
        <v>868</v>
      </c>
      <c r="B1006" s="23" t="s">
        <v>869</v>
      </c>
      <c r="C1006" s="55"/>
      <c r="D1006" s="85">
        <f>D1007</f>
        <v>0</v>
      </c>
      <c r="E1006" s="85">
        <f t="shared" ref="E1006:F1007" si="405">E1007</f>
        <v>0</v>
      </c>
      <c r="F1006" s="85">
        <f t="shared" si="405"/>
        <v>0</v>
      </c>
    </row>
    <row r="1007" spans="1:6" ht="47.25" hidden="1" customHeight="1" x14ac:dyDescent="0.25">
      <c r="A1007" s="60" t="s">
        <v>1480</v>
      </c>
      <c r="B1007" s="23" t="s">
        <v>869</v>
      </c>
      <c r="C1007" s="55">
        <v>600</v>
      </c>
      <c r="D1007" s="85">
        <f>D1008</f>
        <v>0</v>
      </c>
      <c r="E1007" s="85">
        <f t="shared" si="405"/>
        <v>0</v>
      </c>
      <c r="F1007" s="85">
        <f t="shared" si="405"/>
        <v>0</v>
      </c>
    </row>
    <row r="1008" spans="1:6" ht="40.5" hidden="1" customHeight="1" x14ac:dyDescent="0.25">
      <c r="A1008" s="60" t="s">
        <v>1481</v>
      </c>
      <c r="B1008" s="23" t="s">
        <v>869</v>
      </c>
      <c r="C1008" s="55">
        <v>610</v>
      </c>
      <c r="D1008" s="85"/>
      <c r="E1008" s="85"/>
      <c r="F1008" s="85"/>
    </row>
    <row r="1009" spans="1:6" ht="36.75" hidden="1" customHeight="1" x14ac:dyDescent="0.25">
      <c r="A1009" s="22" t="s">
        <v>134</v>
      </c>
      <c r="B1009" s="20" t="s">
        <v>870</v>
      </c>
      <c r="C1009" s="55"/>
      <c r="D1009" s="85">
        <f>D1010</f>
        <v>0</v>
      </c>
      <c r="E1009" s="85">
        <f t="shared" ref="E1009:F1010" si="406">E1010</f>
        <v>0</v>
      </c>
      <c r="F1009" s="85">
        <f t="shared" si="406"/>
        <v>0</v>
      </c>
    </row>
    <row r="1010" spans="1:6" ht="36.75" hidden="1" customHeight="1" x14ac:dyDescent="0.25">
      <c r="A1010" s="60" t="s">
        <v>1480</v>
      </c>
      <c r="B1010" s="20" t="s">
        <v>870</v>
      </c>
      <c r="C1010" s="55">
        <v>200</v>
      </c>
      <c r="D1010" s="85">
        <f>D1011</f>
        <v>0</v>
      </c>
      <c r="E1010" s="85">
        <f t="shared" si="406"/>
        <v>0</v>
      </c>
      <c r="F1010" s="85">
        <f t="shared" si="406"/>
        <v>0</v>
      </c>
    </row>
    <row r="1011" spans="1:6" ht="36.75" hidden="1" customHeight="1" x14ac:dyDescent="0.25">
      <c r="A1011" s="60" t="s">
        <v>1481</v>
      </c>
      <c r="B1011" s="20" t="s">
        <v>870</v>
      </c>
      <c r="C1011" s="55">
        <v>240</v>
      </c>
      <c r="D1011" s="85"/>
      <c r="E1011" s="85"/>
      <c r="F1011" s="85"/>
    </row>
    <row r="1012" spans="1:6" ht="39.75" hidden="1" customHeight="1" x14ac:dyDescent="0.25">
      <c r="A1012" s="21" t="s">
        <v>763</v>
      </c>
      <c r="B1012" s="20" t="s">
        <v>871</v>
      </c>
      <c r="C1012" s="55"/>
      <c r="D1012" s="85">
        <f>D1013</f>
        <v>0</v>
      </c>
      <c r="E1012" s="85">
        <f t="shared" ref="E1012:F1013" si="407">E1013</f>
        <v>0</v>
      </c>
      <c r="F1012" s="85">
        <f t="shared" si="407"/>
        <v>0</v>
      </c>
    </row>
    <row r="1013" spans="1:6" ht="31.5" hidden="1" customHeight="1" x14ac:dyDescent="0.25">
      <c r="A1013" s="60" t="s">
        <v>1480</v>
      </c>
      <c r="B1013" s="20" t="s">
        <v>871</v>
      </c>
      <c r="C1013" s="55">
        <v>200</v>
      </c>
      <c r="D1013" s="85">
        <f>D1014</f>
        <v>0</v>
      </c>
      <c r="E1013" s="85">
        <f t="shared" si="407"/>
        <v>0</v>
      </c>
      <c r="F1013" s="85">
        <f t="shared" si="407"/>
        <v>0</v>
      </c>
    </row>
    <row r="1014" spans="1:6" ht="31.5" hidden="1" customHeight="1" x14ac:dyDescent="0.25">
      <c r="A1014" s="60" t="s">
        <v>1481</v>
      </c>
      <c r="B1014" s="20" t="s">
        <v>871</v>
      </c>
      <c r="C1014" s="55">
        <v>240</v>
      </c>
      <c r="D1014" s="85"/>
      <c r="E1014" s="85"/>
      <c r="F1014" s="85"/>
    </row>
    <row r="1015" spans="1:6" ht="35.25" customHeight="1" x14ac:dyDescent="0.25">
      <c r="A1015" s="12" t="s">
        <v>872</v>
      </c>
      <c r="B1015" s="10" t="s">
        <v>873</v>
      </c>
      <c r="C1015" s="55"/>
      <c r="D1015" s="85">
        <f>D1016+D1034+D1039+D1053+D1086</f>
        <v>8647</v>
      </c>
      <c r="E1015" s="85">
        <f t="shared" ref="E1015:F1015" si="408">E1016+E1034+E1039+E1053+E1086</f>
        <v>11180</v>
      </c>
      <c r="F1015" s="85">
        <f t="shared" si="408"/>
        <v>11469</v>
      </c>
    </row>
    <row r="1016" spans="1:6" ht="35.25" customHeight="1" x14ac:dyDescent="0.25">
      <c r="A1016" s="13" t="s">
        <v>874</v>
      </c>
      <c r="B1016" s="3" t="s">
        <v>875</v>
      </c>
      <c r="C1016" s="55"/>
      <c r="D1016" s="85">
        <f>D1017+D1030</f>
        <v>5441</v>
      </c>
      <c r="E1016" s="85">
        <f t="shared" ref="E1016:F1016" si="409">E1017+E1030</f>
        <v>7441</v>
      </c>
      <c r="F1016" s="85">
        <f t="shared" si="409"/>
        <v>7441</v>
      </c>
    </row>
    <row r="1017" spans="1:6" ht="75.75" customHeight="1" x14ac:dyDescent="0.25">
      <c r="A1017" s="17" t="s">
        <v>1601</v>
      </c>
      <c r="B1017" s="1" t="s">
        <v>876</v>
      </c>
      <c r="C1017" s="55"/>
      <c r="D1017" s="85">
        <f>D1019+D1018</f>
        <v>5441</v>
      </c>
      <c r="E1017" s="85">
        <f t="shared" ref="E1017:F1017" si="410">E1019+E1018</f>
        <v>7441</v>
      </c>
      <c r="F1017" s="85">
        <f t="shared" si="410"/>
        <v>7441</v>
      </c>
    </row>
    <row r="1018" spans="1:6" ht="21.75" hidden="1" customHeight="1" x14ac:dyDescent="0.25">
      <c r="A1018" s="16" t="s">
        <v>877</v>
      </c>
      <c r="B1018" s="2" t="s">
        <v>878</v>
      </c>
      <c r="C1018" s="55"/>
      <c r="D1018" s="85"/>
      <c r="E1018" s="85"/>
      <c r="F1018" s="85"/>
    </row>
    <row r="1019" spans="1:6" ht="48" customHeight="1" x14ac:dyDescent="0.25">
      <c r="A1019" s="68" t="s">
        <v>879</v>
      </c>
      <c r="B1019" s="69" t="s">
        <v>880</v>
      </c>
      <c r="C1019" s="55"/>
      <c r="D1019" s="85">
        <f>D1020+D1022</f>
        <v>5441</v>
      </c>
      <c r="E1019" s="85">
        <f t="shared" ref="E1019:F1019" si="411">E1020+E1022</f>
        <v>7441</v>
      </c>
      <c r="F1019" s="85">
        <f t="shared" si="411"/>
        <v>7441</v>
      </c>
    </row>
    <row r="1020" spans="1:6" ht="48" customHeight="1" x14ac:dyDescent="0.25">
      <c r="A1020" s="60" t="s">
        <v>1480</v>
      </c>
      <c r="B1020" s="69" t="s">
        <v>880</v>
      </c>
      <c r="C1020" s="55">
        <v>200</v>
      </c>
      <c r="D1020" s="85">
        <f>D1021</f>
        <v>100</v>
      </c>
      <c r="E1020" s="85">
        <f t="shared" ref="E1020:F1020" si="412">E1021</f>
        <v>100</v>
      </c>
      <c r="F1020" s="85">
        <f t="shared" si="412"/>
        <v>100</v>
      </c>
    </row>
    <row r="1021" spans="1:6" ht="48" customHeight="1" x14ac:dyDescent="0.25">
      <c r="A1021" s="60" t="s">
        <v>1481</v>
      </c>
      <c r="B1021" s="69" t="s">
        <v>880</v>
      </c>
      <c r="C1021" s="55">
        <v>240</v>
      </c>
      <c r="D1021" s="85">
        <v>100</v>
      </c>
      <c r="E1021" s="85">
        <v>100</v>
      </c>
      <c r="F1021" s="85">
        <v>100</v>
      </c>
    </row>
    <row r="1022" spans="1:6" ht="48" customHeight="1" x14ac:dyDescent="0.25">
      <c r="A1022" s="16" t="s">
        <v>1483</v>
      </c>
      <c r="B1022" s="69" t="s">
        <v>880</v>
      </c>
      <c r="C1022" s="55">
        <v>600</v>
      </c>
      <c r="D1022" s="85">
        <f>D1023</f>
        <v>5341</v>
      </c>
      <c r="E1022" s="85">
        <f t="shared" ref="E1022:F1022" si="413">E1023</f>
        <v>7341</v>
      </c>
      <c r="F1022" s="85">
        <f t="shared" si="413"/>
        <v>7341</v>
      </c>
    </row>
    <row r="1023" spans="1:6" ht="48" customHeight="1" x14ac:dyDescent="0.25">
      <c r="A1023" s="16" t="s">
        <v>1482</v>
      </c>
      <c r="B1023" s="69" t="s">
        <v>880</v>
      </c>
      <c r="C1023" s="55">
        <v>610</v>
      </c>
      <c r="D1023" s="85">
        <v>5341</v>
      </c>
      <c r="E1023" s="85">
        <v>7341</v>
      </c>
      <c r="F1023" s="85">
        <v>7341</v>
      </c>
    </row>
    <row r="1024" spans="1:6" ht="47.25" hidden="1" x14ac:dyDescent="0.25">
      <c r="A1024" s="17" t="s">
        <v>881</v>
      </c>
      <c r="B1024" s="69" t="s">
        <v>882</v>
      </c>
      <c r="C1024" s="55"/>
      <c r="D1024" s="85"/>
      <c r="E1024" s="85"/>
      <c r="F1024" s="85"/>
    </row>
    <row r="1025" spans="1:6" ht="78.75" hidden="1" x14ac:dyDescent="0.25">
      <c r="A1025" s="16" t="s">
        <v>883</v>
      </c>
      <c r="B1025" s="69" t="s">
        <v>884</v>
      </c>
      <c r="C1025" s="55"/>
      <c r="D1025" s="85"/>
      <c r="E1025" s="85"/>
      <c r="F1025" s="85"/>
    </row>
    <row r="1026" spans="1:6" ht="94.5" hidden="1" x14ac:dyDescent="0.25">
      <c r="A1026" s="16" t="s">
        <v>885</v>
      </c>
      <c r="B1026" s="69" t="s">
        <v>886</v>
      </c>
      <c r="C1026" s="55"/>
      <c r="D1026" s="85"/>
      <c r="E1026" s="85"/>
      <c r="F1026" s="85"/>
    </row>
    <row r="1027" spans="1:6" ht="31.5" hidden="1" x14ac:dyDescent="0.25">
      <c r="A1027" s="17" t="s">
        <v>887</v>
      </c>
      <c r="B1027" s="69" t="s">
        <v>888</v>
      </c>
      <c r="C1027" s="55"/>
      <c r="D1027" s="85"/>
      <c r="E1027" s="85"/>
      <c r="F1027" s="85"/>
    </row>
    <row r="1028" spans="1:6" ht="31.5" hidden="1" x14ac:dyDescent="0.25">
      <c r="A1028" s="16" t="s">
        <v>889</v>
      </c>
      <c r="B1028" s="69" t="s">
        <v>890</v>
      </c>
      <c r="C1028" s="55"/>
      <c r="D1028" s="85"/>
      <c r="E1028" s="85"/>
      <c r="F1028" s="85"/>
    </row>
    <row r="1029" spans="1:6" ht="69.75" hidden="1" customHeight="1" x14ac:dyDescent="0.25">
      <c r="A1029" s="16" t="s">
        <v>891</v>
      </c>
      <c r="B1029" s="69" t="s">
        <v>892</v>
      </c>
      <c r="C1029" s="55"/>
      <c r="D1029" s="85"/>
      <c r="E1029" s="85"/>
      <c r="F1029" s="85"/>
    </row>
    <row r="1030" spans="1:6" ht="47.25" hidden="1" x14ac:dyDescent="0.25">
      <c r="A1030" s="17" t="s">
        <v>893</v>
      </c>
      <c r="B1030" s="1" t="s">
        <v>894</v>
      </c>
      <c r="C1030" s="55"/>
      <c r="D1030" s="85">
        <f>D1031</f>
        <v>0</v>
      </c>
      <c r="E1030" s="85">
        <f t="shared" ref="E1030:F1032" si="414">E1031</f>
        <v>0</v>
      </c>
      <c r="F1030" s="85">
        <f t="shared" si="414"/>
        <v>0</v>
      </c>
    </row>
    <row r="1031" spans="1:6" ht="51" hidden="1" customHeight="1" x14ac:dyDescent="0.25">
      <c r="A1031" s="16" t="s">
        <v>895</v>
      </c>
      <c r="B1031" s="69" t="s">
        <v>896</v>
      </c>
      <c r="C1031" s="55"/>
      <c r="D1031" s="85">
        <f>D1032</f>
        <v>0</v>
      </c>
      <c r="E1031" s="85">
        <f t="shared" si="414"/>
        <v>0</v>
      </c>
      <c r="F1031" s="85">
        <f t="shared" si="414"/>
        <v>0</v>
      </c>
    </row>
    <row r="1032" spans="1:6" ht="51" hidden="1" customHeight="1" x14ac:dyDescent="0.25">
      <c r="A1032" s="60" t="s">
        <v>1480</v>
      </c>
      <c r="B1032" s="69" t="s">
        <v>896</v>
      </c>
      <c r="C1032" s="55">
        <v>200</v>
      </c>
      <c r="D1032" s="85">
        <f>D1033</f>
        <v>0</v>
      </c>
      <c r="E1032" s="85">
        <f t="shared" si="414"/>
        <v>0</v>
      </c>
      <c r="F1032" s="85">
        <f t="shared" si="414"/>
        <v>0</v>
      </c>
    </row>
    <row r="1033" spans="1:6" ht="51" hidden="1" customHeight="1" x14ac:dyDescent="0.25">
      <c r="A1033" s="60" t="s">
        <v>1481</v>
      </c>
      <c r="B1033" s="69" t="s">
        <v>896</v>
      </c>
      <c r="C1033" s="55">
        <v>240</v>
      </c>
      <c r="D1033" s="85">
        <v>0</v>
      </c>
      <c r="E1033" s="85">
        <v>0</v>
      </c>
      <c r="F1033" s="85">
        <v>0</v>
      </c>
    </row>
    <row r="1034" spans="1:6" ht="36" hidden="1" customHeight="1" x14ac:dyDescent="0.25">
      <c r="A1034" s="6" t="s">
        <v>897</v>
      </c>
      <c r="B1034" s="32" t="s">
        <v>898</v>
      </c>
      <c r="C1034" s="55"/>
      <c r="D1034" s="85">
        <f>D1035</f>
        <v>0</v>
      </c>
      <c r="E1034" s="85">
        <f t="shared" ref="E1034:F1037" si="415">E1035</f>
        <v>0</v>
      </c>
      <c r="F1034" s="85">
        <f t="shared" si="415"/>
        <v>0</v>
      </c>
    </row>
    <row r="1035" spans="1:6" ht="31.5" hidden="1" x14ac:dyDescent="0.25">
      <c r="A1035" s="33" t="s">
        <v>899</v>
      </c>
      <c r="B1035" s="34" t="s">
        <v>900</v>
      </c>
      <c r="C1035" s="55"/>
      <c r="D1035" s="85">
        <f>D1036</f>
        <v>0</v>
      </c>
      <c r="E1035" s="85">
        <f t="shared" si="415"/>
        <v>0</v>
      </c>
      <c r="F1035" s="85">
        <f t="shared" si="415"/>
        <v>0</v>
      </c>
    </row>
    <row r="1036" spans="1:6" ht="40.5" hidden="1" customHeight="1" x14ac:dyDescent="0.25">
      <c r="A1036" s="21" t="s">
        <v>901</v>
      </c>
      <c r="B1036" s="20" t="s">
        <v>902</v>
      </c>
      <c r="C1036" s="55"/>
      <c r="D1036" s="85">
        <f>D1037</f>
        <v>0</v>
      </c>
      <c r="E1036" s="85">
        <f t="shared" si="415"/>
        <v>0</v>
      </c>
      <c r="F1036" s="85">
        <f t="shared" si="415"/>
        <v>0</v>
      </c>
    </row>
    <row r="1037" spans="1:6" ht="40.5" hidden="1" customHeight="1" x14ac:dyDescent="0.25">
      <c r="A1037" s="60" t="s">
        <v>1480</v>
      </c>
      <c r="B1037" s="20" t="s">
        <v>902</v>
      </c>
      <c r="C1037" s="55">
        <v>200</v>
      </c>
      <c r="D1037" s="85">
        <f>D1038</f>
        <v>0</v>
      </c>
      <c r="E1037" s="85">
        <f t="shared" si="415"/>
        <v>0</v>
      </c>
      <c r="F1037" s="85">
        <f t="shared" si="415"/>
        <v>0</v>
      </c>
    </row>
    <row r="1038" spans="1:6" ht="40.5" hidden="1" customHeight="1" x14ac:dyDescent="0.25">
      <c r="A1038" s="60" t="s">
        <v>1481</v>
      </c>
      <c r="B1038" s="20" t="s">
        <v>902</v>
      </c>
      <c r="C1038" s="55">
        <v>240</v>
      </c>
      <c r="D1038" s="85">
        <v>0</v>
      </c>
      <c r="E1038" s="85">
        <v>0</v>
      </c>
      <c r="F1038" s="85">
        <v>0</v>
      </c>
    </row>
    <row r="1039" spans="1:6" ht="45.75" customHeight="1" x14ac:dyDescent="0.25">
      <c r="A1039" s="13" t="s">
        <v>903</v>
      </c>
      <c r="B1039" s="3" t="s">
        <v>904</v>
      </c>
      <c r="C1039" s="55"/>
      <c r="D1039" s="85">
        <f>D1040+D1049</f>
        <v>1100</v>
      </c>
      <c r="E1039" s="85">
        <f t="shared" ref="E1039:F1039" si="416">E1040+E1049</f>
        <v>1400</v>
      </c>
      <c r="F1039" s="85">
        <f t="shared" si="416"/>
        <v>1600</v>
      </c>
    </row>
    <row r="1040" spans="1:6" ht="48" customHeight="1" x14ac:dyDescent="0.25">
      <c r="A1040" s="17" t="s">
        <v>905</v>
      </c>
      <c r="B1040" s="1" t="s">
        <v>906</v>
      </c>
      <c r="C1040" s="55"/>
      <c r="D1040" s="85">
        <f>D1041+D1046</f>
        <v>1000</v>
      </c>
      <c r="E1040" s="85">
        <f t="shared" ref="E1040:F1040" si="417">E1041+E1046</f>
        <v>1300</v>
      </c>
      <c r="F1040" s="85">
        <f t="shared" si="417"/>
        <v>1500</v>
      </c>
    </row>
    <row r="1041" spans="1:6" ht="47.25" customHeight="1" x14ac:dyDescent="0.25">
      <c r="A1041" s="21" t="s">
        <v>907</v>
      </c>
      <c r="B1041" s="20" t="s">
        <v>908</v>
      </c>
      <c r="C1041" s="55"/>
      <c r="D1041" s="85">
        <f>D1042+D1044</f>
        <v>1000</v>
      </c>
      <c r="E1041" s="85">
        <f t="shared" ref="E1041:F1041" si="418">E1042+E1044</f>
        <v>1300</v>
      </c>
      <c r="F1041" s="85">
        <f t="shared" si="418"/>
        <v>1500</v>
      </c>
    </row>
    <row r="1042" spans="1:6" ht="47.25" hidden="1" customHeight="1" x14ac:dyDescent="0.25">
      <c r="A1042" s="60" t="s">
        <v>1480</v>
      </c>
      <c r="B1042" s="20" t="s">
        <v>908</v>
      </c>
      <c r="C1042" s="55">
        <v>200</v>
      </c>
      <c r="D1042" s="85">
        <f>D1043</f>
        <v>0</v>
      </c>
      <c r="E1042" s="85">
        <f t="shared" ref="E1042:F1042" si="419">E1043</f>
        <v>0</v>
      </c>
      <c r="F1042" s="85">
        <f t="shared" si="419"/>
        <v>0</v>
      </c>
    </row>
    <row r="1043" spans="1:6" ht="47.25" hidden="1" customHeight="1" x14ac:dyDescent="0.25">
      <c r="A1043" s="97" t="s">
        <v>1481</v>
      </c>
      <c r="B1043" s="20" t="s">
        <v>908</v>
      </c>
      <c r="C1043" s="55">
        <v>240</v>
      </c>
      <c r="D1043" s="85">
        <v>0</v>
      </c>
      <c r="E1043" s="85">
        <v>0</v>
      </c>
      <c r="F1043" s="85">
        <v>0</v>
      </c>
    </row>
    <row r="1044" spans="1:6" ht="32.25" customHeight="1" x14ac:dyDescent="0.25">
      <c r="A1044" s="98" t="s">
        <v>1532</v>
      </c>
      <c r="B1044" s="20" t="s">
        <v>908</v>
      </c>
      <c r="C1044" s="55">
        <v>800</v>
      </c>
      <c r="D1044" s="85">
        <f>D1045</f>
        <v>1000</v>
      </c>
      <c r="E1044" s="85">
        <f>E1045</f>
        <v>1300</v>
      </c>
      <c r="F1044" s="85">
        <f>F1045</f>
        <v>1500</v>
      </c>
    </row>
    <row r="1045" spans="1:6" ht="47.25" customHeight="1" x14ac:dyDescent="0.25">
      <c r="A1045" s="98" t="s">
        <v>1533</v>
      </c>
      <c r="B1045" s="20" t="s">
        <v>908</v>
      </c>
      <c r="C1045" s="55">
        <v>810</v>
      </c>
      <c r="D1045" s="85">
        <v>1000</v>
      </c>
      <c r="E1045" s="85">
        <v>1300</v>
      </c>
      <c r="F1045" s="85">
        <v>1500</v>
      </c>
    </row>
    <row r="1046" spans="1:6" ht="59.25" hidden="1" customHeight="1" x14ac:dyDescent="0.25">
      <c r="A1046" s="21" t="s">
        <v>909</v>
      </c>
      <c r="B1046" s="20" t="s">
        <v>910</v>
      </c>
      <c r="C1046" s="55"/>
      <c r="D1046" s="85">
        <f>D1047</f>
        <v>0</v>
      </c>
      <c r="E1046" s="85">
        <f t="shared" ref="E1046:F1047" si="420">E1047</f>
        <v>0</v>
      </c>
      <c r="F1046" s="85">
        <f t="shared" si="420"/>
        <v>0</v>
      </c>
    </row>
    <row r="1047" spans="1:6" ht="47.25" hidden="1" customHeight="1" x14ac:dyDescent="0.25">
      <c r="A1047" s="16" t="s">
        <v>1483</v>
      </c>
      <c r="B1047" s="20" t="s">
        <v>910</v>
      </c>
      <c r="C1047" s="55">
        <v>600</v>
      </c>
      <c r="D1047" s="85">
        <f>D1048</f>
        <v>0</v>
      </c>
      <c r="E1047" s="85">
        <f t="shared" si="420"/>
        <v>0</v>
      </c>
      <c r="F1047" s="85">
        <f t="shared" si="420"/>
        <v>0</v>
      </c>
    </row>
    <row r="1048" spans="1:6" ht="47.25" hidden="1" customHeight="1" x14ac:dyDescent="0.25">
      <c r="A1048" s="16" t="s">
        <v>1482</v>
      </c>
      <c r="B1048" s="20" t="s">
        <v>910</v>
      </c>
      <c r="C1048" s="55">
        <v>610</v>
      </c>
      <c r="D1048" s="85"/>
      <c r="E1048" s="85"/>
      <c r="F1048" s="85"/>
    </row>
    <row r="1049" spans="1:6" ht="47.25" customHeight="1" x14ac:dyDescent="0.25">
      <c r="A1049" s="16" t="s">
        <v>1537</v>
      </c>
      <c r="B1049" s="20" t="s">
        <v>1536</v>
      </c>
      <c r="C1049" s="55"/>
      <c r="D1049" s="85">
        <f t="shared" ref="D1049:F1050" si="421">D1050</f>
        <v>100</v>
      </c>
      <c r="E1049" s="85">
        <f t="shared" si="421"/>
        <v>100</v>
      </c>
      <c r="F1049" s="85">
        <f t="shared" si="421"/>
        <v>100</v>
      </c>
    </row>
    <row r="1050" spans="1:6" ht="47.25" customHeight="1" x14ac:dyDescent="0.25">
      <c r="A1050" s="16" t="s">
        <v>907</v>
      </c>
      <c r="B1050" s="20" t="s">
        <v>1538</v>
      </c>
      <c r="C1050" s="55"/>
      <c r="D1050" s="85">
        <f t="shared" si="421"/>
        <v>100</v>
      </c>
      <c r="E1050" s="85">
        <f t="shared" si="421"/>
        <v>100</v>
      </c>
      <c r="F1050" s="85">
        <f t="shared" si="421"/>
        <v>100</v>
      </c>
    </row>
    <row r="1051" spans="1:6" ht="47.25" customHeight="1" x14ac:dyDescent="0.25">
      <c r="A1051" s="60" t="s">
        <v>1480</v>
      </c>
      <c r="B1051" s="20" t="s">
        <v>1538</v>
      </c>
      <c r="C1051" s="55">
        <v>200</v>
      </c>
      <c r="D1051" s="85">
        <f>D1052</f>
        <v>100</v>
      </c>
      <c r="E1051" s="85">
        <f>D1052:E1052</f>
        <v>100</v>
      </c>
      <c r="F1051" s="85">
        <f>F1052</f>
        <v>100</v>
      </c>
    </row>
    <row r="1052" spans="1:6" ht="47.25" customHeight="1" x14ac:dyDescent="0.25">
      <c r="A1052" s="60" t="s">
        <v>1481</v>
      </c>
      <c r="B1052" s="20" t="s">
        <v>1538</v>
      </c>
      <c r="C1052" s="55">
        <v>240</v>
      </c>
      <c r="D1052" s="85">
        <v>100</v>
      </c>
      <c r="E1052" s="85">
        <v>100</v>
      </c>
      <c r="F1052" s="85">
        <v>100</v>
      </c>
    </row>
    <row r="1053" spans="1:6" ht="30" customHeight="1" x14ac:dyDescent="0.25">
      <c r="A1053" s="13" t="s">
        <v>911</v>
      </c>
      <c r="B1053" s="3" t="s">
        <v>912</v>
      </c>
      <c r="C1053" s="55"/>
      <c r="D1053" s="85">
        <f>D1054+D1064</f>
        <v>2106</v>
      </c>
      <c r="E1053" s="85">
        <f t="shared" ref="E1053:F1053" si="422">E1054+E1064</f>
        <v>2339</v>
      </c>
      <c r="F1053" s="85">
        <f t="shared" si="422"/>
        <v>2428</v>
      </c>
    </row>
    <row r="1054" spans="1:6" ht="33.75" customHeight="1" x14ac:dyDescent="0.25">
      <c r="A1054" s="17" t="s">
        <v>913</v>
      </c>
      <c r="B1054" s="1" t="s">
        <v>914</v>
      </c>
      <c r="C1054" s="55"/>
      <c r="D1054" s="85">
        <f>D1058+D1061+D1055</f>
        <v>2106</v>
      </c>
      <c r="E1054" s="85">
        <f>E1058+E1061+E1055</f>
        <v>2339</v>
      </c>
      <c r="F1054" s="85">
        <f>F1058+F1061+F1055</f>
        <v>2428</v>
      </c>
    </row>
    <row r="1055" spans="1:6" ht="33.75" customHeight="1" x14ac:dyDescent="0.25">
      <c r="A1055" s="22" t="s">
        <v>1535</v>
      </c>
      <c r="B1055" s="20" t="s">
        <v>1534</v>
      </c>
      <c r="C1055" s="55"/>
      <c r="D1055" s="85">
        <f t="shared" ref="D1055:F1056" si="423">D1056</f>
        <v>0</v>
      </c>
      <c r="E1055" s="85">
        <f t="shared" si="423"/>
        <v>150</v>
      </c>
      <c r="F1055" s="85">
        <f t="shared" si="423"/>
        <v>150</v>
      </c>
    </row>
    <row r="1056" spans="1:6" ht="33.75" customHeight="1" x14ac:dyDescent="0.25">
      <c r="A1056" s="60" t="s">
        <v>1480</v>
      </c>
      <c r="B1056" s="20" t="s">
        <v>1534</v>
      </c>
      <c r="C1056" s="55">
        <v>200</v>
      </c>
      <c r="D1056" s="85">
        <f t="shared" si="423"/>
        <v>0</v>
      </c>
      <c r="E1056" s="85">
        <f t="shared" si="423"/>
        <v>150</v>
      </c>
      <c r="F1056" s="85">
        <f t="shared" si="423"/>
        <v>150</v>
      </c>
    </row>
    <row r="1057" spans="1:6" ht="33.75" customHeight="1" x14ac:dyDescent="0.25">
      <c r="A1057" s="60" t="s">
        <v>1481</v>
      </c>
      <c r="B1057" s="20" t="s">
        <v>1534</v>
      </c>
      <c r="C1057" s="55">
        <v>240</v>
      </c>
      <c r="D1057" s="85">
        <v>0</v>
      </c>
      <c r="E1057" s="85">
        <v>150</v>
      </c>
      <c r="F1057" s="85">
        <v>150</v>
      </c>
    </row>
    <row r="1058" spans="1:6" ht="45.75" customHeight="1" x14ac:dyDescent="0.25">
      <c r="A1058" s="22" t="s">
        <v>915</v>
      </c>
      <c r="B1058" s="20" t="s">
        <v>916</v>
      </c>
      <c r="C1058" s="55"/>
      <c r="D1058" s="85">
        <f>D1059</f>
        <v>2106</v>
      </c>
      <c r="E1058" s="85">
        <f t="shared" ref="E1058:F1059" si="424">E1059</f>
        <v>2189</v>
      </c>
      <c r="F1058" s="85">
        <f t="shared" si="424"/>
        <v>2278</v>
      </c>
    </row>
    <row r="1059" spans="1:6" ht="45.75" customHeight="1" x14ac:dyDescent="0.25">
      <c r="A1059" s="60" t="s">
        <v>1480</v>
      </c>
      <c r="B1059" s="20" t="s">
        <v>916</v>
      </c>
      <c r="C1059" s="55">
        <v>200</v>
      </c>
      <c r="D1059" s="85">
        <f>D1060</f>
        <v>2106</v>
      </c>
      <c r="E1059" s="85">
        <f t="shared" si="424"/>
        <v>2189</v>
      </c>
      <c r="F1059" s="85">
        <f t="shared" si="424"/>
        <v>2278</v>
      </c>
    </row>
    <row r="1060" spans="1:6" ht="39" customHeight="1" x14ac:dyDescent="0.25">
      <c r="A1060" s="60" t="s">
        <v>1481</v>
      </c>
      <c r="B1060" s="20" t="s">
        <v>916</v>
      </c>
      <c r="C1060" s="55">
        <v>240</v>
      </c>
      <c r="D1060" s="85">
        <v>2106</v>
      </c>
      <c r="E1060" s="85">
        <v>2189</v>
      </c>
      <c r="F1060" s="85">
        <v>2278</v>
      </c>
    </row>
    <row r="1061" spans="1:6" ht="54" hidden="1" customHeight="1" x14ac:dyDescent="0.25">
      <c r="A1061" s="22" t="s">
        <v>917</v>
      </c>
      <c r="B1061" s="20" t="s">
        <v>918</v>
      </c>
      <c r="C1061" s="55"/>
      <c r="D1061" s="85">
        <f>D1062</f>
        <v>0</v>
      </c>
      <c r="E1061" s="85">
        <f t="shared" ref="E1061:F1062" si="425">E1062</f>
        <v>0</v>
      </c>
      <c r="F1061" s="85">
        <f t="shared" si="425"/>
        <v>0</v>
      </c>
    </row>
    <row r="1062" spans="1:6" ht="42" hidden="1" customHeight="1" x14ac:dyDescent="0.25">
      <c r="A1062" s="60" t="s">
        <v>1480</v>
      </c>
      <c r="B1062" s="20" t="s">
        <v>918</v>
      </c>
      <c r="C1062" s="55">
        <v>200</v>
      </c>
      <c r="D1062" s="85">
        <f>D1063</f>
        <v>0</v>
      </c>
      <c r="E1062" s="85">
        <f t="shared" si="425"/>
        <v>0</v>
      </c>
      <c r="F1062" s="85">
        <f t="shared" si="425"/>
        <v>0</v>
      </c>
    </row>
    <row r="1063" spans="1:6" ht="42" hidden="1" customHeight="1" x14ac:dyDescent="0.25">
      <c r="A1063" s="60" t="s">
        <v>1481</v>
      </c>
      <c r="B1063" s="20" t="s">
        <v>918</v>
      </c>
      <c r="C1063" s="55">
        <v>240</v>
      </c>
      <c r="D1063" s="85"/>
      <c r="E1063" s="85"/>
      <c r="F1063" s="85"/>
    </row>
    <row r="1064" spans="1:6" ht="32.25" hidden="1" customHeight="1" x14ac:dyDescent="0.25">
      <c r="A1064" s="17" t="s">
        <v>919</v>
      </c>
      <c r="B1064" s="1" t="s">
        <v>920</v>
      </c>
      <c r="C1064" s="55"/>
      <c r="D1064" s="85">
        <f>D1065+D1068+D1075+D1078+D1083</f>
        <v>0</v>
      </c>
      <c r="E1064" s="85">
        <f t="shared" ref="E1064:F1064" si="426">E1065+E1068+E1075+E1078+E1083</f>
        <v>0</v>
      </c>
      <c r="F1064" s="85">
        <f t="shared" si="426"/>
        <v>0</v>
      </c>
    </row>
    <row r="1065" spans="1:6" ht="33.75" hidden="1" customHeight="1" x14ac:dyDescent="0.25">
      <c r="A1065" s="22" t="s">
        <v>921</v>
      </c>
      <c r="B1065" s="49" t="s">
        <v>1539</v>
      </c>
      <c r="C1065" s="55"/>
      <c r="D1065" s="85">
        <f>D1066</f>
        <v>0</v>
      </c>
      <c r="E1065" s="85">
        <f t="shared" ref="E1065:F1065" si="427">E1066</f>
        <v>0</v>
      </c>
      <c r="F1065" s="85">
        <f t="shared" si="427"/>
        <v>0</v>
      </c>
    </row>
    <row r="1066" spans="1:6" ht="33.75" hidden="1" customHeight="1" x14ac:dyDescent="0.25">
      <c r="A1066" s="60" t="s">
        <v>1480</v>
      </c>
      <c r="B1066" s="49" t="s">
        <v>1539</v>
      </c>
      <c r="C1066" s="55">
        <v>200</v>
      </c>
      <c r="D1066" s="85">
        <f>D1067</f>
        <v>0</v>
      </c>
      <c r="E1066" s="85">
        <f t="shared" ref="E1066:F1066" si="428">E1067</f>
        <v>0</v>
      </c>
      <c r="F1066" s="85">
        <f t="shared" si="428"/>
        <v>0</v>
      </c>
    </row>
    <row r="1067" spans="1:6" ht="33.75" hidden="1" customHeight="1" x14ac:dyDescent="0.25">
      <c r="A1067" s="60" t="s">
        <v>1481</v>
      </c>
      <c r="B1067" s="49" t="s">
        <v>1539</v>
      </c>
      <c r="C1067" s="55">
        <v>240</v>
      </c>
      <c r="D1067" s="85"/>
      <c r="E1067" s="85"/>
      <c r="F1067" s="85"/>
    </row>
    <row r="1068" spans="1:6" ht="46.5" hidden="1" customHeight="1" x14ac:dyDescent="0.25">
      <c r="A1068" s="22" t="s">
        <v>922</v>
      </c>
      <c r="B1068" s="49" t="s">
        <v>923</v>
      </c>
      <c r="C1068" s="55"/>
      <c r="D1068" s="85">
        <f>D1069+D1071+D1073</f>
        <v>0</v>
      </c>
      <c r="E1068" s="85">
        <f>E1069+E1071+E1073</f>
        <v>0</v>
      </c>
      <c r="F1068" s="85">
        <f>F1069+F1071+F1073</f>
        <v>0</v>
      </c>
    </row>
    <row r="1069" spans="1:6" ht="46.5" hidden="1" customHeight="1" x14ac:dyDescent="0.25">
      <c r="A1069" s="60" t="s">
        <v>1478</v>
      </c>
      <c r="B1069" s="49" t="s">
        <v>923</v>
      </c>
      <c r="C1069" s="55">
        <v>100</v>
      </c>
      <c r="D1069" s="85">
        <f>D1070</f>
        <v>0</v>
      </c>
      <c r="E1069" s="85">
        <f t="shared" ref="E1069:F1069" si="429">E1070</f>
        <v>0</v>
      </c>
      <c r="F1069" s="85">
        <f t="shared" si="429"/>
        <v>0</v>
      </c>
    </row>
    <row r="1070" spans="1:6" ht="46.5" hidden="1" customHeight="1" x14ac:dyDescent="0.25">
      <c r="A1070" s="97" t="s">
        <v>1489</v>
      </c>
      <c r="B1070" s="49" t="s">
        <v>923</v>
      </c>
      <c r="C1070" s="55">
        <v>120</v>
      </c>
      <c r="D1070" s="85"/>
      <c r="E1070" s="85"/>
      <c r="F1070" s="85"/>
    </row>
    <row r="1071" spans="1:6" ht="46.5" hidden="1" customHeight="1" x14ac:dyDescent="0.25">
      <c r="A1071" s="60" t="s">
        <v>1480</v>
      </c>
      <c r="B1071" s="49" t="s">
        <v>923</v>
      </c>
      <c r="C1071" s="55">
        <v>200</v>
      </c>
      <c r="D1071" s="85">
        <f>D1072</f>
        <v>0</v>
      </c>
      <c r="E1071" s="85">
        <f>E1072</f>
        <v>0</v>
      </c>
      <c r="F1071" s="85">
        <f>F1072</f>
        <v>0</v>
      </c>
    </row>
    <row r="1072" spans="1:6" ht="46.5" hidden="1" customHeight="1" x14ac:dyDescent="0.25">
      <c r="A1072" s="60" t="s">
        <v>1481</v>
      </c>
      <c r="B1072" s="49" t="s">
        <v>923</v>
      </c>
      <c r="C1072" s="55">
        <v>240</v>
      </c>
      <c r="D1072" s="85"/>
      <c r="E1072" s="85"/>
      <c r="F1072" s="85"/>
    </row>
    <row r="1073" spans="1:6" ht="46.5" hidden="1" customHeight="1" x14ac:dyDescent="0.25">
      <c r="A1073" s="60" t="s">
        <v>1484</v>
      </c>
      <c r="B1073" s="49" t="s">
        <v>923</v>
      </c>
      <c r="C1073" s="55">
        <v>800</v>
      </c>
      <c r="D1073" s="85">
        <f>D1074</f>
        <v>0</v>
      </c>
      <c r="E1073" s="85">
        <f>E1074</f>
        <v>0</v>
      </c>
      <c r="F1073" s="85">
        <f>F1074</f>
        <v>0</v>
      </c>
    </row>
    <row r="1074" spans="1:6" ht="46.5" hidden="1" customHeight="1" x14ac:dyDescent="0.25">
      <c r="A1074" s="16" t="s">
        <v>1485</v>
      </c>
      <c r="B1074" s="49" t="s">
        <v>923</v>
      </c>
      <c r="C1074" s="55">
        <v>850</v>
      </c>
      <c r="D1074" s="85"/>
      <c r="E1074" s="85"/>
      <c r="F1074" s="85"/>
    </row>
    <row r="1075" spans="1:6" ht="31.5" hidden="1" x14ac:dyDescent="0.25">
      <c r="A1075" s="50" t="s">
        <v>924</v>
      </c>
      <c r="B1075" s="49" t="s">
        <v>925</v>
      </c>
      <c r="C1075" s="55"/>
      <c r="D1075" s="85">
        <f>D1076</f>
        <v>0</v>
      </c>
      <c r="E1075" s="85">
        <f t="shared" ref="E1075:F1075" si="430">E1076</f>
        <v>0</v>
      </c>
      <c r="F1075" s="85">
        <f t="shared" si="430"/>
        <v>0</v>
      </c>
    </row>
    <row r="1076" spans="1:6" ht="39" hidden="1" customHeight="1" x14ac:dyDescent="0.25">
      <c r="A1076" s="60" t="s">
        <v>1480</v>
      </c>
      <c r="B1076" s="49" t="s">
        <v>925</v>
      </c>
      <c r="C1076" s="55">
        <v>200</v>
      </c>
      <c r="D1076" s="85">
        <f>D1077</f>
        <v>0</v>
      </c>
      <c r="E1076" s="85">
        <f t="shared" ref="E1076:F1076" si="431">E1077</f>
        <v>0</v>
      </c>
      <c r="F1076" s="85">
        <f t="shared" si="431"/>
        <v>0</v>
      </c>
    </row>
    <row r="1077" spans="1:6" ht="39.75" hidden="1" customHeight="1" x14ac:dyDescent="0.25">
      <c r="A1077" s="60" t="s">
        <v>1481</v>
      </c>
      <c r="B1077" s="49" t="s">
        <v>925</v>
      </c>
      <c r="C1077" s="55">
        <v>240</v>
      </c>
      <c r="D1077" s="85"/>
      <c r="E1077" s="85"/>
      <c r="F1077" s="85"/>
    </row>
    <row r="1078" spans="1:6" ht="35.25" hidden="1" customHeight="1" x14ac:dyDescent="0.25">
      <c r="A1078" s="51" t="s">
        <v>926</v>
      </c>
      <c r="B1078" s="20" t="s">
        <v>927</v>
      </c>
      <c r="C1078" s="55"/>
      <c r="D1078" s="85">
        <f>D1079+D1081</f>
        <v>0</v>
      </c>
      <c r="E1078" s="85">
        <f t="shared" ref="E1078:F1078" si="432">E1079+E1081</f>
        <v>0</v>
      </c>
      <c r="F1078" s="85">
        <f t="shared" si="432"/>
        <v>0</v>
      </c>
    </row>
    <row r="1079" spans="1:6" ht="35.25" hidden="1" customHeight="1" x14ac:dyDescent="0.25">
      <c r="A1079" s="60" t="s">
        <v>1478</v>
      </c>
      <c r="B1079" s="20" t="s">
        <v>927</v>
      </c>
      <c r="C1079" s="55">
        <v>100</v>
      </c>
      <c r="D1079" s="85">
        <f>D1080</f>
        <v>0</v>
      </c>
      <c r="E1079" s="85">
        <f t="shared" ref="E1079:F1079" si="433">E1080</f>
        <v>0</v>
      </c>
      <c r="F1079" s="85">
        <f t="shared" si="433"/>
        <v>0</v>
      </c>
    </row>
    <row r="1080" spans="1:6" ht="35.25" hidden="1" customHeight="1" x14ac:dyDescent="0.25">
      <c r="A1080" s="60" t="s">
        <v>1489</v>
      </c>
      <c r="B1080" s="20" t="s">
        <v>927</v>
      </c>
      <c r="C1080" s="55">
        <v>110</v>
      </c>
      <c r="D1080" s="85"/>
      <c r="E1080" s="85"/>
      <c r="F1080" s="85"/>
    </row>
    <row r="1081" spans="1:6" ht="35.25" hidden="1" customHeight="1" x14ac:dyDescent="0.25">
      <c r="A1081" s="60" t="s">
        <v>1480</v>
      </c>
      <c r="B1081" s="20" t="s">
        <v>927</v>
      </c>
      <c r="C1081" s="55">
        <v>200</v>
      </c>
      <c r="D1081" s="85">
        <f>D1082</f>
        <v>0</v>
      </c>
      <c r="E1081" s="85">
        <f t="shared" ref="E1081:F1081" si="434">E1082</f>
        <v>0</v>
      </c>
      <c r="F1081" s="85">
        <f t="shared" si="434"/>
        <v>0</v>
      </c>
    </row>
    <row r="1082" spans="1:6" ht="35.25" hidden="1" customHeight="1" x14ac:dyDescent="0.25">
      <c r="A1082" s="60" t="s">
        <v>1481</v>
      </c>
      <c r="B1082" s="20" t="s">
        <v>927</v>
      </c>
      <c r="C1082" s="55">
        <v>240</v>
      </c>
      <c r="D1082" s="85"/>
      <c r="E1082" s="85"/>
      <c r="F1082" s="85"/>
    </row>
    <row r="1083" spans="1:6" ht="39.75" hidden="1" customHeight="1" x14ac:dyDescent="0.25">
      <c r="A1083" s="22" t="s">
        <v>928</v>
      </c>
      <c r="B1083" s="20" t="s">
        <v>929</v>
      </c>
      <c r="C1083" s="55"/>
      <c r="D1083" s="85">
        <f>D1084</f>
        <v>0</v>
      </c>
      <c r="E1083" s="85">
        <f t="shared" ref="E1083:F1083" si="435">E1084</f>
        <v>0</v>
      </c>
      <c r="F1083" s="85">
        <f t="shared" si="435"/>
        <v>0</v>
      </c>
    </row>
    <row r="1084" spans="1:6" ht="39.75" hidden="1" customHeight="1" x14ac:dyDescent="0.25">
      <c r="A1084" s="60" t="s">
        <v>1480</v>
      </c>
      <c r="B1084" s="20" t="s">
        <v>929</v>
      </c>
      <c r="C1084" s="55">
        <v>200</v>
      </c>
      <c r="D1084" s="85">
        <f>D1085</f>
        <v>0</v>
      </c>
      <c r="E1084" s="85">
        <f t="shared" ref="E1084:F1084" si="436">E1085</f>
        <v>0</v>
      </c>
      <c r="F1084" s="85">
        <f t="shared" si="436"/>
        <v>0</v>
      </c>
    </row>
    <row r="1085" spans="1:6" ht="39.75" hidden="1" customHeight="1" x14ac:dyDescent="0.25">
      <c r="A1085" s="60" t="s">
        <v>1481</v>
      </c>
      <c r="B1085" s="20" t="s">
        <v>929</v>
      </c>
      <c r="C1085" s="55">
        <v>240</v>
      </c>
      <c r="D1085" s="85">
        <v>0</v>
      </c>
      <c r="E1085" s="85">
        <v>0</v>
      </c>
      <c r="F1085" s="85">
        <v>0</v>
      </c>
    </row>
    <row r="1086" spans="1:6" ht="39.75" hidden="1" customHeight="1" x14ac:dyDescent="0.25">
      <c r="A1086" s="13" t="s">
        <v>130</v>
      </c>
      <c r="B1086" s="3" t="s">
        <v>930</v>
      </c>
      <c r="C1086" s="55"/>
      <c r="D1086" s="85">
        <f>D1087</f>
        <v>0</v>
      </c>
      <c r="E1086" s="85">
        <f t="shared" ref="E1086:F1087" si="437">E1087</f>
        <v>0</v>
      </c>
      <c r="F1086" s="85">
        <f t="shared" si="437"/>
        <v>0</v>
      </c>
    </row>
    <row r="1087" spans="1:6" ht="39.75" hidden="1" customHeight="1" x14ac:dyDescent="0.25">
      <c r="A1087" s="7" t="s">
        <v>731</v>
      </c>
      <c r="B1087" s="1" t="s">
        <v>931</v>
      </c>
      <c r="C1087" s="55"/>
      <c r="D1087" s="85">
        <f>D1088</f>
        <v>0</v>
      </c>
      <c r="E1087" s="85">
        <f t="shared" si="437"/>
        <v>0</v>
      </c>
      <c r="F1087" s="85">
        <f t="shared" si="437"/>
        <v>0</v>
      </c>
    </row>
    <row r="1088" spans="1:6" ht="39.75" hidden="1" customHeight="1" x14ac:dyDescent="0.25">
      <c r="A1088" s="25" t="s">
        <v>134</v>
      </c>
      <c r="B1088" s="20" t="s">
        <v>932</v>
      </c>
      <c r="C1088" s="55"/>
      <c r="D1088" s="85">
        <f>D1089+D1091</f>
        <v>0</v>
      </c>
      <c r="E1088" s="85">
        <f t="shared" ref="E1088:F1088" si="438">E1089+E1091</f>
        <v>0</v>
      </c>
      <c r="F1088" s="85">
        <f t="shared" si="438"/>
        <v>0</v>
      </c>
    </row>
    <row r="1089" spans="1:6" ht="39.75" hidden="1" customHeight="1" x14ac:dyDescent="0.25">
      <c r="A1089" s="60" t="s">
        <v>1478</v>
      </c>
      <c r="B1089" s="20" t="s">
        <v>932</v>
      </c>
      <c r="C1089" s="55">
        <v>100</v>
      </c>
      <c r="D1089" s="85">
        <f>D1090</f>
        <v>0</v>
      </c>
      <c r="E1089" s="85">
        <f t="shared" ref="E1089:F1089" si="439">E1090</f>
        <v>0</v>
      </c>
      <c r="F1089" s="85">
        <f t="shared" si="439"/>
        <v>0</v>
      </c>
    </row>
    <row r="1090" spans="1:6" ht="39.75" hidden="1" customHeight="1" x14ac:dyDescent="0.25">
      <c r="A1090" s="60" t="s">
        <v>1479</v>
      </c>
      <c r="B1090" s="20" t="s">
        <v>932</v>
      </c>
      <c r="C1090" s="55">
        <v>120</v>
      </c>
      <c r="D1090" s="85"/>
      <c r="E1090" s="85"/>
      <c r="F1090" s="85"/>
    </row>
    <row r="1091" spans="1:6" ht="39.75" hidden="1" customHeight="1" x14ac:dyDescent="0.25">
      <c r="A1091" s="60" t="s">
        <v>1480</v>
      </c>
      <c r="B1091" s="20" t="s">
        <v>932</v>
      </c>
      <c r="C1091" s="55">
        <v>200</v>
      </c>
      <c r="D1091" s="85">
        <f>D1092</f>
        <v>0</v>
      </c>
      <c r="E1091" s="85">
        <f t="shared" ref="E1091:F1091" si="440">E1092</f>
        <v>0</v>
      </c>
      <c r="F1091" s="85">
        <f t="shared" si="440"/>
        <v>0</v>
      </c>
    </row>
    <row r="1092" spans="1:6" ht="39.75" hidden="1" customHeight="1" x14ac:dyDescent="0.25">
      <c r="A1092" s="60" t="s">
        <v>1481</v>
      </c>
      <c r="B1092" s="20" t="s">
        <v>932</v>
      </c>
      <c r="C1092" s="55">
        <v>240</v>
      </c>
      <c r="D1092" s="85"/>
      <c r="E1092" s="85"/>
      <c r="F1092" s="85"/>
    </row>
    <row r="1093" spans="1:6" ht="39.75" customHeight="1" x14ac:dyDescent="0.25">
      <c r="A1093" s="12" t="s">
        <v>933</v>
      </c>
      <c r="B1093" s="10" t="s">
        <v>934</v>
      </c>
      <c r="C1093" s="55"/>
      <c r="D1093" s="85">
        <f>D1094+D1116+D1121+D1130</f>
        <v>220665</v>
      </c>
      <c r="E1093" s="85">
        <f t="shared" ref="E1093:F1093" si="441">E1094+E1116+E1121+E1130</f>
        <v>195832</v>
      </c>
      <c r="F1093" s="85">
        <f t="shared" si="441"/>
        <v>238234</v>
      </c>
    </row>
    <row r="1094" spans="1:6" ht="39.75" customHeight="1" x14ac:dyDescent="0.25">
      <c r="A1094" s="13" t="s">
        <v>935</v>
      </c>
      <c r="B1094" s="3" t="s">
        <v>936</v>
      </c>
      <c r="C1094" s="55"/>
      <c r="D1094" s="85">
        <f>D1095+D1105</f>
        <v>13997</v>
      </c>
      <c r="E1094" s="85">
        <f t="shared" ref="E1094:F1094" si="442">E1095+E1105</f>
        <v>9970</v>
      </c>
      <c r="F1094" s="85">
        <f t="shared" si="442"/>
        <v>9970</v>
      </c>
    </row>
    <row r="1095" spans="1:6" ht="31.5" x14ac:dyDescent="0.25">
      <c r="A1095" s="17" t="s">
        <v>937</v>
      </c>
      <c r="B1095" s="1" t="s">
        <v>938</v>
      </c>
      <c r="C1095" s="55"/>
      <c r="D1095" s="85">
        <f>D1096+D1099+D1102</f>
        <v>9920</v>
      </c>
      <c r="E1095" s="85">
        <f t="shared" ref="E1095:F1095" si="443">E1096+E1099+E1102</f>
        <v>9970</v>
      </c>
      <c r="F1095" s="85">
        <f t="shared" si="443"/>
        <v>9970</v>
      </c>
    </row>
    <row r="1096" spans="1:6" ht="41.25" customHeight="1" x14ac:dyDescent="0.25">
      <c r="A1096" s="21" t="s">
        <v>939</v>
      </c>
      <c r="B1096" s="20" t="s">
        <v>940</v>
      </c>
      <c r="C1096" s="55"/>
      <c r="D1096" s="85">
        <f>D1097</f>
        <v>3200</v>
      </c>
      <c r="E1096" s="85">
        <f t="shared" ref="E1096:F1097" si="444">E1097</f>
        <v>3200</v>
      </c>
      <c r="F1096" s="85">
        <f t="shared" si="444"/>
        <v>3200</v>
      </c>
    </row>
    <row r="1097" spans="1:6" ht="40.5" customHeight="1" x14ac:dyDescent="0.25">
      <c r="A1097" s="60" t="s">
        <v>1480</v>
      </c>
      <c r="B1097" s="20" t="s">
        <v>940</v>
      </c>
      <c r="C1097" s="55">
        <v>200</v>
      </c>
      <c r="D1097" s="85">
        <f>D1098</f>
        <v>3200</v>
      </c>
      <c r="E1097" s="85">
        <f t="shared" si="444"/>
        <v>3200</v>
      </c>
      <c r="F1097" s="85">
        <f t="shared" si="444"/>
        <v>3200</v>
      </c>
    </row>
    <row r="1098" spans="1:6" ht="33.75" customHeight="1" x14ac:dyDescent="0.25">
      <c r="A1098" s="60" t="s">
        <v>1481</v>
      </c>
      <c r="B1098" s="20" t="s">
        <v>940</v>
      </c>
      <c r="C1098" s="55">
        <v>240</v>
      </c>
      <c r="D1098" s="85">
        <v>3200</v>
      </c>
      <c r="E1098" s="85">
        <v>3200</v>
      </c>
      <c r="F1098" s="85">
        <v>3200</v>
      </c>
    </row>
    <row r="1099" spans="1:6" ht="36.75" customHeight="1" x14ac:dyDescent="0.25">
      <c r="A1099" s="19" t="s">
        <v>941</v>
      </c>
      <c r="B1099" s="20" t="s">
        <v>942</v>
      </c>
      <c r="C1099" s="55"/>
      <c r="D1099" s="85">
        <f>D1100</f>
        <v>6000</v>
      </c>
      <c r="E1099" s="85">
        <f t="shared" ref="E1099:F1100" si="445">E1100</f>
        <v>6000</v>
      </c>
      <c r="F1099" s="85">
        <f t="shared" si="445"/>
        <v>6000</v>
      </c>
    </row>
    <row r="1100" spans="1:6" ht="36.75" customHeight="1" x14ac:dyDescent="0.25">
      <c r="A1100" s="60" t="s">
        <v>1480</v>
      </c>
      <c r="B1100" s="20" t="s">
        <v>942</v>
      </c>
      <c r="C1100" s="55">
        <v>200</v>
      </c>
      <c r="D1100" s="85">
        <f>D1101</f>
        <v>6000</v>
      </c>
      <c r="E1100" s="85">
        <f t="shared" si="445"/>
        <v>6000</v>
      </c>
      <c r="F1100" s="85">
        <f t="shared" si="445"/>
        <v>6000</v>
      </c>
    </row>
    <row r="1101" spans="1:6" ht="36.75" customHeight="1" x14ac:dyDescent="0.25">
      <c r="A1101" s="60" t="s">
        <v>1481</v>
      </c>
      <c r="B1101" s="20" t="s">
        <v>942</v>
      </c>
      <c r="C1101" s="55">
        <v>240</v>
      </c>
      <c r="D1101" s="85">
        <v>6000</v>
      </c>
      <c r="E1101" s="85">
        <v>6000</v>
      </c>
      <c r="F1101" s="85">
        <v>6000</v>
      </c>
    </row>
    <row r="1102" spans="1:6" ht="36.75" customHeight="1" x14ac:dyDescent="0.25">
      <c r="A1102" s="19" t="s">
        <v>943</v>
      </c>
      <c r="B1102" s="20" t="s">
        <v>944</v>
      </c>
      <c r="C1102" s="55"/>
      <c r="D1102" s="85">
        <f>D1103</f>
        <v>720</v>
      </c>
      <c r="E1102" s="85">
        <f t="shared" ref="E1102:F1103" si="446">E1103</f>
        <v>770</v>
      </c>
      <c r="F1102" s="85">
        <f t="shared" si="446"/>
        <v>770</v>
      </c>
    </row>
    <row r="1103" spans="1:6" ht="36.75" customHeight="1" x14ac:dyDescent="0.25">
      <c r="A1103" s="60" t="s">
        <v>1480</v>
      </c>
      <c r="B1103" s="20" t="s">
        <v>944</v>
      </c>
      <c r="C1103" s="55">
        <v>200</v>
      </c>
      <c r="D1103" s="85">
        <f>D1104</f>
        <v>720</v>
      </c>
      <c r="E1103" s="85">
        <f t="shared" si="446"/>
        <v>770</v>
      </c>
      <c r="F1103" s="85">
        <f t="shared" si="446"/>
        <v>770</v>
      </c>
    </row>
    <row r="1104" spans="1:6" ht="36.75" customHeight="1" x14ac:dyDescent="0.25">
      <c r="A1104" s="60" t="s">
        <v>1481</v>
      </c>
      <c r="B1104" s="20" t="s">
        <v>944</v>
      </c>
      <c r="C1104" s="55">
        <v>240</v>
      </c>
      <c r="D1104" s="102">
        <v>720</v>
      </c>
      <c r="E1104" s="102">
        <v>770</v>
      </c>
      <c r="F1104" s="102">
        <v>770</v>
      </c>
    </row>
    <row r="1105" spans="1:6" ht="38.25" customHeight="1" x14ac:dyDescent="0.25">
      <c r="A1105" s="17" t="s">
        <v>945</v>
      </c>
      <c r="B1105" s="1" t="s">
        <v>946</v>
      </c>
      <c r="C1105" s="55"/>
      <c r="D1105" s="102">
        <f>D1106+D1111</f>
        <v>4077</v>
      </c>
      <c r="E1105" s="102">
        <f t="shared" ref="E1105:F1105" si="447">E1106+E1111</f>
        <v>0</v>
      </c>
      <c r="F1105" s="102">
        <f t="shared" si="447"/>
        <v>0</v>
      </c>
    </row>
    <row r="1106" spans="1:6" ht="42.75" customHeight="1" x14ac:dyDescent="0.25">
      <c r="A1106" s="22" t="s">
        <v>947</v>
      </c>
      <c r="B1106" s="20" t="s">
        <v>948</v>
      </c>
      <c r="C1106" s="55"/>
      <c r="D1106" s="102">
        <f>D1107+D1109</f>
        <v>4077</v>
      </c>
      <c r="E1106" s="102">
        <f t="shared" ref="E1106:F1106" si="448">E1107+E1109</f>
        <v>0</v>
      </c>
      <c r="F1106" s="102">
        <f t="shared" si="448"/>
        <v>0</v>
      </c>
    </row>
    <row r="1107" spans="1:6" ht="62.25" customHeight="1" x14ac:dyDescent="0.25">
      <c r="A1107" s="60" t="s">
        <v>1478</v>
      </c>
      <c r="B1107" s="20" t="s">
        <v>948</v>
      </c>
      <c r="C1107" s="55">
        <v>100</v>
      </c>
      <c r="D1107" s="102">
        <f>D1108</f>
        <v>3467</v>
      </c>
      <c r="E1107" s="102">
        <f t="shared" ref="E1107:F1107" si="449">E1108</f>
        <v>0</v>
      </c>
      <c r="F1107" s="102">
        <f t="shared" si="449"/>
        <v>0</v>
      </c>
    </row>
    <row r="1108" spans="1:6" ht="42.75" customHeight="1" x14ac:dyDescent="0.25">
      <c r="A1108" s="60" t="s">
        <v>1479</v>
      </c>
      <c r="B1108" s="20" t="s">
        <v>948</v>
      </c>
      <c r="C1108" s="55">
        <v>120</v>
      </c>
      <c r="D1108" s="102">
        <v>3467</v>
      </c>
      <c r="E1108" s="102"/>
      <c r="F1108" s="102"/>
    </row>
    <row r="1109" spans="1:6" ht="42.75" customHeight="1" x14ac:dyDescent="0.25">
      <c r="A1109" s="60" t="s">
        <v>1480</v>
      </c>
      <c r="B1109" s="20" t="s">
        <v>948</v>
      </c>
      <c r="C1109" s="55">
        <v>200</v>
      </c>
      <c r="D1109" s="102">
        <f>D1110</f>
        <v>610</v>
      </c>
      <c r="E1109" s="102">
        <f t="shared" ref="E1109:F1109" si="450">E1110</f>
        <v>0</v>
      </c>
      <c r="F1109" s="102">
        <f t="shared" si="450"/>
        <v>0</v>
      </c>
    </row>
    <row r="1110" spans="1:6" ht="42.75" customHeight="1" x14ac:dyDescent="0.25">
      <c r="A1110" s="60" t="s">
        <v>1481</v>
      </c>
      <c r="B1110" s="20" t="s">
        <v>948</v>
      </c>
      <c r="C1110" s="55">
        <v>240</v>
      </c>
      <c r="D1110" s="102">
        <v>610</v>
      </c>
      <c r="E1110" s="102"/>
      <c r="F1110" s="102"/>
    </row>
    <row r="1111" spans="1:6" ht="31.5" hidden="1" x14ac:dyDescent="0.25">
      <c r="A1111" s="22" t="s">
        <v>949</v>
      </c>
      <c r="B1111" s="20" t="s">
        <v>950</v>
      </c>
      <c r="C1111" s="55"/>
      <c r="D1111" s="102">
        <f>D1112+D1114</f>
        <v>0</v>
      </c>
      <c r="E1111" s="102">
        <f t="shared" ref="E1111:F1111" si="451">E1112+E1114</f>
        <v>0</v>
      </c>
      <c r="F1111" s="102">
        <f t="shared" si="451"/>
        <v>0</v>
      </c>
    </row>
    <row r="1112" spans="1:6" ht="34.5" hidden="1" customHeight="1" x14ac:dyDescent="0.25">
      <c r="A1112" s="60" t="s">
        <v>1478</v>
      </c>
      <c r="B1112" s="20" t="s">
        <v>950</v>
      </c>
      <c r="C1112" s="55">
        <v>100</v>
      </c>
      <c r="D1112" s="102">
        <f>D1113</f>
        <v>0</v>
      </c>
      <c r="E1112" s="102">
        <f t="shared" ref="E1112:F1112" si="452">E1113</f>
        <v>0</v>
      </c>
      <c r="F1112" s="102">
        <f t="shared" si="452"/>
        <v>0</v>
      </c>
    </row>
    <row r="1113" spans="1:6" ht="34.5" hidden="1" customHeight="1" x14ac:dyDescent="0.25">
      <c r="A1113" s="60" t="s">
        <v>1479</v>
      </c>
      <c r="B1113" s="20" t="s">
        <v>950</v>
      </c>
      <c r="C1113" s="55">
        <v>120</v>
      </c>
      <c r="D1113" s="102">
        <v>0</v>
      </c>
      <c r="E1113" s="102">
        <v>0</v>
      </c>
      <c r="F1113" s="102">
        <v>0</v>
      </c>
    </row>
    <row r="1114" spans="1:6" ht="34.5" hidden="1" customHeight="1" x14ac:dyDescent="0.25">
      <c r="A1114" s="60" t="s">
        <v>1480</v>
      </c>
      <c r="B1114" s="20" t="s">
        <v>950</v>
      </c>
      <c r="C1114" s="55">
        <v>200</v>
      </c>
      <c r="D1114" s="102">
        <f>D1115</f>
        <v>0</v>
      </c>
      <c r="E1114" s="102">
        <f t="shared" ref="E1114:F1114" si="453">E1115</f>
        <v>0</v>
      </c>
      <c r="F1114" s="102">
        <f t="shared" si="453"/>
        <v>0</v>
      </c>
    </row>
    <row r="1115" spans="1:6" ht="42.75" hidden="1" customHeight="1" x14ac:dyDescent="0.25">
      <c r="A1115" s="60" t="s">
        <v>1481</v>
      </c>
      <c r="B1115" s="20" t="s">
        <v>950</v>
      </c>
      <c r="C1115" s="55">
        <v>240</v>
      </c>
      <c r="D1115" s="102">
        <v>0</v>
      </c>
      <c r="E1115" s="102">
        <v>0</v>
      </c>
      <c r="F1115" s="102">
        <v>0</v>
      </c>
    </row>
    <row r="1116" spans="1:6" ht="41.25" customHeight="1" x14ac:dyDescent="0.25">
      <c r="A1116" s="13" t="s">
        <v>1551</v>
      </c>
      <c r="B1116" s="3" t="s">
        <v>951</v>
      </c>
      <c r="C1116" s="55"/>
      <c r="D1116" s="102">
        <f>D1117</f>
        <v>150</v>
      </c>
      <c r="E1116" s="102">
        <f t="shared" ref="E1116:F1119" si="454">E1117</f>
        <v>150</v>
      </c>
      <c r="F1116" s="102">
        <f t="shared" si="454"/>
        <v>150</v>
      </c>
    </row>
    <row r="1117" spans="1:6" ht="43.5" customHeight="1" x14ac:dyDescent="0.25">
      <c r="A1117" s="17" t="s">
        <v>952</v>
      </c>
      <c r="B1117" s="1" t="s">
        <v>953</v>
      </c>
      <c r="C1117" s="55"/>
      <c r="D1117" s="102">
        <f>D1118</f>
        <v>150</v>
      </c>
      <c r="E1117" s="102">
        <f t="shared" si="454"/>
        <v>150</v>
      </c>
      <c r="F1117" s="102">
        <f t="shared" si="454"/>
        <v>150</v>
      </c>
    </row>
    <row r="1118" spans="1:6" ht="69.75" customHeight="1" x14ac:dyDescent="0.25">
      <c r="A1118" s="21" t="s">
        <v>954</v>
      </c>
      <c r="B1118" s="20" t="s">
        <v>955</v>
      </c>
      <c r="C1118" s="55"/>
      <c r="D1118" s="102">
        <f>D1119</f>
        <v>150</v>
      </c>
      <c r="E1118" s="102">
        <f t="shared" si="454"/>
        <v>150</v>
      </c>
      <c r="F1118" s="102">
        <f t="shared" si="454"/>
        <v>150</v>
      </c>
    </row>
    <row r="1119" spans="1:6" ht="38.25" customHeight="1" x14ac:dyDescent="0.25">
      <c r="A1119" s="60" t="s">
        <v>1480</v>
      </c>
      <c r="B1119" s="20" t="s">
        <v>955</v>
      </c>
      <c r="C1119" s="55">
        <v>200</v>
      </c>
      <c r="D1119" s="102">
        <f>D1120</f>
        <v>150</v>
      </c>
      <c r="E1119" s="102">
        <f t="shared" si="454"/>
        <v>150</v>
      </c>
      <c r="F1119" s="102">
        <f t="shared" si="454"/>
        <v>150</v>
      </c>
    </row>
    <row r="1120" spans="1:6" ht="45" customHeight="1" x14ac:dyDescent="0.25">
      <c r="A1120" s="60" t="s">
        <v>1481</v>
      </c>
      <c r="B1120" s="20" t="s">
        <v>955</v>
      </c>
      <c r="C1120" s="55">
        <v>240</v>
      </c>
      <c r="D1120" s="102">
        <v>150</v>
      </c>
      <c r="E1120" s="102">
        <v>150</v>
      </c>
      <c r="F1120" s="102">
        <v>150</v>
      </c>
    </row>
    <row r="1121" spans="1:7" ht="39.75" customHeight="1" x14ac:dyDescent="0.25">
      <c r="A1121" s="13" t="s">
        <v>956</v>
      </c>
      <c r="B1121" s="3" t="s">
        <v>957</v>
      </c>
      <c r="C1121" s="55"/>
      <c r="D1121" s="102">
        <f>D1126+D1122</f>
        <v>6280</v>
      </c>
      <c r="E1121" s="102">
        <f t="shared" ref="E1121:F1121" si="455">E1126+E1122</f>
        <v>6280</v>
      </c>
      <c r="F1121" s="102">
        <f t="shared" si="455"/>
        <v>3925</v>
      </c>
    </row>
    <row r="1122" spans="1:7" ht="57" hidden="1" customHeight="1" x14ac:dyDescent="0.25">
      <c r="A1122" s="17" t="s">
        <v>958</v>
      </c>
      <c r="B1122" s="1" t="s">
        <v>959</v>
      </c>
      <c r="C1122" s="55"/>
      <c r="D1122" s="102">
        <f>D1123</f>
        <v>0</v>
      </c>
      <c r="E1122" s="102">
        <f t="shared" ref="E1122:F1124" si="456">E1123</f>
        <v>0</v>
      </c>
      <c r="F1122" s="102">
        <f t="shared" si="456"/>
        <v>0</v>
      </c>
    </row>
    <row r="1123" spans="1:7" ht="39.75" hidden="1" customHeight="1" x14ac:dyDescent="0.25">
      <c r="A1123" s="16" t="s">
        <v>960</v>
      </c>
      <c r="B1123" s="2" t="s">
        <v>961</v>
      </c>
      <c r="C1123" s="55"/>
      <c r="D1123" s="102">
        <f>D1124</f>
        <v>0</v>
      </c>
      <c r="E1123" s="102">
        <f t="shared" si="456"/>
        <v>0</v>
      </c>
      <c r="F1123" s="102">
        <f t="shared" si="456"/>
        <v>0</v>
      </c>
    </row>
    <row r="1124" spans="1:7" ht="39.75" hidden="1" customHeight="1" x14ac:dyDescent="0.25">
      <c r="A1124" s="16"/>
      <c r="B1124" s="2"/>
      <c r="C1124" s="55"/>
      <c r="D1124" s="102">
        <f>D1125</f>
        <v>0</v>
      </c>
      <c r="E1124" s="102">
        <f t="shared" si="456"/>
        <v>0</v>
      </c>
      <c r="F1124" s="102">
        <f t="shared" si="456"/>
        <v>0</v>
      </c>
    </row>
    <row r="1125" spans="1:7" ht="39.75" hidden="1" customHeight="1" x14ac:dyDescent="0.25">
      <c r="A1125" s="16"/>
      <c r="B1125" s="2"/>
      <c r="C1125" s="55"/>
      <c r="D1125" s="102"/>
      <c r="E1125" s="102"/>
      <c r="F1125" s="102"/>
    </row>
    <row r="1126" spans="1:7" ht="34.5" customHeight="1" x14ac:dyDescent="0.25">
      <c r="A1126" s="17" t="s">
        <v>962</v>
      </c>
      <c r="B1126" s="1" t="s">
        <v>963</v>
      </c>
      <c r="C1126" s="123"/>
      <c r="D1126" s="103">
        <f>D1127</f>
        <v>6280</v>
      </c>
      <c r="E1126" s="103">
        <f t="shared" ref="E1126:F1128" si="457">E1127</f>
        <v>6280</v>
      </c>
      <c r="F1126" s="103">
        <f t="shared" si="457"/>
        <v>3925</v>
      </c>
      <c r="G1126" s="55"/>
    </row>
    <row r="1127" spans="1:7" ht="31.5" customHeight="1" x14ac:dyDescent="0.25">
      <c r="A1127" s="19" t="s">
        <v>964</v>
      </c>
      <c r="B1127" s="20" t="s">
        <v>965</v>
      </c>
      <c r="C1127" s="55"/>
      <c r="D1127" s="102">
        <f>D1128</f>
        <v>6280</v>
      </c>
      <c r="E1127" s="102">
        <f t="shared" si="457"/>
        <v>6280</v>
      </c>
      <c r="F1127" s="102">
        <f t="shared" si="457"/>
        <v>3925</v>
      </c>
      <c r="G1127" s="124"/>
    </row>
    <row r="1128" spans="1:7" ht="31.5" customHeight="1" x14ac:dyDescent="0.25">
      <c r="A1128" s="35" t="s">
        <v>1497</v>
      </c>
      <c r="B1128" s="20" t="s">
        <v>965</v>
      </c>
      <c r="C1128" s="55">
        <v>700</v>
      </c>
      <c r="D1128" s="102">
        <f>D1129</f>
        <v>6280</v>
      </c>
      <c r="E1128" s="102">
        <f t="shared" si="457"/>
        <v>6280</v>
      </c>
      <c r="F1128" s="102">
        <f t="shared" si="457"/>
        <v>3925</v>
      </c>
      <c r="G1128" s="55"/>
    </row>
    <row r="1129" spans="1:7" ht="31.5" customHeight="1" x14ac:dyDescent="0.25">
      <c r="A1129" s="35" t="s">
        <v>1498</v>
      </c>
      <c r="B1129" s="20" t="s">
        <v>965</v>
      </c>
      <c r="C1129" s="55">
        <v>730</v>
      </c>
      <c r="D1129" s="102">
        <v>6280</v>
      </c>
      <c r="E1129" s="102">
        <v>6280</v>
      </c>
      <c r="F1129" s="102">
        <v>3925</v>
      </c>
    </row>
    <row r="1130" spans="1:7" ht="35.25" customHeight="1" x14ac:dyDescent="0.25">
      <c r="A1130" s="13" t="s">
        <v>966</v>
      </c>
      <c r="B1130" s="3" t="s">
        <v>967</v>
      </c>
      <c r="C1130" s="55"/>
      <c r="D1130" s="102">
        <f>D1131</f>
        <v>200238</v>
      </c>
      <c r="E1130" s="102">
        <f t="shared" ref="E1130:F1130" si="458">E1131</f>
        <v>179432</v>
      </c>
      <c r="F1130" s="102">
        <f t="shared" si="458"/>
        <v>224189</v>
      </c>
    </row>
    <row r="1131" spans="1:7" ht="33.75" customHeight="1" x14ac:dyDescent="0.25">
      <c r="A1131" s="7" t="s">
        <v>132</v>
      </c>
      <c r="B1131" s="1" t="s">
        <v>968</v>
      </c>
      <c r="C1131" s="55"/>
      <c r="D1131" s="85">
        <f>D1132+D1135+D1142+D1149+D1156+D1163+D1177+D1180+D1183+D1186+D1189+D1170</f>
        <v>200238</v>
      </c>
      <c r="E1131" s="85">
        <f t="shared" ref="E1131:F1131" si="459">E1132+E1135+E1142+E1149+E1156+E1163+E1177+E1180+E1183+E1186+E1189+E1170</f>
        <v>179432</v>
      </c>
      <c r="F1131" s="85">
        <f t="shared" si="459"/>
        <v>224189</v>
      </c>
    </row>
    <row r="1132" spans="1:7" ht="30.75" customHeight="1" x14ac:dyDescent="0.25">
      <c r="A1132" s="19" t="s">
        <v>969</v>
      </c>
      <c r="B1132" s="20" t="s">
        <v>970</v>
      </c>
      <c r="C1132" s="55"/>
      <c r="D1132" s="102">
        <f>D1133</f>
        <v>2280</v>
      </c>
      <c r="E1132" s="102">
        <f t="shared" ref="E1132:F1133" si="460">E1133</f>
        <v>2280</v>
      </c>
      <c r="F1132" s="102">
        <f t="shared" si="460"/>
        <v>2280</v>
      </c>
    </row>
    <row r="1133" spans="1:7" ht="61.5" customHeight="1" x14ac:dyDescent="0.25">
      <c r="A1133" s="60" t="s">
        <v>1478</v>
      </c>
      <c r="B1133" s="20" t="s">
        <v>970</v>
      </c>
      <c r="C1133" s="55">
        <v>100</v>
      </c>
      <c r="D1133" s="102">
        <f>D1134</f>
        <v>2280</v>
      </c>
      <c r="E1133" s="102">
        <f t="shared" si="460"/>
        <v>2280</v>
      </c>
      <c r="F1133" s="102">
        <f t="shared" si="460"/>
        <v>2280</v>
      </c>
    </row>
    <row r="1134" spans="1:7" ht="30.75" customHeight="1" x14ac:dyDescent="0.25">
      <c r="A1134" s="60" t="s">
        <v>1479</v>
      </c>
      <c r="B1134" s="20" t="s">
        <v>970</v>
      </c>
      <c r="C1134" s="55">
        <v>120</v>
      </c>
      <c r="D1134" s="102">
        <v>2280</v>
      </c>
      <c r="E1134" s="102">
        <v>2280</v>
      </c>
      <c r="F1134" s="102">
        <v>2280</v>
      </c>
    </row>
    <row r="1135" spans="1:7" ht="36" customHeight="1" x14ac:dyDescent="0.25">
      <c r="A1135" s="19" t="s">
        <v>971</v>
      </c>
      <c r="B1135" s="20" t="s">
        <v>972</v>
      </c>
      <c r="C1135" s="55"/>
      <c r="D1135" s="102">
        <f>D1136+D1138+D1140</f>
        <v>82248</v>
      </c>
      <c r="E1135" s="102">
        <f t="shared" ref="E1135:F1135" si="461">E1136+E1138+E1140</f>
        <v>75442</v>
      </c>
      <c r="F1135" s="102">
        <f t="shared" si="461"/>
        <v>89199</v>
      </c>
    </row>
    <row r="1136" spans="1:7" ht="48.75" customHeight="1" x14ac:dyDescent="0.25">
      <c r="A1136" s="60" t="s">
        <v>1478</v>
      </c>
      <c r="B1136" s="20" t="s">
        <v>972</v>
      </c>
      <c r="C1136" s="55">
        <v>100</v>
      </c>
      <c r="D1136" s="102">
        <f>D1137</f>
        <v>69197</v>
      </c>
      <c r="E1136" s="102">
        <f t="shared" ref="E1136:F1136" si="462">E1137</f>
        <v>63447</v>
      </c>
      <c r="F1136" s="102">
        <f t="shared" si="462"/>
        <v>75885</v>
      </c>
    </row>
    <row r="1137" spans="1:7" ht="36" customHeight="1" x14ac:dyDescent="0.25">
      <c r="A1137" s="60" t="s">
        <v>1479</v>
      </c>
      <c r="B1137" s="20" t="s">
        <v>972</v>
      </c>
      <c r="C1137" s="55">
        <v>120</v>
      </c>
      <c r="D1137" s="102">
        <v>69197</v>
      </c>
      <c r="E1137" s="105">
        <v>63447</v>
      </c>
      <c r="F1137" s="105">
        <v>75885</v>
      </c>
    </row>
    <row r="1138" spans="1:7" ht="36" customHeight="1" x14ac:dyDescent="0.25">
      <c r="A1138" s="60" t="s">
        <v>1480</v>
      </c>
      <c r="B1138" s="20" t="s">
        <v>972</v>
      </c>
      <c r="C1138" s="55">
        <v>200</v>
      </c>
      <c r="D1138" s="102">
        <f>D1139</f>
        <v>12401</v>
      </c>
      <c r="E1138" s="102">
        <f>E1139</f>
        <v>11595</v>
      </c>
      <c r="F1138" s="102">
        <f>F1139</f>
        <v>12914</v>
      </c>
    </row>
    <row r="1139" spans="1:7" ht="36" customHeight="1" x14ac:dyDescent="0.25">
      <c r="A1139" s="60" t="s">
        <v>1481</v>
      </c>
      <c r="B1139" s="20" t="s">
        <v>972</v>
      </c>
      <c r="C1139" s="55">
        <v>240</v>
      </c>
      <c r="D1139" s="102">
        <v>12401</v>
      </c>
      <c r="E1139" s="105">
        <v>11595</v>
      </c>
      <c r="F1139" s="105">
        <v>12914</v>
      </c>
      <c r="G1139" s="66"/>
    </row>
    <row r="1140" spans="1:7" ht="36" customHeight="1" x14ac:dyDescent="0.25">
      <c r="A1140" s="60" t="s">
        <v>1484</v>
      </c>
      <c r="B1140" s="20" t="s">
        <v>972</v>
      </c>
      <c r="C1140" s="55">
        <v>800</v>
      </c>
      <c r="D1140" s="102">
        <f>D1141</f>
        <v>650</v>
      </c>
      <c r="E1140" s="102">
        <f t="shared" ref="E1140:F1140" si="463">E1141</f>
        <v>400</v>
      </c>
      <c r="F1140" s="102">
        <f t="shared" si="463"/>
        <v>400</v>
      </c>
    </row>
    <row r="1141" spans="1:7" ht="36" customHeight="1" x14ac:dyDescent="0.25">
      <c r="A1141" s="16" t="s">
        <v>1485</v>
      </c>
      <c r="B1141" s="20" t="s">
        <v>972</v>
      </c>
      <c r="C1141" s="55">
        <v>850</v>
      </c>
      <c r="D1141" s="102">
        <v>650</v>
      </c>
      <c r="E1141" s="102">
        <v>400</v>
      </c>
      <c r="F1141" s="102">
        <v>400</v>
      </c>
    </row>
    <row r="1142" spans="1:7" ht="27.75" customHeight="1" x14ac:dyDescent="0.25">
      <c r="A1142" s="19" t="s">
        <v>134</v>
      </c>
      <c r="B1142" s="20" t="s">
        <v>973</v>
      </c>
      <c r="C1142" s="55"/>
      <c r="D1142" s="102">
        <f>D1143+D1145+D1147</f>
        <v>15623</v>
      </c>
      <c r="E1142" s="102">
        <f t="shared" ref="E1142:F1142" si="464">E1143+E1145+E1147</f>
        <v>12623</v>
      </c>
      <c r="F1142" s="102">
        <f t="shared" si="464"/>
        <v>15623</v>
      </c>
    </row>
    <row r="1143" spans="1:7" ht="60.75" customHeight="1" x14ac:dyDescent="0.25">
      <c r="A1143" s="60" t="s">
        <v>1478</v>
      </c>
      <c r="B1143" s="20" t="s">
        <v>973</v>
      </c>
      <c r="C1143" s="55">
        <v>100</v>
      </c>
      <c r="D1143" s="102">
        <f>D1144</f>
        <v>13090</v>
      </c>
      <c r="E1143" s="102">
        <f t="shared" ref="E1143:F1143" si="465">E1144</f>
        <v>10090</v>
      </c>
      <c r="F1143" s="102">
        <f t="shared" si="465"/>
        <v>13090</v>
      </c>
    </row>
    <row r="1144" spans="1:7" ht="27.75" customHeight="1" x14ac:dyDescent="0.25">
      <c r="A1144" s="60" t="s">
        <v>1479</v>
      </c>
      <c r="B1144" s="20" t="s">
        <v>973</v>
      </c>
      <c r="C1144" s="55">
        <v>120</v>
      </c>
      <c r="D1144" s="102">
        <v>13090</v>
      </c>
      <c r="E1144" s="105">
        <v>10090</v>
      </c>
      <c r="F1144" s="105">
        <v>13090</v>
      </c>
    </row>
    <row r="1145" spans="1:7" ht="27.75" customHeight="1" x14ac:dyDescent="0.25">
      <c r="A1145" s="60" t="s">
        <v>1480</v>
      </c>
      <c r="B1145" s="20" t="s">
        <v>973</v>
      </c>
      <c r="C1145" s="55">
        <v>200</v>
      </c>
      <c r="D1145" s="102">
        <f>D1146</f>
        <v>2533</v>
      </c>
      <c r="E1145" s="102">
        <f t="shared" ref="E1145:F1145" si="466">E1146</f>
        <v>2533</v>
      </c>
      <c r="F1145" s="102">
        <f t="shared" si="466"/>
        <v>2533</v>
      </c>
    </row>
    <row r="1146" spans="1:7" ht="27.75" customHeight="1" x14ac:dyDescent="0.25">
      <c r="A1146" s="60" t="s">
        <v>1481</v>
      </c>
      <c r="B1146" s="20" t="s">
        <v>973</v>
      </c>
      <c r="C1146" s="55">
        <v>240</v>
      </c>
      <c r="D1146" s="102">
        <v>2533</v>
      </c>
      <c r="E1146" s="102">
        <v>2533</v>
      </c>
      <c r="F1146" s="102">
        <v>2533</v>
      </c>
    </row>
    <row r="1147" spans="1:7" ht="27.75" hidden="1" customHeight="1" x14ac:dyDescent="0.25">
      <c r="A1147" s="60" t="s">
        <v>1484</v>
      </c>
      <c r="B1147" s="20" t="s">
        <v>973</v>
      </c>
      <c r="C1147" s="55">
        <v>800</v>
      </c>
      <c r="D1147" s="102">
        <f>D1148</f>
        <v>0</v>
      </c>
      <c r="E1147" s="102">
        <f t="shared" ref="E1147:F1147" si="467">E1148</f>
        <v>0</v>
      </c>
      <c r="F1147" s="102">
        <f t="shared" si="467"/>
        <v>0</v>
      </c>
    </row>
    <row r="1148" spans="1:7" ht="27.75" hidden="1" customHeight="1" x14ac:dyDescent="0.25">
      <c r="A1148" s="16" t="s">
        <v>1485</v>
      </c>
      <c r="B1148" s="20" t="s">
        <v>973</v>
      </c>
      <c r="C1148" s="55">
        <v>850</v>
      </c>
      <c r="D1148" s="102">
        <v>0</v>
      </c>
      <c r="E1148" s="102">
        <v>0</v>
      </c>
      <c r="F1148" s="102">
        <v>0</v>
      </c>
    </row>
    <row r="1149" spans="1:7" ht="28.5" customHeight="1" x14ac:dyDescent="0.25">
      <c r="A1149" s="21" t="s">
        <v>974</v>
      </c>
      <c r="B1149" s="23" t="s">
        <v>975</v>
      </c>
      <c r="C1149" s="55"/>
      <c r="D1149" s="102">
        <f>D1150+D1152+D1154</f>
        <v>25999</v>
      </c>
      <c r="E1149" s="102">
        <f t="shared" ref="E1149:F1149" si="468">E1150+E1152+E1154</f>
        <v>23999</v>
      </c>
      <c r="F1149" s="102">
        <f t="shared" si="468"/>
        <v>26999</v>
      </c>
    </row>
    <row r="1150" spans="1:7" ht="47.25" customHeight="1" x14ac:dyDescent="0.25">
      <c r="A1150" s="60" t="s">
        <v>1478</v>
      </c>
      <c r="B1150" s="23" t="s">
        <v>975</v>
      </c>
      <c r="C1150" s="55">
        <v>100</v>
      </c>
      <c r="D1150" s="102">
        <f>D1151</f>
        <v>19656</v>
      </c>
      <c r="E1150" s="102">
        <f t="shared" ref="E1150:F1150" si="469">E1151</f>
        <v>17656</v>
      </c>
      <c r="F1150" s="102">
        <f t="shared" si="469"/>
        <v>20656</v>
      </c>
    </row>
    <row r="1151" spans="1:7" ht="28.5" customHeight="1" x14ac:dyDescent="0.25">
      <c r="A1151" s="60" t="s">
        <v>1479</v>
      </c>
      <c r="B1151" s="23" t="s">
        <v>975</v>
      </c>
      <c r="C1151" s="55">
        <v>120</v>
      </c>
      <c r="D1151" s="102">
        <v>19656</v>
      </c>
      <c r="E1151" s="105">
        <v>17656</v>
      </c>
      <c r="F1151" s="105">
        <v>20656</v>
      </c>
    </row>
    <row r="1152" spans="1:7" ht="28.5" customHeight="1" x14ac:dyDescent="0.25">
      <c r="A1152" s="60" t="s">
        <v>1480</v>
      </c>
      <c r="B1152" s="23" t="s">
        <v>975</v>
      </c>
      <c r="C1152" s="55">
        <v>200</v>
      </c>
      <c r="D1152" s="102">
        <f>D1153</f>
        <v>6313</v>
      </c>
      <c r="E1152" s="102">
        <f t="shared" ref="E1152:F1152" si="470">E1153</f>
        <v>6313</v>
      </c>
      <c r="F1152" s="102">
        <f t="shared" si="470"/>
        <v>6313</v>
      </c>
    </row>
    <row r="1153" spans="1:6" ht="28.5" customHeight="1" x14ac:dyDescent="0.25">
      <c r="A1153" s="60" t="s">
        <v>1481</v>
      </c>
      <c r="B1153" s="23" t="s">
        <v>975</v>
      </c>
      <c r="C1153" s="55">
        <v>240</v>
      </c>
      <c r="D1153" s="102">
        <v>6313</v>
      </c>
      <c r="E1153" s="102">
        <v>6313</v>
      </c>
      <c r="F1153" s="102">
        <v>6313</v>
      </c>
    </row>
    <row r="1154" spans="1:6" ht="28.5" customHeight="1" x14ac:dyDescent="0.25">
      <c r="A1154" s="60" t="s">
        <v>1484</v>
      </c>
      <c r="B1154" s="23" t="s">
        <v>975</v>
      </c>
      <c r="C1154" s="55">
        <v>800</v>
      </c>
      <c r="D1154" s="102">
        <f>D1155</f>
        <v>30</v>
      </c>
      <c r="E1154" s="102">
        <f t="shared" ref="E1154:F1154" si="471">E1155</f>
        <v>30</v>
      </c>
      <c r="F1154" s="102">
        <f t="shared" si="471"/>
        <v>30</v>
      </c>
    </row>
    <row r="1155" spans="1:6" ht="28.5" customHeight="1" x14ac:dyDescent="0.25">
      <c r="A1155" s="16" t="s">
        <v>1485</v>
      </c>
      <c r="B1155" s="23" t="s">
        <v>975</v>
      </c>
      <c r="C1155" s="55">
        <v>850</v>
      </c>
      <c r="D1155" s="102">
        <v>30</v>
      </c>
      <c r="E1155" s="102">
        <v>30</v>
      </c>
      <c r="F1155" s="102">
        <v>30</v>
      </c>
    </row>
    <row r="1156" spans="1:6" ht="31.5" x14ac:dyDescent="0.25">
      <c r="A1156" s="21" t="s">
        <v>976</v>
      </c>
      <c r="B1156" s="23" t="s">
        <v>977</v>
      </c>
      <c r="C1156" s="55"/>
      <c r="D1156" s="102">
        <f>D1157+D1159+D1161</f>
        <v>25000</v>
      </c>
      <c r="E1156" s="102">
        <f t="shared" ref="E1156:F1156" si="472">E1157+E1159+E1161</f>
        <v>25000</v>
      </c>
      <c r="F1156" s="102">
        <f t="shared" si="472"/>
        <v>30000</v>
      </c>
    </row>
    <row r="1157" spans="1:6" ht="63" customHeight="1" x14ac:dyDescent="0.25">
      <c r="A1157" s="60" t="s">
        <v>1478</v>
      </c>
      <c r="B1157" s="23" t="s">
        <v>977</v>
      </c>
      <c r="C1157" s="55">
        <v>100</v>
      </c>
      <c r="D1157" s="102">
        <f>D1158</f>
        <v>21816</v>
      </c>
      <c r="E1157" s="102">
        <f t="shared" ref="E1157:F1157" si="473">E1158</f>
        <v>21815</v>
      </c>
      <c r="F1157" s="102">
        <f t="shared" si="473"/>
        <v>23815</v>
      </c>
    </row>
    <row r="1158" spans="1:6" ht="38.25" customHeight="1" x14ac:dyDescent="0.25">
      <c r="A1158" s="60" t="s">
        <v>1489</v>
      </c>
      <c r="B1158" s="23" t="s">
        <v>977</v>
      </c>
      <c r="C1158" s="55">
        <v>110</v>
      </c>
      <c r="D1158" s="102">
        <v>21816</v>
      </c>
      <c r="E1158" s="102">
        <v>21815</v>
      </c>
      <c r="F1158" s="105">
        <v>23815</v>
      </c>
    </row>
    <row r="1159" spans="1:6" ht="38.25" customHeight="1" x14ac:dyDescent="0.25">
      <c r="A1159" s="60" t="s">
        <v>1480</v>
      </c>
      <c r="B1159" s="23" t="s">
        <v>977</v>
      </c>
      <c r="C1159" s="55">
        <v>200</v>
      </c>
      <c r="D1159" s="102">
        <f>D1160</f>
        <v>3184</v>
      </c>
      <c r="E1159" s="102">
        <f t="shared" ref="E1159:F1159" si="474">E1160</f>
        <v>3185</v>
      </c>
      <c r="F1159" s="102">
        <f t="shared" si="474"/>
        <v>6185</v>
      </c>
    </row>
    <row r="1160" spans="1:6" ht="38.25" customHeight="1" x14ac:dyDescent="0.25">
      <c r="A1160" s="60" t="s">
        <v>1481</v>
      </c>
      <c r="B1160" s="23" t="s">
        <v>977</v>
      </c>
      <c r="C1160" s="55">
        <v>240</v>
      </c>
      <c r="D1160" s="102">
        <v>3184</v>
      </c>
      <c r="E1160" s="102">
        <v>3185</v>
      </c>
      <c r="F1160" s="102">
        <v>6185</v>
      </c>
    </row>
    <row r="1161" spans="1:6" ht="38.25" hidden="1" customHeight="1" x14ac:dyDescent="0.25">
      <c r="A1161" s="60" t="s">
        <v>1484</v>
      </c>
      <c r="B1161" s="23" t="s">
        <v>977</v>
      </c>
      <c r="C1161" s="55">
        <v>800</v>
      </c>
      <c r="D1161" s="102">
        <f>D1162</f>
        <v>0</v>
      </c>
      <c r="E1161" s="102">
        <f t="shared" ref="E1161:F1161" si="475">E1162</f>
        <v>0</v>
      </c>
      <c r="F1161" s="102">
        <f t="shared" si="475"/>
        <v>0</v>
      </c>
    </row>
    <row r="1162" spans="1:6" ht="38.25" hidden="1" customHeight="1" x14ac:dyDescent="0.25">
      <c r="A1162" s="16" t="s">
        <v>1485</v>
      </c>
      <c r="B1162" s="23" t="s">
        <v>977</v>
      </c>
      <c r="C1162" s="55">
        <v>850</v>
      </c>
      <c r="D1162" s="102">
        <v>0</v>
      </c>
      <c r="E1162" s="102">
        <v>0</v>
      </c>
      <c r="F1162" s="102">
        <v>0</v>
      </c>
    </row>
    <row r="1163" spans="1:6" ht="55.5" customHeight="1" x14ac:dyDescent="0.25">
      <c r="A1163" s="21" t="s">
        <v>1516</v>
      </c>
      <c r="B1163" s="23" t="s">
        <v>1509</v>
      </c>
      <c r="C1163" s="55"/>
      <c r="D1163" s="102">
        <f>D1164+D1166+D1168</f>
        <v>37000</v>
      </c>
      <c r="E1163" s="102">
        <f t="shared" ref="E1163:F1163" si="476">E1164+E1166+E1168</f>
        <v>30000</v>
      </c>
      <c r="F1163" s="102">
        <f t="shared" si="476"/>
        <v>45000</v>
      </c>
    </row>
    <row r="1164" spans="1:6" ht="55.5" customHeight="1" x14ac:dyDescent="0.25">
      <c r="A1164" s="60" t="s">
        <v>1478</v>
      </c>
      <c r="B1164" s="23" t="s">
        <v>1509</v>
      </c>
      <c r="C1164" s="64">
        <v>100</v>
      </c>
      <c r="D1164" s="102">
        <f>D1165</f>
        <v>27410</v>
      </c>
      <c r="E1164" s="102">
        <f t="shared" ref="E1164:F1164" si="477">E1165</f>
        <v>20410</v>
      </c>
      <c r="F1164" s="102">
        <f t="shared" si="477"/>
        <v>35410</v>
      </c>
    </row>
    <row r="1165" spans="1:6" ht="27.75" customHeight="1" x14ac:dyDescent="0.25">
      <c r="A1165" s="60" t="s">
        <v>1489</v>
      </c>
      <c r="B1165" s="23" t="s">
        <v>1509</v>
      </c>
      <c r="C1165" s="55">
        <v>110</v>
      </c>
      <c r="D1165" s="102">
        <v>27410</v>
      </c>
      <c r="E1165" s="105">
        <v>20410</v>
      </c>
      <c r="F1165" s="105">
        <v>35410</v>
      </c>
    </row>
    <row r="1166" spans="1:6" ht="27.75" customHeight="1" x14ac:dyDescent="0.25">
      <c r="A1166" s="60" t="s">
        <v>1480</v>
      </c>
      <c r="B1166" s="23" t="s">
        <v>1509</v>
      </c>
      <c r="C1166" s="55">
        <v>200</v>
      </c>
      <c r="D1166" s="102">
        <f>D1167</f>
        <v>9500</v>
      </c>
      <c r="E1166" s="102">
        <f t="shared" ref="E1166:F1166" si="478">E1167</f>
        <v>9500</v>
      </c>
      <c r="F1166" s="102">
        <f t="shared" si="478"/>
        <v>9500</v>
      </c>
    </row>
    <row r="1167" spans="1:6" ht="27.75" customHeight="1" x14ac:dyDescent="0.25">
      <c r="A1167" s="60" t="s">
        <v>1481</v>
      </c>
      <c r="B1167" s="23" t="s">
        <v>1509</v>
      </c>
      <c r="C1167" s="55">
        <v>240</v>
      </c>
      <c r="D1167" s="102">
        <v>9500</v>
      </c>
      <c r="E1167" s="102">
        <v>9500</v>
      </c>
      <c r="F1167" s="105">
        <v>9500</v>
      </c>
    </row>
    <row r="1168" spans="1:6" ht="27.75" customHeight="1" x14ac:dyDescent="0.25">
      <c r="A1168" s="60" t="s">
        <v>1484</v>
      </c>
      <c r="B1168" s="23" t="s">
        <v>1509</v>
      </c>
      <c r="C1168" s="55">
        <v>800</v>
      </c>
      <c r="D1168" s="102">
        <f>D1169</f>
        <v>90</v>
      </c>
      <c r="E1168" s="102">
        <f t="shared" ref="E1168:F1168" si="479">E1169</f>
        <v>90</v>
      </c>
      <c r="F1168" s="102">
        <f t="shared" si="479"/>
        <v>90</v>
      </c>
    </row>
    <row r="1169" spans="1:6" ht="27.75" customHeight="1" x14ac:dyDescent="0.25">
      <c r="A1169" s="16" t="s">
        <v>1485</v>
      </c>
      <c r="B1169" s="23" t="s">
        <v>1509</v>
      </c>
      <c r="C1169" s="55">
        <v>850</v>
      </c>
      <c r="D1169" s="102">
        <v>90</v>
      </c>
      <c r="E1169" s="102">
        <v>90</v>
      </c>
      <c r="F1169" s="102">
        <v>90</v>
      </c>
    </row>
    <row r="1170" spans="1:6" ht="57" customHeight="1" x14ac:dyDescent="0.25">
      <c r="A1170" s="21" t="s">
        <v>1517</v>
      </c>
      <c r="B1170" s="23" t="s">
        <v>1510</v>
      </c>
      <c r="C1170" s="55"/>
      <c r="D1170" s="102">
        <f>D1171+D1173+D1175</f>
        <v>12000</v>
      </c>
      <c r="E1170" s="102">
        <f t="shared" ref="E1170:F1170" si="480">E1171+E1173+E1175</f>
        <v>10000</v>
      </c>
      <c r="F1170" s="102">
        <f t="shared" si="480"/>
        <v>15000</v>
      </c>
    </row>
    <row r="1171" spans="1:6" ht="59.25" customHeight="1" x14ac:dyDescent="0.25">
      <c r="A1171" s="60" t="s">
        <v>1478</v>
      </c>
      <c r="B1171" s="23" t="s">
        <v>1510</v>
      </c>
      <c r="C1171" s="64">
        <v>100</v>
      </c>
      <c r="D1171" s="102">
        <f>D1172</f>
        <v>10858</v>
      </c>
      <c r="E1171" s="102">
        <f t="shared" ref="E1171:F1171" si="481">E1172</f>
        <v>9008</v>
      </c>
      <c r="F1171" s="102">
        <f t="shared" si="481"/>
        <v>13008</v>
      </c>
    </row>
    <row r="1172" spans="1:6" ht="27.75" customHeight="1" x14ac:dyDescent="0.25">
      <c r="A1172" s="60" t="s">
        <v>1489</v>
      </c>
      <c r="B1172" s="23" t="s">
        <v>1510</v>
      </c>
      <c r="C1172" s="55">
        <v>110</v>
      </c>
      <c r="D1172" s="102">
        <v>10858</v>
      </c>
      <c r="E1172" s="105">
        <v>9008</v>
      </c>
      <c r="F1172" s="105">
        <v>13008</v>
      </c>
    </row>
    <row r="1173" spans="1:6" ht="27.75" customHeight="1" x14ac:dyDescent="0.25">
      <c r="A1173" s="60" t="s">
        <v>1480</v>
      </c>
      <c r="B1173" s="23" t="s">
        <v>1510</v>
      </c>
      <c r="C1173" s="55">
        <v>200</v>
      </c>
      <c r="D1173" s="102">
        <f>D1174</f>
        <v>1117</v>
      </c>
      <c r="E1173" s="102">
        <f t="shared" ref="E1173:F1173" si="482">E1174</f>
        <v>967</v>
      </c>
      <c r="F1173" s="102">
        <f t="shared" si="482"/>
        <v>1967</v>
      </c>
    </row>
    <row r="1174" spans="1:6" ht="45" customHeight="1" x14ac:dyDescent="0.25">
      <c r="A1174" s="60" t="s">
        <v>1481</v>
      </c>
      <c r="B1174" s="23" t="s">
        <v>1510</v>
      </c>
      <c r="C1174" s="55">
        <v>240</v>
      </c>
      <c r="D1174" s="102">
        <v>1117</v>
      </c>
      <c r="E1174" s="102">
        <v>967</v>
      </c>
      <c r="F1174" s="102">
        <v>1967</v>
      </c>
    </row>
    <row r="1175" spans="1:6" ht="27.75" customHeight="1" x14ac:dyDescent="0.25">
      <c r="A1175" s="60" t="s">
        <v>1484</v>
      </c>
      <c r="B1175" s="23" t="s">
        <v>1510</v>
      </c>
      <c r="C1175" s="55">
        <v>800</v>
      </c>
      <c r="D1175" s="102">
        <f>D1176</f>
        <v>25</v>
      </c>
      <c r="E1175" s="102">
        <f t="shared" ref="E1175:F1175" si="483">E1176</f>
        <v>25</v>
      </c>
      <c r="F1175" s="102">
        <f t="shared" si="483"/>
        <v>25</v>
      </c>
    </row>
    <row r="1176" spans="1:6" ht="27.75" customHeight="1" x14ac:dyDescent="0.25">
      <c r="A1176" s="16" t="s">
        <v>1485</v>
      </c>
      <c r="B1176" s="23" t="s">
        <v>1510</v>
      </c>
      <c r="C1176" s="55">
        <v>850</v>
      </c>
      <c r="D1176" s="102">
        <v>25</v>
      </c>
      <c r="E1176" s="102">
        <v>25</v>
      </c>
      <c r="F1176" s="102">
        <v>25</v>
      </c>
    </row>
    <row r="1177" spans="1:6" ht="35.25" hidden="1" customHeight="1" x14ac:dyDescent="0.25">
      <c r="A1177" s="21" t="s">
        <v>1531</v>
      </c>
      <c r="B1177" s="23" t="s">
        <v>978</v>
      </c>
      <c r="C1177" s="55"/>
      <c r="D1177" s="102">
        <f>D1178</f>
        <v>0</v>
      </c>
      <c r="E1177" s="102">
        <f t="shared" ref="E1177:F1177" si="484">E1178</f>
        <v>0</v>
      </c>
      <c r="F1177" s="102">
        <f t="shared" si="484"/>
        <v>0</v>
      </c>
    </row>
    <row r="1178" spans="1:6" ht="34.5" hidden="1" customHeight="1" x14ac:dyDescent="0.25">
      <c r="A1178" s="60" t="s">
        <v>1480</v>
      </c>
      <c r="B1178" s="23" t="s">
        <v>978</v>
      </c>
      <c r="C1178" s="55">
        <v>200</v>
      </c>
      <c r="D1178" s="102">
        <f>D1179</f>
        <v>0</v>
      </c>
      <c r="E1178" s="102">
        <f t="shared" ref="E1178:F1178" si="485">E1179</f>
        <v>0</v>
      </c>
      <c r="F1178" s="102">
        <f t="shared" si="485"/>
        <v>0</v>
      </c>
    </row>
    <row r="1179" spans="1:6" ht="34.5" hidden="1" customHeight="1" x14ac:dyDescent="0.25">
      <c r="A1179" s="60" t="s">
        <v>1481</v>
      </c>
      <c r="B1179" s="23" t="s">
        <v>978</v>
      </c>
      <c r="C1179" s="55">
        <v>240</v>
      </c>
      <c r="D1179" s="102">
        <v>0</v>
      </c>
      <c r="E1179" s="102">
        <v>0</v>
      </c>
      <c r="F1179" s="102">
        <v>0</v>
      </c>
    </row>
    <row r="1180" spans="1:6" ht="32.25" hidden="1" customHeight="1" x14ac:dyDescent="0.25">
      <c r="A1180" s="21" t="s">
        <v>979</v>
      </c>
      <c r="B1180" s="23" t="s">
        <v>980</v>
      </c>
      <c r="C1180" s="55"/>
      <c r="D1180" s="102">
        <f>D1181</f>
        <v>0</v>
      </c>
      <c r="E1180" s="102">
        <f t="shared" ref="E1180:F1180" si="486">E1181</f>
        <v>0</v>
      </c>
      <c r="F1180" s="102">
        <f t="shared" si="486"/>
        <v>0</v>
      </c>
    </row>
    <row r="1181" spans="1:6" ht="40.5" hidden="1" customHeight="1" x14ac:dyDescent="0.25">
      <c r="A1181" s="60" t="s">
        <v>1484</v>
      </c>
      <c r="B1181" s="23" t="s">
        <v>980</v>
      </c>
      <c r="C1181" s="55">
        <v>800</v>
      </c>
      <c r="D1181" s="102">
        <f>D1182</f>
        <v>0</v>
      </c>
      <c r="E1181" s="102">
        <f t="shared" ref="E1181:F1181" si="487">E1182</f>
        <v>0</v>
      </c>
      <c r="F1181" s="102">
        <f t="shared" si="487"/>
        <v>0</v>
      </c>
    </row>
    <row r="1182" spans="1:6" ht="60" hidden="1" customHeight="1" x14ac:dyDescent="0.25">
      <c r="A1182" s="135" t="s">
        <v>1533</v>
      </c>
      <c r="B1182" s="23" t="s">
        <v>980</v>
      </c>
      <c r="C1182" s="55">
        <v>810</v>
      </c>
      <c r="D1182" s="102">
        <v>0</v>
      </c>
      <c r="E1182" s="102">
        <v>0</v>
      </c>
      <c r="F1182" s="102">
        <v>0</v>
      </c>
    </row>
    <row r="1183" spans="1:6" ht="30" customHeight="1" x14ac:dyDescent="0.25">
      <c r="A1183" s="21" t="s">
        <v>981</v>
      </c>
      <c r="B1183" s="23" t="s">
        <v>982</v>
      </c>
      <c r="C1183" s="55"/>
      <c r="D1183" s="102">
        <f>D1184</f>
        <v>88</v>
      </c>
      <c r="E1183" s="102">
        <f t="shared" ref="E1183:F1183" si="488">E1184</f>
        <v>88</v>
      </c>
      <c r="F1183" s="102">
        <f t="shared" si="488"/>
        <v>88</v>
      </c>
    </row>
    <row r="1184" spans="1:6" ht="34.5" customHeight="1" x14ac:dyDescent="0.25">
      <c r="A1184" s="60" t="s">
        <v>1484</v>
      </c>
      <c r="B1184" s="23" t="s">
        <v>982</v>
      </c>
      <c r="C1184" s="55">
        <v>800</v>
      </c>
      <c r="D1184" s="102">
        <f>D1185</f>
        <v>88</v>
      </c>
      <c r="E1184" s="102">
        <f t="shared" ref="E1184:F1184" si="489">E1185</f>
        <v>88</v>
      </c>
      <c r="F1184" s="102">
        <f t="shared" si="489"/>
        <v>88</v>
      </c>
    </row>
    <row r="1185" spans="1:6" ht="42.75" customHeight="1" x14ac:dyDescent="0.25">
      <c r="A1185" s="16" t="s">
        <v>1485</v>
      </c>
      <c r="B1185" s="23" t="s">
        <v>982</v>
      </c>
      <c r="C1185" s="55">
        <v>850</v>
      </c>
      <c r="D1185" s="102">
        <v>88</v>
      </c>
      <c r="E1185" s="102">
        <v>88</v>
      </c>
      <c r="F1185" s="102">
        <v>88</v>
      </c>
    </row>
    <row r="1186" spans="1:6" ht="39" hidden="1" customHeight="1" x14ac:dyDescent="0.25">
      <c r="A1186" s="28" t="s">
        <v>983</v>
      </c>
      <c r="B1186" s="23" t="s">
        <v>984</v>
      </c>
      <c r="C1186" s="55"/>
      <c r="D1186" s="102">
        <f>D1187</f>
        <v>0</v>
      </c>
      <c r="E1186" s="102">
        <f t="shared" ref="E1186:F1186" si="490">E1187</f>
        <v>0</v>
      </c>
      <c r="F1186" s="102">
        <f t="shared" si="490"/>
        <v>0</v>
      </c>
    </row>
    <row r="1187" spans="1:6" ht="39" hidden="1" customHeight="1" x14ac:dyDescent="0.25">
      <c r="A1187" s="60" t="s">
        <v>1480</v>
      </c>
      <c r="B1187" s="23" t="s">
        <v>984</v>
      </c>
      <c r="C1187" s="55">
        <v>200</v>
      </c>
      <c r="D1187" s="102">
        <f>D1188</f>
        <v>0</v>
      </c>
      <c r="E1187" s="102">
        <f t="shared" ref="E1187:F1187" si="491">E1188</f>
        <v>0</v>
      </c>
      <c r="F1187" s="102">
        <f t="shared" si="491"/>
        <v>0</v>
      </c>
    </row>
    <row r="1188" spans="1:6" ht="39" hidden="1" customHeight="1" x14ac:dyDescent="0.25">
      <c r="A1188" s="60" t="s">
        <v>1481</v>
      </c>
      <c r="B1188" s="23" t="s">
        <v>984</v>
      </c>
      <c r="C1188" s="55">
        <v>240</v>
      </c>
      <c r="D1188" s="102">
        <v>0</v>
      </c>
      <c r="E1188" s="102">
        <v>0</v>
      </c>
      <c r="F1188" s="102">
        <v>0</v>
      </c>
    </row>
    <row r="1189" spans="1:6" ht="39" hidden="1" customHeight="1" x14ac:dyDescent="0.25">
      <c r="A1189" s="36" t="s">
        <v>985</v>
      </c>
      <c r="B1189" s="2" t="s">
        <v>986</v>
      </c>
      <c r="C1189" s="55"/>
      <c r="D1189" s="102"/>
      <c r="E1189" s="102"/>
      <c r="F1189" s="102"/>
    </row>
    <row r="1190" spans="1:6" ht="50.25" customHeight="1" x14ac:dyDescent="0.25">
      <c r="A1190" s="12" t="s">
        <v>987</v>
      </c>
      <c r="B1190" s="10" t="s">
        <v>988</v>
      </c>
      <c r="C1190" s="55"/>
      <c r="D1190" s="102">
        <f>D1191+D1207+D1212+D1230+D1261</f>
        <v>13284</v>
      </c>
      <c r="E1190" s="102">
        <f t="shared" ref="E1190:F1190" si="492">E1191+E1207+E1212+E1230+E1261</f>
        <v>11817</v>
      </c>
      <c r="F1190" s="102">
        <f t="shared" si="492"/>
        <v>12540</v>
      </c>
    </row>
    <row r="1191" spans="1:6" ht="47.25" x14ac:dyDescent="0.25">
      <c r="A1191" s="13" t="s">
        <v>989</v>
      </c>
      <c r="B1191" s="3" t="s">
        <v>990</v>
      </c>
      <c r="C1191" s="55"/>
      <c r="D1191" s="102">
        <f>D1192+D1199+D1203</f>
        <v>3800</v>
      </c>
      <c r="E1191" s="102">
        <f t="shared" ref="E1191:F1191" si="493">E1192+E1199+E1203</f>
        <v>4020</v>
      </c>
      <c r="F1191" s="102">
        <f t="shared" si="493"/>
        <v>4270</v>
      </c>
    </row>
    <row r="1192" spans="1:6" ht="31.5" x14ac:dyDescent="0.25">
      <c r="A1192" s="14" t="s">
        <v>991</v>
      </c>
      <c r="B1192" s="1" t="s">
        <v>992</v>
      </c>
      <c r="C1192" s="55"/>
      <c r="D1192" s="102">
        <f>D1193+D1196</f>
        <v>3660</v>
      </c>
      <c r="E1192" s="102">
        <f t="shared" ref="E1192:F1192" si="494">E1193+E1196</f>
        <v>3700</v>
      </c>
      <c r="F1192" s="102">
        <f t="shared" si="494"/>
        <v>3950</v>
      </c>
    </row>
    <row r="1193" spans="1:6" ht="91.5" customHeight="1" x14ac:dyDescent="0.25">
      <c r="A1193" s="21" t="s">
        <v>993</v>
      </c>
      <c r="B1193" s="23" t="s">
        <v>994</v>
      </c>
      <c r="C1193" s="55"/>
      <c r="D1193" s="102">
        <f>D1194</f>
        <v>3660</v>
      </c>
      <c r="E1193" s="102">
        <f t="shared" ref="E1193:F1194" si="495">E1194</f>
        <v>3700</v>
      </c>
      <c r="F1193" s="102">
        <f t="shared" si="495"/>
        <v>3950</v>
      </c>
    </row>
    <row r="1194" spans="1:6" ht="34.5" customHeight="1" x14ac:dyDescent="0.25">
      <c r="A1194" s="60" t="s">
        <v>1480</v>
      </c>
      <c r="B1194" s="23" t="s">
        <v>994</v>
      </c>
      <c r="C1194" s="55">
        <v>200</v>
      </c>
      <c r="D1194" s="102">
        <f>D1195</f>
        <v>3660</v>
      </c>
      <c r="E1194" s="102">
        <f t="shared" si="495"/>
        <v>3700</v>
      </c>
      <c r="F1194" s="102">
        <f t="shared" si="495"/>
        <v>3950</v>
      </c>
    </row>
    <row r="1195" spans="1:6" ht="39.75" customHeight="1" x14ac:dyDescent="0.25">
      <c r="A1195" s="60" t="s">
        <v>1481</v>
      </c>
      <c r="B1195" s="23" t="s">
        <v>994</v>
      </c>
      <c r="C1195" s="55">
        <v>240</v>
      </c>
      <c r="D1195" s="102">
        <v>3660</v>
      </c>
      <c r="E1195" s="102">
        <v>3700</v>
      </c>
      <c r="F1195" s="102">
        <v>3950</v>
      </c>
    </row>
    <row r="1196" spans="1:6" ht="31.5" hidden="1" x14ac:dyDescent="0.25">
      <c r="A1196" s="21" t="s">
        <v>995</v>
      </c>
      <c r="B1196" s="23" t="s">
        <v>996</v>
      </c>
      <c r="C1196" s="55"/>
      <c r="D1196" s="102">
        <f>D1197</f>
        <v>0</v>
      </c>
      <c r="E1196" s="102">
        <f t="shared" ref="E1196:F1197" si="496">E1197</f>
        <v>0</v>
      </c>
      <c r="F1196" s="102">
        <f t="shared" si="496"/>
        <v>0</v>
      </c>
    </row>
    <row r="1197" spans="1:6" ht="43.5" hidden="1" customHeight="1" x14ac:dyDescent="0.25">
      <c r="A1197" s="16" t="s">
        <v>1483</v>
      </c>
      <c r="B1197" s="23" t="s">
        <v>996</v>
      </c>
      <c r="C1197" s="55">
        <v>600</v>
      </c>
      <c r="D1197" s="102">
        <f>D1198</f>
        <v>0</v>
      </c>
      <c r="E1197" s="102">
        <f t="shared" si="496"/>
        <v>0</v>
      </c>
      <c r="F1197" s="102">
        <f t="shared" si="496"/>
        <v>0</v>
      </c>
    </row>
    <row r="1198" spans="1:6" ht="48.75" hidden="1" customHeight="1" x14ac:dyDescent="0.25">
      <c r="A1198" s="16" t="s">
        <v>1482</v>
      </c>
      <c r="B1198" s="23" t="s">
        <v>996</v>
      </c>
      <c r="C1198" s="55">
        <v>610</v>
      </c>
      <c r="D1198" s="102">
        <v>0</v>
      </c>
      <c r="E1198" s="102">
        <v>0</v>
      </c>
      <c r="F1198" s="102">
        <v>0</v>
      </c>
    </row>
    <row r="1199" spans="1:6" ht="64.5" hidden="1" customHeight="1" x14ac:dyDescent="0.25">
      <c r="A1199" s="14" t="s">
        <v>997</v>
      </c>
      <c r="B1199" s="1" t="s">
        <v>998</v>
      </c>
      <c r="C1199" s="55"/>
      <c r="D1199" s="102">
        <f>D1200</f>
        <v>0</v>
      </c>
      <c r="E1199" s="102">
        <f t="shared" ref="E1199:F1201" si="497">E1200</f>
        <v>0</v>
      </c>
      <c r="F1199" s="102">
        <f t="shared" si="497"/>
        <v>0</v>
      </c>
    </row>
    <row r="1200" spans="1:6" ht="110.25" hidden="1" x14ac:dyDescent="0.25">
      <c r="A1200" s="43" t="s">
        <v>993</v>
      </c>
      <c r="B1200" s="23" t="s">
        <v>999</v>
      </c>
      <c r="C1200" s="55"/>
      <c r="D1200" s="102">
        <f>D1201</f>
        <v>0</v>
      </c>
      <c r="E1200" s="102">
        <f t="shared" si="497"/>
        <v>0</v>
      </c>
      <c r="F1200" s="102">
        <f t="shared" si="497"/>
        <v>0</v>
      </c>
    </row>
    <row r="1201" spans="1:6" ht="43.5" hidden="1" customHeight="1" x14ac:dyDescent="0.25">
      <c r="A1201" s="60" t="s">
        <v>1480</v>
      </c>
      <c r="B1201" s="23" t="s">
        <v>999</v>
      </c>
      <c r="C1201" s="55">
        <v>200</v>
      </c>
      <c r="D1201" s="102">
        <f>D1202</f>
        <v>0</v>
      </c>
      <c r="E1201" s="102">
        <f t="shared" si="497"/>
        <v>0</v>
      </c>
      <c r="F1201" s="102">
        <f t="shared" si="497"/>
        <v>0</v>
      </c>
    </row>
    <row r="1202" spans="1:6" ht="46.5" hidden="1" customHeight="1" x14ac:dyDescent="0.25">
      <c r="A1202" s="60" t="s">
        <v>1481</v>
      </c>
      <c r="B1202" s="23" t="s">
        <v>999</v>
      </c>
      <c r="C1202" s="55">
        <v>240</v>
      </c>
      <c r="D1202" s="102">
        <v>0</v>
      </c>
      <c r="E1202" s="102">
        <v>0</v>
      </c>
      <c r="F1202" s="102">
        <v>0</v>
      </c>
    </row>
    <row r="1203" spans="1:6" ht="30" customHeight="1" x14ac:dyDescent="0.25">
      <c r="A1203" s="14" t="s">
        <v>1000</v>
      </c>
      <c r="B1203" s="1" t="s">
        <v>1001</v>
      </c>
      <c r="C1203" s="55"/>
      <c r="D1203" s="102">
        <f>D1204</f>
        <v>140</v>
      </c>
      <c r="E1203" s="102">
        <f t="shared" ref="E1203:F1204" si="498">E1204</f>
        <v>320</v>
      </c>
      <c r="F1203" s="102">
        <f t="shared" si="498"/>
        <v>320</v>
      </c>
    </row>
    <row r="1204" spans="1:6" ht="41.25" customHeight="1" x14ac:dyDescent="0.25">
      <c r="A1204" s="24" t="s">
        <v>1002</v>
      </c>
      <c r="B1204" s="20" t="s">
        <v>1003</v>
      </c>
      <c r="C1204" s="55"/>
      <c r="D1204" s="102">
        <f>D1205</f>
        <v>140</v>
      </c>
      <c r="E1204" s="102">
        <f t="shared" si="498"/>
        <v>320</v>
      </c>
      <c r="F1204" s="102">
        <f t="shared" si="498"/>
        <v>320</v>
      </c>
    </row>
    <row r="1205" spans="1:6" ht="41.25" customHeight="1" x14ac:dyDescent="0.25">
      <c r="A1205" s="60" t="s">
        <v>1480</v>
      </c>
      <c r="B1205" s="20" t="s">
        <v>1003</v>
      </c>
      <c r="C1205" s="55">
        <v>200</v>
      </c>
      <c r="D1205" s="102">
        <f>D1206</f>
        <v>140</v>
      </c>
      <c r="E1205" s="102">
        <f>E1206</f>
        <v>320</v>
      </c>
      <c r="F1205" s="102">
        <f>F1206</f>
        <v>320</v>
      </c>
    </row>
    <row r="1206" spans="1:6" ht="41.25" customHeight="1" x14ac:dyDescent="0.25">
      <c r="A1206" s="60" t="s">
        <v>1481</v>
      </c>
      <c r="B1206" s="20" t="s">
        <v>1003</v>
      </c>
      <c r="C1206" s="55">
        <v>240</v>
      </c>
      <c r="D1206" s="102">
        <v>140</v>
      </c>
      <c r="E1206" s="102">
        <v>320</v>
      </c>
      <c r="F1206" s="102">
        <v>320</v>
      </c>
    </row>
    <row r="1207" spans="1:6" ht="31.5" hidden="1" customHeight="1" x14ac:dyDescent="0.25">
      <c r="A1207" s="13" t="s">
        <v>1004</v>
      </c>
      <c r="B1207" s="3" t="s">
        <v>1005</v>
      </c>
      <c r="C1207" s="55"/>
      <c r="D1207" s="102">
        <f>D1208</f>
        <v>0</v>
      </c>
      <c r="E1207" s="102">
        <f t="shared" ref="E1207:F1210" si="499">E1208</f>
        <v>0</v>
      </c>
      <c r="F1207" s="102">
        <f t="shared" si="499"/>
        <v>0</v>
      </c>
    </row>
    <row r="1208" spans="1:6" ht="47.25" hidden="1" x14ac:dyDescent="0.25">
      <c r="A1208" s="14" t="s">
        <v>1006</v>
      </c>
      <c r="B1208" s="1" t="s">
        <v>1007</v>
      </c>
      <c r="C1208" s="55"/>
      <c r="D1208" s="102">
        <f>D1209</f>
        <v>0</v>
      </c>
      <c r="E1208" s="102">
        <f t="shared" si="499"/>
        <v>0</v>
      </c>
      <c r="F1208" s="102">
        <f t="shared" si="499"/>
        <v>0</v>
      </c>
    </row>
    <row r="1209" spans="1:6" ht="94.5" hidden="1" x14ac:dyDescent="0.25">
      <c r="A1209" s="24" t="s">
        <v>1008</v>
      </c>
      <c r="B1209" s="20" t="s">
        <v>1009</v>
      </c>
      <c r="C1209" s="55"/>
      <c r="D1209" s="102">
        <f>D1210</f>
        <v>0</v>
      </c>
      <c r="E1209" s="102">
        <f t="shared" si="499"/>
        <v>0</v>
      </c>
      <c r="F1209" s="102">
        <f t="shared" si="499"/>
        <v>0</v>
      </c>
    </row>
    <row r="1210" spans="1:6" ht="42.75" hidden="1" customHeight="1" x14ac:dyDescent="0.25">
      <c r="A1210" s="60" t="s">
        <v>1480</v>
      </c>
      <c r="B1210" s="20" t="s">
        <v>1009</v>
      </c>
      <c r="C1210" s="55">
        <v>200</v>
      </c>
      <c r="D1210" s="102">
        <f>D1211</f>
        <v>0</v>
      </c>
      <c r="E1210" s="102">
        <f t="shared" si="499"/>
        <v>0</v>
      </c>
      <c r="F1210" s="102">
        <f t="shared" si="499"/>
        <v>0</v>
      </c>
    </row>
    <row r="1211" spans="1:6" ht="45.75" hidden="1" customHeight="1" x14ac:dyDescent="0.25">
      <c r="A1211" s="60" t="s">
        <v>1481</v>
      </c>
      <c r="B1211" s="20" t="s">
        <v>1009</v>
      </c>
      <c r="C1211" s="55">
        <v>240</v>
      </c>
      <c r="D1211" s="102"/>
      <c r="E1211" s="102"/>
      <c r="F1211" s="102"/>
    </row>
    <row r="1212" spans="1:6" ht="38.25" customHeight="1" x14ac:dyDescent="0.25">
      <c r="A1212" s="13" t="s">
        <v>1010</v>
      </c>
      <c r="B1212" s="3" t="s">
        <v>1011</v>
      </c>
      <c r="C1212" s="55"/>
      <c r="D1212" s="102">
        <f>D1213+D1223</f>
        <v>5086</v>
      </c>
      <c r="E1212" s="102">
        <f t="shared" ref="E1212:F1212" si="500">E1213+E1223</f>
        <v>5086</v>
      </c>
      <c r="F1212" s="102">
        <f t="shared" si="500"/>
        <v>5086</v>
      </c>
    </row>
    <row r="1213" spans="1:6" ht="63" x14ac:dyDescent="0.25">
      <c r="A1213" s="14" t="s">
        <v>1012</v>
      </c>
      <c r="B1213" s="1" t="s">
        <v>1013</v>
      </c>
      <c r="C1213" s="55"/>
      <c r="D1213" s="102">
        <f>D1214+D1217+D1220</f>
        <v>5086</v>
      </c>
      <c r="E1213" s="102">
        <f t="shared" ref="E1213:F1213" si="501">E1214+E1217+E1220</f>
        <v>5086</v>
      </c>
      <c r="F1213" s="102">
        <f t="shared" si="501"/>
        <v>5086</v>
      </c>
    </row>
    <row r="1214" spans="1:6" ht="37.5" customHeight="1" x14ac:dyDescent="0.25">
      <c r="A1214" s="24" t="s">
        <v>1014</v>
      </c>
      <c r="B1214" s="20" t="s">
        <v>1015</v>
      </c>
      <c r="C1214" s="55"/>
      <c r="D1214" s="102">
        <f>D1215</f>
        <v>500</v>
      </c>
      <c r="E1214" s="102">
        <f t="shared" ref="E1214:F1215" si="502">E1215</f>
        <v>500</v>
      </c>
      <c r="F1214" s="102">
        <f t="shared" si="502"/>
        <v>500</v>
      </c>
    </row>
    <row r="1215" spans="1:6" ht="37.5" customHeight="1" x14ac:dyDescent="0.25">
      <c r="A1215" s="60" t="s">
        <v>1480</v>
      </c>
      <c r="B1215" s="20" t="s">
        <v>1015</v>
      </c>
      <c r="C1215" s="55">
        <v>200</v>
      </c>
      <c r="D1215" s="102">
        <f>D1216</f>
        <v>500</v>
      </c>
      <c r="E1215" s="102">
        <f t="shared" si="502"/>
        <v>500</v>
      </c>
      <c r="F1215" s="102">
        <f t="shared" si="502"/>
        <v>500</v>
      </c>
    </row>
    <row r="1216" spans="1:6" ht="37.5" customHeight="1" x14ac:dyDescent="0.25">
      <c r="A1216" s="60" t="s">
        <v>1481</v>
      </c>
      <c r="B1216" s="20" t="s">
        <v>1015</v>
      </c>
      <c r="C1216" s="55">
        <v>240</v>
      </c>
      <c r="D1216" s="102">
        <v>500</v>
      </c>
      <c r="E1216" s="102">
        <v>500</v>
      </c>
      <c r="F1216" s="102">
        <v>500</v>
      </c>
    </row>
    <row r="1217" spans="1:6" ht="45.75" hidden="1" customHeight="1" x14ac:dyDescent="0.25">
      <c r="A1217" s="24" t="s">
        <v>1016</v>
      </c>
      <c r="B1217" s="20" t="s">
        <v>1017</v>
      </c>
      <c r="C1217" s="55"/>
      <c r="D1217" s="102">
        <f>D1218</f>
        <v>0</v>
      </c>
      <c r="E1217" s="102">
        <f t="shared" ref="E1217:F1218" si="503">E1218</f>
        <v>0</v>
      </c>
      <c r="F1217" s="102">
        <f t="shared" si="503"/>
        <v>0</v>
      </c>
    </row>
    <row r="1218" spans="1:6" ht="45.75" hidden="1" customHeight="1" x14ac:dyDescent="0.25">
      <c r="A1218" s="16" t="s">
        <v>1483</v>
      </c>
      <c r="B1218" s="20" t="s">
        <v>1017</v>
      </c>
      <c r="C1218" s="55">
        <v>600</v>
      </c>
      <c r="D1218" s="102">
        <f>D1219</f>
        <v>0</v>
      </c>
      <c r="E1218" s="102">
        <f t="shared" si="503"/>
        <v>0</v>
      </c>
      <c r="F1218" s="102">
        <f t="shared" si="503"/>
        <v>0</v>
      </c>
    </row>
    <row r="1219" spans="1:6" ht="45.75" hidden="1" customHeight="1" x14ac:dyDescent="0.25">
      <c r="A1219" s="16" t="s">
        <v>1482</v>
      </c>
      <c r="B1219" s="20" t="s">
        <v>1017</v>
      </c>
      <c r="C1219" s="55">
        <v>610</v>
      </c>
      <c r="D1219" s="102">
        <v>0</v>
      </c>
      <c r="E1219" s="102">
        <v>0</v>
      </c>
      <c r="F1219" s="102">
        <v>0</v>
      </c>
    </row>
    <row r="1220" spans="1:6" ht="49.5" customHeight="1" x14ac:dyDescent="0.25">
      <c r="A1220" s="24" t="s">
        <v>1018</v>
      </c>
      <c r="B1220" s="20" t="s">
        <v>1019</v>
      </c>
      <c r="C1220" s="55"/>
      <c r="D1220" s="102">
        <f>D1221</f>
        <v>4586</v>
      </c>
      <c r="E1220" s="102">
        <f t="shared" ref="E1220:F1221" si="504">E1221</f>
        <v>4586</v>
      </c>
      <c r="F1220" s="102">
        <f t="shared" si="504"/>
        <v>4586</v>
      </c>
    </row>
    <row r="1221" spans="1:6" ht="49.5" customHeight="1" x14ac:dyDescent="0.25">
      <c r="A1221" s="16" t="s">
        <v>1483</v>
      </c>
      <c r="B1221" s="20" t="s">
        <v>1019</v>
      </c>
      <c r="C1221" s="55">
        <v>600</v>
      </c>
      <c r="D1221" s="102">
        <f>D1222</f>
        <v>4586</v>
      </c>
      <c r="E1221" s="102">
        <f t="shared" si="504"/>
        <v>4586</v>
      </c>
      <c r="F1221" s="102">
        <f t="shared" si="504"/>
        <v>4586</v>
      </c>
    </row>
    <row r="1222" spans="1:6" ht="49.5" customHeight="1" x14ac:dyDescent="0.25">
      <c r="A1222" s="16" t="s">
        <v>1482</v>
      </c>
      <c r="B1222" s="20" t="s">
        <v>1019</v>
      </c>
      <c r="C1222" s="55">
        <v>610</v>
      </c>
      <c r="D1222" s="102">
        <v>4586</v>
      </c>
      <c r="E1222" s="102">
        <v>4586</v>
      </c>
      <c r="F1222" s="102">
        <v>4586</v>
      </c>
    </row>
    <row r="1223" spans="1:6" ht="36.75" hidden="1" customHeight="1" x14ac:dyDescent="0.25">
      <c r="A1223" s="14" t="s">
        <v>1020</v>
      </c>
      <c r="B1223" s="1" t="s">
        <v>1021</v>
      </c>
      <c r="C1223" s="55"/>
      <c r="D1223" s="102">
        <f>D1224+D1227</f>
        <v>0</v>
      </c>
      <c r="E1223" s="102">
        <f t="shared" ref="E1223:F1223" si="505">E1224+E1227</f>
        <v>0</v>
      </c>
      <c r="F1223" s="102">
        <f t="shared" si="505"/>
        <v>0</v>
      </c>
    </row>
    <row r="1224" spans="1:6" ht="43.5" hidden="1" customHeight="1" x14ac:dyDescent="0.25">
      <c r="A1224" s="24" t="s">
        <v>1022</v>
      </c>
      <c r="B1224" s="20" t="s">
        <v>1023</v>
      </c>
      <c r="C1224" s="55"/>
      <c r="D1224" s="102">
        <f>D1225</f>
        <v>0</v>
      </c>
      <c r="E1224" s="102">
        <f t="shared" ref="E1224:F1225" si="506">E1225</f>
        <v>0</v>
      </c>
      <c r="F1224" s="102">
        <f t="shared" si="506"/>
        <v>0</v>
      </c>
    </row>
    <row r="1225" spans="1:6" ht="28.5" hidden="1" customHeight="1" x14ac:dyDescent="0.25">
      <c r="A1225" s="60" t="s">
        <v>1480</v>
      </c>
      <c r="B1225" s="20" t="s">
        <v>1023</v>
      </c>
      <c r="C1225" s="55">
        <v>200</v>
      </c>
      <c r="D1225" s="102">
        <f>D1226</f>
        <v>0</v>
      </c>
      <c r="E1225" s="102">
        <f t="shared" si="506"/>
        <v>0</v>
      </c>
      <c r="F1225" s="102">
        <f t="shared" si="506"/>
        <v>0</v>
      </c>
    </row>
    <row r="1226" spans="1:6" ht="40.5" hidden="1" customHeight="1" x14ac:dyDescent="0.25">
      <c r="A1226" s="60" t="s">
        <v>1481</v>
      </c>
      <c r="B1226" s="20" t="s">
        <v>1023</v>
      </c>
      <c r="C1226" s="55">
        <v>240</v>
      </c>
      <c r="D1226" s="102">
        <v>0</v>
      </c>
      <c r="E1226" s="102"/>
      <c r="F1226" s="102"/>
    </row>
    <row r="1227" spans="1:6" ht="39.75" hidden="1" customHeight="1" x14ac:dyDescent="0.25">
      <c r="A1227" s="24" t="s">
        <v>1014</v>
      </c>
      <c r="B1227" s="20" t="s">
        <v>1024</v>
      </c>
      <c r="C1227" s="55"/>
      <c r="D1227" s="102">
        <f>D1228</f>
        <v>0</v>
      </c>
      <c r="E1227" s="102">
        <f t="shared" ref="E1227:F1228" si="507">E1228</f>
        <v>0</v>
      </c>
      <c r="F1227" s="102">
        <f t="shared" si="507"/>
        <v>0</v>
      </c>
    </row>
    <row r="1228" spans="1:6" ht="39.75" hidden="1" customHeight="1" x14ac:dyDescent="0.25">
      <c r="A1228" s="60" t="s">
        <v>1480</v>
      </c>
      <c r="B1228" s="20" t="s">
        <v>1024</v>
      </c>
      <c r="C1228" s="55">
        <v>200</v>
      </c>
      <c r="D1228" s="102">
        <f>D1229</f>
        <v>0</v>
      </c>
      <c r="E1228" s="102">
        <f t="shared" si="507"/>
        <v>0</v>
      </c>
      <c r="F1228" s="102">
        <f t="shared" si="507"/>
        <v>0</v>
      </c>
    </row>
    <row r="1229" spans="1:6" ht="39.75" hidden="1" customHeight="1" x14ac:dyDescent="0.25">
      <c r="A1229" s="60" t="s">
        <v>1481</v>
      </c>
      <c r="B1229" s="20" t="s">
        <v>1024</v>
      </c>
      <c r="C1229" s="55">
        <v>240</v>
      </c>
      <c r="D1229" s="102">
        <v>0</v>
      </c>
      <c r="E1229" s="102"/>
      <c r="F1229" s="102"/>
    </row>
    <row r="1230" spans="1:6" ht="36.75" customHeight="1" x14ac:dyDescent="0.25">
      <c r="A1230" s="13" t="s">
        <v>130</v>
      </c>
      <c r="B1230" s="3" t="s">
        <v>1025</v>
      </c>
      <c r="C1230" s="55"/>
      <c r="D1230" s="102">
        <f>D1239+D1250+D1231+D1257</f>
        <v>4198</v>
      </c>
      <c r="E1230" s="102">
        <f>E1239+E1250+E1231+E1257</f>
        <v>2511</v>
      </c>
      <c r="F1230" s="102">
        <f>F1239+F1250+F1231+F1257</f>
        <v>2984</v>
      </c>
    </row>
    <row r="1231" spans="1:6" ht="27.75" hidden="1" customHeight="1" x14ac:dyDescent="0.25">
      <c r="A1231" s="7" t="s">
        <v>132</v>
      </c>
      <c r="B1231" s="1" t="s">
        <v>1026</v>
      </c>
      <c r="C1231" s="55"/>
      <c r="D1231" s="102">
        <f>D1232</f>
        <v>0</v>
      </c>
      <c r="E1231" s="102">
        <f t="shared" ref="E1231:F1231" si="508">E1232</f>
        <v>0</v>
      </c>
      <c r="F1231" s="102">
        <f t="shared" si="508"/>
        <v>0</v>
      </c>
    </row>
    <row r="1232" spans="1:6" ht="35.25" hidden="1" customHeight="1" x14ac:dyDescent="0.25">
      <c r="A1232" s="24" t="s">
        <v>134</v>
      </c>
      <c r="B1232" s="20" t="s">
        <v>1027</v>
      </c>
      <c r="C1232" s="55"/>
      <c r="D1232" s="102">
        <f>D1233+D1235+D1237</f>
        <v>0</v>
      </c>
      <c r="E1232" s="102">
        <f t="shared" ref="E1232:F1232" si="509">E1233+E1235+E1237</f>
        <v>0</v>
      </c>
      <c r="F1232" s="102">
        <f t="shared" si="509"/>
        <v>0</v>
      </c>
    </row>
    <row r="1233" spans="1:9" ht="35.25" hidden="1" customHeight="1" x14ac:dyDescent="0.25">
      <c r="A1233" s="60" t="s">
        <v>1478</v>
      </c>
      <c r="B1233" s="20" t="s">
        <v>1027</v>
      </c>
      <c r="C1233" s="55">
        <v>100</v>
      </c>
      <c r="D1233" s="102">
        <f>D1234</f>
        <v>0</v>
      </c>
      <c r="E1233" s="102">
        <f t="shared" ref="E1233:F1233" si="510">E1234</f>
        <v>0</v>
      </c>
      <c r="F1233" s="102">
        <f t="shared" si="510"/>
        <v>0</v>
      </c>
    </row>
    <row r="1234" spans="1:9" ht="35.25" hidden="1" customHeight="1" x14ac:dyDescent="0.25">
      <c r="A1234" s="60" t="s">
        <v>1479</v>
      </c>
      <c r="B1234" s="20" t="s">
        <v>1027</v>
      </c>
      <c r="C1234" s="55">
        <v>120</v>
      </c>
      <c r="D1234" s="102"/>
      <c r="E1234" s="102"/>
      <c r="F1234" s="102"/>
    </row>
    <row r="1235" spans="1:9" ht="35.25" hidden="1" customHeight="1" x14ac:dyDescent="0.25">
      <c r="A1235" s="60" t="s">
        <v>1480</v>
      </c>
      <c r="B1235" s="20" t="s">
        <v>1027</v>
      </c>
      <c r="C1235" s="55">
        <v>200</v>
      </c>
      <c r="D1235" s="102">
        <f>D1236</f>
        <v>0</v>
      </c>
      <c r="E1235" s="102">
        <f t="shared" ref="E1235:F1235" si="511">E1236</f>
        <v>0</v>
      </c>
      <c r="F1235" s="102">
        <f t="shared" si="511"/>
        <v>0</v>
      </c>
    </row>
    <row r="1236" spans="1:9" ht="35.25" hidden="1" customHeight="1" x14ac:dyDescent="0.25">
      <c r="A1236" s="60" t="s">
        <v>1481</v>
      </c>
      <c r="B1236" s="20" t="s">
        <v>1027</v>
      </c>
      <c r="C1236" s="55">
        <v>240</v>
      </c>
      <c r="D1236" s="102"/>
      <c r="E1236" s="102"/>
      <c r="F1236" s="102"/>
    </row>
    <row r="1237" spans="1:9" ht="35.25" hidden="1" customHeight="1" x14ac:dyDescent="0.25">
      <c r="A1237" s="60" t="s">
        <v>1484</v>
      </c>
      <c r="B1237" s="20" t="s">
        <v>1027</v>
      </c>
      <c r="C1237" s="55">
        <v>800</v>
      </c>
      <c r="D1237" s="102">
        <f>D1238</f>
        <v>0</v>
      </c>
      <c r="E1237" s="102">
        <f t="shared" ref="E1237:F1237" si="512">E1238</f>
        <v>0</v>
      </c>
      <c r="F1237" s="102">
        <f t="shared" si="512"/>
        <v>0</v>
      </c>
    </row>
    <row r="1238" spans="1:9" ht="35.25" hidden="1" customHeight="1" x14ac:dyDescent="0.25">
      <c r="A1238" s="16" t="s">
        <v>1485</v>
      </c>
      <c r="B1238" s="20" t="s">
        <v>1027</v>
      </c>
      <c r="C1238" s="55">
        <v>850</v>
      </c>
      <c r="D1238" s="102"/>
      <c r="E1238" s="102"/>
      <c r="F1238" s="102"/>
    </row>
    <row r="1239" spans="1:9" ht="31.5" x14ac:dyDescent="0.25">
      <c r="A1239" s="14" t="s">
        <v>1028</v>
      </c>
      <c r="B1239" s="1" t="s">
        <v>1029</v>
      </c>
      <c r="C1239" s="55"/>
      <c r="D1239" s="85">
        <f>D1240+D1245</f>
        <v>2477</v>
      </c>
      <c r="E1239" s="102">
        <f t="shared" ref="E1239:F1239" si="513">E1240+E1245</f>
        <v>2510</v>
      </c>
      <c r="F1239" s="102">
        <f t="shared" si="513"/>
        <v>2633</v>
      </c>
    </row>
    <row r="1240" spans="1:9" ht="51" customHeight="1" x14ac:dyDescent="0.25">
      <c r="A1240" s="19" t="s">
        <v>1030</v>
      </c>
      <c r="B1240" s="20" t="s">
        <v>1031</v>
      </c>
      <c r="C1240" s="55"/>
      <c r="D1240" s="102">
        <f>D1241+D1243</f>
        <v>2477</v>
      </c>
      <c r="E1240" s="102">
        <f t="shared" ref="E1240:F1240" si="514">E1241+E1243</f>
        <v>2510</v>
      </c>
      <c r="F1240" s="102">
        <f t="shared" si="514"/>
        <v>2633</v>
      </c>
    </row>
    <row r="1241" spans="1:9" ht="39.75" customHeight="1" x14ac:dyDescent="0.25">
      <c r="A1241" s="60" t="s">
        <v>1478</v>
      </c>
      <c r="B1241" s="20" t="s">
        <v>1031</v>
      </c>
      <c r="C1241" s="55">
        <v>100</v>
      </c>
      <c r="D1241" s="102">
        <f>D1242</f>
        <v>2435</v>
      </c>
      <c r="E1241" s="102">
        <f t="shared" ref="E1241:F1241" si="515">E1242</f>
        <v>2473</v>
      </c>
      <c r="F1241" s="102">
        <f t="shared" si="515"/>
        <v>2595</v>
      </c>
    </row>
    <row r="1242" spans="1:9" ht="34.5" customHeight="1" x14ac:dyDescent="0.25">
      <c r="A1242" s="60" t="s">
        <v>1489</v>
      </c>
      <c r="B1242" s="20" t="s">
        <v>1031</v>
      </c>
      <c r="C1242" s="55">
        <v>110</v>
      </c>
      <c r="D1242" s="102">
        <v>2435</v>
      </c>
      <c r="E1242" s="102">
        <v>2473</v>
      </c>
      <c r="F1242" s="102">
        <v>2595</v>
      </c>
    </row>
    <row r="1243" spans="1:9" ht="35.25" customHeight="1" x14ac:dyDescent="0.25">
      <c r="A1243" s="60" t="s">
        <v>1480</v>
      </c>
      <c r="B1243" s="20" t="s">
        <v>1031</v>
      </c>
      <c r="C1243" s="55">
        <v>200</v>
      </c>
      <c r="D1243" s="85">
        <f>D1244</f>
        <v>42</v>
      </c>
      <c r="E1243" s="85">
        <f t="shared" ref="E1243:F1243" si="516">E1244</f>
        <v>37</v>
      </c>
      <c r="F1243" s="85">
        <f t="shared" si="516"/>
        <v>38</v>
      </c>
    </row>
    <row r="1244" spans="1:9" ht="41.25" customHeight="1" x14ac:dyDescent="0.25">
      <c r="A1244" s="60" t="s">
        <v>1481</v>
      </c>
      <c r="B1244" s="20" t="s">
        <v>1031</v>
      </c>
      <c r="C1244" s="55">
        <v>240</v>
      </c>
      <c r="D1244" s="85">
        <v>42</v>
      </c>
      <c r="E1244" s="85">
        <v>37</v>
      </c>
      <c r="F1244" s="85">
        <v>38</v>
      </c>
      <c r="I1244" s="133">
        <v>6</v>
      </c>
    </row>
    <row r="1245" spans="1:9" ht="46.5" hidden="1" customHeight="1" x14ac:dyDescent="0.25">
      <c r="A1245" s="19" t="s">
        <v>1032</v>
      </c>
      <c r="B1245" s="20" t="s">
        <v>1033</v>
      </c>
      <c r="C1245" s="55"/>
      <c r="D1245" s="85">
        <f>D1246+D1248</f>
        <v>0</v>
      </c>
      <c r="E1245" s="85">
        <f t="shared" ref="E1245:F1245" si="517">E1246+E1248</f>
        <v>0</v>
      </c>
      <c r="F1245" s="85">
        <f t="shared" si="517"/>
        <v>0</v>
      </c>
    </row>
    <row r="1246" spans="1:9" ht="46.5" hidden="1" customHeight="1" x14ac:dyDescent="0.25">
      <c r="A1246" s="60" t="s">
        <v>1478</v>
      </c>
      <c r="B1246" s="20" t="s">
        <v>1033</v>
      </c>
      <c r="C1246" s="55">
        <v>100</v>
      </c>
      <c r="D1246" s="85">
        <f>D1247</f>
        <v>0</v>
      </c>
      <c r="E1246" s="85">
        <f t="shared" ref="E1246:F1246" si="518">E1247</f>
        <v>0</v>
      </c>
      <c r="F1246" s="85">
        <f t="shared" si="518"/>
        <v>0</v>
      </c>
    </row>
    <row r="1247" spans="1:9" ht="46.5" hidden="1" customHeight="1" x14ac:dyDescent="0.25">
      <c r="A1247" s="60" t="s">
        <v>1489</v>
      </c>
      <c r="B1247" s="20" t="s">
        <v>1033</v>
      </c>
      <c r="C1247" s="55">
        <v>110</v>
      </c>
      <c r="D1247" s="85"/>
      <c r="E1247" s="85"/>
      <c r="F1247" s="85"/>
    </row>
    <row r="1248" spans="1:9" ht="46.5" hidden="1" customHeight="1" x14ac:dyDescent="0.25">
      <c r="A1248" s="60" t="s">
        <v>1480</v>
      </c>
      <c r="B1248" s="20" t="s">
        <v>1033</v>
      </c>
      <c r="C1248" s="55">
        <v>200</v>
      </c>
      <c r="D1248" s="85">
        <f>D1249</f>
        <v>0</v>
      </c>
      <c r="E1248" s="85">
        <f t="shared" ref="E1248:F1248" si="519">E1249</f>
        <v>0</v>
      </c>
      <c r="F1248" s="85">
        <f t="shared" si="519"/>
        <v>0</v>
      </c>
    </row>
    <row r="1249" spans="1:6" ht="46.5" hidden="1" customHeight="1" x14ac:dyDescent="0.25">
      <c r="A1249" s="60" t="s">
        <v>1481</v>
      </c>
      <c r="B1249" s="20" t="s">
        <v>1033</v>
      </c>
      <c r="C1249" s="55">
        <v>240</v>
      </c>
      <c r="D1249" s="85"/>
      <c r="E1249" s="85"/>
      <c r="F1249" s="85"/>
    </row>
    <row r="1250" spans="1:6" ht="43.5" customHeight="1" x14ac:dyDescent="0.25">
      <c r="A1250" s="14" t="s">
        <v>1034</v>
      </c>
      <c r="B1250" s="1" t="s">
        <v>1035</v>
      </c>
      <c r="C1250" s="55"/>
      <c r="D1250" s="85">
        <f>D1251+D1254</f>
        <v>1</v>
      </c>
      <c r="E1250" s="85">
        <f t="shared" ref="E1250:F1250" si="520">E1251+E1254</f>
        <v>1</v>
      </c>
      <c r="F1250" s="85">
        <f t="shared" si="520"/>
        <v>351</v>
      </c>
    </row>
    <row r="1251" spans="1:6" ht="62.25" customHeight="1" x14ac:dyDescent="0.25">
      <c r="A1251" s="19" t="s">
        <v>1036</v>
      </c>
      <c r="B1251" s="20" t="s">
        <v>1037</v>
      </c>
      <c r="C1251" s="55"/>
      <c r="D1251" s="85">
        <f>D1252</f>
        <v>1</v>
      </c>
      <c r="E1251" s="85">
        <f t="shared" ref="E1251:F1252" si="521">E1252</f>
        <v>1</v>
      </c>
      <c r="F1251" s="85">
        <f t="shared" si="521"/>
        <v>351</v>
      </c>
    </row>
    <row r="1252" spans="1:6" ht="36" customHeight="1" x14ac:dyDescent="0.25">
      <c r="A1252" s="60" t="s">
        <v>1480</v>
      </c>
      <c r="B1252" s="20" t="s">
        <v>1037</v>
      </c>
      <c r="C1252" s="55">
        <v>200</v>
      </c>
      <c r="D1252" s="85">
        <f>D1253</f>
        <v>1</v>
      </c>
      <c r="E1252" s="85">
        <f t="shared" si="521"/>
        <v>1</v>
      </c>
      <c r="F1252" s="85">
        <f t="shared" si="521"/>
        <v>351</v>
      </c>
    </row>
    <row r="1253" spans="1:6" ht="39" customHeight="1" x14ac:dyDescent="0.25">
      <c r="A1253" s="60" t="s">
        <v>1481</v>
      </c>
      <c r="B1253" s="20" t="s">
        <v>1037</v>
      </c>
      <c r="C1253" s="55">
        <v>240</v>
      </c>
      <c r="D1253" s="85">
        <v>1</v>
      </c>
      <c r="E1253" s="85">
        <v>1</v>
      </c>
      <c r="F1253" s="85">
        <v>351</v>
      </c>
    </row>
    <row r="1254" spans="1:6" ht="48" hidden="1" customHeight="1" x14ac:dyDescent="0.25">
      <c r="A1254" s="19" t="s">
        <v>1038</v>
      </c>
      <c r="B1254" s="20" t="s">
        <v>1039</v>
      </c>
      <c r="C1254" s="55"/>
      <c r="D1254" s="85">
        <f>D1255</f>
        <v>0</v>
      </c>
      <c r="E1254" s="85">
        <f t="shared" ref="E1254:F1255" si="522">E1255</f>
        <v>0</v>
      </c>
      <c r="F1254" s="85">
        <f t="shared" si="522"/>
        <v>0</v>
      </c>
    </row>
    <row r="1255" spans="1:6" ht="48" hidden="1" customHeight="1" x14ac:dyDescent="0.25">
      <c r="A1255" s="97" t="s">
        <v>1480</v>
      </c>
      <c r="B1255" s="20" t="s">
        <v>1039</v>
      </c>
      <c r="C1255" s="55">
        <v>200</v>
      </c>
      <c r="D1255" s="85">
        <f>D1256</f>
        <v>0</v>
      </c>
      <c r="E1255" s="85">
        <f t="shared" si="522"/>
        <v>0</v>
      </c>
      <c r="F1255" s="85">
        <f t="shared" si="522"/>
        <v>0</v>
      </c>
    </row>
    <row r="1256" spans="1:6" ht="33.75" hidden="1" customHeight="1" x14ac:dyDescent="0.25">
      <c r="A1256" s="98" t="s">
        <v>1481</v>
      </c>
      <c r="B1256" s="20" t="s">
        <v>1039</v>
      </c>
      <c r="C1256" s="55">
        <v>240</v>
      </c>
      <c r="D1256" s="85"/>
      <c r="E1256" s="85"/>
      <c r="F1256" s="85"/>
    </row>
    <row r="1257" spans="1:6" ht="30" customHeight="1" x14ac:dyDescent="0.25">
      <c r="A1257" s="99" t="s">
        <v>1528</v>
      </c>
      <c r="B1257" s="1" t="s">
        <v>1526</v>
      </c>
      <c r="C1257" s="55"/>
      <c r="D1257" s="85">
        <f t="shared" ref="D1257:F1259" si="523">D1258</f>
        <v>1720</v>
      </c>
      <c r="E1257" s="85">
        <f t="shared" si="523"/>
        <v>0</v>
      </c>
      <c r="F1257" s="85">
        <f t="shared" si="523"/>
        <v>0</v>
      </c>
    </row>
    <row r="1258" spans="1:6" ht="37.5" customHeight="1" x14ac:dyDescent="0.25">
      <c r="A1258" s="100" t="s">
        <v>1529</v>
      </c>
      <c r="B1258" s="20" t="s">
        <v>1527</v>
      </c>
      <c r="C1258" s="55"/>
      <c r="D1258" s="85">
        <f t="shared" si="523"/>
        <v>1720</v>
      </c>
      <c r="E1258" s="85">
        <f t="shared" si="523"/>
        <v>0</v>
      </c>
      <c r="F1258" s="85">
        <f t="shared" si="523"/>
        <v>0</v>
      </c>
    </row>
    <row r="1259" spans="1:6" ht="48" customHeight="1" x14ac:dyDescent="0.25">
      <c r="A1259" s="60" t="s">
        <v>1480</v>
      </c>
      <c r="B1259" s="20" t="s">
        <v>1527</v>
      </c>
      <c r="C1259" s="55">
        <v>200</v>
      </c>
      <c r="D1259" s="85">
        <f t="shared" si="523"/>
        <v>1720</v>
      </c>
      <c r="E1259" s="85">
        <f t="shared" si="523"/>
        <v>0</v>
      </c>
      <c r="F1259" s="85">
        <f t="shared" si="523"/>
        <v>0</v>
      </c>
    </row>
    <row r="1260" spans="1:6" ht="48" customHeight="1" x14ac:dyDescent="0.25">
      <c r="A1260" s="97" t="s">
        <v>1481</v>
      </c>
      <c r="B1260" s="20" t="s">
        <v>1527</v>
      </c>
      <c r="C1260" s="55">
        <v>240</v>
      </c>
      <c r="D1260" s="85">
        <v>1720</v>
      </c>
      <c r="E1260" s="85"/>
      <c r="F1260" s="85"/>
    </row>
    <row r="1261" spans="1:6" ht="39.75" customHeight="1" x14ac:dyDescent="0.25">
      <c r="A1261" s="13" t="s">
        <v>1040</v>
      </c>
      <c r="B1261" s="3" t="s">
        <v>1041</v>
      </c>
      <c r="C1261" s="55"/>
      <c r="D1261" s="102">
        <f>D1262</f>
        <v>200</v>
      </c>
      <c r="E1261" s="102">
        <f t="shared" ref="E1261:F1264" si="524">E1262</f>
        <v>200</v>
      </c>
      <c r="F1261" s="102">
        <f t="shared" si="524"/>
        <v>200</v>
      </c>
    </row>
    <row r="1262" spans="1:6" ht="33.75" customHeight="1" x14ac:dyDescent="0.25">
      <c r="A1262" s="17" t="s">
        <v>1042</v>
      </c>
      <c r="B1262" s="1" t="s">
        <v>1043</v>
      </c>
      <c r="C1262" s="55"/>
      <c r="D1262" s="102">
        <f>D1263</f>
        <v>200</v>
      </c>
      <c r="E1262" s="102">
        <f t="shared" si="524"/>
        <v>200</v>
      </c>
      <c r="F1262" s="102">
        <f t="shared" si="524"/>
        <v>200</v>
      </c>
    </row>
    <row r="1263" spans="1:6" ht="38.25" customHeight="1" x14ac:dyDescent="0.25">
      <c r="A1263" s="24" t="s">
        <v>1044</v>
      </c>
      <c r="B1263" s="20" t="s">
        <v>1045</v>
      </c>
      <c r="C1263" s="55"/>
      <c r="D1263" s="102">
        <f>D1264+D1266</f>
        <v>200</v>
      </c>
      <c r="E1263" s="102">
        <f t="shared" ref="E1263:F1263" si="525">E1264+E1266</f>
        <v>200</v>
      </c>
      <c r="F1263" s="102">
        <f t="shared" si="525"/>
        <v>200</v>
      </c>
    </row>
    <row r="1264" spans="1:6" ht="38.25" customHeight="1" x14ac:dyDescent="0.25">
      <c r="A1264" s="60" t="s">
        <v>1480</v>
      </c>
      <c r="B1264" s="20" t="s">
        <v>1045</v>
      </c>
      <c r="C1264" s="55">
        <v>200</v>
      </c>
      <c r="D1264" s="102">
        <f>D1265</f>
        <v>200</v>
      </c>
      <c r="E1264" s="102">
        <f t="shared" si="524"/>
        <v>200</v>
      </c>
      <c r="F1264" s="102">
        <f t="shared" si="524"/>
        <v>200</v>
      </c>
    </row>
    <row r="1265" spans="1:6" ht="38.25" customHeight="1" x14ac:dyDescent="0.25">
      <c r="A1265" s="60" t="s">
        <v>1481</v>
      </c>
      <c r="B1265" s="20" t="s">
        <v>1045</v>
      </c>
      <c r="C1265" s="55">
        <v>240</v>
      </c>
      <c r="D1265" s="102">
        <v>200</v>
      </c>
      <c r="E1265" s="102">
        <v>200</v>
      </c>
      <c r="F1265" s="102">
        <v>200</v>
      </c>
    </row>
    <row r="1266" spans="1:6" ht="38.25" hidden="1" customHeight="1" x14ac:dyDescent="0.25">
      <c r="A1266" s="16" t="s">
        <v>1483</v>
      </c>
      <c r="B1266" s="20" t="s">
        <v>1045</v>
      </c>
      <c r="C1266" s="55">
        <v>600</v>
      </c>
      <c r="D1266" s="102">
        <f>D1267</f>
        <v>0</v>
      </c>
      <c r="E1266" s="102">
        <f t="shared" ref="E1266:F1266" si="526">E1267</f>
        <v>0</v>
      </c>
      <c r="F1266" s="102">
        <f t="shared" si="526"/>
        <v>0</v>
      </c>
    </row>
    <row r="1267" spans="1:6" ht="38.25" hidden="1" customHeight="1" x14ac:dyDescent="0.25">
      <c r="A1267" s="16" t="s">
        <v>1482</v>
      </c>
      <c r="B1267" s="20" t="s">
        <v>1045</v>
      </c>
      <c r="C1267" s="55">
        <v>610</v>
      </c>
      <c r="D1267" s="102">
        <v>0</v>
      </c>
      <c r="E1267" s="102">
        <v>0</v>
      </c>
      <c r="F1267" s="102">
        <v>0</v>
      </c>
    </row>
    <row r="1268" spans="1:6" ht="43.5" customHeight="1" x14ac:dyDescent="0.25">
      <c r="A1268" s="12" t="s">
        <v>1046</v>
      </c>
      <c r="B1268" s="10" t="s">
        <v>1047</v>
      </c>
      <c r="C1268" s="55"/>
      <c r="D1268" s="85">
        <f>D1269+D1281+D1309</f>
        <v>244733</v>
      </c>
      <c r="E1268" s="85">
        <f t="shared" ref="E1268:F1268" si="527">E1269+E1281+E1309</f>
        <v>255973</v>
      </c>
      <c r="F1268" s="85">
        <f t="shared" si="527"/>
        <v>279677</v>
      </c>
    </row>
    <row r="1269" spans="1:6" ht="30.75" customHeight="1" x14ac:dyDescent="0.25">
      <c r="A1269" s="13" t="s">
        <v>1048</v>
      </c>
      <c r="B1269" s="3" t="s">
        <v>1049</v>
      </c>
      <c r="C1269" s="55"/>
      <c r="D1269" s="85">
        <f>D1270</f>
        <v>92791</v>
      </c>
      <c r="E1269" s="85">
        <f t="shared" ref="E1269:F1269" si="528">E1270</f>
        <v>93438</v>
      </c>
      <c r="F1269" s="85">
        <f t="shared" si="528"/>
        <v>93438</v>
      </c>
    </row>
    <row r="1270" spans="1:6" ht="88.5" customHeight="1" x14ac:dyDescent="0.25">
      <c r="A1270" s="128" t="s">
        <v>1602</v>
      </c>
      <c r="B1270" s="1" t="s">
        <v>1050</v>
      </c>
      <c r="C1270" s="55"/>
      <c r="D1270" s="85">
        <f>D1271+D1274+D1277+D1278</f>
        <v>92791</v>
      </c>
      <c r="E1270" s="85">
        <f t="shared" ref="E1270:F1270" si="529">E1271+E1274+E1277+E1278</f>
        <v>93438</v>
      </c>
      <c r="F1270" s="85">
        <f t="shared" si="529"/>
        <v>93438</v>
      </c>
    </row>
    <row r="1271" spans="1:6" ht="56.25" customHeight="1" x14ac:dyDescent="0.25">
      <c r="A1271" s="22" t="s">
        <v>1051</v>
      </c>
      <c r="B1271" s="20" t="s">
        <v>1052</v>
      </c>
      <c r="C1271" s="55"/>
      <c r="D1271" s="102">
        <f>D1272</f>
        <v>92791</v>
      </c>
      <c r="E1271" s="102">
        <f t="shared" ref="E1271:F1272" si="530">E1272</f>
        <v>93438</v>
      </c>
      <c r="F1271" s="102">
        <f t="shared" si="530"/>
        <v>93438</v>
      </c>
    </row>
    <row r="1272" spans="1:6" ht="48" customHeight="1" x14ac:dyDescent="0.25">
      <c r="A1272" s="60" t="s">
        <v>1480</v>
      </c>
      <c r="B1272" s="20" t="s">
        <v>1052</v>
      </c>
      <c r="C1272" s="55">
        <v>200</v>
      </c>
      <c r="D1272" s="102">
        <f>D1273</f>
        <v>92791</v>
      </c>
      <c r="E1272" s="102">
        <f t="shared" si="530"/>
        <v>93438</v>
      </c>
      <c r="F1272" s="102">
        <f t="shared" si="530"/>
        <v>93438</v>
      </c>
    </row>
    <row r="1273" spans="1:6" ht="36.75" customHeight="1" x14ac:dyDescent="0.25">
      <c r="A1273" s="60" t="s">
        <v>1481</v>
      </c>
      <c r="B1273" s="20" t="s">
        <v>1052</v>
      </c>
      <c r="C1273" s="55">
        <v>240</v>
      </c>
      <c r="D1273" s="102">
        <v>92791</v>
      </c>
      <c r="E1273" s="102">
        <v>93438</v>
      </c>
      <c r="F1273" s="102">
        <v>93438</v>
      </c>
    </row>
    <row r="1274" spans="1:6" ht="51.75" hidden="1" customHeight="1" x14ac:dyDescent="0.25">
      <c r="A1274" s="22" t="s">
        <v>1053</v>
      </c>
      <c r="B1274" s="20" t="s">
        <v>1054</v>
      </c>
      <c r="C1274" s="55"/>
      <c r="D1274" s="85">
        <f>D1275</f>
        <v>0</v>
      </c>
      <c r="E1274" s="85">
        <f t="shared" ref="E1274:F1275" si="531">E1275</f>
        <v>0</v>
      </c>
      <c r="F1274" s="85">
        <f t="shared" si="531"/>
        <v>0</v>
      </c>
    </row>
    <row r="1275" spans="1:6" ht="35.25" hidden="1" customHeight="1" x14ac:dyDescent="0.25">
      <c r="A1275" s="60" t="s">
        <v>1480</v>
      </c>
      <c r="B1275" s="20" t="s">
        <v>1054</v>
      </c>
      <c r="C1275" s="55">
        <v>200</v>
      </c>
      <c r="D1275" s="85">
        <f>D1276</f>
        <v>0</v>
      </c>
      <c r="E1275" s="85">
        <f t="shared" si="531"/>
        <v>0</v>
      </c>
      <c r="F1275" s="85">
        <f t="shared" si="531"/>
        <v>0</v>
      </c>
    </row>
    <row r="1276" spans="1:6" ht="33.75" hidden="1" customHeight="1" x14ac:dyDescent="0.25">
      <c r="A1276" s="60" t="s">
        <v>1481</v>
      </c>
      <c r="B1276" s="20" t="s">
        <v>1054</v>
      </c>
      <c r="C1276" s="55">
        <v>240</v>
      </c>
      <c r="D1276" s="85">
        <v>0</v>
      </c>
      <c r="E1276" s="85">
        <v>0</v>
      </c>
      <c r="F1276" s="85">
        <v>0</v>
      </c>
    </row>
    <row r="1277" spans="1:6" ht="48" hidden="1" customHeight="1" x14ac:dyDescent="0.25">
      <c r="A1277" s="22" t="s">
        <v>1055</v>
      </c>
      <c r="B1277" s="20" t="s">
        <v>1056</v>
      </c>
      <c r="C1277" s="55"/>
      <c r="D1277" s="85">
        <f>D1279</f>
        <v>0</v>
      </c>
      <c r="E1277" s="85">
        <f t="shared" ref="E1277:F1277" si="532">E1279</f>
        <v>0</v>
      </c>
      <c r="F1277" s="85">
        <f t="shared" si="532"/>
        <v>0</v>
      </c>
    </row>
    <row r="1278" spans="1:6" ht="47.25" hidden="1" x14ac:dyDescent="0.25">
      <c r="A1278" s="22" t="s">
        <v>1057</v>
      </c>
      <c r="B1278" s="20" t="s">
        <v>1058</v>
      </c>
      <c r="C1278" s="55"/>
      <c r="D1278" s="85"/>
      <c r="E1278" s="85"/>
      <c r="F1278" s="85"/>
    </row>
    <row r="1279" spans="1:6" ht="34.5" hidden="1" customHeight="1" x14ac:dyDescent="0.25">
      <c r="A1279" s="60" t="s">
        <v>1480</v>
      </c>
      <c r="B1279" s="20" t="s">
        <v>1056</v>
      </c>
      <c r="C1279" s="55">
        <v>200</v>
      </c>
      <c r="D1279" s="85">
        <f>D1280</f>
        <v>0</v>
      </c>
      <c r="E1279" s="85">
        <f t="shared" ref="E1279:F1279" si="533">E1280</f>
        <v>0</v>
      </c>
      <c r="F1279" s="85">
        <f t="shared" si="533"/>
        <v>0</v>
      </c>
    </row>
    <row r="1280" spans="1:6" ht="29.25" hidden="1" customHeight="1" x14ac:dyDescent="0.25">
      <c r="A1280" s="60" t="s">
        <v>1481</v>
      </c>
      <c r="B1280" s="20" t="s">
        <v>1056</v>
      </c>
      <c r="C1280" s="55">
        <v>240</v>
      </c>
      <c r="D1280" s="85"/>
      <c r="E1280" s="85"/>
      <c r="F1280" s="85"/>
    </row>
    <row r="1281" spans="1:6" ht="45" customHeight="1" x14ac:dyDescent="0.25">
      <c r="A1281" s="13" t="s">
        <v>1059</v>
      </c>
      <c r="B1281" s="3" t="s">
        <v>1060</v>
      </c>
      <c r="C1281" s="55"/>
      <c r="D1281" s="85">
        <f>D1282+D1287</f>
        <v>151942</v>
      </c>
      <c r="E1281" s="85">
        <f t="shared" ref="E1281:F1281" si="534">E1282+E1287</f>
        <v>162535</v>
      </c>
      <c r="F1281" s="85">
        <f t="shared" si="534"/>
        <v>186239</v>
      </c>
    </row>
    <row r="1282" spans="1:6" ht="33" customHeight="1" x14ac:dyDescent="0.25">
      <c r="A1282" s="17" t="s">
        <v>1061</v>
      </c>
      <c r="B1282" s="1" t="s">
        <v>1062</v>
      </c>
      <c r="C1282" s="55"/>
      <c r="D1282" s="103">
        <f>D1284+D1283</f>
        <v>10000</v>
      </c>
      <c r="E1282" s="103">
        <f t="shared" ref="E1282:F1282" si="535">E1284+E1283</f>
        <v>10000</v>
      </c>
      <c r="F1282" s="103">
        <f t="shared" si="535"/>
        <v>10000</v>
      </c>
    </row>
    <row r="1283" spans="1:6" ht="31.5" hidden="1" x14ac:dyDescent="0.25">
      <c r="A1283" s="16" t="s">
        <v>1063</v>
      </c>
      <c r="B1283" s="2" t="s">
        <v>1064</v>
      </c>
      <c r="C1283" s="55"/>
      <c r="D1283" s="103"/>
      <c r="E1283" s="103"/>
      <c r="F1283" s="103"/>
    </row>
    <row r="1284" spans="1:6" ht="57.75" customHeight="1" x14ac:dyDescent="0.25">
      <c r="A1284" s="22" t="s">
        <v>1065</v>
      </c>
      <c r="B1284" s="20" t="s">
        <v>1066</v>
      </c>
      <c r="C1284" s="55"/>
      <c r="D1284" s="103">
        <f>D1285</f>
        <v>10000</v>
      </c>
      <c r="E1284" s="103">
        <f t="shared" ref="E1284:F1285" si="536">E1285</f>
        <v>10000</v>
      </c>
      <c r="F1284" s="103">
        <f t="shared" si="536"/>
        <v>10000</v>
      </c>
    </row>
    <row r="1285" spans="1:6" ht="30.75" customHeight="1" x14ac:dyDescent="0.25">
      <c r="A1285" s="60" t="s">
        <v>1480</v>
      </c>
      <c r="B1285" s="20" t="s">
        <v>1066</v>
      </c>
      <c r="C1285" s="55">
        <v>200</v>
      </c>
      <c r="D1285" s="103">
        <f>D1286</f>
        <v>10000</v>
      </c>
      <c r="E1285" s="103">
        <f t="shared" si="536"/>
        <v>10000</v>
      </c>
      <c r="F1285" s="103">
        <f t="shared" si="536"/>
        <v>10000</v>
      </c>
    </row>
    <row r="1286" spans="1:6" ht="33" customHeight="1" x14ac:dyDescent="0.25">
      <c r="A1286" s="60" t="s">
        <v>1481</v>
      </c>
      <c r="B1286" s="20" t="s">
        <v>1066</v>
      </c>
      <c r="C1286" s="55">
        <v>240</v>
      </c>
      <c r="D1286" s="103">
        <v>10000</v>
      </c>
      <c r="E1286" s="103">
        <v>10000</v>
      </c>
      <c r="F1286" s="114">
        <v>10000</v>
      </c>
    </row>
    <row r="1287" spans="1:6" ht="31.5" x14ac:dyDescent="0.25">
      <c r="A1287" s="17" t="s">
        <v>1067</v>
      </c>
      <c r="B1287" s="1" t="s">
        <v>1068</v>
      </c>
      <c r="C1287" s="55"/>
      <c r="D1287" s="85">
        <f>D1288+D1291+D1294+D1297+D1300+D1303+D1306</f>
        <v>141942</v>
      </c>
      <c r="E1287" s="85">
        <f t="shared" ref="E1287:F1287" si="537">E1288+E1291+E1294+E1297+E1300+E1303+E1306</f>
        <v>152535</v>
      </c>
      <c r="F1287" s="85">
        <f t="shared" si="537"/>
        <v>176239</v>
      </c>
    </row>
    <row r="1288" spans="1:6" ht="31.5" x14ac:dyDescent="0.25">
      <c r="A1288" s="22" t="s">
        <v>1069</v>
      </c>
      <c r="B1288" s="20" t="s">
        <v>1070</v>
      </c>
      <c r="C1288" s="55"/>
      <c r="D1288" s="85">
        <f>D1289</f>
        <v>101942</v>
      </c>
      <c r="E1288" s="85">
        <f t="shared" ref="E1288:F1288" si="538">E1289</f>
        <v>133535</v>
      </c>
      <c r="F1288" s="85">
        <f t="shared" si="538"/>
        <v>136239</v>
      </c>
    </row>
    <row r="1289" spans="1:6" ht="31.5" customHeight="1" x14ac:dyDescent="0.25">
      <c r="A1289" s="16" t="s">
        <v>1483</v>
      </c>
      <c r="B1289" s="20" t="s">
        <v>1070</v>
      </c>
      <c r="C1289" s="55">
        <v>600</v>
      </c>
      <c r="D1289" s="85">
        <f>D1290</f>
        <v>101942</v>
      </c>
      <c r="E1289" s="85">
        <f t="shared" ref="E1289:F1289" si="539">E1290</f>
        <v>133535</v>
      </c>
      <c r="F1289" s="85">
        <f t="shared" si="539"/>
        <v>136239</v>
      </c>
    </row>
    <row r="1290" spans="1:6" ht="40.5" customHeight="1" x14ac:dyDescent="0.25">
      <c r="A1290" s="16" t="s">
        <v>1482</v>
      </c>
      <c r="B1290" s="20" t="s">
        <v>1070</v>
      </c>
      <c r="C1290" s="55">
        <v>610</v>
      </c>
      <c r="D1290" s="85">
        <v>101942</v>
      </c>
      <c r="E1290" s="85">
        <v>133535</v>
      </c>
      <c r="F1290" s="85">
        <v>136239</v>
      </c>
    </row>
    <row r="1291" spans="1:6" ht="54" customHeight="1" x14ac:dyDescent="0.25">
      <c r="A1291" s="22" t="s">
        <v>1071</v>
      </c>
      <c r="B1291" s="20" t="s">
        <v>1072</v>
      </c>
      <c r="C1291" s="55"/>
      <c r="D1291" s="85">
        <f t="shared" ref="D1291:F1291" si="540">D1292</f>
        <v>4000</v>
      </c>
      <c r="E1291" s="85">
        <f t="shared" si="540"/>
        <v>4000</v>
      </c>
      <c r="F1291" s="85">
        <f t="shared" si="540"/>
        <v>4000</v>
      </c>
    </row>
    <row r="1292" spans="1:6" ht="33.75" customHeight="1" x14ac:dyDescent="0.25">
      <c r="A1292" s="16" t="s">
        <v>1483</v>
      </c>
      <c r="B1292" s="20" t="s">
        <v>1072</v>
      </c>
      <c r="C1292" s="55">
        <v>600</v>
      </c>
      <c r="D1292" s="85">
        <f>D1293</f>
        <v>4000</v>
      </c>
      <c r="E1292" s="85">
        <f t="shared" ref="E1292:F1292" si="541">E1293</f>
        <v>4000</v>
      </c>
      <c r="F1292" s="85">
        <f t="shared" si="541"/>
        <v>4000</v>
      </c>
    </row>
    <row r="1293" spans="1:6" ht="39.75" customHeight="1" x14ac:dyDescent="0.25">
      <c r="A1293" s="16" t="s">
        <v>1482</v>
      </c>
      <c r="B1293" s="20" t="s">
        <v>1072</v>
      </c>
      <c r="C1293" s="55">
        <v>610</v>
      </c>
      <c r="D1293" s="85">
        <v>4000</v>
      </c>
      <c r="E1293" s="106">
        <v>4000</v>
      </c>
      <c r="F1293" s="106">
        <v>4000</v>
      </c>
    </row>
    <row r="1294" spans="1:6" ht="54" hidden="1" customHeight="1" x14ac:dyDescent="0.25">
      <c r="A1294" s="22" t="s">
        <v>1073</v>
      </c>
      <c r="B1294" s="20" t="s">
        <v>1074</v>
      </c>
      <c r="C1294" s="55"/>
      <c r="D1294" s="85">
        <f>D1295</f>
        <v>0</v>
      </c>
      <c r="E1294" s="85">
        <f t="shared" ref="E1294:F1294" si="542">E1295</f>
        <v>0</v>
      </c>
      <c r="F1294" s="85">
        <f t="shared" si="542"/>
        <v>0</v>
      </c>
    </row>
    <row r="1295" spans="1:6" ht="54" hidden="1" customHeight="1" x14ac:dyDescent="0.25">
      <c r="A1295" s="16" t="s">
        <v>1483</v>
      </c>
      <c r="B1295" s="20" t="s">
        <v>1074</v>
      </c>
      <c r="C1295" s="55">
        <v>600</v>
      </c>
      <c r="D1295" s="85">
        <f>D1296</f>
        <v>0</v>
      </c>
      <c r="E1295" s="85">
        <f t="shared" ref="E1295:F1295" si="543">E1296</f>
        <v>0</v>
      </c>
      <c r="F1295" s="85">
        <f t="shared" si="543"/>
        <v>0</v>
      </c>
    </row>
    <row r="1296" spans="1:6" ht="54" hidden="1" customHeight="1" x14ac:dyDescent="0.25">
      <c r="A1296" s="16" t="s">
        <v>1482</v>
      </c>
      <c r="B1296" s="20" t="s">
        <v>1074</v>
      </c>
      <c r="C1296" s="55">
        <v>610</v>
      </c>
      <c r="D1296" s="85">
        <v>0</v>
      </c>
      <c r="E1296" s="85">
        <v>0</v>
      </c>
      <c r="F1296" s="85">
        <v>0</v>
      </c>
    </row>
    <row r="1297" spans="1:6" ht="54" hidden="1" customHeight="1" x14ac:dyDescent="0.25">
      <c r="A1297" s="22" t="s">
        <v>1075</v>
      </c>
      <c r="B1297" s="20" t="s">
        <v>1076</v>
      </c>
      <c r="C1297" s="55"/>
      <c r="D1297" s="85">
        <f>D1298</f>
        <v>0</v>
      </c>
      <c r="E1297" s="85">
        <f t="shared" ref="E1297:F1297" si="544">E1298</f>
        <v>0</v>
      </c>
      <c r="F1297" s="85">
        <f t="shared" si="544"/>
        <v>0</v>
      </c>
    </row>
    <row r="1298" spans="1:6" ht="54" hidden="1" customHeight="1" x14ac:dyDescent="0.25">
      <c r="A1298" s="16" t="s">
        <v>1483</v>
      </c>
      <c r="B1298" s="20" t="s">
        <v>1076</v>
      </c>
      <c r="C1298" s="55">
        <v>600</v>
      </c>
      <c r="D1298" s="85">
        <f>D1299</f>
        <v>0</v>
      </c>
      <c r="E1298" s="85">
        <f t="shared" ref="E1298:F1298" si="545">E1299</f>
        <v>0</v>
      </c>
      <c r="F1298" s="85">
        <f t="shared" si="545"/>
        <v>0</v>
      </c>
    </row>
    <row r="1299" spans="1:6" ht="54" hidden="1" customHeight="1" x14ac:dyDescent="0.25">
      <c r="A1299" s="16" t="s">
        <v>1482</v>
      </c>
      <c r="B1299" s="20" t="s">
        <v>1076</v>
      </c>
      <c r="C1299" s="55">
        <v>610</v>
      </c>
      <c r="D1299" s="85">
        <v>0</v>
      </c>
      <c r="E1299" s="85">
        <v>0</v>
      </c>
      <c r="F1299" s="85">
        <v>0</v>
      </c>
    </row>
    <row r="1300" spans="1:6" ht="54" customHeight="1" x14ac:dyDescent="0.25">
      <c r="A1300" s="21" t="s">
        <v>1077</v>
      </c>
      <c r="B1300" s="20" t="s">
        <v>1078</v>
      </c>
      <c r="C1300" s="55"/>
      <c r="D1300" s="85">
        <f>D1301</f>
        <v>28000</v>
      </c>
      <c r="E1300" s="85">
        <f t="shared" ref="E1300:F1300" si="546">E1301</f>
        <v>10000</v>
      </c>
      <c r="F1300" s="85">
        <f t="shared" si="546"/>
        <v>28000</v>
      </c>
    </row>
    <row r="1301" spans="1:6" ht="33.75" customHeight="1" x14ac:dyDescent="0.25">
      <c r="A1301" s="16" t="s">
        <v>1483</v>
      </c>
      <c r="B1301" s="20" t="s">
        <v>1078</v>
      </c>
      <c r="C1301" s="55">
        <v>600</v>
      </c>
      <c r="D1301" s="85">
        <f>D1302</f>
        <v>28000</v>
      </c>
      <c r="E1301" s="85">
        <f t="shared" ref="E1301:F1301" si="547">E1302</f>
        <v>10000</v>
      </c>
      <c r="F1301" s="85">
        <f t="shared" si="547"/>
        <v>28000</v>
      </c>
    </row>
    <row r="1302" spans="1:6" ht="38.25" customHeight="1" x14ac:dyDescent="0.25">
      <c r="A1302" s="16" t="s">
        <v>1482</v>
      </c>
      <c r="B1302" s="20" t="s">
        <v>1078</v>
      </c>
      <c r="C1302" s="55">
        <v>610</v>
      </c>
      <c r="D1302" s="85">
        <v>28000</v>
      </c>
      <c r="E1302" s="106">
        <v>10000</v>
      </c>
      <c r="F1302" s="106">
        <v>28000</v>
      </c>
    </row>
    <row r="1303" spans="1:6" ht="63" customHeight="1" x14ac:dyDescent="0.25">
      <c r="A1303" s="21" t="s">
        <v>1079</v>
      </c>
      <c r="B1303" s="20" t="s">
        <v>1080</v>
      </c>
      <c r="C1303" s="55"/>
      <c r="D1303" s="85">
        <f>D1304</f>
        <v>8000</v>
      </c>
      <c r="E1303" s="85">
        <f t="shared" ref="E1303:F1304" si="548">E1304</f>
        <v>5000</v>
      </c>
      <c r="F1303" s="85">
        <f t="shared" si="548"/>
        <v>8000</v>
      </c>
    </row>
    <row r="1304" spans="1:6" ht="39.75" customHeight="1" x14ac:dyDescent="0.25">
      <c r="A1304" s="16" t="s">
        <v>1483</v>
      </c>
      <c r="B1304" s="20" t="s">
        <v>1080</v>
      </c>
      <c r="C1304" s="55">
        <v>600</v>
      </c>
      <c r="D1304" s="85">
        <f>D1305</f>
        <v>8000</v>
      </c>
      <c r="E1304" s="85">
        <f t="shared" si="548"/>
        <v>5000</v>
      </c>
      <c r="F1304" s="85">
        <f t="shared" si="548"/>
        <v>8000</v>
      </c>
    </row>
    <row r="1305" spans="1:6" ht="37.5" customHeight="1" x14ac:dyDescent="0.25">
      <c r="A1305" s="16" t="s">
        <v>1482</v>
      </c>
      <c r="B1305" s="20" t="s">
        <v>1080</v>
      </c>
      <c r="C1305" s="55">
        <v>610</v>
      </c>
      <c r="D1305" s="85">
        <v>8000</v>
      </c>
      <c r="E1305" s="106">
        <v>5000</v>
      </c>
      <c r="F1305" s="106">
        <v>8000</v>
      </c>
    </row>
    <row r="1306" spans="1:6" ht="63" hidden="1" customHeight="1" x14ac:dyDescent="0.25">
      <c r="A1306" s="21" t="s">
        <v>1081</v>
      </c>
      <c r="B1306" s="20" t="s">
        <v>1082</v>
      </c>
      <c r="C1306" s="55"/>
      <c r="D1306" s="85">
        <f>D1307</f>
        <v>0</v>
      </c>
      <c r="E1306" s="85">
        <f t="shared" ref="E1306:F1306" si="549">E1307</f>
        <v>0</v>
      </c>
      <c r="F1306" s="85">
        <f t="shared" si="549"/>
        <v>0</v>
      </c>
    </row>
    <row r="1307" spans="1:6" ht="42.75" hidden="1" customHeight="1" x14ac:dyDescent="0.25">
      <c r="A1307" s="60" t="s">
        <v>1480</v>
      </c>
      <c r="B1307" s="20" t="s">
        <v>1082</v>
      </c>
      <c r="C1307" s="55">
        <v>200</v>
      </c>
      <c r="D1307" s="85">
        <f>D1308</f>
        <v>0</v>
      </c>
      <c r="E1307" s="85">
        <f t="shared" ref="E1307:F1307" si="550">E1308</f>
        <v>0</v>
      </c>
      <c r="F1307" s="85">
        <f t="shared" si="550"/>
        <v>0</v>
      </c>
    </row>
    <row r="1308" spans="1:6" ht="40.5" hidden="1" customHeight="1" x14ac:dyDescent="0.25">
      <c r="A1308" s="60" t="s">
        <v>1481</v>
      </c>
      <c r="B1308" s="20" t="s">
        <v>1082</v>
      </c>
      <c r="C1308" s="55">
        <v>240</v>
      </c>
      <c r="D1308" s="85">
        <v>0</v>
      </c>
      <c r="E1308" s="85">
        <v>0</v>
      </c>
      <c r="F1308" s="85">
        <v>0</v>
      </c>
    </row>
    <row r="1309" spans="1:6" ht="63" hidden="1" customHeight="1" x14ac:dyDescent="0.25">
      <c r="A1309" s="13" t="s">
        <v>130</v>
      </c>
      <c r="B1309" s="3" t="s">
        <v>1083</v>
      </c>
      <c r="C1309" s="55"/>
      <c r="D1309" s="85">
        <f>D1310</f>
        <v>0</v>
      </c>
      <c r="E1309" s="85">
        <f t="shared" ref="E1309:F1309" si="551">E1310</f>
        <v>0</v>
      </c>
      <c r="F1309" s="85">
        <f t="shared" si="551"/>
        <v>0</v>
      </c>
    </row>
    <row r="1310" spans="1:6" ht="63" hidden="1" customHeight="1" x14ac:dyDescent="0.25">
      <c r="A1310" s="7" t="s">
        <v>132</v>
      </c>
      <c r="B1310" s="1" t="s">
        <v>1084</v>
      </c>
      <c r="C1310" s="55"/>
      <c r="D1310" s="85">
        <f>D1311+D1312+D1313</f>
        <v>0</v>
      </c>
      <c r="E1310" s="85">
        <f t="shared" ref="E1310:F1310" si="552">E1311+E1312+E1313</f>
        <v>0</v>
      </c>
      <c r="F1310" s="85">
        <f t="shared" si="552"/>
        <v>0</v>
      </c>
    </row>
    <row r="1311" spans="1:6" ht="63" hidden="1" customHeight="1" x14ac:dyDescent="0.25">
      <c r="A1311" s="39" t="s">
        <v>1085</v>
      </c>
      <c r="B1311" s="40" t="s">
        <v>1086</v>
      </c>
      <c r="C1311" s="55"/>
      <c r="D1311" s="85"/>
      <c r="E1311" s="85"/>
      <c r="F1311" s="85"/>
    </row>
    <row r="1312" spans="1:6" ht="63" hidden="1" customHeight="1" x14ac:dyDescent="0.25">
      <c r="A1312" s="21" t="s">
        <v>1087</v>
      </c>
      <c r="B1312" s="20" t="s">
        <v>1088</v>
      </c>
      <c r="C1312" s="55"/>
      <c r="D1312" s="85"/>
      <c r="E1312" s="85"/>
      <c r="F1312" s="85"/>
    </row>
    <row r="1313" spans="1:6" ht="63" hidden="1" customHeight="1" x14ac:dyDescent="0.25">
      <c r="A1313" s="22" t="s">
        <v>134</v>
      </c>
      <c r="B1313" s="20" t="s">
        <v>1089</v>
      </c>
      <c r="C1313" s="55"/>
      <c r="D1313" s="85">
        <f>D1314</f>
        <v>0</v>
      </c>
      <c r="E1313" s="85">
        <f t="shared" ref="E1313:F1314" si="553">E1314</f>
        <v>0</v>
      </c>
      <c r="F1313" s="85">
        <f t="shared" si="553"/>
        <v>0</v>
      </c>
    </row>
    <row r="1314" spans="1:6" ht="30.75" hidden="1" customHeight="1" x14ac:dyDescent="0.25">
      <c r="A1314" s="16"/>
      <c r="B1314" s="20" t="s">
        <v>1089</v>
      </c>
      <c r="C1314" s="55">
        <v>100</v>
      </c>
      <c r="D1314" s="85">
        <f>D1315</f>
        <v>0</v>
      </c>
      <c r="E1314" s="85">
        <f t="shared" si="553"/>
        <v>0</v>
      </c>
      <c r="F1314" s="85">
        <f t="shared" si="553"/>
        <v>0</v>
      </c>
    </row>
    <row r="1315" spans="1:6" ht="30.75" hidden="1" customHeight="1" x14ac:dyDescent="0.25">
      <c r="A1315" s="16"/>
      <c r="B1315" s="20" t="s">
        <v>1089</v>
      </c>
      <c r="C1315" s="55">
        <v>120</v>
      </c>
      <c r="D1315" s="85"/>
      <c r="E1315" s="85"/>
      <c r="F1315" s="85"/>
    </row>
    <row r="1316" spans="1:6" ht="30.75" customHeight="1" x14ac:dyDescent="0.25">
      <c r="A1316" s="12" t="s">
        <v>1090</v>
      </c>
      <c r="B1316" s="10" t="s">
        <v>1091</v>
      </c>
      <c r="C1316" s="55"/>
      <c r="D1316" s="85">
        <f>D1317+D1351</f>
        <v>34070</v>
      </c>
      <c r="E1316" s="85">
        <f t="shared" ref="E1316:F1316" si="554">E1317+E1351</f>
        <v>50345</v>
      </c>
      <c r="F1316" s="85">
        <f t="shared" si="554"/>
        <v>61567</v>
      </c>
    </row>
    <row r="1317" spans="1:6" ht="63" x14ac:dyDescent="0.25">
      <c r="A1317" s="13" t="s">
        <v>1092</v>
      </c>
      <c r="B1317" s="3" t="s">
        <v>1093</v>
      </c>
      <c r="C1317" s="55"/>
      <c r="D1317" s="85">
        <f>D1318+D1338</f>
        <v>28119</v>
      </c>
      <c r="E1317" s="85">
        <f t="shared" ref="E1317:F1317" si="555">E1318+E1338</f>
        <v>27818</v>
      </c>
      <c r="F1317" s="85">
        <f t="shared" si="555"/>
        <v>37818</v>
      </c>
    </row>
    <row r="1318" spans="1:6" ht="45.75" customHeight="1" x14ac:dyDescent="0.25">
      <c r="A1318" s="7" t="s">
        <v>1094</v>
      </c>
      <c r="B1318" s="1" t="s">
        <v>1095</v>
      </c>
      <c r="C1318" s="55"/>
      <c r="D1318" s="85">
        <f>D1319+D1322+D1325+D1328+D1331</f>
        <v>28119</v>
      </c>
      <c r="E1318" s="85">
        <f t="shared" ref="E1318:F1318" si="556">E1319+E1322+E1325+E1328+E1331</f>
        <v>27818</v>
      </c>
      <c r="F1318" s="85">
        <f t="shared" si="556"/>
        <v>37818</v>
      </c>
    </row>
    <row r="1319" spans="1:6" ht="78.75" x14ac:dyDescent="0.25">
      <c r="A1319" s="21" t="s">
        <v>1096</v>
      </c>
      <c r="B1319" s="20" t="s">
        <v>1097</v>
      </c>
      <c r="C1319" s="55"/>
      <c r="D1319" s="85">
        <f>D1320</f>
        <v>301</v>
      </c>
      <c r="E1319" s="85">
        <f t="shared" ref="E1319:F1319" si="557">E1320</f>
        <v>0</v>
      </c>
      <c r="F1319" s="85">
        <f t="shared" si="557"/>
        <v>0</v>
      </c>
    </row>
    <row r="1320" spans="1:6" ht="32.25" customHeight="1" x14ac:dyDescent="0.25">
      <c r="A1320" s="60" t="s">
        <v>1480</v>
      </c>
      <c r="B1320" s="20" t="s">
        <v>1097</v>
      </c>
      <c r="C1320" s="55">
        <v>200</v>
      </c>
      <c r="D1320" s="85">
        <f>D1321</f>
        <v>301</v>
      </c>
      <c r="E1320" s="85">
        <f t="shared" ref="E1320:F1320" si="558">E1321</f>
        <v>0</v>
      </c>
      <c r="F1320" s="85">
        <f t="shared" si="558"/>
        <v>0</v>
      </c>
    </row>
    <row r="1321" spans="1:6" ht="31.5" customHeight="1" x14ac:dyDescent="0.25">
      <c r="A1321" s="60" t="s">
        <v>1481</v>
      </c>
      <c r="B1321" s="20" t="s">
        <v>1097</v>
      </c>
      <c r="C1321" s="55">
        <v>240</v>
      </c>
      <c r="D1321" s="85">
        <v>301</v>
      </c>
      <c r="E1321" s="85"/>
      <c r="F1321" s="85"/>
    </row>
    <row r="1322" spans="1:6" ht="78.75" hidden="1" x14ac:dyDescent="0.25">
      <c r="A1322" s="21" t="s">
        <v>1098</v>
      </c>
      <c r="B1322" s="20" t="s">
        <v>1099</v>
      </c>
      <c r="C1322" s="55"/>
      <c r="D1322" s="85">
        <f>D1323</f>
        <v>0</v>
      </c>
      <c r="E1322" s="85">
        <f t="shared" ref="E1322:F1322" si="559">E1323</f>
        <v>0</v>
      </c>
      <c r="F1322" s="85">
        <f t="shared" si="559"/>
        <v>0</v>
      </c>
    </row>
    <row r="1323" spans="1:6" ht="32.25" hidden="1" customHeight="1" x14ac:dyDescent="0.25">
      <c r="A1323" s="60" t="s">
        <v>1480</v>
      </c>
      <c r="B1323" s="20" t="s">
        <v>1099</v>
      </c>
      <c r="C1323" s="55">
        <v>200</v>
      </c>
      <c r="D1323" s="85">
        <f>D1324</f>
        <v>0</v>
      </c>
      <c r="E1323" s="85">
        <f t="shared" ref="E1323:F1323" si="560">E1324</f>
        <v>0</v>
      </c>
      <c r="F1323" s="85">
        <f t="shared" si="560"/>
        <v>0</v>
      </c>
    </row>
    <row r="1324" spans="1:6" ht="34.5" hidden="1" customHeight="1" x14ac:dyDescent="0.25">
      <c r="A1324" s="60" t="s">
        <v>1481</v>
      </c>
      <c r="B1324" s="20" t="s">
        <v>1099</v>
      </c>
      <c r="C1324" s="55">
        <v>240</v>
      </c>
      <c r="D1324" s="85"/>
      <c r="E1324" s="85"/>
      <c r="F1324" s="85"/>
    </row>
    <row r="1325" spans="1:6" ht="45" hidden="1" customHeight="1" x14ac:dyDescent="0.25">
      <c r="A1325" s="21" t="s">
        <v>1100</v>
      </c>
      <c r="B1325" s="20" t="s">
        <v>1101</v>
      </c>
      <c r="C1325" s="55"/>
      <c r="D1325" s="85">
        <f>D1326</f>
        <v>0</v>
      </c>
      <c r="E1325" s="85">
        <f t="shared" ref="E1325:F1325" si="561">E1326</f>
        <v>0</v>
      </c>
      <c r="F1325" s="85">
        <f t="shared" si="561"/>
        <v>0</v>
      </c>
    </row>
    <row r="1326" spans="1:6" ht="32.25" hidden="1" customHeight="1" x14ac:dyDescent="0.25">
      <c r="A1326" s="4" t="s">
        <v>1480</v>
      </c>
      <c r="B1326" s="20" t="s">
        <v>1101</v>
      </c>
      <c r="C1326" s="55">
        <v>200</v>
      </c>
      <c r="D1326" s="85">
        <f>D1327</f>
        <v>0</v>
      </c>
      <c r="E1326" s="85">
        <f t="shared" ref="E1326:F1326" si="562">E1327</f>
        <v>0</v>
      </c>
      <c r="F1326" s="85">
        <f t="shared" si="562"/>
        <v>0</v>
      </c>
    </row>
    <row r="1327" spans="1:6" ht="33" hidden="1" customHeight="1" x14ac:dyDescent="0.25">
      <c r="A1327" s="4" t="s">
        <v>1481</v>
      </c>
      <c r="B1327" s="20" t="s">
        <v>1101</v>
      </c>
      <c r="C1327" s="55">
        <v>240</v>
      </c>
      <c r="D1327" s="85"/>
      <c r="E1327" s="85"/>
      <c r="F1327" s="85"/>
    </row>
    <row r="1328" spans="1:6" ht="47.25" hidden="1" x14ac:dyDescent="0.25">
      <c r="A1328" s="21" t="s">
        <v>1102</v>
      </c>
      <c r="B1328" s="20" t="s">
        <v>1103</v>
      </c>
      <c r="C1328" s="55"/>
      <c r="D1328" s="85">
        <f>D1329</f>
        <v>0</v>
      </c>
      <c r="E1328" s="85">
        <f t="shared" ref="E1328:F1328" si="563">E1329</f>
        <v>0</v>
      </c>
      <c r="F1328" s="85">
        <f t="shared" si="563"/>
        <v>0</v>
      </c>
    </row>
    <row r="1329" spans="1:6" ht="31.5" hidden="1" customHeight="1" x14ac:dyDescent="0.25">
      <c r="A1329" s="60" t="s">
        <v>1480</v>
      </c>
      <c r="B1329" s="20" t="s">
        <v>1103</v>
      </c>
      <c r="C1329" s="55">
        <v>200</v>
      </c>
      <c r="D1329" s="85">
        <f>D1330</f>
        <v>0</v>
      </c>
      <c r="E1329" s="85">
        <f>E1330</f>
        <v>0</v>
      </c>
      <c r="F1329" s="85">
        <f>F1330</f>
        <v>0</v>
      </c>
    </row>
    <row r="1330" spans="1:6" ht="31.5" hidden="1" customHeight="1" x14ac:dyDescent="0.25">
      <c r="A1330" s="60" t="s">
        <v>1481</v>
      </c>
      <c r="B1330" s="20" t="s">
        <v>1103</v>
      </c>
      <c r="C1330" s="55">
        <v>240</v>
      </c>
      <c r="D1330" s="85"/>
      <c r="E1330" s="85"/>
      <c r="F1330" s="85"/>
    </row>
    <row r="1331" spans="1:6" ht="47.25" x14ac:dyDescent="0.25">
      <c r="A1331" s="22" t="s">
        <v>1104</v>
      </c>
      <c r="B1331" s="20" t="s">
        <v>1105</v>
      </c>
      <c r="C1331" s="55"/>
      <c r="D1331" s="102">
        <f>D1332+D1334+D1336</f>
        <v>27818</v>
      </c>
      <c r="E1331" s="102">
        <f t="shared" ref="E1331:F1331" si="564">E1332+E1334+E1336</f>
        <v>27818</v>
      </c>
      <c r="F1331" s="102">
        <f t="shared" si="564"/>
        <v>37818</v>
      </c>
    </row>
    <row r="1332" spans="1:6" ht="40.5" customHeight="1" x14ac:dyDescent="0.25">
      <c r="A1332" s="60" t="s">
        <v>1478</v>
      </c>
      <c r="B1332" s="20" t="s">
        <v>1105</v>
      </c>
      <c r="C1332" s="55">
        <v>100</v>
      </c>
      <c r="D1332" s="102">
        <f>D1333</f>
        <v>23242</v>
      </c>
      <c r="E1332" s="102">
        <f t="shared" ref="E1332:F1332" si="565">E1333</f>
        <v>23242</v>
      </c>
      <c r="F1332" s="102">
        <f t="shared" si="565"/>
        <v>31242</v>
      </c>
    </row>
    <row r="1333" spans="1:6" ht="40.5" customHeight="1" x14ac:dyDescent="0.25">
      <c r="A1333" s="60" t="s">
        <v>1489</v>
      </c>
      <c r="B1333" s="20" t="s">
        <v>1105</v>
      </c>
      <c r="C1333">
        <v>110</v>
      </c>
      <c r="D1333" s="102">
        <v>23242</v>
      </c>
      <c r="E1333" s="102">
        <v>23242</v>
      </c>
      <c r="F1333" s="106">
        <v>31242</v>
      </c>
    </row>
    <row r="1334" spans="1:6" ht="40.5" customHeight="1" x14ac:dyDescent="0.25">
      <c r="A1334" s="60" t="s">
        <v>1480</v>
      </c>
      <c r="B1334" s="20" t="s">
        <v>1105</v>
      </c>
      <c r="C1334" s="55">
        <v>200</v>
      </c>
      <c r="D1334" s="102">
        <f>D1335</f>
        <v>4521</v>
      </c>
      <c r="E1334" s="102">
        <f t="shared" ref="E1334:F1334" si="566">E1335</f>
        <v>4521</v>
      </c>
      <c r="F1334" s="102">
        <f t="shared" si="566"/>
        <v>6521</v>
      </c>
    </row>
    <row r="1335" spans="1:6" ht="40.5" customHeight="1" x14ac:dyDescent="0.25">
      <c r="A1335" s="60" t="s">
        <v>1481</v>
      </c>
      <c r="B1335" s="20" t="s">
        <v>1105</v>
      </c>
      <c r="C1335" s="55">
        <v>240</v>
      </c>
      <c r="D1335" s="102">
        <v>4521</v>
      </c>
      <c r="E1335" s="102">
        <v>4521</v>
      </c>
      <c r="F1335" s="102">
        <v>6521</v>
      </c>
    </row>
    <row r="1336" spans="1:6" ht="40.5" customHeight="1" x14ac:dyDescent="0.25">
      <c r="A1336" s="60" t="s">
        <v>1484</v>
      </c>
      <c r="B1336" s="20" t="s">
        <v>1105</v>
      </c>
      <c r="C1336" s="55">
        <v>800</v>
      </c>
      <c r="D1336" s="102">
        <f>D1337</f>
        <v>55</v>
      </c>
      <c r="E1336" s="102">
        <f t="shared" ref="E1336:F1336" si="567">E1337</f>
        <v>55</v>
      </c>
      <c r="F1336" s="102">
        <f t="shared" si="567"/>
        <v>55</v>
      </c>
    </row>
    <row r="1337" spans="1:6" ht="40.5" customHeight="1" x14ac:dyDescent="0.25">
      <c r="A1337" s="16" t="s">
        <v>1485</v>
      </c>
      <c r="B1337" s="20" t="s">
        <v>1105</v>
      </c>
      <c r="C1337" s="55">
        <v>850</v>
      </c>
      <c r="D1337" s="102">
        <v>55</v>
      </c>
      <c r="E1337" s="102">
        <v>55</v>
      </c>
      <c r="F1337" s="102">
        <v>55</v>
      </c>
    </row>
    <row r="1338" spans="1:6" ht="63" hidden="1" x14ac:dyDescent="0.25">
      <c r="A1338" s="7" t="s">
        <v>1106</v>
      </c>
      <c r="B1338" s="1" t="s">
        <v>1107</v>
      </c>
      <c r="C1338" s="55"/>
      <c r="D1338" s="85">
        <f>D1339+D1342+D1345+D1348</f>
        <v>0</v>
      </c>
      <c r="E1338" s="85">
        <f t="shared" ref="E1338:F1338" si="568">E1339+E1342+E1345+E1348</f>
        <v>0</v>
      </c>
      <c r="F1338" s="85">
        <f t="shared" si="568"/>
        <v>0</v>
      </c>
    </row>
    <row r="1339" spans="1:6" ht="63" hidden="1" x14ac:dyDescent="0.25">
      <c r="A1339" s="21" t="s">
        <v>1108</v>
      </c>
      <c r="B1339" s="20" t="s">
        <v>1109</v>
      </c>
      <c r="C1339" s="55"/>
      <c r="D1339" s="85">
        <f>D1340</f>
        <v>0</v>
      </c>
      <c r="E1339" s="85">
        <f t="shared" ref="E1339:F1339" si="569">E1340</f>
        <v>0</v>
      </c>
      <c r="F1339" s="85">
        <f t="shared" si="569"/>
        <v>0</v>
      </c>
    </row>
    <row r="1340" spans="1:6" ht="35.25" hidden="1" customHeight="1" x14ac:dyDescent="0.25">
      <c r="A1340" s="60" t="s">
        <v>1480</v>
      </c>
      <c r="B1340" s="20" t="s">
        <v>1109</v>
      </c>
      <c r="C1340" s="55">
        <v>200</v>
      </c>
      <c r="D1340" s="85">
        <f>D1341</f>
        <v>0</v>
      </c>
      <c r="E1340" s="85">
        <f t="shared" ref="E1340:F1340" si="570">E1341</f>
        <v>0</v>
      </c>
      <c r="F1340" s="85">
        <f t="shared" si="570"/>
        <v>0</v>
      </c>
    </row>
    <row r="1341" spans="1:6" ht="28.5" hidden="1" customHeight="1" x14ac:dyDescent="0.25">
      <c r="A1341" s="60" t="s">
        <v>1481</v>
      </c>
      <c r="B1341" s="20" t="s">
        <v>1109</v>
      </c>
      <c r="C1341" s="55">
        <v>240</v>
      </c>
      <c r="D1341" s="85"/>
      <c r="E1341" s="85"/>
      <c r="F1341" s="85"/>
    </row>
    <row r="1342" spans="1:6" ht="63" hidden="1" x14ac:dyDescent="0.25">
      <c r="A1342" s="21" t="s">
        <v>1110</v>
      </c>
      <c r="B1342" s="20" t="s">
        <v>1111</v>
      </c>
      <c r="C1342" s="55"/>
      <c r="D1342" s="85">
        <f>D1343</f>
        <v>0</v>
      </c>
      <c r="E1342" s="85">
        <f t="shared" ref="E1342:F1342" si="571">E1343</f>
        <v>0</v>
      </c>
      <c r="F1342" s="85">
        <f t="shared" si="571"/>
        <v>0</v>
      </c>
    </row>
    <row r="1343" spans="1:6" ht="31.5" hidden="1" customHeight="1" x14ac:dyDescent="0.25">
      <c r="A1343" s="60" t="s">
        <v>1480</v>
      </c>
      <c r="B1343" s="20" t="s">
        <v>1111</v>
      </c>
      <c r="C1343" s="55">
        <v>200</v>
      </c>
      <c r="D1343" s="85">
        <f>D1344</f>
        <v>0</v>
      </c>
      <c r="E1343" s="85">
        <f t="shared" ref="E1343:F1343" si="572">E1344</f>
        <v>0</v>
      </c>
      <c r="F1343" s="85">
        <f t="shared" si="572"/>
        <v>0</v>
      </c>
    </row>
    <row r="1344" spans="1:6" ht="30.75" hidden="1" customHeight="1" x14ac:dyDescent="0.25">
      <c r="A1344" s="60" t="s">
        <v>1481</v>
      </c>
      <c r="B1344" s="20" t="s">
        <v>1111</v>
      </c>
      <c r="C1344" s="55">
        <v>240</v>
      </c>
      <c r="D1344" s="85"/>
      <c r="E1344" s="85"/>
      <c r="F1344" s="85"/>
    </row>
    <row r="1345" spans="1:6" ht="94.5" hidden="1" x14ac:dyDescent="0.25">
      <c r="A1345" s="21" t="s">
        <v>1112</v>
      </c>
      <c r="B1345" s="20" t="s">
        <v>1113</v>
      </c>
      <c r="C1345" s="55"/>
      <c r="D1345" s="85">
        <f>D1346</f>
        <v>0</v>
      </c>
      <c r="E1345" s="85">
        <f t="shared" ref="E1345:F1345" si="573">E1346</f>
        <v>0</v>
      </c>
      <c r="F1345" s="85">
        <f t="shared" si="573"/>
        <v>0</v>
      </c>
    </row>
    <row r="1346" spans="1:6" ht="28.5" hidden="1" customHeight="1" x14ac:dyDescent="0.25">
      <c r="A1346" s="60" t="s">
        <v>1480</v>
      </c>
      <c r="B1346" s="20" t="s">
        <v>1113</v>
      </c>
      <c r="C1346" s="55">
        <v>200</v>
      </c>
      <c r="D1346" s="85">
        <f>D1347</f>
        <v>0</v>
      </c>
      <c r="E1346" s="85">
        <f t="shared" ref="E1346:F1346" si="574">E1347</f>
        <v>0</v>
      </c>
      <c r="F1346" s="85">
        <f t="shared" si="574"/>
        <v>0</v>
      </c>
    </row>
    <row r="1347" spans="1:6" ht="39" hidden="1" customHeight="1" x14ac:dyDescent="0.25">
      <c r="A1347" s="60" t="s">
        <v>1481</v>
      </c>
      <c r="B1347" s="20" t="s">
        <v>1113</v>
      </c>
      <c r="C1347" s="55">
        <v>240</v>
      </c>
      <c r="D1347" s="85"/>
      <c r="E1347" s="85"/>
      <c r="F1347" s="85"/>
    </row>
    <row r="1348" spans="1:6" ht="94.5" hidden="1" x14ac:dyDescent="0.25">
      <c r="A1348" s="21" t="s">
        <v>1114</v>
      </c>
      <c r="B1348" s="20" t="s">
        <v>1115</v>
      </c>
      <c r="C1348" s="55"/>
      <c r="D1348" s="85">
        <f>D1349</f>
        <v>0</v>
      </c>
      <c r="E1348" s="85">
        <f t="shared" ref="E1348:F1348" si="575">E1349</f>
        <v>0</v>
      </c>
      <c r="F1348" s="85">
        <f t="shared" si="575"/>
        <v>0</v>
      </c>
    </row>
    <row r="1349" spans="1:6" ht="32.25" hidden="1" customHeight="1" x14ac:dyDescent="0.25">
      <c r="A1349" s="60" t="s">
        <v>1480</v>
      </c>
      <c r="B1349" s="20" t="s">
        <v>1115</v>
      </c>
      <c r="C1349" s="55">
        <v>200</v>
      </c>
      <c r="D1349" s="85">
        <f>D1350</f>
        <v>0</v>
      </c>
      <c r="E1349" s="85">
        <f t="shared" ref="E1349:F1349" si="576">E1350</f>
        <v>0</v>
      </c>
      <c r="F1349" s="85">
        <f t="shared" si="576"/>
        <v>0</v>
      </c>
    </row>
    <row r="1350" spans="1:6" ht="36" hidden="1" customHeight="1" x14ac:dyDescent="0.25">
      <c r="A1350" s="60" t="s">
        <v>1481</v>
      </c>
      <c r="B1350" s="20" t="s">
        <v>1115</v>
      </c>
      <c r="C1350" s="55">
        <v>240</v>
      </c>
      <c r="D1350" s="85"/>
      <c r="E1350" s="85"/>
      <c r="F1350" s="85"/>
    </row>
    <row r="1351" spans="1:6" ht="47.25" x14ac:dyDescent="0.25">
      <c r="A1351" s="13" t="s">
        <v>1116</v>
      </c>
      <c r="B1351" s="3" t="s">
        <v>1117</v>
      </c>
      <c r="C1351" s="55"/>
      <c r="D1351" s="85">
        <f>D1352+D1356+D1360+D1364+D1368+D1380+D1387</f>
        <v>5951</v>
      </c>
      <c r="E1351" s="85">
        <f t="shared" ref="E1351:F1351" si="577">E1352+E1356+E1360+E1364+E1368+E1380+E1387</f>
        <v>22527</v>
      </c>
      <c r="F1351" s="85">
        <f t="shared" si="577"/>
        <v>23749</v>
      </c>
    </row>
    <row r="1352" spans="1:6" ht="36" customHeight="1" x14ac:dyDescent="0.25">
      <c r="A1352" s="7" t="s">
        <v>1118</v>
      </c>
      <c r="B1352" s="1" t="s">
        <v>1119</v>
      </c>
      <c r="C1352" s="55"/>
      <c r="D1352" s="85">
        <f>D1353</f>
        <v>1180</v>
      </c>
      <c r="E1352" s="85">
        <f t="shared" ref="E1352:F1354" si="578">E1353</f>
        <v>1350</v>
      </c>
      <c r="F1352" s="85">
        <f t="shared" si="578"/>
        <v>1350</v>
      </c>
    </row>
    <row r="1353" spans="1:6" ht="37.5" customHeight="1" x14ac:dyDescent="0.25">
      <c r="A1353" s="39" t="s">
        <v>1120</v>
      </c>
      <c r="B1353" s="20" t="s">
        <v>1121</v>
      </c>
      <c r="C1353" s="55"/>
      <c r="D1353" s="85">
        <f>D1354</f>
        <v>1180</v>
      </c>
      <c r="E1353" s="85">
        <f t="shared" si="578"/>
        <v>1350</v>
      </c>
      <c r="F1353" s="85">
        <f t="shared" si="578"/>
        <v>1350</v>
      </c>
    </row>
    <row r="1354" spans="1:6" ht="37.5" customHeight="1" x14ac:dyDescent="0.25">
      <c r="A1354" s="60" t="s">
        <v>1480</v>
      </c>
      <c r="B1354" s="20" t="s">
        <v>1121</v>
      </c>
      <c r="C1354" s="55">
        <v>200</v>
      </c>
      <c r="D1354" s="85">
        <f>D1355</f>
        <v>1180</v>
      </c>
      <c r="E1354" s="85">
        <f t="shared" si="578"/>
        <v>1350</v>
      </c>
      <c r="F1354" s="85">
        <f t="shared" si="578"/>
        <v>1350</v>
      </c>
    </row>
    <row r="1355" spans="1:6" ht="37.5" customHeight="1" x14ac:dyDescent="0.25">
      <c r="A1355" s="60" t="s">
        <v>1481</v>
      </c>
      <c r="B1355" s="20" t="s">
        <v>1121</v>
      </c>
      <c r="C1355" s="55">
        <v>240</v>
      </c>
      <c r="D1355" s="85">
        <v>1180</v>
      </c>
      <c r="E1355" s="85">
        <v>1350</v>
      </c>
      <c r="F1355" s="85">
        <v>1350</v>
      </c>
    </row>
    <row r="1356" spans="1:6" ht="28.5" customHeight="1" x14ac:dyDescent="0.25">
      <c r="A1356" s="7" t="s">
        <v>1122</v>
      </c>
      <c r="B1356" s="1" t="s">
        <v>1123</v>
      </c>
      <c r="C1356" s="55"/>
      <c r="D1356" s="85">
        <f>D1357</f>
        <v>520</v>
      </c>
      <c r="E1356" s="85">
        <f t="shared" ref="E1356:F1358" si="579">E1357</f>
        <v>800</v>
      </c>
      <c r="F1356" s="85">
        <f t="shared" si="579"/>
        <v>800</v>
      </c>
    </row>
    <row r="1357" spans="1:6" ht="28.5" customHeight="1" x14ac:dyDescent="0.25">
      <c r="A1357" s="39" t="s">
        <v>1124</v>
      </c>
      <c r="B1357" s="20" t="s">
        <v>1125</v>
      </c>
      <c r="C1357" s="55"/>
      <c r="D1357" s="85">
        <f>D1358</f>
        <v>520</v>
      </c>
      <c r="E1357" s="85">
        <f t="shared" si="579"/>
        <v>800</v>
      </c>
      <c r="F1357" s="85">
        <f t="shared" si="579"/>
        <v>800</v>
      </c>
    </row>
    <row r="1358" spans="1:6" ht="28.5" customHeight="1" x14ac:dyDescent="0.25">
      <c r="A1358" s="60" t="s">
        <v>1480</v>
      </c>
      <c r="B1358" s="20" t="s">
        <v>1125</v>
      </c>
      <c r="C1358" s="55">
        <v>200</v>
      </c>
      <c r="D1358" s="85">
        <f>D1359</f>
        <v>520</v>
      </c>
      <c r="E1358" s="85">
        <f t="shared" si="579"/>
        <v>800</v>
      </c>
      <c r="F1358" s="85">
        <f t="shared" si="579"/>
        <v>800</v>
      </c>
    </row>
    <row r="1359" spans="1:6" ht="28.5" customHeight="1" x14ac:dyDescent="0.25">
      <c r="A1359" s="60" t="s">
        <v>1481</v>
      </c>
      <c r="B1359" s="20" t="s">
        <v>1125</v>
      </c>
      <c r="C1359" s="55">
        <v>240</v>
      </c>
      <c r="D1359" s="85">
        <v>520</v>
      </c>
      <c r="E1359" s="85">
        <v>800</v>
      </c>
      <c r="F1359" s="85">
        <v>800</v>
      </c>
    </row>
    <row r="1360" spans="1:6" ht="39.75" customHeight="1" x14ac:dyDescent="0.25">
      <c r="A1360" s="7" t="s">
        <v>1126</v>
      </c>
      <c r="B1360" s="1" t="s">
        <v>1127</v>
      </c>
      <c r="C1360" s="55"/>
      <c r="D1360" s="85">
        <f>D1361</f>
        <v>1331</v>
      </c>
      <c r="E1360" s="85">
        <f t="shared" ref="E1360:F1362" si="580">E1361</f>
        <v>1331</v>
      </c>
      <c r="F1360" s="85">
        <f t="shared" si="580"/>
        <v>1531</v>
      </c>
    </row>
    <row r="1361" spans="1:6" ht="51" customHeight="1" x14ac:dyDescent="0.25">
      <c r="A1361" s="39" t="s">
        <v>1128</v>
      </c>
      <c r="B1361" s="20" t="s">
        <v>1129</v>
      </c>
      <c r="C1361" s="55"/>
      <c r="D1361" s="85">
        <f>D1362</f>
        <v>1331</v>
      </c>
      <c r="E1361" s="85">
        <f t="shared" si="580"/>
        <v>1331</v>
      </c>
      <c r="F1361" s="85">
        <f t="shared" si="580"/>
        <v>1531</v>
      </c>
    </row>
    <row r="1362" spans="1:6" ht="51" customHeight="1" x14ac:dyDescent="0.25">
      <c r="A1362" s="60" t="s">
        <v>1480</v>
      </c>
      <c r="B1362" s="20" t="s">
        <v>1129</v>
      </c>
      <c r="C1362" s="55">
        <v>200</v>
      </c>
      <c r="D1362" s="85">
        <f>D1363</f>
        <v>1331</v>
      </c>
      <c r="E1362" s="85">
        <f t="shared" si="580"/>
        <v>1331</v>
      </c>
      <c r="F1362" s="85">
        <f t="shared" si="580"/>
        <v>1531</v>
      </c>
    </row>
    <row r="1363" spans="1:6" ht="51" customHeight="1" x14ac:dyDescent="0.25">
      <c r="A1363" s="60" t="s">
        <v>1481</v>
      </c>
      <c r="B1363" s="20" t="s">
        <v>1129</v>
      </c>
      <c r="C1363" s="55">
        <v>240</v>
      </c>
      <c r="D1363" s="85">
        <v>1331</v>
      </c>
      <c r="E1363" s="85">
        <v>1331</v>
      </c>
      <c r="F1363" s="85">
        <v>1531</v>
      </c>
    </row>
    <row r="1364" spans="1:6" ht="33" hidden="1" customHeight="1" x14ac:dyDescent="0.25">
      <c r="A1364" s="7" t="s">
        <v>1130</v>
      </c>
      <c r="B1364" s="1" t="s">
        <v>1131</v>
      </c>
      <c r="C1364" s="55"/>
      <c r="D1364" s="85">
        <f>D1365</f>
        <v>0</v>
      </c>
      <c r="E1364" s="85">
        <f t="shared" ref="E1364:F1366" si="581">E1365</f>
        <v>0</v>
      </c>
      <c r="F1364" s="85">
        <f t="shared" si="581"/>
        <v>0</v>
      </c>
    </row>
    <row r="1365" spans="1:6" ht="36.75" hidden="1" customHeight="1" x14ac:dyDescent="0.25">
      <c r="A1365" s="39" t="s">
        <v>1132</v>
      </c>
      <c r="B1365" s="20" t="s">
        <v>1133</v>
      </c>
      <c r="C1365" s="55"/>
      <c r="D1365" s="85">
        <f>D1366</f>
        <v>0</v>
      </c>
      <c r="E1365" s="85">
        <f t="shared" si="581"/>
        <v>0</v>
      </c>
      <c r="F1365" s="85">
        <f t="shared" si="581"/>
        <v>0</v>
      </c>
    </row>
    <row r="1366" spans="1:6" ht="36.75" hidden="1" customHeight="1" x14ac:dyDescent="0.25">
      <c r="A1366" s="16" t="s">
        <v>1483</v>
      </c>
      <c r="B1366" s="20" t="s">
        <v>1133</v>
      </c>
      <c r="C1366" s="55">
        <v>600</v>
      </c>
      <c r="D1366" s="85">
        <f>D1367</f>
        <v>0</v>
      </c>
      <c r="E1366" s="85">
        <f t="shared" si="581"/>
        <v>0</v>
      </c>
      <c r="F1366" s="85">
        <f t="shared" si="581"/>
        <v>0</v>
      </c>
    </row>
    <row r="1367" spans="1:6" ht="36.75" hidden="1" customHeight="1" x14ac:dyDescent="0.25">
      <c r="A1367" s="16" t="s">
        <v>1482</v>
      </c>
      <c r="B1367" s="20" t="s">
        <v>1133</v>
      </c>
      <c r="C1367" s="55">
        <v>610</v>
      </c>
      <c r="D1367" s="85">
        <v>0</v>
      </c>
      <c r="E1367" s="85">
        <v>0</v>
      </c>
      <c r="F1367" s="85">
        <v>0</v>
      </c>
    </row>
    <row r="1368" spans="1:6" ht="32.25" customHeight="1" x14ac:dyDescent="0.25">
      <c r="A1368" s="7" t="s">
        <v>1134</v>
      </c>
      <c r="B1368" s="1" t="s">
        <v>1135</v>
      </c>
      <c r="C1368" s="55"/>
      <c r="D1368" s="85">
        <f>D1373+D1376+D1369</f>
        <v>1200</v>
      </c>
      <c r="E1368" s="85">
        <f t="shared" ref="E1368:F1368" si="582">E1373+E1376+E1369</f>
        <v>1200</v>
      </c>
      <c r="F1368" s="85">
        <f t="shared" si="582"/>
        <v>1200</v>
      </c>
    </row>
    <row r="1369" spans="1:6" ht="63" hidden="1" x14ac:dyDescent="0.25">
      <c r="A1369" s="21" t="s">
        <v>1136</v>
      </c>
      <c r="B1369" s="20" t="s">
        <v>1137</v>
      </c>
      <c r="C1369" s="55"/>
      <c r="D1369" s="85">
        <f>D1370</f>
        <v>0</v>
      </c>
      <c r="E1369" s="85">
        <f t="shared" ref="E1369:F1369" si="583">E1370</f>
        <v>0</v>
      </c>
      <c r="F1369" s="85">
        <f t="shared" si="583"/>
        <v>0</v>
      </c>
    </row>
    <row r="1370" spans="1:6" ht="46.5" hidden="1" customHeight="1" x14ac:dyDescent="0.25">
      <c r="A1370" s="16" t="s">
        <v>1483</v>
      </c>
      <c r="B1370" s="20" t="s">
        <v>1137</v>
      </c>
      <c r="C1370" s="55">
        <v>600</v>
      </c>
      <c r="D1370" s="85">
        <f>D1371+D1372</f>
        <v>0</v>
      </c>
      <c r="E1370" s="85">
        <f t="shared" ref="E1370:F1370" si="584">E1371+E1372</f>
        <v>0</v>
      </c>
      <c r="F1370" s="85">
        <f t="shared" si="584"/>
        <v>0</v>
      </c>
    </row>
    <row r="1371" spans="1:6" ht="41.25" hidden="1" customHeight="1" x14ac:dyDescent="0.25">
      <c r="A1371" s="16" t="s">
        <v>1482</v>
      </c>
      <c r="B1371" s="20" t="s">
        <v>1137</v>
      </c>
      <c r="C1371" s="55">
        <v>610</v>
      </c>
      <c r="D1371" s="85">
        <v>0</v>
      </c>
      <c r="E1371" s="85">
        <v>0</v>
      </c>
      <c r="F1371" s="85">
        <v>0</v>
      </c>
    </row>
    <row r="1372" spans="1:6" ht="37.5" hidden="1" customHeight="1" x14ac:dyDescent="0.25">
      <c r="A1372" s="4" t="s">
        <v>1496</v>
      </c>
      <c r="B1372" s="20" t="s">
        <v>1137</v>
      </c>
      <c r="C1372" s="55">
        <v>620</v>
      </c>
      <c r="D1372" s="85">
        <v>0</v>
      </c>
      <c r="E1372" s="85">
        <v>0</v>
      </c>
      <c r="F1372" s="85">
        <v>0</v>
      </c>
    </row>
    <row r="1373" spans="1:6" ht="60" customHeight="1" x14ac:dyDescent="0.25">
      <c r="A1373" s="21" t="s">
        <v>1504</v>
      </c>
      <c r="B1373" s="20" t="s">
        <v>1500</v>
      </c>
      <c r="C1373" s="55"/>
      <c r="D1373" s="85">
        <f>D1374</f>
        <v>770</v>
      </c>
      <c r="E1373" s="85">
        <f t="shared" ref="E1373:F1374" si="585">E1374</f>
        <v>770</v>
      </c>
      <c r="F1373" s="85">
        <f t="shared" si="585"/>
        <v>770</v>
      </c>
    </row>
    <row r="1374" spans="1:6" ht="31.5" customHeight="1" x14ac:dyDescent="0.25">
      <c r="A1374" s="16" t="s">
        <v>1483</v>
      </c>
      <c r="B1374" s="20" t="s">
        <v>1500</v>
      </c>
      <c r="C1374" s="55">
        <v>600</v>
      </c>
      <c r="D1374" s="85">
        <f>D1375</f>
        <v>770</v>
      </c>
      <c r="E1374" s="85">
        <f t="shared" si="585"/>
        <v>770</v>
      </c>
      <c r="F1374" s="85">
        <f t="shared" si="585"/>
        <v>770</v>
      </c>
    </row>
    <row r="1375" spans="1:6" ht="39.75" customHeight="1" x14ac:dyDescent="0.25">
      <c r="A1375" s="16" t="s">
        <v>1482</v>
      </c>
      <c r="B1375" s="20" t="s">
        <v>1500</v>
      </c>
      <c r="C1375" s="55">
        <v>610</v>
      </c>
      <c r="D1375" s="85">
        <v>770</v>
      </c>
      <c r="E1375" s="85">
        <v>770</v>
      </c>
      <c r="F1375" s="85">
        <v>770</v>
      </c>
    </row>
    <row r="1376" spans="1:6" ht="64.5" customHeight="1" x14ac:dyDescent="0.25">
      <c r="A1376" s="21" t="s">
        <v>1503</v>
      </c>
      <c r="B1376" s="20" t="s">
        <v>1502</v>
      </c>
      <c r="C1376" s="55"/>
      <c r="D1376" s="85">
        <f>D1377</f>
        <v>430</v>
      </c>
      <c r="E1376" s="85">
        <f t="shared" ref="E1376:F1376" si="586">E1377</f>
        <v>430</v>
      </c>
      <c r="F1376" s="85">
        <f t="shared" si="586"/>
        <v>430</v>
      </c>
    </row>
    <row r="1377" spans="1:7" ht="39.75" customHeight="1" x14ac:dyDescent="0.25">
      <c r="A1377" s="16" t="s">
        <v>1483</v>
      </c>
      <c r="B1377" s="20" t="s">
        <v>1502</v>
      </c>
      <c r="C1377" s="55">
        <v>600</v>
      </c>
      <c r="D1377" s="85">
        <f>D1378+D1379</f>
        <v>430</v>
      </c>
      <c r="E1377" s="85">
        <f t="shared" ref="E1377:F1377" si="587">E1378+E1379</f>
        <v>430</v>
      </c>
      <c r="F1377" s="85">
        <f t="shared" si="587"/>
        <v>430</v>
      </c>
    </row>
    <row r="1378" spans="1:7" ht="39.75" customHeight="1" x14ac:dyDescent="0.25">
      <c r="A1378" s="16" t="s">
        <v>1482</v>
      </c>
      <c r="B1378" s="20" t="s">
        <v>1502</v>
      </c>
      <c r="C1378" s="55">
        <v>610</v>
      </c>
      <c r="D1378" s="85">
        <v>120</v>
      </c>
      <c r="E1378" s="85">
        <v>120</v>
      </c>
      <c r="F1378" s="85">
        <v>120</v>
      </c>
    </row>
    <row r="1379" spans="1:7" ht="35.25" customHeight="1" x14ac:dyDescent="0.25">
      <c r="A1379" s="16" t="s">
        <v>1501</v>
      </c>
      <c r="B1379" s="20" t="s">
        <v>1502</v>
      </c>
      <c r="C1379" s="55">
        <v>620</v>
      </c>
      <c r="D1379" s="85">
        <v>310</v>
      </c>
      <c r="E1379" s="85">
        <v>310</v>
      </c>
      <c r="F1379" s="85">
        <v>310</v>
      </c>
    </row>
    <row r="1380" spans="1:7" ht="27.75" customHeight="1" x14ac:dyDescent="0.25">
      <c r="A1380" s="7" t="s">
        <v>1138</v>
      </c>
      <c r="B1380" s="1" t="s">
        <v>1139</v>
      </c>
      <c r="C1380" s="55"/>
      <c r="D1380" s="85">
        <f>D1381+D1384</f>
        <v>821</v>
      </c>
      <c r="E1380" s="85">
        <f t="shared" ref="E1380:F1380" si="588">E1381+E1384</f>
        <v>0</v>
      </c>
      <c r="F1380" s="85">
        <f t="shared" si="588"/>
        <v>0</v>
      </c>
    </row>
    <row r="1381" spans="1:7" ht="31.5" x14ac:dyDescent="0.25">
      <c r="A1381" s="21" t="s">
        <v>1140</v>
      </c>
      <c r="B1381" s="20" t="s">
        <v>1141</v>
      </c>
      <c r="C1381" s="55"/>
      <c r="D1381" s="85">
        <f>D1382</f>
        <v>821</v>
      </c>
      <c r="E1381" s="85">
        <f t="shared" ref="E1381:F1382" si="589">E1382</f>
        <v>0</v>
      </c>
      <c r="F1381" s="85">
        <f t="shared" si="589"/>
        <v>0</v>
      </c>
    </row>
    <row r="1382" spans="1:7" ht="40.5" customHeight="1" x14ac:dyDescent="0.25">
      <c r="A1382" s="60" t="s">
        <v>1480</v>
      </c>
      <c r="B1382" s="20" t="s">
        <v>1141</v>
      </c>
      <c r="C1382" s="55">
        <v>200</v>
      </c>
      <c r="D1382" s="85">
        <f>D1383</f>
        <v>821</v>
      </c>
      <c r="E1382" s="85">
        <f t="shared" si="589"/>
        <v>0</v>
      </c>
      <c r="F1382" s="85">
        <f t="shared" si="589"/>
        <v>0</v>
      </c>
    </row>
    <row r="1383" spans="1:7" ht="36.75" customHeight="1" x14ac:dyDescent="0.25">
      <c r="A1383" s="60" t="s">
        <v>1481</v>
      </c>
      <c r="B1383" s="20" t="s">
        <v>1141</v>
      </c>
      <c r="C1383" s="55">
        <v>240</v>
      </c>
      <c r="D1383" s="85">
        <v>821</v>
      </c>
      <c r="E1383" s="85">
        <v>0</v>
      </c>
      <c r="F1383" s="85">
        <v>0</v>
      </c>
      <c r="G1383" s="66"/>
    </row>
    <row r="1384" spans="1:7" ht="47.25" hidden="1" x14ac:dyDescent="0.25">
      <c r="A1384" s="21" t="s">
        <v>1142</v>
      </c>
      <c r="B1384" s="20" t="s">
        <v>1143</v>
      </c>
      <c r="C1384" s="55"/>
      <c r="D1384" s="85">
        <f>D1385</f>
        <v>0</v>
      </c>
      <c r="E1384" s="85">
        <f t="shared" ref="E1384:F1385" si="590">E1385</f>
        <v>0</v>
      </c>
      <c r="F1384" s="85">
        <f t="shared" si="590"/>
        <v>0</v>
      </c>
    </row>
    <row r="1385" spans="1:7" ht="33" hidden="1" customHeight="1" x14ac:dyDescent="0.25">
      <c r="A1385" s="60" t="s">
        <v>1480</v>
      </c>
      <c r="B1385" s="20" t="s">
        <v>1143</v>
      </c>
      <c r="C1385" s="55">
        <v>200</v>
      </c>
      <c r="D1385" s="85">
        <f>D1386</f>
        <v>0</v>
      </c>
      <c r="E1385" s="85">
        <f t="shared" si="590"/>
        <v>0</v>
      </c>
      <c r="F1385" s="85">
        <f t="shared" si="590"/>
        <v>0</v>
      </c>
    </row>
    <row r="1386" spans="1:7" ht="36" hidden="1" customHeight="1" x14ac:dyDescent="0.25">
      <c r="A1386" s="60" t="s">
        <v>1481</v>
      </c>
      <c r="B1386" s="20" t="s">
        <v>1143</v>
      </c>
      <c r="C1386" s="55">
        <v>240</v>
      </c>
      <c r="D1386" s="85">
        <v>0</v>
      </c>
      <c r="E1386" s="85">
        <v>0</v>
      </c>
      <c r="F1386" s="85">
        <v>0</v>
      </c>
    </row>
    <row r="1387" spans="1:7" ht="35.25" customHeight="1" x14ac:dyDescent="0.25">
      <c r="A1387" s="7" t="s">
        <v>291</v>
      </c>
      <c r="B1387" s="1" t="s">
        <v>1144</v>
      </c>
      <c r="C1387" s="55"/>
      <c r="D1387" s="85">
        <f>D1388+D1391+D1394+D1397+D1403+D1406+D1409+D1412+D1415+D1400</f>
        <v>899</v>
      </c>
      <c r="E1387" s="85">
        <f>E1388+E1391+E1394+E1397+E1403+E1406+E1409+E1412+E1415+E1400</f>
        <v>17846</v>
      </c>
      <c r="F1387" s="85">
        <f>F1388+F1391+F1394+F1397+F1403+F1406+F1409+F1412+F1415+F1400</f>
        <v>18868</v>
      </c>
    </row>
    <row r="1388" spans="1:7" ht="47.25" customHeight="1" x14ac:dyDescent="0.25">
      <c r="A1388" s="21" t="s">
        <v>1145</v>
      </c>
      <c r="B1388" s="20" t="s">
        <v>1146</v>
      </c>
      <c r="C1388" s="55"/>
      <c r="D1388" s="85">
        <f>D1389</f>
        <v>0</v>
      </c>
      <c r="E1388" s="85">
        <f t="shared" ref="E1388:F1389" si="591">E1389</f>
        <v>11555</v>
      </c>
      <c r="F1388" s="85">
        <f t="shared" si="591"/>
        <v>0</v>
      </c>
    </row>
    <row r="1389" spans="1:7" ht="47.25" customHeight="1" x14ac:dyDescent="0.25">
      <c r="A1389" s="16" t="s">
        <v>1483</v>
      </c>
      <c r="B1389" s="20" t="s">
        <v>1146</v>
      </c>
      <c r="C1389" s="55">
        <v>600</v>
      </c>
      <c r="D1389" s="85">
        <f>D1390</f>
        <v>0</v>
      </c>
      <c r="E1389" s="85">
        <f t="shared" si="591"/>
        <v>11555</v>
      </c>
      <c r="F1389" s="85">
        <f t="shared" si="591"/>
        <v>0</v>
      </c>
    </row>
    <row r="1390" spans="1:7" ht="47.25" customHeight="1" x14ac:dyDescent="0.25">
      <c r="A1390" s="16" t="s">
        <v>1482</v>
      </c>
      <c r="B1390" s="20" t="s">
        <v>1146</v>
      </c>
      <c r="C1390" s="55">
        <v>610</v>
      </c>
      <c r="D1390" s="85"/>
      <c r="E1390" s="85">
        <v>11555</v>
      </c>
      <c r="F1390" s="85">
        <v>0</v>
      </c>
    </row>
    <row r="1391" spans="1:7" ht="45" hidden="1" customHeight="1" x14ac:dyDescent="0.25">
      <c r="A1391" s="21" t="s">
        <v>1147</v>
      </c>
      <c r="B1391" s="20" t="s">
        <v>1148</v>
      </c>
      <c r="C1391" s="55"/>
      <c r="D1391" s="85">
        <f>D1392</f>
        <v>0</v>
      </c>
      <c r="E1391" s="85">
        <f t="shared" ref="E1391:F1392" si="592">E1392</f>
        <v>0</v>
      </c>
      <c r="F1391" s="85">
        <f t="shared" si="592"/>
        <v>0</v>
      </c>
    </row>
    <row r="1392" spans="1:7" ht="45" hidden="1" customHeight="1" x14ac:dyDescent="0.25">
      <c r="A1392" s="16" t="s">
        <v>1483</v>
      </c>
      <c r="B1392" s="20" t="s">
        <v>1148</v>
      </c>
      <c r="C1392" s="55">
        <v>600</v>
      </c>
      <c r="D1392" s="85">
        <f>D1393</f>
        <v>0</v>
      </c>
      <c r="E1392" s="85">
        <f t="shared" si="592"/>
        <v>0</v>
      </c>
      <c r="F1392" s="85">
        <f t="shared" si="592"/>
        <v>0</v>
      </c>
    </row>
    <row r="1393" spans="1:9" ht="45" hidden="1" customHeight="1" x14ac:dyDescent="0.25">
      <c r="A1393" s="16" t="s">
        <v>1482</v>
      </c>
      <c r="B1393" s="20" t="s">
        <v>1148</v>
      </c>
      <c r="C1393" s="55">
        <v>610</v>
      </c>
      <c r="D1393" s="85"/>
      <c r="E1393" s="85"/>
      <c r="F1393" s="85"/>
    </row>
    <row r="1394" spans="1:9" ht="42" hidden="1" customHeight="1" x14ac:dyDescent="0.25">
      <c r="A1394" s="21" t="s">
        <v>1149</v>
      </c>
      <c r="B1394" s="20" t="s">
        <v>1150</v>
      </c>
      <c r="C1394" s="55"/>
      <c r="D1394" s="85">
        <f>D1395</f>
        <v>0</v>
      </c>
      <c r="E1394" s="85">
        <f t="shared" ref="E1394:F1395" si="593">E1395</f>
        <v>0</v>
      </c>
      <c r="F1394" s="85">
        <f t="shared" si="593"/>
        <v>0</v>
      </c>
    </row>
    <row r="1395" spans="1:9" ht="40.5" hidden="1" customHeight="1" x14ac:dyDescent="0.25">
      <c r="A1395" s="16" t="s">
        <v>1483</v>
      </c>
      <c r="B1395" s="20" t="s">
        <v>1150</v>
      </c>
      <c r="C1395" s="55">
        <v>600</v>
      </c>
      <c r="D1395" s="85">
        <f>D1396</f>
        <v>0</v>
      </c>
      <c r="E1395" s="85">
        <f t="shared" si="593"/>
        <v>0</v>
      </c>
      <c r="F1395" s="85">
        <f t="shared" si="593"/>
        <v>0</v>
      </c>
    </row>
    <row r="1396" spans="1:9" ht="36.75" hidden="1" customHeight="1" x14ac:dyDescent="0.25">
      <c r="A1396" s="16" t="s">
        <v>1482</v>
      </c>
      <c r="B1396" s="20" t="s">
        <v>1150</v>
      </c>
      <c r="C1396" s="55">
        <v>610</v>
      </c>
      <c r="D1396" s="85"/>
      <c r="E1396" s="85"/>
      <c r="F1396" s="85"/>
    </row>
    <row r="1397" spans="1:9" ht="54.75" hidden="1" customHeight="1" x14ac:dyDescent="0.25">
      <c r="A1397" s="21" t="s">
        <v>1151</v>
      </c>
      <c r="B1397" s="20" t="s">
        <v>1152</v>
      </c>
      <c r="C1397" s="55"/>
      <c r="D1397" s="85">
        <f>D1398</f>
        <v>0</v>
      </c>
      <c r="E1397" s="85">
        <f t="shared" ref="E1397:F1398" si="594">E1398</f>
        <v>0</v>
      </c>
      <c r="F1397" s="85">
        <f t="shared" si="594"/>
        <v>0</v>
      </c>
    </row>
    <row r="1398" spans="1:9" ht="54.75" hidden="1" customHeight="1" x14ac:dyDescent="0.25">
      <c r="A1398" s="16" t="s">
        <v>1483</v>
      </c>
      <c r="B1398" s="20" t="s">
        <v>1152</v>
      </c>
      <c r="C1398" s="55">
        <v>600</v>
      </c>
      <c r="D1398" s="85">
        <f>D1399</f>
        <v>0</v>
      </c>
      <c r="E1398" s="85">
        <f t="shared" si="594"/>
        <v>0</v>
      </c>
      <c r="F1398" s="85">
        <f t="shared" si="594"/>
        <v>0</v>
      </c>
    </row>
    <row r="1399" spans="1:9" ht="54.75" hidden="1" customHeight="1" x14ac:dyDescent="0.25">
      <c r="A1399" s="16" t="s">
        <v>1482</v>
      </c>
      <c r="B1399" s="20" t="s">
        <v>1152</v>
      </c>
      <c r="C1399" s="55">
        <v>610</v>
      </c>
      <c r="D1399" s="85"/>
      <c r="E1399" s="85"/>
      <c r="F1399" s="85"/>
    </row>
    <row r="1400" spans="1:9" ht="75.75" customHeight="1" x14ac:dyDescent="0.25">
      <c r="A1400" s="68" t="s">
        <v>1525</v>
      </c>
      <c r="B1400" s="20" t="s">
        <v>1524</v>
      </c>
      <c r="C1400" s="55"/>
      <c r="D1400" s="85">
        <f t="shared" ref="D1400:F1401" si="595">D1401</f>
        <v>301</v>
      </c>
      <c r="E1400" s="85">
        <f t="shared" si="595"/>
        <v>312</v>
      </c>
      <c r="F1400" s="85">
        <f t="shared" si="595"/>
        <v>1944</v>
      </c>
    </row>
    <row r="1401" spans="1:9" ht="54.75" customHeight="1" x14ac:dyDescent="0.25">
      <c r="A1401" s="16" t="s">
        <v>1483</v>
      </c>
      <c r="B1401" s="20" t="s">
        <v>1524</v>
      </c>
      <c r="C1401" s="55">
        <v>600</v>
      </c>
      <c r="D1401" s="85">
        <f t="shared" si="595"/>
        <v>301</v>
      </c>
      <c r="E1401" s="85">
        <f t="shared" si="595"/>
        <v>312</v>
      </c>
      <c r="F1401" s="85">
        <f t="shared" si="595"/>
        <v>1944</v>
      </c>
      <c r="G1401" s="111"/>
      <c r="H1401" s="111"/>
      <c r="I1401" s="111"/>
    </row>
    <row r="1402" spans="1:9" ht="54.75" customHeight="1" x14ac:dyDescent="0.25">
      <c r="A1402" s="16" t="s">
        <v>1482</v>
      </c>
      <c r="B1402" s="20" t="s">
        <v>1524</v>
      </c>
      <c r="C1402" s="55">
        <v>610</v>
      </c>
      <c r="D1402" s="85">
        <v>301</v>
      </c>
      <c r="E1402" s="85">
        <v>312</v>
      </c>
      <c r="F1402" s="85">
        <v>1944</v>
      </c>
    </row>
    <row r="1403" spans="1:9" ht="33.75" customHeight="1" x14ac:dyDescent="0.25">
      <c r="A1403" s="21" t="s">
        <v>1153</v>
      </c>
      <c r="B1403" s="20" t="s">
        <v>1154</v>
      </c>
      <c r="C1403" s="55"/>
      <c r="D1403" s="85">
        <f>D1404</f>
        <v>598</v>
      </c>
      <c r="E1403" s="85">
        <f t="shared" ref="E1403:F1404" si="596">E1404</f>
        <v>2349</v>
      </c>
      <c r="F1403" s="85">
        <f t="shared" si="596"/>
        <v>3185</v>
      </c>
    </row>
    <row r="1404" spans="1:9" ht="33.75" customHeight="1" x14ac:dyDescent="0.25">
      <c r="A1404" s="16" t="s">
        <v>1483</v>
      </c>
      <c r="B1404" s="20" t="s">
        <v>1154</v>
      </c>
      <c r="C1404" s="55">
        <v>600</v>
      </c>
      <c r="D1404" s="85">
        <f>D1405</f>
        <v>598</v>
      </c>
      <c r="E1404" s="85">
        <f t="shared" si="596"/>
        <v>2349</v>
      </c>
      <c r="F1404" s="85">
        <f t="shared" si="596"/>
        <v>3185</v>
      </c>
      <c r="G1404" s="111"/>
      <c r="H1404" s="111"/>
      <c r="I1404" s="111"/>
    </row>
    <row r="1405" spans="1:9" ht="33.75" customHeight="1" x14ac:dyDescent="0.25">
      <c r="A1405" s="16" t="s">
        <v>1482</v>
      </c>
      <c r="B1405" s="20" t="s">
        <v>1154</v>
      </c>
      <c r="C1405" s="55">
        <v>610</v>
      </c>
      <c r="D1405" s="85">
        <v>598</v>
      </c>
      <c r="E1405" s="85">
        <v>2349</v>
      </c>
      <c r="F1405" s="85">
        <v>3185</v>
      </c>
    </row>
    <row r="1406" spans="1:9" ht="39.75" hidden="1" customHeight="1" x14ac:dyDescent="0.25">
      <c r="A1406" s="21" t="s">
        <v>1155</v>
      </c>
      <c r="B1406" s="20" t="s">
        <v>1156</v>
      </c>
      <c r="C1406" s="55"/>
      <c r="D1406" s="85">
        <f>D1407</f>
        <v>0</v>
      </c>
      <c r="E1406" s="85">
        <f t="shared" ref="E1406:F1407" si="597">E1407</f>
        <v>0</v>
      </c>
      <c r="F1406" s="85">
        <f t="shared" si="597"/>
        <v>0</v>
      </c>
    </row>
    <row r="1407" spans="1:9" ht="39.75" hidden="1" customHeight="1" x14ac:dyDescent="0.25">
      <c r="A1407" s="16" t="s">
        <v>1483</v>
      </c>
      <c r="B1407" s="20" t="s">
        <v>1156</v>
      </c>
      <c r="C1407" s="55">
        <v>600</v>
      </c>
      <c r="D1407" s="85">
        <f>D1408</f>
        <v>0</v>
      </c>
      <c r="E1407" s="85">
        <f t="shared" si="597"/>
        <v>0</v>
      </c>
      <c r="F1407" s="85">
        <f t="shared" si="597"/>
        <v>0</v>
      </c>
    </row>
    <row r="1408" spans="1:9" ht="39.75" hidden="1" customHeight="1" x14ac:dyDescent="0.25">
      <c r="A1408" s="16" t="s">
        <v>1482</v>
      </c>
      <c r="B1408" s="20" t="s">
        <v>1156</v>
      </c>
      <c r="C1408" s="55">
        <v>610</v>
      </c>
      <c r="D1408" s="85"/>
      <c r="E1408" s="85"/>
      <c r="F1408" s="85"/>
    </row>
    <row r="1409" spans="1:6" ht="42" customHeight="1" x14ac:dyDescent="0.25">
      <c r="A1409" s="21" t="s">
        <v>1157</v>
      </c>
      <c r="B1409" s="20" t="s">
        <v>1158</v>
      </c>
      <c r="C1409" s="55"/>
      <c r="D1409" s="85">
        <f>D1410</f>
        <v>0</v>
      </c>
      <c r="E1409" s="85">
        <f t="shared" ref="E1409:F1410" si="598">E1410</f>
        <v>3630</v>
      </c>
      <c r="F1409" s="85">
        <f t="shared" si="598"/>
        <v>13739</v>
      </c>
    </row>
    <row r="1410" spans="1:6" ht="42" customHeight="1" x14ac:dyDescent="0.25">
      <c r="A1410" s="16" t="s">
        <v>1483</v>
      </c>
      <c r="B1410" s="20" t="s">
        <v>1158</v>
      </c>
      <c r="C1410" s="55">
        <v>600</v>
      </c>
      <c r="D1410" s="85">
        <f>D1411</f>
        <v>0</v>
      </c>
      <c r="E1410" s="85">
        <f t="shared" si="598"/>
        <v>3630</v>
      </c>
      <c r="F1410" s="85">
        <f t="shared" si="598"/>
        <v>13739</v>
      </c>
    </row>
    <row r="1411" spans="1:6" ht="42" customHeight="1" x14ac:dyDescent="0.25">
      <c r="A1411" s="16" t="s">
        <v>1482</v>
      </c>
      <c r="B1411" s="20" t="s">
        <v>1158</v>
      </c>
      <c r="C1411" s="55">
        <v>610</v>
      </c>
      <c r="D1411" s="85"/>
      <c r="E1411" s="85">
        <v>3630</v>
      </c>
      <c r="F1411" s="85">
        <v>13739</v>
      </c>
    </row>
    <row r="1412" spans="1:6" ht="45.75" hidden="1" customHeight="1" x14ac:dyDescent="0.25">
      <c r="A1412" s="21" t="s">
        <v>1159</v>
      </c>
      <c r="B1412" s="20" t="s">
        <v>1160</v>
      </c>
      <c r="C1412" s="55"/>
      <c r="D1412" s="85">
        <f>D1413</f>
        <v>0</v>
      </c>
      <c r="E1412" s="85">
        <f t="shared" ref="E1412:F1413" si="599">E1413</f>
        <v>0</v>
      </c>
      <c r="F1412" s="85">
        <f t="shared" si="599"/>
        <v>0</v>
      </c>
    </row>
    <row r="1413" spans="1:6" ht="45.75" hidden="1" customHeight="1" x14ac:dyDescent="0.25">
      <c r="A1413" s="16" t="s">
        <v>1483</v>
      </c>
      <c r="B1413" s="20" t="s">
        <v>1160</v>
      </c>
      <c r="C1413" s="55">
        <v>600</v>
      </c>
      <c r="D1413" s="85">
        <f>D1414</f>
        <v>0</v>
      </c>
      <c r="E1413" s="85">
        <f t="shared" si="599"/>
        <v>0</v>
      </c>
      <c r="F1413" s="85">
        <f t="shared" si="599"/>
        <v>0</v>
      </c>
    </row>
    <row r="1414" spans="1:6" ht="45.75" hidden="1" customHeight="1" x14ac:dyDescent="0.25">
      <c r="A1414" s="16" t="s">
        <v>1482</v>
      </c>
      <c r="B1414" s="20" t="s">
        <v>1160</v>
      </c>
      <c r="C1414" s="55">
        <v>610</v>
      </c>
      <c r="D1414" s="85"/>
      <c r="E1414" s="85"/>
      <c r="F1414" s="85"/>
    </row>
    <row r="1415" spans="1:6" ht="34.5" hidden="1" customHeight="1" x14ac:dyDescent="0.25">
      <c r="A1415" s="42" t="s">
        <v>1161</v>
      </c>
      <c r="B1415" s="20" t="s">
        <v>1162</v>
      </c>
      <c r="C1415" s="55"/>
      <c r="D1415" s="85">
        <f>D1416</f>
        <v>0</v>
      </c>
      <c r="E1415" s="85">
        <f t="shared" ref="E1415:F1416" si="600">E1416</f>
        <v>0</v>
      </c>
      <c r="F1415" s="85">
        <f t="shared" si="600"/>
        <v>0</v>
      </c>
    </row>
    <row r="1416" spans="1:6" ht="34.5" hidden="1" customHeight="1" x14ac:dyDescent="0.25">
      <c r="A1416" s="16" t="s">
        <v>1483</v>
      </c>
      <c r="B1416" s="20" t="s">
        <v>1162</v>
      </c>
      <c r="C1416" s="55">
        <v>600</v>
      </c>
      <c r="D1416" s="85">
        <f>D1417</f>
        <v>0</v>
      </c>
      <c r="E1416" s="85">
        <f t="shared" si="600"/>
        <v>0</v>
      </c>
      <c r="F1416" s="85">
        <f t="shared" si="600"/>
        <v>0</v>
      </c>
    </row>
    <row r="1417" spans="1:6" ht="34.5" hidden="1" customHeight="1" x14ac:dyDescent="0.25">
      <c r="A1417" s="16" t="s">
        <v>1482</v>
      </c>
      <c r="B1417" s="20" t="s">
        <v>1162</v>
      </c>
      <c r="C1417" s="55">
        <v>610</v>
      </c>
      <c r="D1417" s="85"/>
      <c r="E1417" s="85"/>
      <c r="F1417" s="85"/>
    </row>
    <row r="1418" spans="1:6" ht="41.25" customHeight="1" x14ac:dyDescent="0.25">
      <c r="A1418" s="12" t="s">
        <v>1163</v>
      </c>
      <c r="B1418" s="10" t="s">
        <v>1164</v>
      </c>
      <c r="C1418" s="55"/>
      <c r="D1418" s="85">
        <f>D1419+D1424</f>
        <v>474</v>
      </c>
      <c r="E1418" s="85">
        <f t="shared" ref="E1418:F1418" si="601">E1419+E1424</f>
        <v>474</v>
      </c>
      <c r="F1418" s="85">
        <f t="shared" si="601"/>
        <v>474</v>
      </c>
    </row>
    <row r="1419" spans="1:6" ht="41.25" hidden="1" customHeight="1" x14ac:dyDescent="0.25">
      <c r="A1419" s="13" t="s">
        <v>1165</v>
      </c>
      <c r="B1419" s="3" t="s">
        <v>1166</v>
      </c>
      <c r="C1419" s="55"/>
      <c r="D1419" s="85">
        <f>D1420</f>
        <v>0</v>
      </c>
      <c r="E1419" s="85">
        <f t="shared" ref="E1419:F1422" si="602">E1420</f>
        <v>0</v>
      </c>
      <c r="F1419" s="85">
        <f t="shared" si="602"/>
        <v>0</v>
      </c>
    </row>
    <row r="1420" spans="1:6" ht="52.5" hidden="1" customHeight="1" x14ac:dyDescent="0.25">
      <c r="A1420" s="7" t="s">
        <v>1167</v>
      </c>
      <c r="B1420" s="1" t="s">
        <v>1168</v>
      </c>
      <c r="C1420" s="55"/>
      <c r="D1420" s="85">
        <f>D1421</f>
        <v>0</v>
      </c>
      <c r="E1420" s="85">
        <f t="shared" si="602"/>
        <v>0</v>
      </c>
      <c r="F1420" s="85">
        <f t="shared" si="602"/>
        <v>0</v>
      </c>
    </row>
    <row r="1421" spans="1:6" ht="54" hidden="1" customHeight="1" x14ac:dyDescent="0.25">
      <c r="A1421" s="22" t="s">
        <v>1169</v>
      </c>
      <c r="B1421" s="20" t="s">
        <v>1170</v>
      </c>
      <c r="C1421" s="55"/>
      <c r="D1421" s="85">
        <f>D1422</f>
        <v>0</v>
      </c>
      <c r="E1421" s="85">
        <f t="shared" si="602"/>
        <v>0</v>
      </c>
      <c r="F1421" s="85">
        <f t="shared" si="602"/>
        <v>0</v>
      </c>
    </row>
    <row r="1422" spans="1:6" ht="36.75" hidden="1" customHeight="1" x14ac:dyDescent="0.25">
      <c r="A1422" s="60" t="s">
        <v>1480</v>
      </c>
      <c r="B1422" s="20" t="s">
        <v>1170</v>
      </c>
      <c r="C1422" s="55">
        <v>200</v>
      </c>
      <c r="D1422" s="85">
        <f>D1423</f>
        <v>0</v>
      </c>
      <c r="E1422" s="85">
        <f t="shared" si="602"/>
        <v>0</v>
      </c>
      <c r="F1422" s="85">
        <f t="shared" si="602"/>
        <v>0</v>
      </c>
    </row>
    <row r="1423" spans="1:6" ht="46.5" hidden="1" customHeight="1" x14ac:dyDescent="0.25">
      <c r="A1423" s="60" t="s">
        <v>1481</v>
      </c>
      <c r="B1423" s="20" t="s">
        <v>1170</v>
      </c>
      <c r="C1423" s="55">
        <v>240</v>
      </c>
      <c r="D1423" s="85">
        <v>0</v>
      </c>
      <c r="E1423" s="85"/>
      <c r="F1423" s="85"/>
    </row>
    <row r="1424" spans="1:6" ht="51" customHeight="1" x14ac:dyDescent="0.25">
      <c r="A1424" s="13" t="s">
        <v>1171</v>
      </c>
      <c r="B1424" s="3" t="s">
        <v>1172</v>
      </c>
      <c r="C1424" s="55"/>
      <c r="D1424" s="85">
        <f>D1425+D1434</f>
        <v>474</v>
      </c>
      <c r="E1424" s="85">
        <f t="shared" ref="E1424:F1424" si="603">E1425+E1434</f>
        <v>474</v>
      </c>
      <c r="F1424" s="85">
        <f t="shared" si="603"/>
        <v>474</v>
      </c>
    </row>
    <row r="1425" spans="1:6" ht="66.75" customHeight="1" x14ac:dyDescent="0.25">
      <c r="A1425" s="7" t="s">
        <v>1173</v>
      </c>
      <c r="B1425" s="1" t="s">
        <v>1174</v>
      </c>
      <c r="C1425" s="55"/>
      <c r="D1425" s="85">
        <f>D1426+D1431</f>
        <v>474</v>
      </c>
      <c r="E1425" s="85">
        <f t="shared" ref="E1425:F1425" si="604">E1426+E1431</f>
        <v>474</v>
      </c>
      <c r="F1425" s="85">
        <f t="shared" si="604"/>
        <v>474</v>
      </c>
    </row>
    <row r="1426" spans="1:6" ht="137.25" customHeight="1" x14ac:dyDescent="0.25">
      <c r="A1426" s="65" t="s">
        <v>1603</v>
      </c>
      <c r="B1426" s="20" t="s">
        <v>1175</v>
      </c>
      <c r="C1426" s="55"/>
      <c r="D1426" s="85">
        <f>D1427+D1429</f>
        <v>474</v>
      </c>
      <c r="E1426" s="85">
        <f t="shared" ref="E1426:F1426" si="605">E1427+E1429</f>
        <v>474</v>
      </c>
      <c r="F1426" s="85">
        <f t="shared" si="605"/>
        <v>474</v>
      </c>
    </row>
    <row r="1427" spans="1:6" ht="58.5" customHeight="1" x14ac:dyDescent="0.25">
      <c r="A1427" s="60" t="s">
        <v>1478</v>
      </c>
      <c r="B1427" s="20" t="s">
        <v>1175</v>
      </c>
      <c r="C1427" s="55">
        <v>100</v>
      </c>
      <c r="D1427" s="85">
        <f>D1428</f>
        <v>474</v>
      </c>
      <c r="E1427" s="85">
        <f t="shared" ref="E1427:F1427" si="606">E1428</f>
        <v>474</v>
      </c>
      <c r="F1427" s="85">
        <f t="shared" si="606"/>
        <v>474</v>
      </c>
    </row>
    <row r="1428" spans="1:6" ht="32.25" customHeight="1" x14ac:dyDescent="0.25">
      <c r="A1428" s="60" t="s">
        <v>1479</v>
      </c>
      <c r="B1428" s="20" t="s">
        <v>1175</v>
      </c>
      <c r="C1428" s="55">
        <v>120</v>
      </c>
      <c r="D1428" s="85">
        <v>474</v>
      </c>
      <c r="E1428" s="85">
        <v>474</v>
      </c>
      <c r="F1428" s="85">
        <v>474</v>
      </c>
    </row>
    <row r="1429" spans="1:6" ht="34.5" hidden="1" customHeight="1" x14ac:dyDescent="0.25">
      <c r="A1429" s="60" t="s">
        <v>1480</v>
      </c>
      <c r="B1429" s="20" t="s">
        <v>1175</v>
      </c>
      <c r="C1429" s="55">
        <v>200</v>
      </c>
      <c r="D1429" s="85">
        <f>D1430</f>
        <v>0</v>
      </c>
      <c r="E1429" s="85">
        <f t="shared" ref="E1429:F1429" si="607">E1430</f>
        <v>0</v>
      </c>
      <c r="F1429" s="85">
        <f t="shared" si="607"/>
        <v>0</v>
      </c>
    </row>
    <row r="1430" spans="1:6" ht="39" hidden="1" customHeight="1" x14ac:dyDescent="0.25">
      <c r="A1430" s="60" t="s">
        <v>1481</v>
      </c>
      <c r="B1430" s="20" t="s">
        <v>1175</v>
      </c>
      <c r="C1430" s="55">
        <v>240</v>
      </c>
      <c r="D1430" s="85"/>
      <c r="E1430" s="85"/>
      <c r="F1430" s="85"/>
    </row>
    <row r="1431" spans="1:6" ht="54.75" hidden="1" customHeight="1" x14ac:dyDescent="0.25">
      <c r="A1431" s="21" t="s">
        <v>1176</v>
      </c>
      <c r="B1431" s="20" t="s">
        <v>1177</v>
      </c>
      <c r="C1431" s="55"/>
      <c r="D1431" s="85">
        <f>D1432</f>
        <v>0</v>
      </c>
      <c r="E1431" s="85">
        <f t="shared" ref="E1431:F1432" si="608">E1432</f>
        <v>0</v>
      </c>
      <c r="F1431" s="85">
        <f t="shared" si="608"/>
        <v>0</v>
      </c>
    </row>
    <row r="1432" spans="1:6" ht="42" hidden="1" customHeight="1" x14ac:dyDescent="0.25">
      <c r="A1432" s="60" t="s">
        <v>1480</v>
      </c>
      <c r="B1432" s="20" t="s">
        <v>1177</v>
      </c>
      <c r="C1432" s="55">
        <v>200</v>
      </c>
      <c r="D1432" s="85">
        <f>D1433</f>
        <v>0</v>
      </c>
      <c r="E1432" s="85">
        <f t="shared" si="608"/>
        <v>0</v>
      </c>
      <c r="F1432" s="85">
        <f t="shared" si="608"/>
        <v>0</v>
      </c>
    </row>
    <row r="1433" spans="1:6" ht="37.5" hidden="1" customHeight="1" x14ac:dyDescent="0.25">
      <c r="A1433" s="60" t="s">
        <v>1481</v>
      </c>
      <c r="B1433" s="20" t="s">
        <v>1177</v>
      </c>
      <c r="C1433" s="55">
        <v>240</v>
      </c>
      <c r="D1433" s="85"/>
      <c r="E1433" s="85"/>
      <c r="F1433" s="85"/>
    </row>
    <row r="1434" spans="1:6" ht="47.25" hidden="1" x14ac:dyDescent="0.25">
      <c r="A1434" s="52" t="s">
        <v>1178</v>
      </c>
      <c r="B1434" s="1" t="s">
        <v>1179</v>
      </c>
      <c r="C1434" s="55"/>
      <c r="D1434" s="85">
        <f>D1435</f>
        <v>0</v>
      </c>
      <c r="E1434" s="85">
        <f t="shared" ref="E1434:F1436" si="609">E1435</f>
        <v>0</v>
      </c>
      <c r="F1434" s="85">
        <f t="shared" si="609"/>
        <v>0</v>
      </c>
    </row>
    <row r="1435" spans="1:6" ht="40.5" hidden="1" customHeight="1" x14ac:dyDescent="0.25">
      <c r="A1435" s="53" t="s">
        <v>1180</v>
      </c>
      <c r="B1435" s="20" t="s">
        <v>1181</v>
      </c>
      <c r="C1435" s="55"/>
      <c r="D1435" s="85">
        <f>D1436</f>
        <v>0</v>
      </c>
      <c r="E1435" s="85">
        <f t="shared" si="609"/>
        <v>0</v>
      </c>
      <c r="F1435" s="85">
        <f t="shared" si="609"/>
        <v>0</v>
      </c>
    </row>
    <row r="1436" spans="1:6" ht="40.5" hidden="1" customHeight="1" x14ac:dyDescent="0.25">
      <c r="A1436" s="60" t="s">
        <v>1480</v>
      </c>
      <c r="B1436" s="20" t="s">
        <v>1181</v>
      </c>
      <c r="C1436" s="55">
        <v>200</v>
      </c>
      <c r="D1436" s="85">
        <f>D1437</f>
        <v>0</v>
      </c>
      <c r="E1436" s="85">
        <f t="shared" si="609"/>
        <v>0</v>
      </c>
      <c r="F1436" s="85">
        <f t="shared" si="609"/>
        <v>0</v>
      </c>
    </row>
    <row r="1437" spans="1:6" ht="40.5" hidden="1" customHeight="1" x14ac:dyDescent="0.25">
      <c r="A1437" s="60" t="s">
        <v>1481</v>
      </c>
      <c r="B1437" s="20" t="s">
        <v>1181</v>
      </c>
      <c r="C1437" s="55">
        <v>240</v>
      </c>
      <c r="D1437" s="85"/>
      <c r="E1437" s="85"/>
      <c r="F1437" s="85"/>
    </row>
    <row r="1438" spans="1:6" ht="36" hidden="1" customHeight="1" x14ac:dyDescent="0.25">
      <c r="A1438" s="13" t="s">
        <v>130</v>
      </c>
      <c r="B1438" s="3" t="s">
        <v>1182</v>
      </c>
      <c r="C1438" s="55"/>
      <c r="D1438" s="85"/>
      <c r="E1438" s="85"/>
      <c r="F1438" s="85"/>
    </row>
    <row r="1439" spans="1:6" ht="36.75" hidden="1" customHeight="1" x14ac:dyDescent="0.25">
      <c r="A1439" s="7" t="s">
        <v>132</v>
      </c>
      <c r="B1439" s="1" t="s">
        <v>1183</v>
      </c>
      <c r="C1439" s="55"/>
      <c r="D1439" s="85"/>
      <c r="E1439" s="85"/>
      <c r="F1439" s="85"/>
    </row>
    <row r="1440" spans="1:6" ht="34.5" hidden="1" customHeight="1" x14ac:dyDescent="0.25">
      <c r="A1440" s="22" t="s">
        <v>134</v>
      </c>
      <c r="B1440" s="20" t="s">
        <v>1184</v>
      </c>
      <c r="C1440" s="55"/>
      <c r="D1440" s="85"/>
      <c r="E1440" s="85"/>
      <c r="F1440" s="85"/>
    </row>
    <row r="1441" spans="1:8" ht="34.5" hidden="1" customHeight="1" x14ac:dyDescent="0.25">
      <c r="A1441" s="60" t="s">
        <v>1478</v>
      </c>
      <c r="B1441" s="20" t="s">
        <v>1184</v>
      </c>
      <c r="C1441" s="55">
        <v>100</v>
      </c>
      <c r="D1441" s="85"/>
      <c r="E1441" s="85"/>
      <c r="F1441" s="85"/>
    </row>
    <row r="1442" spans="1:8" ht="34.5" hidden="1" customHeight="1" x14ac:dyDescent="0.25">
      <c r="A1442" s="60" t="s">
        <v>1479</v>
      </c>
      <c r="B1442" s="20" t="s">
        <v>1184</v>
      </c>
      <c r="C1442" s="55">
        <v>120</v>
      </c>
      <c r="D1442" s="85"/>
      <c r="E1442" s="85"/>
      <c r="F1442" s="85"/>
    </row>
    <row r="1443" spans="1:8" ht="31.5" hidden="1" x14ac:dyDescent="0.25">
      <c r="A1443" s="22" t="s">
        <v>1185</v>
      </c>
      <c r="B1443" s="20" t="s">
        <v>1186</v>
      </c>
      <c r="C1443" s="55"/>
      <c r="D1443" s="85"/>
      <c r="E1443" s="85"/>
      <c r="F1443" s="85"/>
    </row>
    <row r="1444" spans="1:8" ht="37.5" hidden="1" customHeight="1" x14ac:dyDescent="0.25">
      <c r="A1444" s="16" t="s">
        <v>1483</v>
      </c>
      <c r="B1444" s="20" t="s">
        <v>1186</v>
      </c>
      <c r="C1444" s="55">
        <v>600</v>
      </c>
      <c r="D1444" s="85"/>
      <c r="E1444" s="85"/>
      <c r="F1444" s="85"/>
    </row>
    <row r="1445" spans="1:8" ht="35.25" hidden="1" customHeight="1" x14ac:dyDescent="0.25">
      <c r="A1445" s="16" t="s">
        <v>1482</v>
      </c>
      <c r="B1445" s="20" t="s">
        <v>1186</v>
      </c>
      <c r="C1445" s="55">
        <v>610</v>
      </c>
      <c r="D1445" s="85"/>
      <c r="E1445" s="85"/>
      <c r="F1445" s="85"/>
    </row>
    <row r="1446" spans="1:8" ht="37.5" customHeight="1" x14ac:dyDescent="0.25">
      <c r="A1446" s="12" t="s">
        <v>1187</v>
      </c>
      <c r="B1446" s="10" t="s">
        <v>1188</v>
      </c>
      <c r="C1446" s="55"/>
      <c r="D1446" s="85">
        <f>D1447+D1561+D1577+D1591</f>
        <v>419004</v>
      </c>
      <c r="E1446" s="85">
        <f>E1447+E1561+E1577+E1591</f>
        <v>256000</v>
      </c>
      <c r="F1446" s="85">
        <f>F1447+F1561+F1577+F1591</f>
        <v>345895</v>
      </c>
    </row>
    <row r="1447" spans="1:8" ht="49.5" customHeight="1" x14ac:dyDescent="0.25">
      <c r="A1447" s="13" t="s">
        <v>1189</v>
      </c>
      <c r="B1447" s="3" t="s">
        <v>1190</v>
      </c>
      <c r="C1447" s="55"/>
      <c r="D1447" s="85">
        <f>D1448+D1471</f>
        <v>327961</v>
      </c>
      <c r="E1447" s="85">
        <f>E1448+E1471</f>
        <v>177245</v>
      </c>
      <c r="F1447" s="85">
        <f>F1448+F1471</f>
        <v>233337</v>
      </c>
    </row>
    <row r="1448" spans="1:8" ht="49.5" customHeight="1" x14ac:dyDescent="0.25">
      <c r="A1448" s="7" t="s">
        <v>1581</v>
      </c>
      <c r="B1448" s="3" t="s">
        <v>1580</v>
      </c>
      <c r="C1448" s="55"/>
      <c r="D1448" s="85">
        <f>D1452+D1455+D1449</f>
        <v>11275</v>
      </c>
      <c r="E1448" s="85">
        <f t="shared" ref="E1448:F1448" si="610">E1452+E1455+E1449</f>
        <v>385</v>
      </c>
      <c r="F1448" s="85">
        <f t="shared" si="610"/>
        <v>22086</v>
      </c>
    </row>
    <row r="1449" spans="1:8" ht="49.5" customHeight="1" x14ac:dyDescent="0.25">
      <c r="A1449" s="35" t="s">
        <v>1619</v>
      </c>
      <c r="B1449" s="3" t="s">
        <v>1618</v>
      </c>
      <c r="C1449" s="55"/>
      <c r="D1449" s="85">
        <f>D1450</f>
        <v>400</v>
      </c>
      <c r="E1449" s="85"/>
      <c r="F1449" s="85"/>
      <c r="H1449">
        <v>400</v>
      </c>
    </row>
    <row r="1450" spans="1:8" ht="49.5" customHeight="1" x14ac:dyDescent="0.25">
      <c r="A1450" s="16" t="s">
        <v>1483</v>
      </c>
      <c r="B1450" s="3" t="s">
        <v>1618</v>
      </c>
      <c r="C1450" s="55">
        <v>600</v>
      </c>
      <c r="D1450" s="85">
        <f>D1451</f>
        <v>400</v>
      </c>
      <c r="E1450" s="85"/>
      <c r="F1450" s="85"/>
    </row>
    <row r="1451" spans="1:8" ht="49.5" customHeight="1" x14ac:dyDescent="0.25">
      <c r="A1451" s="16" t="s">
        <v>1482</v>
      </c>
      <c r="B1451" s="3" t="s">
        <v>1618</v>
      </c>
      <c r="C1451" s="55">
        <v>610</v>
      </c>
      <c r="D1451" s="85">
        <v>400</v>
      </c>
      <c r="E1451" s="85"/>
      <c r="F1451" s="85"/>
    </row>
    <row r="1452" spans="1:8" ht="27" customHeight="1" x14ac:dyDescent="0.25">
      <c r="A1452" s="125" t="s">
        <v>1239</v>
      </c>
      <c r="B1452" s="3" t="s">
        <v>1582</v>
      </c>
      <c r="C1452" s="55"/>
      <c r="D1452" s="85">
        <f>D1453</f>
        <v>10500</v>
      </c>
      <c r="E1452" s="85"/>
      <c r="F1452" s="85">
        <f>F1453</f>
        <v>20000</v>
      </c>
    </row>
    <row r="1453" spans="1:8" ht="49.5" customHeight="1" x14ac:dyDescent="0.25">
      <c r="A1453" s="16" t="s">
        <v>1483</v>
      </c>
      <c r="B1453" s="3" t="s">
        <v>1582</v>
      </c>
      <c r="C1453" s="55">
        <v>600</v>
      </c>
      <c r="D1453" s="85">
        <f>D1454</f>
        <v>10500</v>
      </c>
      <c r="E1453" s="85"/>
      <c r="F1453" s="85">
        <f>F1454</f>
        <v>20000</v>
      </c>
    </row>
    <row r="1454" spans="1:8" ht="49.5" customHeight="1" x14ac:dyDescent="0.25">
      <c r="A1454" s="16" t="s">
        <v>1482</v>
      </c>
      <c r="B1454" s="3" t="s">
        <v>1582</v>
      </c>
      <c r="C1454" s="55">
        <v>610</v>
      </c>
      <c r="D1454" s="85">
        <v>10500</v>
      </c>
      <c r="E1454" s="85"/>
      <c r="F1454" s="85">
        <v>20000</v>
      </c>
    </row>
    <row r="1455" spans="1:8" ht="37.5" customHeight="1" x14ac:dyDescent="0.25">
      <c r="A1455" s="125" t="s">
        <v>1584</v>
      </c>
      <c r="B1455" s="3" t="s">
        <v>1583</v>
      </c>
      <c r="C1455" s="55"/>
      <c r="D1455" s="85">
        <f t="shared" ref="D1455:F1456" si="611">D1456</f>
        <v>375</v>
      </c>
      <c r="E1455" s="85">
        <f t="shared" si="611"/>
        <v>385</v>
      </c>
      <c r="F1455" s="85">
        <f t="shared" si="611"/>
        <v>2086</v>
      </c>
    </row>
    <row r="1456" spans="1:8" ht="49.5" customHeight="1" x14ac:dyDescent="0.25">
      <c r="A1456" s="16" t="s">
        <v>1483</v>
      </c>
      <c r="B1456" s="3" t="s">
        <v>1583</v>
      </c>
      <c r="C1456" s="55">
        <v>600</v>
      </c>
      <c r="D1456" s="85">
        <f t="shared" si="611"/>
        <v>375</v>
      </c>
      <c r="E1456" s="85">
        <f t="shared" si="611"/>
        <v>385</v>
      </c>
      <c r="F1456" s="85">
        <f t="shared" si="611"/>
        <v>2086</v>
      </c>
    </row>
    <row r="1457" spans="1:6" ht="49.5" customHeight="1" x14ac:dyDescent="0.25">
      <c r="A1457" s="16" t="s">
        <v>1482</v>
      </c>
      <c r="B1457" s="3" t="s">
        <v>1583</v>
      </c>
      <c r="C1457" s="55">
        <v>610</v>
      </c>
      <c r="D1457" s="85">
        <v>375</v>
      </c>
      <c r="E1457" s="85">
        <v>385</v>
      </c>
      <c r="F1457" s="85">
        <v>2086</v>
      </c>
    </row>
    <row r="1458" spans="1:6" ht="49.5" hidden="1" customHeight="1" x14ac:dyDescent="0.25">
      <c r="A1458" s="17" t="s">
        <v>1191</v>
      </c>
      <c r="B1458" s="1" t="s">
        <v>1520</v>
      </c>
      <c r="C1458" s="55"/>
      <c r="D1458" s="85">
        <f>D1461+D1468</f>
        <v>0</v>
      </c>
      <c r="E1458" s="85">
        <f t="shared" ref="E1458:F1458" si="612">E1461+E1468</f>
        <v>0</v>
      </c>
      <c r="F1458" s="85">
        <f t="shared" si="612"/>
        <v>0</v>
      </c>
    </row>
    <row r="1459" spans="1:6" ht="49.5" hidden="1" customHeight="1" x14ac:dyDescent="0.25">
      <c r="A1459" s="16" t="s">
        <v>1192</v>
      </c>
      <c r="B1459" s="2" t="s">
        <v>1193</v>
      </c>
      <c r="C1459" s="55"/>
      <c r="D1459" s="85"/>
      <c r="E1459" s="85"/>
      <c r="F1459" s="85"/>
    </row>
    <row r="1460" spans="1:6" ht="49.5" hidden="1" customHeight="1" x14ac:dyDescent="0.25">
      <c r="A1460" s="16" t="s">
        <v>1194</v>
      </c>
      <c r="B1460" s="2" t="s">
        <v>1195</v>
      </c>
      <c r="C1460" s="55"/>
      <c r="D1460" s="85"/>
      <c r="E1460" s="85"/>
      <c r="F1460" s="85"/>
    </row>
    <row r="1461" spans="1:6" ht="49.5" hidden="1" customHeight="1" x14ac:dyDescent="0.25">
      <c r="A1461" s="22" t="s">
        <v>1196</v>
      </c>
      <c r="B1461" s="20" t="s">
        <v>1521</v>
      </c>
      <c r="C1461" s="55"/>
      <c r="D1461" s="85">
        <f>D1462+D1464+D1466</f>
        <v>0</v>
      </c>
      <c r="E1461" s="85">
        <f t="shared" ref="E1461:F1461" si="613">E1462+E1464+E1466</f>
        <v>0</v>
      </c>
      <c r="F1461" s="85">
        <f t="shared" si="613"/>
        <v>0</v>
      </c>
    </row>
    <row r="1462" spans="1:6" ht="49.5" hidden="1" customHeight="1" x14ac:dyDescent="0.25">
      <c r="A1462" s="16" t="s">
        <v>1483</v>
      </c>
      <c r="B1462" s="20" t="s">
        <v>1521</v>
      </c>
      <c r="C1462" s="55">
        <v>100</v>
      </c>
      <c r="D1462" s="85">
        <f>D1463</f>
        <v>0</v>
      </c>
      <c r="E1462" s="85">
        <f t="shared" ref="E1462:F1462" si="614">E1463</f>
        <v>0</v>
      </c>
      <c r="F1462" s="85">
        <f t="shared" si="614"/>
        <v>0</v>
      </c>
    </row>
    <row r="1463" spans="1:6" ht="49.5" hidden="1" customHeight="1" x14ac:dyDescent="0.25">
      <c r="A1463" s="16" t="s">
        <v>1482</v>
      </c>
      <c r="B1463" s="20" t="s">
        <v>1521</v>
      </c>
      <c r="C1463" s="55">
        <v>110</v>
      </c>
      <c r="D1463" s="85"/>
      <c r="E1463" s="85"/>
      <c r="F1463" s="85"/>
    </row>
    <row r="1464" spans="1:6" ht="49.5" hidden="1" customHeight="1" x14ac:dyDescent="0.25">
      <c r="A1464" s="60" t="s">
        <v>1480</v>
      </c>
      <c r="B1464" s="20" t="s">
        <v>1521</v>
      </c>
      <c r="C1464" s="55">
        <v>200</v>
      </c>
      <c r="D1464" s="85">
        <f>D1465</f>
        <v>0</v>
      </c>
      <c r="E1464" s="85">
        <f t="shared" ref="E1464:F1464" si="615">E1465</f>
        <v>0</v>
      </c>
      <c r="F1464" s="85">
        <f t="shared" si="615"/>
        <v>0</v>
      </c>
    </row>
    <row r="1465" spans="1:6" ht="49.5" hidden="1" customHeight="1" x14ac:dyDescent="0.25">
      <c r="A1465" s="60" t="s">
        <v>1481</v>
      </c>
      <c r="B1465" s="20" t="s">
        <v>1521</v>
      </c>
      <c r="C1465" s="55">
        <v>240</v>
      </c>
      <c r="D1465" s="85"/>
      <c r="E1465" s="85"/>
      <c r="F1465" s="85"/>
    </row>
    <row r="1466" spans="1:6" ht="49.5" hidden="1" customHeight="1" x14ac:dyDescent="0.25">
      <c r="A1466" s="60" t="s">
        <v>1484</v>
      </c>
      <c r="B1466" s="20" t="s">
        <v>1521</v>
      </c>
      <c r="C1466" s="55">
        <v>800</v>
      </c>
      <c r="D1466" s="85">
        <f>D1467</f>
        <v>0</v>
      </c>
      <c r="E1466" s="85">
        <f t="shared" ref="E1466:F1466" si="616">E1467</f>
        <v>0</v>
      </c>
      <c r="F1466" s="85">
        <f t="shared" si="616"/>
        <v>0</v>
      </c>
    </row>
    <row r="1467" spans="1:6" ht="49.5" hidden="1" customHeight="1" x14ac:dyDescent="0.25">
      <c r="A1467" s="16" t="s">
        <v>1485</v>
      </c>
      <c r="B1467" s="20" t="s">
        <v>1521</v>
      </c>
      <c r="C1467" s="55">
        <v>850</v>
      </c>
      <c r="D1467" s="85"/>
      <c r="E1467" s="85"/>
      <c r="F1467" s="85"/>
    </row>
    <row r="1468" spans="1:6" ht="49.5" hidden="1" customHeight="1" x14ac:dyDescent="0.25">
      <c r="A1468" s="93"/>
      <c r="B1468" s="20" t="s">
        <v>1522</v>
      </c>
      <c r="C1468" s="55"/>
      <c r="D1468" s="85">
        <f>D1469</f>
        <v>0</v>
      </c>
      <c r="E1468" s="85">
        <f t="shared" ref="E1468" si="617">E1469</f>
        <v>0</v>
      </c>
      <c r="F1468" s="85">
        <f>F1469</f>
        <v>0</v>
      </c>
    </row>
    <row r="1469" spans="1:6" ht="49.5" hidden="1" customHeight="1" x14ac:dyDescent="0.25">
      <c r="A1469" s="60" t="s">
        <v>1480</v>
      </c>
      <c r="B1469" s="20" t="s">
        <v>1522</v>
      </c>
      <c r="C1469" s="55">
        <v>200</v>
      </c>
      <c r="D1469" s="85">
        <f>D1470</f>
        <v>0</v>
      </c>
      <c r="E1469" s="85">
        <f t="shared" ref="E1469:F1469" si="618">E1470</f>
        <v>0</v>
      </c>
      <c r="F1469" s="85">
        <f t="shared" si="618"/>
        <v>0</v>
      </c>
    </row>
    <row r="1470" spans="1:6" ht="49.5" hidden="1" customHeight="1" x14ac:dyDescent="0.25">
      <c r="A1470" s="60" t="s">
        <v>1481</v>
      </c>
      <c r="B1470" s="20" t="s">
        <v>1522</v>
      </c>
      <c r="C1470" s="55">
        <v>240</v>
      </c>
      <c r="D1470" s="85"/>
      <c r="E1470" s="85"/>
      <c r="F1470" s="85"/>
    </row>
    <row r="1471" spans="1:6" ht="49.5" customHeight="1" x14ac:dyDescent="0.25">
      <c r="A1471" s="17" t="s">
        <v>1197</v>
      </c>
      <c r="B1471" s="1" t="s">
        <v>1198</v>
      </c>
      <c r="C1471" s="55"/>
      <c r="D1471" s="85">
        <f>D1472+D1475+D1478+D1481+D1484+D1487+D1513+D1516+D1520+D1523+D1526+D1529+D1532+D1535+D1538+D1543+D1546+D1549+D1552+D1555+D1558+D1490+D1492+D1495+D1498+D1501+D1504+D1507+D1510</f>
        <v>316686</v>
      </c>
      <c r="E1471" s="85">
        <f>E1472+E1475+E1478+E1481+E1484+E1487+E1513+E1516+E1520+E1523+E1526+E1529+E1532+E1535+E1538+E1543+E1546+E1549+E1552+E1555+E1558+E1490+E1492+E1495+E1498+E1501+E1504+E1507+E1510</f>
        <v>176860</v>
      </c>
      <c r="F1471" s="85">
        <f>F1472+F1475+F1478+F1481+F1484+F1487+F1513+F1516+F1520+F1523+F1526+F1529+F1532+F1535+F1538+F1543+F1546+F1549+F1552+F1555+F1558+F1490+F1492+F1495+F1498+F1501+F1504+F1507+F1510</f>
        <v>211251</v>
      </c>
    </row>
    <row r="1472" spans="1:6" ht="45" hidden="1" customHeight="1" x14ac:dyDescent="0.25">
      <c r="A1472" s="22" t="s">
        <v>1199</v>
      </c>
      <c r="B1472" s="20" t="s">
        <v>1200</v>
      </c>
      <c r="C1472" s="55"/>
      <c r="D1472" s="85">
        <f>D1473</f>
        <v>0</v>
      </c>
      <c r="E1472" s="85">
        <f t="shared" ref="E1472:F1473" si="619">E1473</f>
        <v>0</v>
      </c>
      <c r="F1472" s="85">
        <f t="shared" si="619"/>
        <v>0</v>
      </c>
    </row>
    <row r="1473" spans="1:9" ht="45" hidden="1" customHeight="1" x14ac:dyDescent="0.25">
      <c r="A1473" s="16" t="s">
        <v>1483</v>
      </c>
      <c r="B1473" s="20" t="s">
        <v>1200</v>
      </c>
      <c r="C1473" s="55">
        <v>600</v>
      </c>
      <c r="D1473" s="85">
        <f>D1474</f>
        <v>0</v>
      </c>
      <c r="E1473" s="85">
        <f t="shared" si="619"/>
        <v>0</v>
      </c>
      <c r="F1473" s="85">
        <f t="shared" si="619"/>
        <v>0</v>
      </c>
    </row>
    <row r="1474" spans="1:9" ht="45" hidden="1" customHeight="1" x14ac:dyDescent="0.25">
      <c r="A1474" s="16" t="s">
        <v>1482</v>
      </c>
      <c r="B1474" s="20" t="s">
        <v>1200</v>
      </c>
      <c r="C1474" s="55">
        <v>610</v>
      </c>
      <c r="D1474" s="85">
        <v>0</v>
      </c>
      <c r="E1474" s="85">
        <v>0</v>
      </c>
      <c r="F1474" s="85">
        <v>0</v>
      </c>
    </row>
    <row r="1475" spans="1:9" ht="47.25" hidden="1" customHeight="1" x14ac:dyDescent="0.25">
      <c r="A1475" s="22" t="s">
        <v>1201</v>
      </c>
      <c r="B1475" s="20" t="s">
        <v>1202</v>
      </c>
      <c r="C1475" s="55"/>
      <c r="D1475" s="85">
        <f>D1476</f>
        <v>0</v>
      </c>
      <c r="E1475" s="85">
        <f t="shared" ref="E1475:F1476" si="620">E1476</f>
        <v>0</v>
      </c>
      <c r="F1475" s="85">
        <f t="shared" si="620"/>
        <v>0</v>
      </c>
    </row>
    <row r="1476" spans="1:9" ht="47.25" hidden="1" customHeight="1" x14ac:dyDescent="0.25">
      <c r="A1476" s="16" t="s">
        <v>1483</v>
      </c>
      <c r="B1476" s="20" t="s">
        <v>1202</v>
      </c>
      <c r="C1476" s="55">
        <v>600</v>
      </c>
      <c r="D1476" s="85">
        <f>D1477</f>
        <v>0</v>
      </c>
      <c r="E1476" s="85">
        <f t="shared" si="620"/>
        <v>0</v>
      </c>
      <c r="F1476" s="85">
        <f t="shared" si="620"/>
        <v>0</v>
      </c>
    </row>
    <row r="1477" spans="1:9" ht="47.25" hidden="1" customHeight="1" x14ac:dyDescent="0.25">
      <c r="A1477" s="16" t="s">
        <v>1482</v>
      </c>
      <c r="B1477" s="20" t="s">
        <v>1202</v>
      </c>
      <c r="C1477" s="55">
        <v>610</v>
      </c>
      <c r="D1477" s="85">
        <v>0</v>
      </c>
      <c r="E1477" s="85">
        <v>0</v>
      </c>
      <c r="F1477" s="85">
        <v>0</v>
      </c>
    </row>
    <row r="1478" spans="1:9" ht="51" hidden="1" customHeight="1" x14ac:dyDescent="0.25">
      <c r="A1478" s="22" t="s">
        <v>1203</v>
      </c>
      <c r="B1478" s="20" t="s">
        <v>1204</v>
      </c>
      <c r="C1478" s="55"/>
      <c r="D1478" s="85">
        <f>D1479</f>
        <v>0</v>
      </c>
      <c r="E1478" s="85">
        <f t="shared" ref="E1478:F1479" si="621">E1479</f>
        <v>0</v>
      </c>
      <c r="F1478" s="85">
        <f t="shared" si="621"/>
        <v>0</v>
      </c>
    </row>
    <row r="1479" spans="1:9" ht="29.25" hidden="1" customHeight="1" x14ac:dyDescent="0.25">
      <c r="A1479" s="16" t="s">
        <v>1483</v>
      </c>
      <c r="B1479" s="20" t="s">
        <v>1204</v>
      </c>
      <c r="C1479" s="55">
        <v>600</v>
      </c>
      <c r="D1479" s="85">
        <f>D1480</f>
        <v>0</v>
      </c>
      <c r="E1479" s="85">
        <f t="shared" si="621"/>
        <v>0</v>
      </c>
      <c r="F1479" s="85">
        <f t="shared" si="621"/>
        <v>0</v>
      </c>
    </row>
    <row r="1480" spans="1:9" ht="36.75" hidden="1" customHeight="1" x14ac:dyDescent="0.25">
      <c r="A1480" s="16" t="s">
        <v>1482</v>
      </c>
      <c r="B1480" s="20" t="s">
        <v>1204</v>
      </c>
      <c r="C1480" s="55">
        <v>610</v>
      </c>
      <c r="D1480" s="85">
        <v>0</v>
      </c>
      <c r="E1480" s="85">
        <v>0</v>
      </c>
      <c r="F1480" s="85">
        <v>0</v>
      </c>
    </row>
    <row r="1481" spans="1:9" ht="37.5" hidden="1" customHeight="1" x14ac:dyDescent="0.25">
      <c r="A1481" s="22" t="s">
        <v>1205</v>
      </c>
      <c r="B1481" s="20" t="s">
        <v>1206</v>
      </c>
      <c r="C1481" s="55"/>
      <c r="D1481" s="85">
        <f>D1482</f>
        <v>0</v>
      </c>
      <c r="E1481" s="85">
        <f t="shared" ref="E1481:F1482" si="622">E1482</f>
        <v>0</v>
      </c>
      <c r="F1481" s="85">
        <f t="shared" si="622"/>
        <v>0</v>
      </c>
    </row>
    <row r="1482" spans="1:9" ht="37.5" hidden="1" customHeight="1" x14ac:dyDescent="0.25">
      <c r="A1482" s="16" t="s">
        <v>1483</v>
      </c>
      <c r="B1482" s="20" t="s">
        <v>1206</v>
      </c>
      <c r="C1482" s="55">
        <v>600</v>
      </c>
      <c r="D1482" s="85">
        <f>D1483</f>
        <v>0</v>
      </c>
      <c r="E1482" s="85">
        <f t="shared" si="622"/>
        <v>0</v>
      </c>
      <c r="F1482" s="85">
        <f t="shared" si="622"/>
        <v>0</v>
      </c>
    </row>
    <row r="1483" spans="1:9" ht="37.5" hidden="1" customHeight="1" x14ac:dyDescent="0.25">
      <c r="A1483" s="16" t="s">
        <v>1482</v>
      </c>
      <c r="B1483" s="20" t="s">
        <v>1206</v>
      </c>
      <c r="C1483" s="55">
        <v>610</v>
      </c>
      <c r="D1483" s="85">
        <v>0</v>
      </c>
      <c r="E1483" s="85">
        <v>0</v>
      </c>
      <c r="F1483" s="85">
        <v>0</v>
      </c>
    </row>
    <row r="1484" spans="1:9" ht="42.75" customHeight="1" x14ac:dyDescent="0.25">
      <c r="A1484" s="22" t="s">
        <v>1207</v>
      </c>
      <c r="B1484" s="20" t="s">
        <v>1208</v>
      </c>
      <c r="C1484" s="55"/>
      <c r="D1484" s="85">
        <f>D1485</f>
        <v>259733</v>
      </c>
      <c r="E1484" s="85">
        <f t="shared" ref="E1484:F1485" si="623">E1485</f>
        <v>149190</v>
      </c>
      <c r="F1484" s="85">
        <f t="shared" si="623"/>
        <v>198920</v>
      </c>
    </row>
    <row r="1485" spans="1:9" ht="42.75" customHeight="1" x14ac:dyDescent="0.25">
      <c r="A1485" s="16" t="s">
        <v>1483</v>
      </c>
      <c r="B1485" s="20" t="s">
        <v>1208</v>
      </c>
      <c r="C1485" s="55">
        <v>600</v>
      </c>
      <c r="D1485" s="85">
        <f>D1486</f>
        <v>259733</v>
      </c>
      <c r="E1485" s="85">
        <f t="shared" si="623"/>
        <v>149190</v>
      </c>
      <c r="F1485" s="85">
        <f t="shared" si="623"/>
        <v>198920</v>
      </c>
    </row>
    <row r="1486" spans="1:9" ht="42.75" customHeight="1" x14ac:dyDescent="0.25">
      <c r="A1486" s="16" t="s">
        <v>1482</v>
      </c>
      <c r="B1486" s="20" t="s">
        <v>1208</v>
      </c>
      <c r="C1486" s="55">
        <v>610</v>
      </c>
      <c r="D1486" s="85">
        <v>259733</v>
      </c>
      <c r="E1486" s="85">
        <v>149190</v>
      </c>
      <c r="F1486" s="85">
        <v>198920</v>
      </c>
      <c r="H1486" s="132">
        <v>1402</v>
      </c>
      <c r="I1486" s="132"/>
    </row>
    <row r="1487" spans="1:9" ht="42" hidden="1" customHeight="1" x14ac:dyDescent="0.25">
      <c r="A1487" s="22" t="s">
        <v>1209</v>
      </c>
      <c r="B1487" s="20" t="s">
        <v>1210</v>
      </c>
      <c r="C1487" s="55"/>
      <c r="D1487" s="85">
        <f>D1488</f>
        <v>0</v>
      </c>
      <c r="E1487" s="85">
        <f t="shared" ref="E1487:F1488" si="624">E1488</f>
        <v>0</v>
      </c>
      <c r="F1487" s="85">
        <f t="shared" si="624"/>
        <v>0</v>
      </c>
    </row>
    <row r="1488" spans="1:9" ht="42" hidden="1" customHeight="1" x14ac:dyDescent="0.25">
      <c r="A1488" s="16" t="s">
        <v>1483</v>
      </c>
      <c r="B1488" s="20" t="s">
        <v>1210</v>
      </c>
      <c r="C1488" s="55">
        <v>600</v>
      </c>
      <c r="D1488" s="85">
        <f>D1489</f>
        <v>0</v>
      </c>
      <c r="E1488" s="85">
        <f t="shared" si="624"/>
        <v>0</v>
      </c>
      <c r="F1488" s="85">
        <f t="shared" si="624"/>
        <v>0</v>
      </c>
    </row>
    <row r="1489" spans="1:7" ht="42" hidden="1" customHeight="1" x14ac:dyDescent="0.25">
      <c r="A1489" s="16" t="s">
        <v>1482</v>
      </c>
      <c r="B1489" s="20" t="s">
        <v>1210</v>
      </c>
      <c r="C1489" s="55">
        <v>610</v>
      </c>
      <c r="D1489" s="85"/>
      <c r="E1489" s="85"/>
      <c r="F1489" s="85"/>
    </row>
    <row r="1490" spans="1:7" ht="48.75" hidden="1" customHeight="1" x14ac:dyDescent="0.25">
      <c r="A1490" s="16" t="s">
        <v>1211</v>
      </c>
      <c r="B1490" s="20" t="s">
        <v>1212</v>
      </c>
      <c r="C1490" s="55"/>
      <c r="D1490" s="85"/>
      <c r="E1490" s="85"/>
      <c r="F1490" s="85"/>
    </row>
    <row r="1491" spans="1:7" ht="55.5" hidden="1" customHeight="1" x14ac:dyDescent="0.25">
      <c r="A1491" s="16" t="s">
        <v>1213</v>
      </c>
      <c r="B1491" s="20" t="s">
        <v>1214</v>
      </c>
      <c r="C1491" s="55"/>
      <c r="D1491" s="85"/>
      <c r="E1491" s="85"/>
      <c r="F1491" s="85"/>
    </row>
    <row r="1492" spans="1:7" ht="44.25" hidden="1" customHeight="1" x14ac:dyDescent="0.25">
      <c r="A1492" s="68" t="s">
        <v>1215</v>
      </c>
      <c r="B1492" s="20" t="s">
        <v>1216</v>
      </c>
      <c r="C1492" s="55"/>
      <c r="D1492" s="85"/>
      <c r="E1492" s="85"/>
      <c r="F1492" s="85"/>
    </row>
    <row r="1493" spans="1:7" ht="44.25" hidden="1" customHeight="1" x14ac:dyDescent="0.25">
      <c r="A1493" s="60" t="s">
        <v>1480</v>
      </c>
      <c r="B1493" s="20" t="s">
        <v>1216</v>
      </c>
      <c r="C1493" s="55">
        <v>200</v>
      </c>
      <c r="D1493" s="85"/>
      <c r="E1493" s="85"/>
      <c r="F1493" s="85"/>
    </row>
    <row r="1494" spans="1:7" ht="44.25" hidden="1" customHeight="1" x14ac:dyDescent="0.25">
      <c r="A1494" s="60" t="s">
        <v>1481</v>
      </c>
      <c r="B1494" s="20" t="s">
        <v>1216</v>
      </c>
      <c r="C1494" s="55">
        <v>240</v>
      </c>
      <c r="D1494" s="85">
        <v>0</v>
      </c>
      <c r="E1494" s="85">
        <v>0</v>
      </c>
      <c r="F1494" s="85">
        <v>0</v>
      </c>
    </row>
    <row r="1495" spans="1:7" ht="38.25" hidden="1" customHeight="1" x14ac:dyDescent="0.25">
      <c r="A1495" s="68" t="s">
        <v>1217</v>
      </c>
      <c r="B1495" s="20" t="s">
        <v>1218</v>
      </c>
      <c r="C1495" s="55"/>
      <c r="D1495" s="85"/>
      <c r="E1495" s="85"/>
      <c r="F1495" s="85"/>
    </row>
    <row r="1496" spans="1:7" ht="38.25" hidden="1" customHeight="1" x14ac:dyDescent="0.25">
      <c r="A1496" s="60" t="s">
        <v>1480</v>
      </c>
      <c r="B1496" s="20" t="s">
        <v>1218</v>
      </c>
      <c r="C1496" s="55">
        <v>200</v>
      </c>
      <c r="D1496" s="85"/>
      <c r="E1496" s="85"/>
      <c r="F1496" s="85"/>
    </row>
    <row r="1497" spans="1:7" ht="38.25" hidden="1" customHeight="1" x14ac:dyDescent="0.25">
      <c r="A1497" s="60" t="s">
        <v>1481</v>
      </c>
      <c r="B1497" s="20" t="s">
        <v>1218</v>
      </c>
      <c r="C1497" s="55">
        <v>240</v>
      </c>
      <c r="D1497" s="85"/>
      <c r="E1497" s="85"/>
      <c r="F1497" s="85"/>
    </row>
    <row r="1498" spans="1:7" ht="58.5" hidden="1" customHeight="1" x14ac:dyDescent="0.25">
      <c r="A1498" s="68" t="s">
        <v>1219</v>
      </c>
      <c r="B1498" s="20" t="s">
        <v>1220</v>
      </c>
      <c r="C1498" s="55"/>
      <c r="D1498" s="85">
        <f t="shared" ref="D1498:F1499" si="625">D1499</f>
        <v>0</v>
      </c>
      <c r="E1498" s="85">
        <f t="shared" si="625"/>
        <v>0</v>
      </c>
      <c r="F1498" s="85">
        <f t="shared" si="625"/>
        <v>0</v>
      </c>
    </row>
    <row r="1499" spans="1:7" ht="33.75" hidden="1" customHeight="1" x14ac:dyDescent="0.25">
      <c r="A1499" s="60" t="s">
        <v>1480</v>
      </c>
      <c r="B1499" s="20" t="s">
        <v>1220</v>
      </c>
      <c r="C1499" s="55">
        <v>200</v>
      </c>
      <c r="D1499" s="85">
        <f t="shared" si="625"/>
        <v>0</v>
      </c>
      <c r="E1499" s="85">
        <f t="shared" si="625"/>
        <v>0</v>
      </c>
      <c r="F1499" s="85">
        <f t="shared" si="625"/>
        <v>0</v>
      </c>
    </row>
    <row r="1500" spans="1:7" ht="40.5" hidden="1" customHeight="1" x14ac:dyDescent="0.25">
      <c r="A1500" s="60" t="s">
        <v>1481</v>
      </c>
      <c r="B1500" s="20" t="s">
        <v>1220</v>
      </c>
      <c r="C1500" s="55">
        <v>240</v>
      </c>
      <c r="D1500" s="85">
        <v>0</v>
      </c>
      <c r="E1500" s="85">
        <v>0</v>
      </c>
      <c r="F1500" s="85">
        <v>0</v>
      </c>
    </row>
    <row r="1501" spans="1:7" ht="44.25" hidden="1" customHeight="1" x14ac:dyDescent="0.25">
      <c r="A1501" s="68" t="s">
        <v>1221</v>
      </c>
      <c r="B1501" s="20" t="s">
        <v>1222</v>
      </c>
      <c r="C1501" s="55"/>
      <c r="D1501" s="85">
        <f t="shared" ref="D1501:F1501" si="626">D1502</f>
        <v>0</v>
      </c>
      <c r="E1501" s="85">
        <f t="shared" si="626"/>
        <v>0</v>
      </c>
      <c r="F1501" s="85">
        <f t="shared" si="626"/>
        <v>0</v>
      </c>
    </row>
    <row r="1502" spans="1:7" ht="44.25" hidden="1" customHeight="1" x14ac:dyDescent="0.25">
      <c r="A1502" s="60" t="s">
        <v>1480</v>
      </c>
      <c r="B1502" s="20" t="s">
        <v>1222</v>
      </c>
      <c r="C1502" s="55">
        <v>200</v>
      </c>
      <c r="D1502" s="85">
        <f>D1503</f>
        <v>0</v>
      </c>
      <c r="E1502" s="85">
        <f>E1503</f>
        <v>0</v>
      </c>
      <c r="F1502" s="85">
        <f>F1503</f>
        <v>0</v>
      </c>
    </row>
    <row r="1503" spans="1:7" ht="47.25" hidden="1" customHeight="1" x14ac:dyDescent="0.25">
      <c r="A1503" s="60" t="s">
        <v>1481</v>
      </c>
      <c r="B1503" s="20" t="s">
        <v>1222</v>
      </c>
      <c r="C1503" s="55">
        <v>240</v>
      </c>
      <c r="D1503" s="85">
        <v>0</v>
      </c>
      <c r="E1503" s="85">
        <v>0</v>
      </c>
      <c r="F1503" s="101">
        <v>0</v>
      </c>
      <c r="G1503" s="96"/>
    </row>
    <row r="1504" spans="1:7" ht="47.25" hidden="1" customHeight="1" x14ac:dyDescent="0.25">
      <c r="A1504" s="68" t="s">
        <v>1223</v>
      </c>
      <c r="B1504" s="20" t="s">
        <v>1224</v>
      </c>
      <c r="C1504" s="55"/>
      <c r="D1504" s="85"/>
      <c r="E1504" s="85"/>
      <c r="F1504" s="85"/>
    </row>
    <row r="1505" spans="1:6" ht="47.25" hidden="1" customHeight="1" x14ac:dyDescent="0.25">
      <c r="A1505" s="60" t="s">
        <v>1480</v>
      </c>
      <c r="B1505" s="20" t="s">
        <v>1224</v>
      </c>
      <c r="C1505" s="55">
        <v>200</v>
      </c>
      <c r="D1505" s="85"/>
      <c r="E1505" s="85"/>
      <c r="F1505" s="85"/>
    </row>
    <row r="1506" spans="1:6" ht="47.25" hidden="1" customHeight="1" x14ac:dyDescent="0.25">
      <c r="A1506" s="60" t="s">
        <v>1481</v>
      </c>
      <c r="B1506" s="20" t="s">
        <v>1224</v>
      </c>
      <c r="C1506" s="55">
        <v>240</v>
      </c>
      <c r="D1506" s="85">
        <v>0</v>
      </c>
      <c r="E1506" s="85">
        <v>0</v>
      </c>
      <c r="F1506" s="85">
        <v>0</v>
      </c>
    </row>
    <row r="1507" spans="1:6" ht="47.25" hidden="1" customHeight="1" x14ac:dyDescent="0.25">
      <c r="A1507" s="22" t="s">
        <v>1225</v>
      </c>
      <c r="B1507" s="20" t="s">
        <v>1226</v>
      </c>
      <c r="C1507" s="55"/>
      <c r="D1507" s="85">
        <f>D1508</f>
        <v>0</v>
      </c>
      <c r="E1507" s="85">
        <f t="shared" ref="E1507:F1508" si="627">E1508</f>
        <v>0</v>
      </c>
      <c r="F1507" s="85">
        <f t="shared" si="627"/>
        <v>0</v>
      </c>
    </row>
    <row r="1508" spans="1:6" ht="47.25" hidden="1" customHeight="1" x14ac:dyDescent="0.25">
      <c r="A1508" s="60" t="s">
        <v>1480</v>
      </c>
      <c r="B1508" s="20" t="s">
        <v>1226</v>
      </c>
      <c r="C1508" s="55">
        <v>200</v>
      </c>
      <c r="D1508" s="85">
        <f>D1509</f>
        <v>0</v>
      </c>
      <c r="E1508" s="85">
        <f t="shared" si="627"/>
        <v>0</v>
      </c>
      <c r="F1508" s="85">
        <f t="shared" si="627"/>
        <v>0</v>
      </c>
    </row>
    <row r="1509" spans="1:6" ht="47.25" hidden="1" customHeight="1" x14ac:dyDescent="0.25">
      <c r="A1509" s="60" t="s">
        <v>1481</v>
      </c>
      <c r="B1509" s="20" t="s">
        <v>1226</v>
      </c>
      <c r="C1509" s="55">
        <v>240</v>
      </c>
      <c r="D1509" s="85"/>
      <c r="E1509" s="85"/>
      <c r="F1509" s="85"/>
    </row>
    <row r="1510" spans="1:6" ht="47.25" hidden="1" customHeight="1" x14ac:dyDescent="0.25">
      <c r="A1510" s="22" t="s">
        <v>1227</v>
      </c>
      <c r="B1510" s="20" t="s">
        <v>1228</v>
      </c>
      <c r="C1510" s="55"/>
      <c r="D1510" s="85">
        <f>D1511</f>
        <v>0</v>
      </c>
      <c r="E1510" s="85">
        <f t="shared" ref="E1510:F1511" si="628">E1511</f>
        <v>0</v>
      </c>
      <c r="F1510" s="85">
        <f t="shared" si="628"/>
        <v>0</v>
      </c>
    </row>
    <row r="1511" spans="1:6" ht="47.25" hidden="1" customHeight="1" x14ac:dyDescent="0.25">
      <c r="A1511" s="60" t="s">
        <v>1480</v>
      </c>
      <c r="B1511" s="20" t="s">
        <v>1228</v>
      </c>
      <c r="C1511" s="55">
        <v>200</v>
      </c>
      <c r="D1511" s="85">
        <f>D1512</f>
        <v>0</v>
      </c>
      <c r="E1511" s="85">
        <f t="shared" si="628"/>
        <v>0</v>
      </c>
      <c r="F1511" s="85">
        <f t="shared" si="628"/>
        <v>0</v>
      </c>
    </row>
    <row r="1512" spans="1:6" ht="47.25" hidden="1" customHeight="1" x14ac:dyDescent="0.25">
      <c r="A1512" s="60" t="s">
        <v>1481</v>
      </c>
      <c r="B1512" s="20" t="s">
        <v>1228</v>
      </c>
      <c r="C1512" s="55">
        <v>240</v>
      </c>
      <c r="D1512" s="85"/>
      <c r="E1512" s="85"/>
      <c r="F1512" s="85"/>
    </row>
    <row r="1513" spans="1:6" ht="47.25" hidden="1" customHeight="1" x14ac:dyDescent="0.25">
      <c r="A1513" s="22" t="s">
        <v>1229</v>
      </c>
      <c r="B1513" s="20" t="s">
        <v>1230</v>
      </c>
      <c r="C1513" s="55"/>
      <c r="D1513" s="85">
        <f>D1514</f>
        <v>0</v>
      </c>
      <c r="E1513" s="85">
        <f t="shared" ref="E1513:F1514" si="629">E1514</f>
        <v>0</v>
      </c>
      <c r="F1513" s="85">
        <f t="shared" si="629"/>
        <v>0</v>
      </c>
    </row>
    <row r="1514" spans="1:6" ht="47.25" hidden="1" customHeight="1" x14ac:dyDescent="0.25">
      <c r="A1514" s="60" t="s">
        <v>1480</v>
      </c>
      <c r="B1514" s="20" t="s">
        <v>1230</v>
      </c>
      <c r="C1514" s="55">
        <v>200</v>
      </c>
      <c r="D1514" s="85">
        <f>D1515</f>
        <v>0</v>
      </c>
      <c r="E1514" s="85">
        <f t="shared" si="629"/>
        <v>0</v>
      </c>
      <c r="F1514" s="85">
        <f t="shared" si="629"/>
        <v>0</v>
      </c>
    </row>
    <row r="1515" spans="1:6" ht="47.25" hidden="1" customHeight="1" x14ac:dyDescent="0.25">
      <c r="A1515" s="60" t="s">
        <v>1481</v>
      </c>
      <c r="B1515" s="20" t="s">
        <v>1230</v>
      </c>
      <c r="C1515" s="55">
        <v>240</v>
      </c>
      <c r="D1515" s="85"/>
      <c r="E1515" s="85"/>
      <c r="F1515" s="85"/>
    </row>
    <row r="1516" spans="1:6" ht="47.25" hidden="1" customHeight="1" x14ac:dyDescent="0.25">
      <c r="A1516" s="22" t="s">
        <v>1231</v>
      </c>
      <c r="B1516" s="20" t="s">
        <v>1232</v>
      </c>
      <c r="C1516" s="55"/>
      <c r="D1516" s="85">
        <f>D1517</f>
        <v>0</v>
      </c>
      <c r="E1516" s="85">
        <f t="shared" ref="E1516:F1517" si="630">E1517</f>
        <v>0</v>
      </c>
      <c r="F1516" s="85">
        <f t="shared" si="630"/>
        <v>0</v>
      </c>
    </row>
    <row r="1517" spans="1:6" ht="47.25" hidden="1" customHeight="1" x14ac:dyDescent="0.25">
      <c r="A1517" s="60" t="s">
        <v>1480</v>
      </c>
      <c r="B1517" s="20" t="s">
        <v>1232</v>
      </c>
      <c r="C1517" s="55">
        <v>200</v>
      </c>
      <c r="D1517" s="85">
        <f>D1518</f>
        <v>0</v>
      </c>
      <c r="E1517" s="85">
        <f t="shared" si="630"/>
        <v>0</v>
      </c>
      <c r="F1517" s="85">
        <f t="shared" si="630"/>
        <v>0</v>
      </c>
    </row>
    <row r="1518" spans="1:6" ht="47.25" hidden="1" customHeight="1" x14ac:dyDescent="0.25">
      <c r="A1518" s="60" t="s">
        <v>1481</v>
      </c>
      <c r="B1518" s="20" t="s">
        <v>1232</v>
      </c>
      <c r="C1518" s="55">
        <v>240</v>
      </c>
      <c r="D1518" s="85"/>
      <c r="E1518" s="85"/>
      <c r="F1518" s="85"/>
    </row>
    <row r="1519" spans="1:6" ht="47.25" hidden="1" customHeight="1" x14ac:dyDescent="0.25">
      <c r="A1519" s="16" t="s">
        <v>1233</v>
      </c>
      <c r="B1519" s="20" t="s">
        <v>1234</v>
      </c>
      <c r="C1519" s="55"/>
      <c r="D1519" s="85"/>
      <c r="E1519" s="85"/>
      <c r="F1519" s="85"/>
    </row>
    <row r="1520" spans="1:6" ht="47.25" hidden="1" customHeight="1" x14ac:dyDescent="0.25">
      <c r="A1520" s="22" t="s">
        <v>1235</v>
      </c>
      <c r="B1520" s="20" t="s">
        <v>1236</v>
      </c>
      <c r="C1520" s="55"/>
      <c r="D1520" s="85">
        <f>D1521</f>
        <v>0</v>
      </c>
      <c r="E1520" s="85">
        <f t="shared" ref="E1520:F1521" si="631">E1521</f>
        <v>0</v>
      </c>
      <c r="F1520" s="85">
        <f t="shared" si="631"/>
        <v>0</v>
      </c>
    </row>
    <row r="1521" spans="1:9" ht="47.25" hidden="1" customHeight="1" x14ac:dyDescent="0.25">
      <c r="A1521" s="16" t="s">
        <v>1483</v>
      </c>
      <c r="B1521" s="20" t="s">
        <v>1236</v>
      </c>
      <c r="C1521" s="55">
        <v>600</v>
      </c>
      <c r="D1521" s="85">
        <f>D1522</f>
        <v>0</v>
      </c>
      <c r="E1521" s="85">
        <f t="shared" si="631"/>
        <v>0</v>
      </c>
      <c r="F1521" s="85">
        <f t="shared" si="631"/>
        <v>0</v>
      </c>
    </row>
    <row r="1522" spans="1:9" ht="47.25" hidden="1" customHeight="1" x14ac:dyDescent="0.25">
      <c r="A1522" s="16" t="s">
        <v>1482</v>
      </c>
      <c r="B1522" s="20" t="s">
        <v>1236</v>
      </c>
      <c r="C1522" s="55">
        <v>610</v>
      </c>
      <c r="D1522" s="85"/>
      <c r="E1522" s="85"/>
      <c r="F1522" s="85"/>
    </row>
    <row r="1523" spans="1:9" ht="47.25" hidden="1" customHeight="1" x14ac:dyDescent="0.25">
      <c r="A1523" s="22" t="s">
        <v>1237</v>
      </c>
      <c r="B1523" s="20" t="s">
        <v>1238</v>
      </c>
      <c r="C1523" s="55"/>
      <c r="D1523" s="85">
        <f>D1524</f>
        <v>0</v>
      </c>
      <c r="E1523" s="85">
        <f t="shared" ref="E1523:F1524" si="632">E1524</f>
        <v>0</v>
      </c>
      <c r="F1523" s="85">
        <f t="shared" si="632"/>
        <v>0</v>
      </c>
    </row>
    <row r="1524" spans="1:9" ht="47.25" hidden="1" customHeight="1" x14ac:dyDescent="0.25">
      <c r="A1524" s="16" t="s">
        <v>1483</v>
      </c>
      <c r="B1524" s="20" t="s">
        <v>1238</v>
      </c>
      <c r="C1524" s="55">
        <v>600</v>
      </c>
      <c r="D1524" s="85">
        <f>D1525</f>
        <v>0</v>
      </c>
      <c r="E1524" s="85">
        <f t="shared" si="632"/>
        <v>0</v>
      </c>
      <c r="F1524" s="85">
        <f t="shared" si="632"/>
        <v>0</v>
      </c>
    </row>
    <row r="1525" spans="1:9" ht="47.25" hidden="1" customHeight="1" x14ac:dyDescent="0.25">
      <c r="A1525" s="16" t="s">
        <v>1482</v>
      </c>
      <c r="B1525" s="20" t="s">
        <v>1238</v>
      </c>
      <c r="C1525" s="55">
        <v>610</v>
      </c>
      <c r="D1525" s="85"/>
      <c r="E1525" s="85"/>
      <c r="F1525" s="85"/>
    </row>
    <row r="1526" spans="1:9" ht="47.25" hidden="1" customHeight="1" x14ac:dyDescent="0.25">
      <c r="A1526" s="22" t="s">
        <v>1239</v>
      </c>
      <c r="B1526" s="20" t="s">
        <v>1240</v>
      </c>
      <c r="C1526" s="55"/>
      <c r="D1526" s="85">
        <f>D1527</f>
        <v>0</v>
      </c>
      <c r="E1526" s="85">
        <f t="shared" ref="E1526:F1527" si="633">E1527</f>
        <v>0</v>
      </c>
      <c r="F1526" s="85">
        <f t="shared" si="633"/>
        <v>0</v>
      </c>
    </row>
    <row r="1527" spans="1:9" ht="47.25" hidden="1" customHeight="1" x14ac:dyDescent="0.25">
      <c r="A1527" s="16" t="s">
        <v>1483</v>
      </c>
      <c r="B1527" s="20" t="s">
        <v>1240</v>
      </c>
      <c r="C1527" s="55">
        <v>600</v>
      </c>
      <c r="D1527" s="85">
        <f>D1528</f>
        <v>0</v>
      </c>
      <c r="E1527" s="85">
        <f t="shared" si="633"/>
        <v>0</v>
      </c>
      <c r="F1527" s="85">
        <f t="shared" si="633"/>
        <v>0</v>
      </c>
    </row>
    <row r="1528" spans="1:9" ht="47.25" hidden="1" customHeight="1" x14ac:dyDescent="0.25">
      <c r="A1528" s="16" t="s">
        <v>1482</v>
      </c>
      <c r="B1528" s="20" t="s">
        <v>1240</v>
      </c>
      <c r="C1528" s="55">
        <v>610</v>
      </c>
      <c r="D1528" s="85">
        <v>0</v>
      </c>
      <c r="E1528" s="85">
        <v>0</v>
      </c>
      <c r="F1528" s="85">
        <v>0</v>
      </c>
      <c r="G1528" s="94"/>
    </row>
    <row r="1529" spans="1:9" ht="47.25" customHeight="1" x14ac:dyDescent="0.25">
      <c r="A1529" s="22" t="s">
        <v>1241</v>
      </c>
      <c r="B1529" s="20" t="s">
        <v>1242</v>
      </c>
      <c r="C1529" s="55"/>
      <c r="D1529" s="85">
        <f>D1530</f>
        <v>15403</v>
      </c>
      <c r="E1529" s="85">
        <f t="shared" ref="E1529:F1530" si="634">E1530</f>
        <v>4154</v>
      </c>
      <c r="F1529" s="85">
        <f t="shared" si="634"/>
        <v>12331</v>
      </c>
    </row>
    <row r="1530" spans="1:9" ht="47.25" customHeight="1" x14ac:dyDescent="0.25">
      <c r="A1530" s="16" t="s">
        <v>1483</v>
      </c>
      <c r="B1530" s="20" t="s">
        <v>1242</v>
      </c>
      <c r="C1530" s="55">
        <v>600</v>
      </c>
      <c r="D1530" s="85">
        <f>D1531</f>
        <v>15403</v>
      </c>
      <c r="E1530" s="85">
        <f t="shared" si="634"/>
        <v>4154</v>
      </c>
      <c r="F1530" s="85">
        <f t="shared" si="634"/>
        <v>12331</v>
      </c>
    </row>
    <row r="1531" spans="1:9" ht="31.5" customHeight="1" x14ac:dyDescent="0.25">
      <c r="A1531" s="16" t="s">
        <v>1482</v>
      </c>
      <c r="B1531" s="20" t="s">
        <v>1242</v>
      </c>
      <c r="C1531" s="55">
        <v>610</v>
      </c>
      <c r="D1531" s="85">
        <v>15403</v>
      </c>
      <c r="E1531" s="85">
        <v>4154</v>
      </c>
      <c r="F1531" s="85">
        <v>12331</v>
      </c>
      <c r="I1531" s="133"/>
    </row>
    <row r="1532" spans="1:9" ht="42.75" hidden="1" customHeight="1" x14ac:dyDescent="0.25">
      <c r="A1532" s="22" t="s">
        <v>1243</v>
      </c>
      <c r="B1532" s="20" t="s">
        <v>1244</v>
      </c>
      <c r="C1532" s="55"/>
      <c r="D1532" s="85">
        <f>D1533</f>
        <v>0</v>
      </c>
      <c r="E1532" s="85">
        <f t="shared" ref="E1532:F1533" si="635">E1533</f>
        <v>0</v>
      </c>
      <c r="F1532" s="85">
        <f t="shared" si="635"/>
        <v>0</v>
      </c>
    </row>
    <row r="1533" spans="1:9" ht="42.75" hidden="1" customHeight="1" x14ac:dyDescent="0.25">
      <c r="A1533" s="16" t="s">
        <v>1483</v>
      </c>
      <c r="B1533" s="20" t="s">
        <v>1244</v>
      </c>
      <c r="C1533" s="55">
        <v>600</v>
      </c>
      <c r="D1533" s="85">
        <f>D1534</f>
        <v>0</v>
      </c>
      <c r="E1533" s="85">
        <f t="shared" si="635"/>
        <v>0</v>
      </c>
      <c r="F1533" s="85">
        <f t="shared" si="635"/>
        <v>0</v>
      </c>
    </row>
    <row r="1534" spans="1:9" ht="42.75" hidden="1" customHeight="1" x14ac:dyDescent="0.25">
      <c r="A1534" s="16" t="s">
        <v>1482</v>
      </c>
      <c r="B1534" s="20" t="s">
        <v>1244</v>
      </c>
      <c r="C1534" s="55">
        <v>610</v>
      </c>
      <c r="D1534" s="85"/>
      <c r="E1534" s="85"/>
      <c r="F1534" s="85"/>
    </row>
    <row r="1535" spans="1:9" ht="31.5" x14ac:dyDescent="0.25">
      <c r="A1535" s="22" t="s">
        <v>1245</v>
      </c>
      <c r="B1535" s="20" t="s">
        <v>1246</v>
      </c>
      <c r="C1535" s="55"/>
      <c r="D1535" s="85">
        <f>D1536</f>
        <v>1800</v>
      </c>
      <c r="E1535" s="85">
        <f t="shared" ref="E1535:F1536" si="636">E1536</f>
        <v>0</v>
      </c>
      <c r="F1535" s="85">
        <f t="shared" si="636"/>
        <v>0</v>
      </c>
    </row>
    <row r="1536" spans="1:9" ht="35.25" customHeight="1" x14ac:dyDescent="0.25">
      <c r="A1536" s="16" t="s">
        <v>1483</v>
      </c>
      <c r="B1536" s="20" t="s">
        <v>1246</v>
      </c>
      <c r="C1536" s="55">
        <v>600</v>
      </c>
      <c r="D1536" s="85">
        <f>D1537</f>
        <v>1800</v>
      </c>
      <c r="E1536" s="85">
        <f t="shared" si="636"/>
        <v>0</v>
      </c>
      <c r="F1536" s="85">
        <f t="shared" si="636"/>
        <v>0</v>
      </c>
    </row>
    <row r="1537" spans="1:8" ht="35.25" customHeight="1" x14ac:dyDescent="0.25">
      <c r="A1537" s="16" t="s">
        <v>1482</v>
      </c>
      <c r="B1537" s="20" t="s">
        <v>1246</v>
      </c>
      <c r="C1537" s="55">
        <v>610</v>
      </c>
      <c r="D1537" s="85">
        <v>1800</v>
      </c>
      <c r="E1537" s="85"/>
      <c r="F1537" s="85"/>
    </row>
    <row r="1538" spans="1:8" ht="47.25" hidden="1" x14ac:dyDescent="0.25">
      <c r="A1538" s="22" t="s">
        <v>1247</v>
      </c>
      <c r="B1538" s="20" t="s">
        <v>1248</v>
      </c>
      <c r="C1538" s="55"/>
      <c r="D1538" s="85">
        <f>D1539</f>
        <v>0</v>
      </c>
      <c r="E1538" s="85">
        <f t="shared" ref="E1538:F1539" si="637">E1539</f>
        <v>0</v>
      </c>
      <c r="F1538" s="85">
        <f t="shared" si="637"/>
        <v>0</v>
      </c>
    </row>
    <row r="1539" spans="1:8" ht="30.75" hidden="1" customHeight="1" x14ac:dyDescent="0.25">
      <c r="A1539" s="16" t="s">
        <v>1483</v>
      </c>
      <c r="B1539" s="20" t="s">
        <v>1248</v>
      </c>
      <c r="C1539" s="55">
        <v>600</v>
      </c>
      <c r="D1539" s="85">
        <f>D1540</f>
        <v>0</v>
      </c>
      <c r="E1539" s="85">
        <f t="shared" si="637"/>
        <v>0</v>
      </c>
      <c r="F1539" s="85">
        <f t="shared" si="637"/>
        <v>0</v>
      </c>
    </row>
    <row r="1540" spans="1:8" ht="34.5" hidden="1" customHeight="1" x14ac:dyDescent="0.25">
      <c r="A1540" s="16" t="s">
        <v>1482</v>
      </c>
      <c r="B1540" s="20" t="s">
        <v>1248</v>
      </c>
      <c r="C1540" s="55">
        <v>610</v>
      </c>
      <c r="D1540" s="85"/>
      <c r="E1540" s="85"/>
      <c r="F1540" s="85"/>
    </row>
    <row r="1541" spans="1:8" ht="39" hidden="1" customHeight="1" x14ac:dyDescent="0.25">
      <c r="A1541" s="16" t="s">
        <v>1249</v>
      </c>
      <c r="B1541" s="20" t="s">
        <v>1250</v>
      </c>
      <c r="C1541" s="55"/>
      <c r="D1541" s="85"/>
      <c r="E1541" s="85"/>
      <c r="F1541" s="85"/>
    </row>
    <row r="1542" spans="1:8" ht="42" hidden="1" customHeight="1" x14ac:dyDescent="0.25">
      <c r="A1542" s="16" t="s">
        <v>1251</v>
      </c>
      <c r="B1542" s="20" t="s">
        <v>1252</v>
      </c>
      <c r="C1542" s="55"/>
      <c r="D1542" s="85"/>
      <c r="E1542" s="85"/>
      <c r="F1542" s="85"/>
    </row>
    <row r="1543" spans="1:8" ht="42.75" customHeight="1" x14ac:dyDescent="0.25">
      <c r="A1543" s="22" t="s">
        <v>1253</v>
      </c>
      <c r="B1543" s="20" t="s">
        <v>1254</v>
      </c>
      <c r="C1543" s="55"/>
      <c r="D1543" s="85">
        <f>D1544</f>
        <v>36014</v>
      </c>
      <c r="E1543" s="85">
        <f t="shared" ref="E1543:F1544" si="638">E1544</f>
        <v>0</v>
      </c>
      <c r="F1543" s="85">
        <f t="shared" si="638"/>
        <v>0</v>
      </c>
    </row>
    <row r="1544" spans="1:8" ht="42.75" customHeight="1" x14ac:dyDescent="0.25">
      <c r="A1544" s="16" t="s">
        <v>1483</v>
      </c>
      <c r="B1544" s="20" t="s">
        <v>1254</v>
      </c>
      <c r="C1544" s="55">
        <v>600</v>
      </c>
      <c r="D1544" s="85">
        <f>D1545</f>
        <v>36014</v>
      </c>
      <c r="E1544" s="85">
        <f t="shared" si="638"/>
        <v>0</v>
      </c>
      <c r="F1544" s="85">
        <f t="shared" si="638"/>
        <v>0</v>
      </c>
    </row>
    <row r="1545" spans="1:8" ht="42.75" customHeight="1" x14ac:dyDescent="0.25">
      <c r="A1545" s="16" t="s">
        <v>1482</v>
      </c>
      <c r="B1545" s="20" t="s">
        <v>1254</v>
      </c>
      <c r="C1545" s="55">
        <v>610</v>
      </c>
      <c r="D1545" s="85">
        <v>36014</v>
      </c>
      <c r="E1545" s="85">
        <v>0</v>
      </c>
      <c r="F1545" s="85">
        <v>0</v>
      </c>
      <c r="G1545" s="94"/>
    </row>
    <row r="1546" spans="1:8" ht="47.25" x14ac:dyDescent="0.25">
      <c r="A1546" s="22" t="s">
        <v>1255</v>
      </c>
      <c r="B1546" s="20" t="s">
        <v>1256</v>
      </c>
      <c r="C1546" s="55"/>
      <c r="D1546" s="85">
        <f>D1547</f>
        <v>400</v>
      </c>
      <c r="E1546" s="85">
        <f t="shared" ref="E1546:F1547" si="639">E1547</f>
        <v>0</v>
      </c>
      <c r="F1546" s="85">
        <f t="shared" si="639"/>
        <v>0</v>
      </c>
    </row>
    <row r="1547" spans="1:8" ht="27" customHeight="1" x14ac:dyDescent="0.25">
      <c r="A1547" s="16" t="s">
        <v>1483</v>
      </c>
      <c r="B1547" s="20" t="s">
        <v>1256</v>
      </c>
      <c r="C1547" s="55">
        <v>600</v>
      </c>
      <c r="D1547" s="85">
        <f>D1548</f>
        <v>400</v>
      </c>
      <c r="E1547" s="85">
        <f t="shared" si="639"/>
        <v>0</v>
      </c>
      <c r="F1547" s="85">
        <f t="shared" si="639"/>
        <v>0</v>
      </c>
    </row>
    <row r="1548" spans="1:8" ht="41.25" customHeight="1" x14ac:dyDescent="0.25">
      <c r="A1548" s="16" t="s">
        <v>1482</v>
      </c>
      <c r="B1548" s="20" t="s">
        <v>1256</v>
      </c>
      <c r="C1548" s="55">
        <v>610</v>
      </c>
      <c r="D1548" s="85">
        <v>400</v>
      </c>
      <c r="E1548" s="85"/>
      <c r="F1548" s="85"/>
    </row>
    <row r="1549" spans="1:8" ht="45" customHeight="1" x14ac:dyDescent="0.25">
      <c r="A1549" s="22" t="s">
        <v>1257</v>
      </c>
      <c r="B1549" s="20" t="s">
        <v>1258</v>
      </c>
      <c r="C1549" s="55"/>
      <c r="D1549" s="85">
        <f>D1550</f>
        <v>1091</v>
      </c>
      <c r="E1549" s="85">
        <f t="shared" ref="E1549:F1550" si="640">E1550</f>
        <v>23516</v>
      </c>
      <c r="F1549" s="85">
        <f t="shared" si="640"/>
        <v>0</v>
      </c>
    </row>
    <row r="1550" spans="1:8" ht="45" customHeight="1" x14ac:dyDescent="0.25">
      <c r="A1550" s="16" t="s">
        <v>1483</v>
      </c>
      <c r="B1550" s="20" t="s">
        <v>1258</v>
      </c>
      <c r="C1550" s="55">
        <v>600</v>
      </c>
      <c r="D1550" s="85">
        <f>D1551</f>
        <v>1091</v>
      </c>
      <c r="E1550" s="85">
        <f t="shared" si="640"/>
        <v>23516</v>
      </c>
      <c r="F1550" s="85">
        <f t="shared" si="640"/>
        <v>0</v>
      </c>
    </row>
    <row r="1551" spans="1:8" ht="45" customHeight="1" x14ac:dyDescent="0.25">
      <c r="A1551" s="16" t="s">
        <v>1482</v>
      </c>
      <c r="B1551" s="20" t="s">
        <v>1258</v>
      </c>
      <c r="C1551" s="55">
        <v>610</v>
      </c>
      <c r="D1551" s="85">
        <v>1091</v>
      </c>
      <c r="E1551" s="85">
        <v>23516</v>
      </c>
      <c r="F1551" s="85">
        <v>0</v>
      </c>
      <c r="G1551" s="94"/>
      <c r="H1551" s="94"/>
    </row>
    <row r="1552" spans="1:8" ht="42.75" hidden="1" customHeight="1" x14ac:dyDescent="0.25">
      <c r="A1552" s="22" t="s">
        <v>1259</v>
      </c>
      <c r="B1552" s="20" t="s">
        <v>1260</v>
      </c>
      <c r="C1552" s="55"/>
      <c r="D1552" s="85">
        <f>D1553</f>
        <v>0</v>
      </c>
      <c r="E1552" s="85">
        <f t="shared" ref="E1552:F1553" si="641">E1553</f>
        <v>0</v>
      </c>
      <c r="F1552" s="85">
        <f t="shared" si="641"/>
        <v>0</v>
      </c>
    </row>
    <row r="1553" spans="1:11" ht="42.75" hidden="1" customHeight="1" x14ac:dyDescent="0.25">
      <c r="A1553" s="16" t="s">
        <v>1483</v>
      </c>
      <c r="B1553" s="20" t="s">
        <v>1260</v>
      </c>
      <c r="C1553" s="55">
        <v>600</v>
      </c>
      <c r="D1553" s="85">
        <f>D1554</f>
        <v>0</v>
      </c>
      <c r="E1553" s="85">
        <f t="shared" si="641"/>
        <v>0</v>
      </c>
      <c r="F1553" s="85">
        <f t="shared" si="641"/>
        <v>0</v>
      </c>
    </row>
    <row r="1554" spans="1:11" ht="42.75" hidden="1" customHeight="1" x14ac:dyDescent="0.25">
      <c r="A1554" s="16" t="s">
        <v>1482</v>
      </c>
      <c r="B1554" s="20" t="s">
        <v>1260</v>
      </c>
      <c r="C1554" s="55">
        <v>610</v>
      </c>
      <c r="D1554" s="85"/>
      <c r="E1554" s="85"/>
      <c r="F1554" s="85"/>
    </row>
    <row r="1555" spans="1:11" ht="34.5" customHeight="1" x14ac:dyDescent="0.25">
      <c r="A1555" s="22" t="s">
        <v>1261</v>
      </c>
      <c r="B1555" s="20" t="s">
        <v>1262</v>
      </c>
      <c r="C1555" s="55"/>
      <c r="D1555" s="85">
        <f>D1556</f>
        <v>2245</v>
      </c>
      <c r="E1555" s="85">
        <f t="shared" ref="E1555:F1556" si="642">E1556</f>
        <v>0</v>
      </c>
      <c r="F1555" s="85">
        <f t="shared" si="642"/>
        <v>0</v>
      </c>
    </row>
    <row r="1556" spans="1:11" ht="34.5" customHeight="1" x14ac:dyDescent="0.25">
      <c r="A1556" s="16" t="s">
        <v>1483</v>
      </c>
      <c r="B1556" s="20" t="s">
        <v>1262</v>
      </c>
      <c r="C1556" s="55">
        <v>600</v>
      </c>
      <c r="D1556" s="85">
        <f>D1557</f>
        <v>2245</v>
      </c>
      <c r="E1556" s="85">
        <f t="shared" si="642"/>
        <v>0</v>
      </c>
      <c r="F1556" s="85">
        <f t="shared" si="642"/>
        <v>0</v>
      </c>
    </row>
    <row r="1557" spans="1:11" ht="34.5" customHeight="1" x14ac:dyDescent="0.25">
      <c r="A1557" s="16" t="s">
        <v>1482</v>
      </c>
      <c r="B1557" s="20" t="s">
        <v>1262</v>
      </c>
      <c r="C1557" s="55">
        <v>610</v>
      </c>
      <c r="D1557" s="85">
        <v>2245</v>
      </c>
      <c r="E1557" s="85"/>
      <c r="F1557" s="85">
        <v>0</v>
      </c>
    </row>
    <row r="1558" spans="1:11" ht="38.25" hidden="1" customHeight="1" x14ac:dyDescent="0.25">
      <c r="A1558" s="22" t="s">
        <v>1263</v>
      </c>
      <c r="B1558" s="20" t="s">
        <v>1264</v>
      </c>
      <c r="C1558" s="55"/>
      <c r="D1558" s="85">
        <f>D1559</f>
        <v>0</v>
      </c>
      <c r="E1558" s="85">
        <f t="shared" ref="E1558:F1559" si="643">E1559</f>
        <v>0</v>
      </c>
      <c r="F1558" s="85">
        <f t="shared" si="643"/>
        <v>0</v>
      </c>
    </row>
    <row r="1559" spans="1:11" ht="38.25" hidden="1" customHeight="1" x14ac:dyDescent="0.25">
      <c r="A1559" s="16" t="s">
        <v>1483</v>
      </c>
      <c r="B1559" s="20" t="s">
        <v>1264</v>
      </c>
      <c r="C1559" s="55">
        <v>600</v>
      </c>
      <c r="D1559" s="85">
        <f>D1560</f>
        <v>0</v>
      </c>
      <c r="E1559" s="85">
        <f t="shared" si="643"/>
        <v>0</v>
      </c>
      <c r="F1559" s="85">
        <f t="shared" si="643"/>
        <v>0</v>
      </c>
    </row>
    <row r="1560" spans="1:11" ht="38.25" hidden="1" customHeight="1" x14ac:dyDescent="0.25">
      <c r="A1560" s="16" t="s">
        <v>1482</v>
      </c>
      <c r="B1560" s="20" t="s">
        <v>1264</v>
      </c>
      <c r="C1560" s="55">
        <v>610</v>
      </c>
      <c r="D1560" s="85"/>
      <c r="E1560" s="85"/>
      <c r="F1560" s="85"/>
    </row>
    <row r="1561" spans="1:11" ht="48.75" customHeight="1" x14ac:dyDescent="0.25">
      <c r="A1561" s="13" t="s">
        <v>1265</v>
      </c>
      <c r="B1561" s="20" t="s">
        <v>1266</v>
      </c>
      <c r="C1561" s="55"/>
      <c r="D1561" s="85">
        <f>D1562</f>
        <v>86255</v>
      </c>
      <c r="E1561" s="85">
        <f t="shared" ref="E1561:F1561" si="644">E1562</f>
        <v>78299</v>
      </c>
      <c r="F1561" s="85">
        <f t="shared" si="644"/>
        <v>112558</v>
      </c>
    </row>
    <row r="1562" spans="1:11" ht="48.75" customHeight="1" x14ac:dyDescent="0.25">
      <c r="A1562" s="17" t="s">
        <v>1267</v>
      </c>
      <c r="B1562" s="20" t="s">
        <v>1268</v>
      </c>
      <c r="C1562" s="55"/>
      <c r="D1562" s="85">
        <f>D1563+D1566+D1571+D1574</f>
        <v>86255</v>
      </c>
      <c r="E1562" s="85">
        <f t="shared" ref="E1562:F1562" si="645">E1563+E1566+E1571+E1574</f>
        <v>78299</v>
      </c>
      <c r="F1562" s="85">
        <f t="shared" si="645"/>
        <v>112558</v>
      </c>
    </row>
    <row r="1563" spans="1:11" ht="51" customHeight="1" x14ac:dyDescent="0.25">
      <c r="A1563" s="22" t="s">
        <v>1506</v>
      </c>
      <c r="B1563" s="20" t="s">
        <v>1505</v>
      </c>
      <c r="C1563" s="55"/>
      <c r="D1563" s="85">
        <f>D1564</f>
        <v>25795</v>
      </c>
      <c r="E1563" s="85">
        <f t="shared" ref="E1563:F1564" si="646">E1564</f>
        <v>22290</v>
      </c>
      <c r="F1563" s="85">
        <f t="shared" si="646"/>
        <v>20508</v>
      </c>
    </row>
    <row r="1564" spans="1:11" ht="36.75" customHeight="1" x14ac:dyDescent="0.25">
      <c r="A1564" s="16" t="s">
        <v>1483</v>
      </c>
      <c r="B1564" s="20" t="s">
        <v>1505</v>
      </c>
      <c r="C1564" s="55">
        <v>600</v>
      </c>
      <c r="D1564" s="85">
        <f>D1565</f>
        <v>25795</v>
      </c>
      <c r="E1564" s="85">
        <f t="shared" si="646"/>
        <v>22290</v>
      </c>
      <c r="F1564" s="85">
        <f>F1565</f>
        <v>20508</v>
      </c>
      <c r="H1564">
        <v>5300</v>
      </c>
    </row>
    <row r="1565" spans="1:11" ht="36" customHeight="1" x14ac:dyDescent="0.25">
      <c r="A1565" s="16" t="s">
        <v>1482</v>
      </c>
      <c r="B1565" s="20" t="s">
        <v>1505</v>
      </c>
      <c r="C1565" s="55">
        <v>610</v>
      </c>
      <c r="D1565" s="85">
        <v>25795</v>
      </c>
      <c r="E1565" s="85">
        <v>22290</v>
      </c>
      <c r="F1565" s="85">
        <v>20508</v>
      </c>
      <c r="H1565" s="95">
        <v>300</v>
      </c>
      <c r="I1565" s="95"/>
      <c r="J1565" s="95"/>
      <c r="K1565" s="95"/>
    </row>
    <row r="1566" spans="1:11" ht="36" customHeight="1" x14ac:dyDescent="0.25">
      <c r="A1566" s="22" t="s">
        <v>1507</v>
      </c>
      <c r="B1566" s="20" t="s">
        <v>1508</v>
      </c>
      <c r="C1566" s="55"/>
      <c r="D1566" s="85">
        <f>D1569+D1567</f>
        <v>29635</v>
      </c>
      <c r="E1566" s="85">
        <f>E1569</f>
        <v>30769</v>
      </c>
      <c r="F1566" s="85">
        <f>F1569</f>
        <v>40000</v>
      </c>
    </row>
    <row r="1567" spans="1:11" ht="36" customHeight="1" x14ac:dyDescent="0.25">
      <c r="A1567" s="60" t="s">
        <v>1480</v>
      </c>
      <c r="B1567" s="20" t="s">
        <v>1508</v>
      </c>
      <c r="C1567" s="55">
        <v>200</v>
      </c>
      <c r="D1567" s="85">
        <f>D1568</f>
        <v>49</v>
      </c>
      <c r="E1567" s="85"/>
      <c r="F1567" s="85"/>
    </row>
    <row r="1568" spans="1:11" ht="36" customHeight="1" x14ac:dyDescent="0.25">
      <c r="A1568" s="60" t="s">
        <v>1481</v>
      </c>
      <c r="B1568" s="20" t="s">
        <v>1508</v>
      </c>
      <c r="C1568" s="55">
        <v>240</v>
      </c>
      <c r="D1568" s="85">
        <v>49</v>
      </c>
      <c r="E1568" s="85"/>
      <c r="F1568" s="85"/>
    </row>
    <row r="1569" spans="1:10" ht="36" customHeight="1" x14ac:dyDescent="0.25">
      <c r="A1569" s="16" t="s">
        <v>1483</v>
      </c>
      <c r="B1569" s="20" t="s">
        <v>1508</v>
      </c>
      <c r="C1569" s="55">
        <v>600</v>
      </c>
      <c r="D1569" s="85">
        <f>D1570</f>
        <v>29586</v>
      </c>
      <c r="E1569" s="85">
        <f t="shared" ref="E1569:F1569" si="647">E1570</f>
        <v>30769</v>
      </c>
      <c r="F1569" s="85">
        <f t="shared" si="647"/>
        <v>40000</v>
      </c>
    </row>
    <row r="1570" spans="1:10" ht="36" customHeight="1" x14ac:dyDescent="0.25">
      <c r="A1570" s="16" t="s">
        <v>1482</v>
      </c>
      <c r="B1570" s="20" t="s">
        <v>1508</v>
      </c>
      <c r="C1570" s="55">
        <v>610</v>
      </c>
      <c r="D1570" s="85">
        <v>29586</v>
      </c>
      <c r="E1570" s="85">
        <v>30769</v>
      </c>
      <c r="F1570" s="106">
        <v>40000</v>
      </c>
    </row>
    <row r="1571" spans="1:10" ht="43.5" customHeight="1" x14ac:dyDescent="0.25">
      <c r="A1571" s="22" t="s">
        <v>1269</v>
      </c>
      <c r="B1571" s="20" t="s">
        <v>1270</v>
      </c>
      <c r="C1571" s="55"/>
      <c r="D1571" s="85">
        <f>D1572</f>
        <v>30825</v>
      </c>
      <c r="E1571" s="85">
        <f t="shared" ref="E1571:F1572" si="648">E1572</f>
        <v>25240</v>
      </c>
      <c r="F1571" s="85">
        <f t="shared" si="648"/>
        <v>52050</v>
      </c>
    </row>
    <row r="1572" spans="1:10" ht="43.5" customHeight="1" x14ac:dyDescent="0.25">
      <c r="A1572" s="16" t="s">
        <v>1483</v>
      </c>
      <c r="B1572" s="20" t="s">
        <v>1270</v>
      </c>
      <c r="C1572" s="55">
        <v>600</v>
      </c>
      <c r="D1572" s="85">
        <f>D1573</f>
        <v>30825</v>
      </c>
      <c r="E1572" s="85">
        <f t="shared" si="648"/>
        <v>25240</v>
      </c>
      <c r="F1572" s="85">
        <f t="shared" si="648"/>
        <v>52050</v>
      </c>
    </row>
    <row r="1573" spans="1:10" ht="43.5" customHeight="1" x14ac:dyDescent="0.25">
      <c r="A1573" s="16" t="s">
        <v>1482</v>
      </c>
      <c r="B1573" s="20" t="s">
        <v>1270</v>
      </c>
      <c r="C1573" s="55">
        <v>610</v>
      </c>
      <c r="D1573" s="85">
        <v>30825</v>
      </c>
      <c r="E1573" s="85">
        <v>25240</v>
      </c>
      <c r="F1573" s="85">
        <v>52050</v>
      </c>
      <c r="G1573" s="94"/>
    </row>
    <row r="1574" spans="1:10" ht="44.25" hidden="1" customHeight="1" x14ac:dyDescent="0.25">
      <c r="A1574" s="22" t="s">
        <v>1271</v>
      </c>
      <c r="B1574" s="20" t="s">
        <v>1272</v>
      </c>
      <c r="C1574" s="55"/>
      <c r="D1574" s="85">
        <f>D1575</f>
        <v>0</v>
      </c>
      <c r="E1574" s="85">
        <f t="shared" ref="E1574:F1575" si="649">E1575</f>
        <v>0</v>
      </c>
      <c r="F1574" s="85">
        <f t="shared" si="649"/>
        <v>0</v>
      </c>
    </row>
    <row r="1575" spans="1:10" ht="44.25" hidden="1" customHeight="1" x14ac:dyDescent="0.25">
      <c r="A1575" s="16" t="s">
        <v>1483</v>
      </c>
      <c r="B1575" s="20" t="s">
        <v>1272</v>
      </c>
      <c r="C1575" s="55">
        <v>600</v>
      </c>
      <c r="D1575" s="85">
        <f>D1576</f>
        <v>0</v>
      </c>
      <c r="E1575" s="85">
        <f t="shared" si="649"/>
        <v>0</v>
      </c>
      <c r="F1575" s="85">
        <f t="shared" si="649"/>
        <v>0</v>
      </c>
    </row>
    <row r="1576" spans="1:10" ht="44.25" hidden="1" customHeight="1" x14ac:dyDescent="0.25">
      <c r="A1576" s="16" t="s">
        <v>1482</v>
      </c>
      <c r="B1576" s="20" t="s">
        <v>1272</v>
      </c>
      <c r="C1576" s="55">
        <v>610</v>
      </c>
      <c r="D1576" s="85">
        <v>0</v>
      </c>
      <c r="E1576" s="85">
        <v>0</v>
      </c>
      <c r="F1576" s="85">
        <v>0</v>
      </c>
    </row>
    <row r="1577" spans="1:10" ht="34.5" customHeight="1" x14ac:dyDescent="0.25">
      <c r="A1577" s="13" t="s">
        <v>1273</v>
      </c>
      <c r="B1577" s="3" t="s">
        <v>1274</v>
      </c>
      <c r="C1577" s="55"/>
      <c r="D1577" s="85">
        <f>D1578</f>
        <v>4788</v>
      </c>
      <c r="E1577" s="85">
        <f t="shared" ref="E1577:F1577" si="650">E1578</f>
        <v>456</v>
      </c>
      <c r="F1577" s="85">
        <f t="shared" si="650"/>
        <v>0</v>
      </c>
    </row>
    <row r="1578" spans="1:10" ht="36.75" customHeight="1" x14ac:dyDescent="0.25">
      <c r="A1578" s="17" t="s">
        <v>1275</v>
      </c>
      <c r="B1578" s="1" t="s">
        <v>1276</v>
      </c>
      <c r="C1578" s="55"/>
      <c r="D1578" s="85">
        <f>D1579+D1582+D1585+D1588</f>
        <v>4788</v>
      </c>
      <c r="E1578" s="85">
        <f t="shared" ref="E1578:F1578" si="651">E1579+E1582+E1585+E1588</f>
        <v>456</v>
      </c>
      <c r="F1578" s="85">
        <f t="shared" si="651"/>
        <v>0</v>
      </c>
    </row>
    <row r="1579" spans="1:10" ht="33.75" customHeight="1" x14ac:dyDescent="0.25">
      <c r="A1579" s="22" t="s">
        <v>1277</v>
      </c>
      <c r="B1579" s="20" t="s">
        <v>1278</v>
      </c>
      <c r="C1579" s="55"/>
      <c r="D1579" s="85">
        <f>D1580</f>
        <v>4788</v>
      </c>
      <c r="E1579" s="85">
        <f t="shared" ref="E1579:F1579" si="652">E1580</f>
        <v>456</v>
      </c>
      <c r="F1579" s="85">
        <f t="shared" si="652"/>
        <v>0</v>
      </c>
      <c r="I1579">
        <v>-1689</v>
      </c>
      <c r="J1579">
        <v>422</v>
      </c>
    </row>
    <row r="1580" spans="1:10" ht="33.75" customHeight="1" x14ac:dyDescent="0.25">
      <c r="A1580" s="98" t="s">
        <v>1532</v>
      </c>
      <c r="B1580" s="20" t="s">
        <v>1278</v>
      </c>
      <c r="C1580" s="55">
        <v>800</v>
      </c>
      <c r="D1580" s="85">
        <f>D1581</f>
        <v>4788</v>
      </c>
      <c r="E1580" s="85">
        <f t="shared" ref="E1580:F1580" si="653">E1581</f>
        <v>456</v>
      </c>
      <c r="F1580" s="85">
        <f t="shared" si="653"/>
        <v>0</v>
      </c>
      <c r="I1580">
        <v>-135</v>
      </c>
      <c r="J1580">
        <v>34</v>
      </c>
    </row>
    <row r="1581" spans="1:10" ht="33.75" customHeight="1" x14ac:dyDescent="0.25">
      <c r="A1581" s="98" t="s">
        <v>1533</v>
      </c>
      <c r="B1581" s="20" t="s">
        <v>1278</v>
      </c>
      <c r="C1581" s="55">
        <v>810</v>
      </c>
      <c r="D1581" s="85">
        <v>4788</v>
      </c>
      <c r="E1581" s="85">
        <v>456</v>
      </c>
      <c r="F1581" s="85">
        <v>0</v>
      </c>
      <c r="H1581" s="132">
        <v>0</v>
      </c>
      <c r="I1581" s="132">
        <v>-1824</v>
      </c>
      <c r="J1581" s="133">
        <v>456</v>
      </c>
    </row>
    <row r="1582" spans="1:10" ht="39" hidden="1" customHeight="1" x14ac:dyDescent="0.25">
      <c r="A1582" s="22" t="s">
        <v>1279</v>
      </c>
      <c r="B1582" s="20" t="s">
        <v>1280</v>
      </c>
      <c r="C1582" s="55"/>
      <c r="D1582" s="85">
        <f>D1583</f>
        <v>0</v>
      </c>
      <c r="E1582" s="85">
        <f t="shared" ref="E1582:F1582" si="654">E1583</f>
        <v>0</v>
      </c>
      <c r="F1582" s="85">
        <f t="shared" si="654"/>
        <v>0</v>
      </c>
    </row>
    <row r="1583" spans="1:10" ht="39" hidden="1" customHeight="1" x14ac:dyDescent="0.25">
      <c r="A1583" s="16" t="s">
        <v>1483</v>
      </c>
      <c r="B1583" s="20" t="s">
        <v>1280</v>
      </c>
      <c r="C1583" s="55">
        <v>600</v>
      </c>
      <c r="D1583" s="85">
        <f>D1584</f>
        <v>0</v>
      </c>
      <c r="E1583" s="85">
        <f t="shared" ref="E1583:F1583" si="655">E1584</f>
        <v>0</v>
      </c>
      <c r="F1583" s="85">
        <f t="shared" si="655"/>
        <v>0</v>
      </c>
    </row>
    <row r="1584" spans="1:10" ht="39" hidden="1" customHeight="1" x14ac:dyDescent="0.25">
      <c r="A1584" s="16" t="s">
        <v>1482</v>
      </c>
      <c r="B1584" s="20" t="s">
        <v>1280</v>
      </c>
      <c r="C1584" s="55">
        <v>610</v>
      </c>
      <c r="D1584" s="85"/>
      <c r="E1584" s="85"/>
      <c r="F1584" s="85"/>
    </row>
    <row r="1585" spans="1:6" ht="47.25" hidden="1" customHeight="1" x14ac:dyDescent="0.25">
      <c r="A1585" s="22" t="s">
        <v>1281</v>
      </c>
      <c r="B1585" s="20" t="s">
        <v>1282</v>
      </c>
      <c r="C1585" s="55"/>
      <c r="D1585" s="85">
        <f>D1586</f>
        <v>0</v>
      </c>
      <c r="E1585" s="85">
        <f t="shared" ref="E1585:F1585" si="656">E1586</f>
        <v>0</v>
      </c>
      <c r="F1585" s="85">
        <f t="shared" si="656"/>
        <v>0</v>
      </c>
    </row>
    <row r="1586" spans="1:6" ht="47.25" hidden="1" customHeight="1" x14ac:dyDescent="0.25">
      <c r="A1586" s="16" t="s">
        <v>1483</v>
      </c>
      <c r="B1586" s="20" t="s">
        <v>1282</v>
      </c>
      <c r="C1586" s="55">
        <v>600</v>
      </c>
      <c r="D1586" s="85">
        <f>D1587</f>
        <v>0</v>
      </c>
      <c r="E1586" s="85">
        <f t="shared" ref="E1586:F1586" si="657">E1587</f>
        <v>0</v>
      </c>
      <c r="F1586" s="85">
        <f t="shared" si="657"/>
        <v>0</v>
      </c>
    </row>
    <row r="1587" spans="1:6" ht="47.25" hidden="1" customHeight="1" x14ac:dyDescent="0.25">
      <c r="A1587" s="16" t="s">
        <v>1482</v>
      </c>
      <c r="B1587" s="20" t="s">
        <v>1282</v>
      </c>
      <c r="C1587" s="55">
        <v>610</v>
      </c>
      <c r="D1587" s="85"/>
      <c r="E1587" s="85"/>
      <c r="F1587" s="85"/>
    </row>
    <row r="1588" spans="1:6" ht="37.5" hidden="1" customHeight="1" x14ac:dyDescent="0.25">
      <c r="A1588" s="22" t="s">
        <v>1283</v>
      </c>
      <c r="B1588" s="20" t="s">
        <v>1284</v>
      </c>
      <c r="C1588" s="55"/>
      <c r="D1588" s="85">
        <f>D1589</f>
        <v>0</v>
      </c>
      <c r="E1588" s="85">
        <f t="shared" ref="E1588:F1588" si="658">E1589</f>
        <v>0</v>
      </c>
      <c r="F1588" s="85">
        <f t="shared" si="658"/>
        <v>0</v>
      </c>
    </row>
    <row r="1589" spans="1:6" ht="37.5" hidden="1" customHeight="1" x14ac:dyDescent="0.25">
      <c r="A1589" s="16" t="s">
        <v>1483</v>
      </c>
      <c r="B1589" s="20" t="s">
        <v>1284</v>
      </c>
      <c r="C1589" s="55">
        <v>600</v>
      </c>
      <c r="D1589" s="85">
        <f>D1590</f>
        <v>0</v>
      </c>
      <c r="E1589" s="85">
        <f t="shared" ref="E1589:F1589" si="659">E1590</f>
        <v>0</v>
      </c>
      <c r="F1589" s="85">
        <f t="shared" si="659"/>
        <v>0</v>
      </c>
    </row>
    <row r="1590" spans="1:6" ht="37.5" hidden="1" customHeight="1" x14ac:dyDescent="0.25">
      <c r="A1590" s="16" t="s">
        <v>1482</v>
      </c>
      <c r="B1590" s="20" t="s">
        <v>1284</v>
      </c>
      <c r="C1590" s="55">
        <v>610</v>
      </c>
      <c r="D1590" s="85"/>
      <c r="E1590" s="85"/>
      <c r="F1590" s="85"/>
    </row>
    <row r="1591" spans="1:6" ht="39.75" hidden="1" customHeight="1" x14ac:dyDescent="0.25">
      <c r="A1591" s="13" t="s">
        <v>966</v>
      </c>
      <c r="B1591" s="3" t="s">
        <v>1285</v>
      </c>
      <c r="C1591" s="55"/>
      <c r="D1591" s="85">
        <f>D1592</f>
        <v>0</v>
      </c>
      <c r="E1591" s="85">
        <f t="shared" ref="E1591:F1594" si="660">E1592</f>
        <v>0</v>
      </c>
      <c r="F1591" s="85">
        <f t="shared" si="660"/>
        <v>0</v>
      </c>
    </row>
    <row r="1592" spans="1:6" ht="42.75" hidden="1" customHeight="1" x14ac:dyDescent="0.25">
      <c r="A1592" s="7" t="s">
        <v>132</v>
      </c>
      <c r="B1592" s="1" t="s">
        <v>1286</v>
      </c>
      <c r="C1592" s="55"/>
      <c r="D1592" s="85">
        <f>D1593</f>
        <v>0</v>
      </c>
      <c r="E1592" s="85">
        <f t="shared" si="660"/>
        <v>0</v>
      </c>
      <c r="F1592" s="85">
        <f t="shared" si="660"/>
        <v>0</v>
      </c>
    </row>
    <row r="1593" spans="1:6" ht="37.5" hidden="1" customHeight="1" x14ac:dyDescent="0.25">
      <c r="A1593" s="22" t="s">
        <v>134</v>
      </c>
      <c r="B1593" s="20" t="s">
        <v>1287</v>
      </c>
      <c r="C1593" s="55"/>
      <c r="D1593" s="85">
        <f>D1594</f>
        <v>0</v>
      </c>
      <c r="E1593" s="85">
        <f t="shared" si="660"/>
        <v>0</v>
      </c>
      <c r="F1593" s="85">
        <f t="shared" si="660"/>
        <v>0</v>
      </c>
    </row>
    <row r="1594" spans="1:6" ht="37.5" hidden="1" customHeight="1" x14ac:dyDescent="0.25">
      <c r="A1594" s="60" t="s">
        <v>1478</v>
      </c>
      <c r="B1594" s="20" t="s">
        <v>1287</v>
      </c>
      <c r="C1594" s="55">
        <v>100</v>
      </c>
      <c r="D1594" s="85">
        <f>D1595</f>
        <v>0</v>
      </c>
      <c r="E1594" s="85">
        <f t="shared" si="660"/>
        <v>0</v>
      </c>
      <c r="F1594" s="85">
        <f t="shared" si="660"/>
        <v>0</v>
      </c>
    </row>
    <row r="1595" spans="1:6" ht="37.5" hidden="1" customHeight="1" x14ac:dyDescent="0.25">
      <c r="A1595" s="60" t="s">
        <v>1479</v>
      </c>
      <c r="B1595" s="20" t="s">
        <v>1287</v>
      </c>
      <c r="C1595" s="55">
        <v>120</v>
      </c>
      <c r="D1595" s="85">
        <v>0</v>
      </c>
      <c r="E1595" s="85">
        <v>0</v>
      </c>
      <c r="F1595" s="85">
        <v>0</v>
      </c>
    </row>
    <row r="1596" spans="1:6" ht="35.25" hidden="1" customHeight="1" x14ac:dyDescent="0.25">
      <c r="A1596" s="12" t="s">
        <v>1288</v>
      </c>
      <c r="B1596" s="10" t="s">
        <v>1289</v>
      </c>
      <c r="C1596" s="55"/>
      <c r="D1596" s="85">
        <f>D1597+D1613+D1657+D1683</f>
        <v>0</v>
      </c>
      <c r="E1596" s="85">
        <f t="shared" ref="E1596:F1596" si="661">E1597+E1613+E1657+E1683</f>
        <v>0</v>
      </c>
      <c r="F1596" s="85">
        <f t="shared" si="661"/>
        <v>0</v>
      </c>
    </row>
    <row r="1597" spans="1:6" ht="36" hidden="1" customHeight="1" x14ac:dyDescent="0.25">
      <c r="A1597" s="13" t="s">
        <v>1290</v>
      </c>
      <c r="B1597" s="3" t="s">
        <v>1291</v>
      </c>
      <c r="C1597" s="55"/>
      <c r="D1597" s="85">
        <f>D1598+D1602</f>
        <v>0</v>
      </c>
      <c r="E1597" s="85">
        <f t="shared" ref="E1597:F1597" si="662">E1598+E1602</f>
        <v>0</v>
      </c>
      <c r="F1597" s="85">
        <f t="shared" si="662"/>
        <v>0</v>
      </c>
    </row>
    <row r="1598" spans="1:6" ht="38.25" hidden="1" customHeight="1" x14ac:dyDescent="0.25">
      <c r="A1598" s="14" t="s">
        <v>1292</v>
      </c>
      <c r="B1598" s="1" t="s">
        <v>1293</v>
      </c>
      <c r="C1598" s="55"/>
      <c r="D1598" s="85">
        <f>D1599</f>
        <v>0</v>
      </c>
      <c r="E1598" s="85">
        <f t="shared" ref="E1598:F1600" si="663">E1599</f>
        <v>0</v>
      </c>
      <c r="F1598" s="85">
        <f t="shared" si="663"/>
        <v>0</v>
      </c>
    </row>
    <row r="1599" spans="1:6" ht="53.25" hidden="1" customHeight="1" x14ac:dyDescent="0.25">
      <c r="A1599" s="27" t="s">
        <v>1294</v>
      </c>
      <c r="B1599" s="20" t="s">
        <v>1295</v>
      </c>
      <c r="C1599" s="55"/>
      <c r="D1599" s="85">
        <f>D1600</f>
        <v>0</v>
      </c>
      <c r="E1599" s="85">
        <f t="shared" si="663"/>
        <v>0</v>
      </c>
      <c r="F1599" s="85">
        <f t="shared" si="663"/>
        <v>0</v>
      </c>
    </row>
    <row r="1600" spans="1:6" ht="53.25" hidden="1" customHeight="1" x14ac:dyDescent="0.25">
      <c r="A1600" s="59" t="s">
        <v>1494</v>
      </c>
      <c r="B1600" s="20" t="s">
        <v>1295</v>
      </c>
      <c r="C1600" s="55">
        <v>400</v>
      </c>
      <c r="D1600" s="85">
        <f>D1601</f>
        <v>0</v>
      </c>
      <c r="E1600" s="85">
        <f t="shared" si="663"/>
        <v>0</v>
      </c>
      <c r="F1600" s="85">
        <f t="shared" si="663"/>
        <v>0</v>
      </c>
    </row>
    <row r="1601" spans="1:6" ht="53.25" hidden="1" customHeight="1" x14ac:dyDescent="0.25">
      <c r="A1601" s="59" t="s">
        <v>1495</v>
      </c>
      <c r="B1601" s="20" t="s">
        <v>1295</v>
      </c>
      <c r="C1601" s="55">
        <v>410</v>
      </c>
      <c r="D1601" s="85"/>
      <c r="E1601" s="85"/>
      <c r="F1601" s="85"/>
    </row>
    <row r="1602" spans="1:6" ht="42.75" hidden="1" customHeight="1" x14ac:dyDescent="0.25">
      <c r="A1602" s="14" t="s">
        <v>85</v>
      </c>
      <c r="B1602" s="1" t="s">
        <v>1296</v>
      </c>
      <c r="C1602" s="55"/>
      <c r="D1602" s="85">
        <f>D1603+D1606</f>
        <v>0</v>
      </c>
      <c r="E1602" s="85">
        <f t="shared" ref="E1602:F1602" si="664">E1603+E1606</f>
        <v>0</v>
      </c>
      <c r="F1602" s="85">
        <f t="shared" si="664"/>
        <v>0</v>
      </c>
    </row>
    <row r="1603" spans="1:6" ht="42" hidden="1" customHeight="1" x14ac:dyDescent="0.25">
      <c r="A1603" s="21" t="s">
        <v>1297</v>
      </c>
      <c r="B1603" s="20" t="s">
        <v>1298</v>
      </c>
      <c r="C1603" s="55"/>
      <c r="D1603" s="85">
        <f>D1604</f>
        <v>0</v>
      </c>
      <c r="E1603" s="85">
        <f t="shared" ref="E1603:F1604" si="665">E1604</f>
        <v>0</v>
      </c>
      <c r="F1603" s="85">
        <f t="shared" si="665"/>
        <v>0</v>
      </c>
    </row>
    <row r="1604" spans="1:6" ht="42" hidden="1" customHeight="1" x14ac:dyDescent="0.25">
      <c r="A1604" s="59" t="s">
        <v>1494</v>
      </c>
      <c r="B1604" s="20" t="s">
        <v>1298</v>
      </c>
      <c r="C1604" s="55">
        <v>400</v>
      </c>
      <c r="D1604" s="85">
        <f>D1605</f>
        <v>0</v>
      </c>
      <c r="E1604" s="85">
        <f t="shared" si="665"/>
        <v>0</v>
      </c>
      <c r="F1604" s="85">
        <f t="shared" si="665"/>
        <v>0</v>
      </c>
    </row>
    <row r="1605" spans="1:6" ht="42" hidden="1" customHeight="1" x14ac:dyDescent="0.25">
      <c r="A1605" s="59" t="s">
        <v>1495</v>
      </c>
      <c r="B1605" s="20" t="s">
        <v>1298</v>
      </c>
      <c r="C1605" s="55">
        <v>410</v>
      </c>
      <c r="D1605" s="85"/>
      <c r="E1605" s="85"/>
      <c r="F1605" s="85"/>
    </row>
    <row r="1606" spans="1:6" ht="42.75" hidden="1" customHeight="1" x14ac:dyDescent="0.25">
      <c r="A1606" s="21" t="s">
        <v>1299</v>
      </c>
      <c r="B1606" s="20" t="s">
        <v>1300</v>
      </c>
      <c r="C1606" s="55"/>
      <c r="D1606" s="85">
        <f>D1607</f>
        <v>0</v>
      </c>
      <c r="E1606" s="85">
        <f t="shared" ref="E1606:F1607" si="666">E1607</f>
        <v>0</v>
      </c>
      <c r="F1606" s="85">
        <f t="shared" si="666"/>
        <v>0</v>
      </c>
    </row>
    <row r="1607" spans="1:6" ht="42.75" hidden="1" customHeight="1" x14ac:dyDescent="0.25">
      <c r="A1607" s="59" t="s">
        <v>1494</v>
      </c>
      <c r="B1607" s="20" t="s">
        <v>1300</v>
      </c>
      <c r="C1607" s="55">
        <v>400</v>
      </c>
      <c r="D1607" s="85">
        <f>D1608</f>
        <v>0</v>
      </c>
      <c r="E1607" s="85">
        <f t="shared" si="666"/>
        <v>0</v>
      </c>
      <c r="F1607" s="85">
        <f t="shared" si="666"/>
        <v>0</v>
      </c>
    </row>
    <row r="1608" spans="1:6" ht="42.75" hidden="1" customHeight="1" x14ac:dyDescent="0.25">
      <c r="A1608" s="59" t="s">
        <v>1495</v>
      </c>
      <c r="B1608" s="20" t="s">
        <v>1300</v>
      </c>
      <c r="C1608" s="55">
        <v>410</v>
      </c>
      <c r="D1608" s="85"/>
      <c r="E1608" s="85"/>
      <c r="F1608" s="85"/>
    </row>
    <row r="1609" spans="1:6" ht="33" hidden="1" customHeight="1" x14ac:dyDescent="0.25">
      <c r="A1609" s="4" t="s">
        <v>1301</v>
      </c>
      <c r="B1609" s="2" t="s">
        <v>1302</v>
      </c>
      <c r="C1609" s="55"/>
      <c r="D1609" s="85"/>
      <c r="E1609" s="85"/>
      <c r="F1609" s="85"/>
    </row>
    <row r="1610" spans="1:6" ht="42.75" hidden="1" customHeight="1" x14ac:dyDescent="0.25">
      <c r="A1610" s="4" t="s">
        <v>1303</v>
      </c>
      <c r="B1610" s="2" t="s">
        <v>1304</v>
      </c>
      <c r="C1610" s="55"/>
      <c r="D1610" s="85"/>
      <c r="E1610" s="85"/>
      <c r="F1610" s="85"/>
    </row>
    <row r="1611" spans="1:6" ht="38.25" hidden="1" customHeight="1" x14ac:dyDescent="0.25">
      <c r="A1611" s="4" t="s">
        <v>1305</v>
      </c>
      <c r="B1611" s="2" t="s">
        <v>1306</v>
      </c>
      <c r="C1611" s="55"/>
      <c r="D1611" s="85"/>
      <c r="E1611" s="85"/>
      <c r="F1611" s="85"/>
    </row>
    <row r="1612" spans="1:6" ht="31.5" hidden="1" x14ac:dyDescent="0.25">
      <c r="A1612" s="4" t="s">
        <v>1307</v>
      </c>
      <c r="B1612" s="2" t="s">
        <v>1308</v>
      </c>
      <c r="C1612" s="55"/>
      <c r="D1612" s="85"/>
      <c r="E1612" s="85"/>
      <c r="F1612" s="85"/>
    </row>
    <row r="1613" spans="1:6" ht="42.75" hidden="1" customHeight="1" x14ac:dyDescent="0.25">
      <c r="A1613" s="13" t="s">
        <v>1309</v>
      </c>
      <c r="B1613" s="3" t="s">
        <v>1310</v>
      </c>
      <c r="C1613" s="55"/>
      <c r="D1613" s="85">
        <f>D1614+D1624+D1628</f>
        <v>0</v>
      </c>
      <c r="E1613" s="85">
        <f t="shared" ref="E1613:F1613" si="667">E1614+E1624+E1628</f>
        <v>0</v>
      </c>
      <c r="F1613" s="85">
        <f t="shared" si="667"/>
        <v>0</v>
      </c>
    </row>
    <row r="1614" spans="1:6" ht="39.75" hidden="1" customHeight="1" x14ac:dyDescent="0.25">
      <c r="A1614" s="14" t="s">
        <v>1311</v>
      </c>
      <c r="B1614" s="1" t="s">
        <v>1312</v>
      </c>
      <c r="C1614" s="55"/>
      <c r="D1614" s="85">
        <f>D1615+D1618+D1621</f>
        <v>0</v>
      </c>
      <c r="E1614" s="85">
        <f t="shared" ref="E1614:F1614" si="668">E1615+E1618+E1621</f>
        <v>0</v>
      </c>
      <c r="F1614" s="85">
        <f t="shared" si="668"/>
        <v>0</v>
      </c>
    </row>
    <row r="1615" spans="1:6" ht="34.5" hidden="1" customHeight="1" x14ac:dyDescent="0.25">
      <c r="A1615" s="21" t="s">
        <v>1313</v>
      </c>
      <c r="B1615" s="20" t="s">
        <v>1314</v>
      </c>
      <c r="C1615" s="55"/>
      <c r="D1615" s="85">
        <f>D1616</f>
        <v>0</v>
      </c>
      <c r="E1615" s="85">
        <f t="shared" ref="E1615:F1615" si="669">E1616</f>
        <v>0</v>
      </c>
      <c r="F1615" s="85">
        <f t="shared" si="669"/>
        <v>0</v>
      </c>
    </row>
    <row r="1616" spans="1:6" ht="34.5" hidden="1" customHeight="1" x14ac:dyDescent="0.25">
      <c r="A1616" s="59" t="s">
        <v>1494</v>
      </c>
      <c r="B1616" s="20" t="s">
        <v>1314</v>
      </c>
      <c r="C1616" s="55">
        <v>400</v>
      </c>
      <c r="D1616" s="85">
        <f>D1617</f>
        <v>0</v>
      </c>
      <c r="E1616" s="85">
        <f t="shared" ref="E1616:F1616" si="670">E1617</f>
        <v>0</v>
      </c>
      <c r="F1616" s="85">
        <f t="shared" si="670"/>
        <v>0</v>
      </c>
    </row>
    <row r="1617" spans="1:6" ht="34.5" hidden="1" customHeight="1" x14ac:dyDescent="0.25">
      <c r="A1617" s="59" t="s">
        <v>1495</v>
      </c>
      <c r="B1617" s="20" t="s">
        <v>1314</v>
      </c>
      <c r="C1617" s="55">
        <v>410</v>
      </c>
      <c r="D1617" s="85"/>
      <c r="E1617" s="85"/>
      <c r="F1617" s="85"/>
    </row>
    <row r="1618" spans="1:6" ht="42.75" hidden="1" customHeight="1" x14ac:dyDescent="0.25">
      <c r="A1618" s="21" t="s">
        <v>1315</v>
      </c>
      <c r="B1618" s="20" t="s">
        <v>1316</v>
      </c>
      <c r="C1618" s="55"/>
      <c r="D1618" s="85">
        <f>D1619</f>
        <v>0</v>
      </c>
      <c r="E1618" s="85">
        <f t="shared" ref="E1618:F1618" si="671">E1619</f>
        <v>0</v>
      </c>
      <c r="F1618" s="85">
        <f t="shared" si="671"/>
        <v>0</v>
      </c>
    </row>
    <row r="1619" spans="1:6" ht="42.75" hidden="1" customHeight="1" x14ac:dyDescent="0.25">
      <c r="A1619" s="59" t="s">
        <v>1494</v>
      </c>
      <c r="B1619" s="20" t="s">
        <v>1316</v>
      </c>
      <c r="C1619" s="55">
        <v>400</v>
      </c>
      <c r="D1619" s="85">
        <f>D1620</f>
        <v>0</v>
      </c>
      <c r="E1619" s="85">
        <f t="shared" ref="E1619:F1619" si="672">E1620</f>
        <v>0</v>
      </c>
      <c r="F1619" s="85">
        <f t="shared" si="672"/>
        <v>0</v>
      </c>
    </row>
    <row r="1620" spans="1:6" ht="42.75" hidden="1" customHeight="1" x14ac:dyDescent="0.25">
      <c r="A1620" s="59" t="s">
        <v>1495</v>
      </c>
      <c r="B1620" s="20" t="s">
        <v>1316</v>
      </c>
      <c r="C1620" s="55">
        <v>410</v>
      </c>
      <c r="D1620" s="85"/>
      <c r="E1620" s="85"/>
      <c r="F1620" s="85"/>
    </row>
    <row r="1621" spans="1:6" ht="29.25" hidden="1" customHeight="1" x14ac:dyDescent="0.25">
      <c r="A1621" s="27" t="s">
        <v>1317</v>
      </c>
      <c r="B1621" s="20" t="s">
        <v>1318</v>
      </c>
      <c r="C1621" s="55"/>
      <c r="D1621" s="85">
        <f>D1622</f>
        <v>0</v>
      </c>
      <c r="E1621" s="85">
        <f t="shared" ref="E1621:F1621" si="673">E1622</f>
        <v>0</v>
      </c>
      <c r="F1621" s="85">
        <f t="shared" si="673"/>
        <v>0</v>
      </c>
    </row>
    <row r="1622" spans="1:6" ht="29.25" hidden="1" customHeight="1" x14ac:dyDescent="0.25">
      <c r="A1622" s="16" t="s">
        <v>1483</v>
      </c>
      <c r="B1622" s="20" t="s">
        <v>1318</v>
      </c>
      <c r="C1622" s="55">
        <v>600</v>
      </c>
      <c r="D1622" s="85">
        <f>D1623</f>
        <v>0</v>
      </c>
      <c r="E1622" s="85">
        <f t="shared" ref="E1622:F1622" si="674">E1623</f>
        <v>0</v>
      </c>
      <c r="F1622" s="85">
        <f t="shared" si="674"/>
        <v>0</v>
      </c>
    </row>
    <row r="1623" spans="1:6" ht="29.25" hidden="1" customHeight="1" x14ac:dyDescent="0.25">
      <c r="A1623" s="16" t="s">
        <v>1523</v>
      </c>
      <c r="B1623" s="20" t="s">
        <v>1318</v>
      </c>
      <c r="C1623" s="55">
        <v>620</v>
      </c>
      <c r="D1623" s="85"/>
      <c r="E1623" s="85"/>
      <c r="F1623" s="85"/>
    </row>
    <row r="1624" spans="1:6" ht="34.5" hidden="1" customHeight="1" x14ac:dyDescent="0.25">
      <c r="A1624" s="14" t="s">
        <v>1319</v>
      </c>
      <c r="B1624" s="1" t="s">
        <v>1320</v>
      </c>
      <c r="C1624" s="55"/>
      <c r="D1624" s="85">
        <f>D1625</f>
        <v>0</v>
      </c>
      <c r="E1624" s="85">
        <f t="shared" ref="E1624:F1626" si="675">E1625</f>
        <v>0</v>
      </c>
      <c r="F1624" s="85">
        <f t="shared" si="675"/>
        <v>0</v>
      </c>
    </row>
    <row r="1625" spans="1:6" ht="38.25" hidden="1" customHeight="1" x14ac:dyDescent="0.25">
      <c r="A1625" s="27" t="s">
        <v>1321</v>
      </c>
      <c r="B1625" s="20" t="s">
        <v>1322</v>
      </c>
      <c r="C1625" s="55"/>
      <c r="D1625" s="85">
        <f>D1626</f>
        <v>0</v>
      </c>
      <c r="E1625" s="85">
        <f t="shared" si="675"/>
        <v>0</v>
      </c>
      <c r="F1625" s="85">
        <f t="shared" si="675"/>
        <v>0</v>
      </c>
    </row>
    <row r="1626" spans="1:6" ht="38.25" hidden="1" customHeight="1" x14ac:dyDescent="0.25">
      <c r="A1626" s="59" t="s">
        <v>1494</v>
      </c>
      <c r="B1626" s="20" t="s">
        <v>1322</v>
      </c>
      <c r="C1626" s="55">
        <v>400</v>
      </c>
      <c r="D1626" s="85">
        <f>D1627</f>
        <v>0</v>
      </c>
      <c r="E1626" s="85">
        <f t="shared" si="675"/>
        <v>0</v>
      </c>
      <c r="F1626" s="85">
        <f t="shared" si="675"/>
        <v>0</v>
      </c>
    </row>
    <row r="1627" spans="1:6" ht="38.25" hidden="1" customHeight="1" x14ac:dyDescent="0.25">
      <c r="A1627" s="59" t="s">
        <v>1495</v>
      </c>
      <c r="B1627" s="20" t="s">
        <v>1322</v>
      </c>
      <c r="C1627" s="55">
        <v>410</v>
      </c>
      <c r="D1627" s="85"/>
      <c r="E1627" s="85"/>
      <c r="F1627" s="85"/>
    </row>
    <row r="1628" spans="1:6" ht="32.25" hidden="1" customHeight="1" x14ac:dyDescent="0.25">
      <c r="A1628" s="17" t="s">
        <v>1323</v>
      </c>
      <c r="B1628" s="1" t="s">
        <v>1324</v>
      </c>
      <c r="C1628" s="55"/>
      <c r="D1628" s="85">
        <f>D1629+D1632+D1635</f>
        <v>0</v>
      </c>
      <c r="E1628" s="85">
        <f t="shared" ref="E1628:F1628" si="676">E1629+E1632+E1635</f>
        <v>0</v>
      </c>
      <c r="F1628" s="85">
        <f t="shared" si="676"/>
        <v>0</v>
      </c>
    </row>
    <row r="1629" spans="1:6" ht="48" hidden="1" customHeight="1" x14ac:dyDescent="0.25">
      <c r="A1629" s="27" t="s">
        <v>1325</v>
      </c>
      <c r="B1629" s="20" t="s">
        <v>1326</v>
      </c>
      <c r="C1629" s="55"/>
      <c r="D1629" s="85">
        <f>D1630</f>
        <v>0</v>
      </c>
      <c r="E1629" s="85">
        <f t="shared" ref="E1629:F1630" si="677">E1630</f>
        <v>0</v>
      </c>
      <c r="F1629" s="85">
        <f t="shared" si="677"/>
        <v>0</v>
      </c>
    </row>
    <row r="1630" spans="1:6" ht="48" hidden="1" customHeight="1" x14ac:dyDescent="0.25">
      <c r="A1630" s="59" t="s">
        <v>1494</v>
      </c>
      <c r="B1630" s="20" t="s">
        <v>1326</v>
      </c>
      <c r="C1630" s="55">
        <v>400</v>
      </c>
      <c r="D1630" s="85">
        <f>D1631</f>
        <v>0</v>
      </c>
      <c r="E1630" s="85">
        <f t="shared" si="677"/>
        <v>0</v>
      </c>
      <c r="F1630" s="85">
        <f t="shared" si="677"/>
        <v>0</v>
      </c>
    </row>
    <row r="1631" spans="1:6" ht="48" hidden="1" customHeight="1" x14ac:dyDescent="0.25">
      <c r="A1631" s="59" t="s">
        <v>1495</v>
      </c>
      <c r="B1631" s="20" t="s">
        <v>1326</v>
      </c>
      <c r="C1631" s="55">
        <v>410</v>
      </c>
      <c r="D1631" s="85"/>
      <c r="E1631" s="85"/>
      <c r="F1631" s="85"/>
    </row>
    <row r="1632" spans="1:6" ht="30.75" hidden="1" customHeight="1" x14ac:dyDescent="0.25">
      <c r="A1632" s="27" t="s">
        <v>1327</v>
      </c>
      <c r="B1632" s="20" t="s">
        <v>1328</v>
      </c>
      <c r="C1632" s="55"/>
      <c r="D1632" s="85">
        <f>D1633</f>
        <v>0</v>
      </c>
      <c r="E1632" s="85">
        <f t="shared" ref="E1632:F1633" si="678">E1633</f>
        <v>0</v>
      </c>
      <c r="F1632" s="85">
        <f t="shared" si="678"/>
        <v>0</v>
      </c>
    </row>
    <row r="1633" spans="1:6" ht="30.75" hidden="1" customHeight="1" x14ac:dyDescent="0.25">
      <c r="A1633" s="59" t="s">
        <v>1494</v>
      </c>
      <c r="B1633" s="20" t="s">
        <v>1328</v>
      </c>
      <c r="C1633" s="55">
        <v>400</v>
      </c>
      <c r="D1633" s="85">
        <f>D1634</f>
        <v>0</v>
      </c>
      <c r="E1633" s="85">
        <f t="shared" si="678"/>
        <v>0</v>
      </c>
      <c r="F1633" s="85">
        <f t="shared" si="678"/>
        <v>0</v>
      </c>
    </row>
    <row r="1634" spans="1:6" ht="30.75" hidden="1" customHeight="1" x14ac:dyDescent="0.25">
      <c r="A1634" s="59" t="s">
        <v>1495</v>
      </c>
      <c r="B1634" s="20" t="s">
        <v>1328</v>
      </c>
      <c r="C1634" s="55">
        <v>410</v>
      </c>
      <c r="D1634" s="85"/>
      <c r="E1634" s="85"/>
      <c r="F1634" s="85"/>
    </row>
    <row r="1635" spans="1:6" ht="29.25" hidden="1" customHeight="1" x14ac:dyDescent="0.25">
      <c r="A1635" s="27" t="s">
        <v>1329</v>
      </c>
      <c r="B1635" s="20" t="s">
        <v>1330</v>
      </c>
      <c r="C1635" s="55"/>
      <c r="D1635" s="85">
        <f>D1655</f>
        <v>0</v>
      </c>
      <c r="E1635" s="85">
        <f t="shared" ref="E1635:F1635" si="679">E1655</f>
        <v>0</v>
      </c>
      <c r="F1635" s="85">
        <f t="shared" si="679"/>
        <v>0</v>
      </c>
    </row>
    <row r="1636" spans="1:6" ht="25.5" hidden="1" customHeight="1" x14ac:dyDescent="0.25">
      <c r="A1636" s="14" t="s">
        <v>228</v>
      </c>
      <c r="B1636" s="1" t="s">
        <v>1331</v>
      </c>
      <c r="C1636" s="55"/>
      <c r="D1636" s="85"/>
      <c r="E1636" s="85"/>
      <c r="F1636" s="85"/>
    </row>
    <row r="1637" spans="1:6" ht="23.25" hidden="1" customHeight="1" x14ac:dyDescent="0.25">
      <c r="A1637" s="4" t="s">
        <v>1332</v>
      </c>
      <c r="B1637" s="2" t="s">
        <v>1333</v>
      </c>
      <c r="C1637" s="55"/>
      <c r="D1637" s="85"/>
      <c r="E1637" s="85"/>
      <c r="F1637" s="85"/>
    </row>
    <row r="1638" spans="1:6" ht="32.25" hidden="1" customHeight="1" x14ac:dyDescent="0.25">
      <c r="A1638" s="4" t="s">
        <v>1334</v>
      </c>
      <c r="B1638" s="2" t="s">
        <v>1335</v>
      </c>
      <c r="C1638" s="55"/>
      <c r="D1638" s="85"/>
      <c r="E1638" s="85"/>
      <c r="F1638" s="85"/>
    </row>
    <row r="1639" spans="1:6" ht="31.5" hidden="1" x14ac:dyDescent="0.25">
      <c r="A1639" s="4" t="s">
        <v>1336</v>
      </c>
      <c r="B1639" s="2" t="s">
        <v>1337</v>
      </c>
      <c r="C1639" s="55"/>
      <c r="D1639" s="85"/>
      <c r="E1639" s="85"/>
      <c r="F1639" s="85"/>
    </row>
    <row r="1640" spans="1:6" ht="47.25" hidden="1" x14ac:dyDescent="0.25">
      <c r="A1640" s="4" t="s">
        <v>1338</v>
      </c>
      <c r="B1640" s="2" t="s">
        <v>1339</v>
      </c>
      <c r="C1640" s="55"/>
      <c r="D1640" s="85"/>
      <c r="E1640" s="85"/>
      <c r="F1640" s="85"/>
    </row>
    <row r="1641" spans="1:6" ht="31.5" hidden="1" x14ac:dyDescent="0.25">
      <c r="A1641" s="4" t="s">
        <v>1340</v>
      </c>
      <c r="B1641" s="2" t="s">
        <v>1341</v>
      </c>
      <c r="C1641" s="55"/>
      <c r="D1641" s="85"/>
      <c r="E1641" s="85"/>
      <c r="F1641" s="85"/>
    </row>
    <row r="1642" spans="1:6" ht="47.25" hidden="1" x14ac:dyDescent="0.25">
      <c r="A1642" s="4" t="s">
        <v>1342</v>
      </c>
      <c r="B1642" s="2" t="s">
        <v>1343</v>
      </c>
      <c r="C1642" s="55"/>
      <c r="D1642" s="85"/>
      <c r="E1642" s="85"/>
      <c r="F1642" s="85"/>
    </row>
    <row r="1643" spans="1:6" ht="27.75" hidden="1" customHeight="1" x14ac:dyDescent="0.25">
      <c r="A1643" s="14" t="s">
        <v>1344</v>
      </c>
      <c r="B1643" s="1" t="s">
        <v>1345</v>
      </c>
      <c r="C1643" s="55"/>
      <c r="D1643" s="85"/>
      <c r="E1643" s="85"/>
      <c r="F1643" s="85"/>
    </row>
    <row r="1644" spans="1:6" ht="31.5" hidden="1" x14ac:dyDescent="0.25">
      <c r="A1644" s="36" t="s">
        <v>1346</v>
      </c>
      <c r="B1644" s="2" t="s">
        <v>1347</v>
      </c>
      <c r="C1644" s="55"/>
      <c r="D1644" s="85"/>
      <c r="E1644" s="85"/>
      <c r="F1644" s="85"/>
    </row>
    <row r="1645" spans="1:6" ht="31.5" hidden="1" x14ac:dyDescent="0.25">
      <c r="A1645" s="36" t="s">
        <v>1346</v>
      </c>
      <c r="B1645" s="2" t="s">
        <v>1348</v>
      </c>
      <c r="C1645" s="55"/>
      <c r="D1645" s="85"/>
      <c r="E1645" s="85"/>
      <c r="F1645" s="85"/>
    </row>
    <row r="1646" spans="1:6" ht="47.25" hidden="1" x14ac:dyDescent="0.25">
      <c r="A1646" s="4" t="s">
        <v>1349</v>
      </c>
      <c r="B1646" s="2" t="s">
        <v>1350</v>
      </c>
      <c r="C1646" s="55"/>
      <c r="D1646" s="85"/>
      <c r="E1646" s="85"/>
      <c r="F1646" s="85"/>
    </row>
    <row r="1647" spans="1:6" ht="31.5" hidden="1" x14ac:dyDescent="0.25">
      <c r="A1647" s="14" t="s">
        <v>180</v>
      </c>
      <c r="B1647" s="1" t="s">
        <v>1351</v>
      </c>
      <c r="C1647" s="55"/>
      <c r="D1647" s="85"/>
      <c r="E1647" s="85"/>
      <c r="F1647" s="85"/>
    </row>
    <row r="1648" spans="1:6" ht="63" hidden="1" x14ac:dyDescent="0.25">
      <c r="A1648" s="4" t="s">
        <v>1352</v>
      </c>
      <c r="B1648" s="2" t="s">
        <v>1353</v>
      </c>
      <c r="C1648" s="55"/>
      <c r="D1648" s="85"/>
      <c r="E1648" s="85"/>
      <c r="F1648" s="85"/>
    </row>
    <row r="1649" spans="1:6" ht="47.25" hidden="1" x14ac:dyDescent="0.25">
      <c r="A1649" s="36" t="s">
        <v>1354</v>
      </c>
      <c r="B1649" s="2" t="s">
        <v>1355</v>
      </c>
      <c r="C1649" s="55"/>
      <c r="D1649" s="85"/>
      <c r="E1649" s="85"/>
      <c r="F1649" s="85"/>
    </row>
    <row r="1650" spans="1:6" ht="63" hidden="1" x14ac:dyDescent="0.25">
      <c r="A1650" s="36" t="s">
        <v>1356</v>
      </c>
      <c r="B1650" s="2" t="s">
        <v>1357</v>
      </c>
      <c r="C1650" s="55"/>
      <c r="D1650" s="85"/>
      <c r="E1650" s="85"/>
      <c r="F1650" s="85"/>
    </row>
    <row r="1651" spans="1:6" ht="47.25" hidden="1" x14ac:dyDescent="0.25">
      <c r="A1651" s="36" t="s">
        <v>1354</v>
      </c>
      <c r="B1651" s="2" t="s">
        <v>1358</v>
      </c>
      <c r="C1651" s="55"/>
      <c r="D1651" s="85"/>
      <c r="E1651" s="85"/>
      <c r="F1651" s="85"/>
    </row>
    <row r="1652" spans="1:6" ht="63" hidden="1" x14ac:dyDescent="0.25">
      <c r="A1652" s="36" t="s">
        <v>1356</v>
      </c>
      <c r="B1652" s="2" t="s">
        <v>1359</v>
      </c>
      <c r="C1652" s="55"/>
      <c r="D1652" s="85"/>
      <c r="E1652" s="85"/>
      <c r="F1652" s="85"/>
    </row>
    <row r="1653" spans="1:6" ht="47.25" hidden="1" x14ac:dyDescent="0.25">
      <c r="A1653" s="4" t="s">
        <v>1360</v>
      </c>
      <c r="B1653" s="2" t="s">
        <v>1361</v>
      </c>
      <c r="C1653" s="55"/>
      <c r="D1653" s="85"/>
      <c r="E1653" s="85"/>
      <c r="F1653" s="85"/>
    </row>
    <row r="1654" spans="1:6" ht="63" hidden="1" x14ac:dyDescent="0.25">
      <c r="A1654" s="4" t="s">
        <v>1362</v>
      </c>
      <c r="B1654" s="2" t="s">
        <v>1363</v>
      </c>
      <c r="C1654" s="55"/>
      <c r="D1654" s="85"/>
      <c r="E1654" s="85"/>
      <c r="F1654" s="85"/>
    </row>
    <row r="1655" spans="1:6" ht="35.25" hidden="1" customHeight="1" x14ac:dyDescent="0.25">
      <c r="A1655" s="59" t="s">
        <v>1494</v>
      </c>
      <c r="B1655" s="20" t="s">
        <v>1330</v>
      </c>
      <c r="C1655" s="55">
        <v>400</v>
      </c>
      <c r="D1655" s="85">
        <f>D1656</f>
        <v>0</v>
      </c>
      <c r="E1655" s="85">
        <f t="shared" ref="E1655:F1655" si="680">E1656</f>
        <v>0</v>
      </c>
      <c r="F1655" s="85">
        <f t="shared" si="680"/>
        <v>0</v>
      </c>
    </row>
    <row r="1656" spans="1:6" ht="35.25" hidden="1" customHeight="1" x14ac:dyDescent="0.25">
      <c r="A1656" s="59" t="s">
        <v>1495</v>
      </c>
      <c r="B1656" s="20" t="s">
        <v>1330</v>
      </c>
      <c r="C1656" s="55">
        <v>410</v>
      </c>
      <c r="D1656" s="85"/>
      <c r="E1656" s="85"/>
      <c r="F1656" s="85"/>
    </row>
    <row r="1657" spans="1:6" ht="34.5" hidden="1" customHeight="1" x14ac:dyDescent="0.25">
      <c r="A1657" s="13" t="s">
        <v>1364</v>
      </c>
      <c r="B1657" s="3" t="s">
        <v>1365</v>
      </c>
      <c r="C1657" s="55"/>
      <c r="D1657" s="85">
        <f>D1658+D1662</f>
        <v>0</v>
      </c>
      <c r="E1657" s="85">
        <f t="shared" ref="E1657:F1657" si="681">E1658+E1662</f>
        <v>0</v>
      </c>
      <c r="F1657" s="85">
        <f t="shared" si="681"/>
        <v>0</v>
      </c>
    </row>
    <row r="1658" spans="1:6" ht="37.5" hidden="1" customHeight="1" x14ac:dyDescent="0.25">
      <c r="A1658" s="14" t="s">
        <v>1366</v>
      </c>
      <c r="B1658" s="1" t="s">
        <v>1367</v>
      </c>
      <c r="C1658" s="55"/>
      <c r="D1658" s="85">
        <f>D1659</f>
        <v>0</v>
      </c>
      <c r="E1658" s="85">
        <f t="shared" ref="E1658:F1660" si="682">E1659</f>
        <v>0</v>
      </c>
      <c r="F1658" s="85">
        <f t="shared" si="682"/>
        <v>0</v>
      </c>
    </row>
    <row r="1659" spans="1:6" ht="38.25" hidden="1" customHeight="1" x14ac:dyDescent="0.25">
      <c r="A1659" s="27" t="s">
        <v>1368</v>
      </c>
      <c r="B1659" s="20" t="s">
        <v>1369</v>
      </c>
      <c r="C1659" s="55"/>
      <c r="D1659" s="85">
        <f>D1660</f>
        <v>0</v>
      </c>
      <c r="E1659" s="85">
        <f t="shared" si="682"/>
        <v>0</v>
      </c>
      <c r="F1659" s="85">
        <f t="shared" si="682"/>
        <v>0</v>
      </c>
    </row>
    <row r="1660" spans="1:6" ht="38.25" hidden="1" customHeight="1" x14ac:dyDescent="0.25">
      <c r="A1660" s="60" t="s">
        <v>1480</v>
      </c>
      <c r="B1660" s="20" t="s">
        <v>1369</v>
      </c>
      <c r="C1660" s="55">
        <v>200</v>
      </c>
      <c r="D1660" s="85">
        <f>D1661</f>
        <v>0</v>
      </c>
      <c r="E1660" s="85">
        <f t="shared" si="682"/>
        <v>0</v>
      </c>
      <c r="F1660" s="85">
        <f t="shared" si="682"/>
        <v>0</v>
      </c>
    </row>
    <row r="1661" spans="1:6" ht="38.25" hidden="1" customHeight="1" x14ac:dyDescent="0.25">
      <c r="A1661" s="60" t="s">
        <v>1481</v>
      </c>
      <c r="B1661" s="20" t="s">
        <v>1369</v>
      </c>
      <c r="C1661" s="55">
        <v>240</v>
      </c>
      <c r="D1661" s="85"/>
      <c r="E1661" s="85"/>
      <c r="F1661" s="85"/>
    </row>
    <row r="1662" spans="1:6" ht="45.75" hidden="1" customHeight="1" x14ac:dyDescent="0.25">
      <c r="A1662" s="14" t="s">
        <v>404</v>
      </c>
      <c r="B1662" s="1" t="s">
        <v>1370</v>
      </c>
      <c r="C1662" s="55"/>
      <c r="D1662" s="85">
        <f>D1663+D1666+D1669+D1672+D1675+D1678</f>
        <v>0</v>
      </c>
      <c r="E1662" s="85">
        <f t="shared" ref="E1662:F1662" si="683">E1663+E1666+E1669+E1672+E1675+E1678</f>
        <v>0</v>
      </c>
      <c r="F1662" s="85">
        <f t="shared" si="683"/>
        <v>0</v>
      </c>
    </row>
    <row r="1663" spans="1:6" ht="30.75" hidden="1" customHeight="1" x14ac:dyDescent="0.25">
      <c r="A1663" s="4" t="s">
        <v>1371</v>
      </c>
      <c r="B1663" s="2" t="s">
        <v>1372</v>
      </c>
      <c r="C1663" s="55"/>
      <c r="D1663" s="85">
        <f>D1664</f>
        <v>0</v>
      </c>
      <c r="E1663" s="85">
        <f t="shared" ref="E1663:F1664" si="684">E1664</f>
        <v>0</v>
      </c>
      <c r="F1663" s="85">
        <f t="shared" si="684"/>
        <v>0</v>
      </c>
    </row>
    <row r="1664" spans="1:6" ht="30.75" hidden="1" customHeight="1" x14ac:dyDescent="0.25">
      <c r="A1664" s="59" t="s">
        <v>1494</v>
      </c>
      <c r="B1664" s="2" t="s">
        <v>1372</v>
      </c>
      <c r="C1664" s="55">
        <v>400</v>
      </c>
      <c r="D1664" s="85">
        <f>D1665</f>
        <v>0</v>
      </c>
      <c r="E1664" s="85">
        <f t="shared" si="684"/>
        <v>0</v>
      </c>
      <c r="F1664" s="85">
        <f t="shared" si="684"/>
        <v>0</v>
      </c>
    </row>
    <row r="1665" spans="1:6" ht="30.75" hidden="1" customHeight="1" x14ac:dyDescent="0.25">
      <c r="A1665" s="59" t="s">
        <v>1495</v>
      </c>
      <c r="B1665" s="2" t="s">
        <v>1372</v>
      </c>
      <c r="C1665" s="55">
        <v>410</v>
      </c>
      <c r="D1665" s="85"/>
      <c r="E1665" s="85"/>
      <c r="F1665" s="85"/>
    </row>
    <row r="1666" spans="1:6" ht="31.5" hidden="1" customHeight="1" x14ac:dyDescent="0.25">
      <c r="A1666" s="4" t="s">
        <v>1373</v>
      </c>
      <c r="B1666" s="2" t="s">
        <v>1374</v>
      </c>
      <c r="C1666" s="55"/>
      <c r="D1666" s="85">
        <f>D1667</f>
        <v>0</v>
      </c>
      <c r="E1666" s="85">
        <f t="shared" ref="E1666:F1667" si="685">E1667</f>
        <v>0</v>
      </c>
      <c r="F1666" s="85">
        <f t="shared" si="685"/>
        <v>0</v>
      </c>
    </row>
    <row r="1667" spans="1:6" ht="31.5" hidden="1" customHeight="1" x14ac:dyDescent="0.25">
      <c r="A1667" s="59" t="s">
        <v>1494</v>
      </c>
      <c r="B1667" s="2" t="s">
        <v>1374</v>
      </c>
      <c r="C1667" s="55">
        <v>400</v>
      </c>
      <c r="D1667" s="85">
        <f>D1668</f>
        <v>0</v>
      </c>
      <c r="E1667" s="85">
        <f t="shared" si="685"/>
        <v>0</v>
      </c>
      <c r="F1667" s="85">
        <f t="shared" si="685"/>
        <v>0</v>
      </c>
    </row>
    <row r="1668" spans="1:6" ht="31.5" hidden="1" customHeight="1" x14ac:dyDescent="0.25">
      <c r="A1668" s="59" t="s">
        <v>1495</v>
      </c>
      <c r="B1668" s="2" t="s">
        <v>1374</v>
      </c>
      <c r="C1668" s="55">
        <v>410</v>
      </c>
      <c r="D1668" s="85"/>
      <c r="E1668" s="85"/>
      <c r="F1668" s="85"/>
    </row>
    <row r="1669" spans="1:6" ht="31.5" hidden="1" customHeight="1" x14ac:dyDescent="0.25">
      <c r="A1669" s="4" t="s">
        <v>1375</v>
      </c>
      <c r="B1669" s="2" t="s">
        <v>1376</v>
      </c>
      <c r="C1669" s="55"/>
      <c r="D1669" s="85">
        <f>D1670</f>
        <v>0</v>
      </c>
      <c r="E1669" s="85">
        <f t="shared" ref="E1669:F1670" si="686">E1670</f>
        <v>0</v>
      </c>
      <c r="F1669" s="85">
        <f t="shared" si="686"/>
        <v>0</v>
      </c>
    </row>
    <row r="1670" spans="1:6" ht="31.5" hidden="1" customHeight="1" x14ac:dyDescent="0.25">
      <c r="A1670" s="59" t="s">
        <v>1494</v>
      </c>
      <c r="B1670" s="2" t="s">
        <v>1376</v>
      </c>
      <c r="C1670" s="55">
        <v>400</v>
      </c>
      <c r="D1670" s="85">
        <f>D1671</f>
        <v>0</v>
      </c>
      <c r="E1670" s="85">
        <f t="shared" si="686"/>
        <v>0</v>
      </c>
      <c r="F1670" s="85">
        <f t="shared" si="686"/>
        <v>0</v>
      </c>
    </row>
    <row r="1671" spans="1:6" ht="31.5" hidden="1" customHeight="1" x14ac:dyDescent="0.25">
      <c r="A1671" s="59" t="s">
        <v>1495</v>
      </c>
      <c r="B1671" s="2" t="s">
        <v>1376</v>
      </c>
      <c r="C1671" s="55">
        <v>410</v>
      </c>
      <c r="D1671" s="85"/>
      <c r="E1671" s="85"/>
      <c r="F1671" s="85"/>
    </row>
    <row r="1672" spans="1:6" ht="31.5" hidden="1" x14ac:dyDescent="0.25">
      <c r="A1672" s="4" t="s">
        <v>1377</v>
      </c>
      <c r="B1672" s="2" t="s">
        <v>1378</v>
      </c>
      <c r="C1672" s="55"/>
      <c r="D1672" s="85">
        <f>D1673</f>
        <v>0</v>
      </c>
      <c r="E1672" s="85">
        <f t="shared" ref="E1672:F1673" si="687">E1673</f>
        <v>0</v>
      </c>
      <c r="F1672" s="85">
        <f t="shared" si="687"/>
        <v>0</v>
      </c>
    </row>
    <row r="1673" spans="1:6" ht="30.75" hidden="1" customHeight="1" x14ac:dyDescent="0.25">
      <c r="A1673" s="59" t="s">
        <v>1494</v>
      </c>
      <c r="B1673" s="2" t="s">
        <v>1378</v>
      </c>
      <c r="C1673" s="55">
        <v>400</v>
      </c>
      <c r="D1673" s="85">
        <f>D1674</f>
        <v>0</v>
      </c>
      <c r="E1673" s="85">
        <f t="shared" si="687"/>
        <v>0</v>
      </c>
      <c r="F1673" s="85">
        <f t="shared" si="687"/>
        <v>0</v>
      </c>
    </row>
    <row r="1674" spans="1:6" ht="30.75" hidden="1" customHeight="1" x14ac:dyDescent="0.25">
      <c r="A1674" s="59" t="s">
        <v>1495</v>
      </c>
      <c r="B1674" s="2" t="s">
        <v>1378</v>
      </c>
      <c r="C1674" s="55">
        <v>410</v>
      </c>
      <c r="D1674" s="85"/>
      <c r="E1674" s="85"/>
      <c r="F1674" s="85"/>
    </row>
    <row r="1675" spans="1:6" ht="33.75" hidden="1" customHeight="1" x14ac:dyDescent="0.25">
      <c r="A1675" s="21" t="s">
        <v>1379</v>
      </c>
      <c r="B1675" s="2" t="s">
        <v>1380</v>
      </c>
      <c r="C1675" s="55"/>
      <c r="D1675" s="85">
        <f>D1676</f>
        <v>0</v>
      </c>
      <c r="E1675" s="85">
        <f t="shared" ref="E1675:F1676" si="688">E1676</f>
        <v>0</v>
      </c>
      <c r="F1675" s="85">
        <f t="shared" si="688"/>
        <v>0</v>
      </c>
    </row>
    <row r="1676" spans="1:6" ht="33.75" hidden="1" customHeight="1" x14ac:dyDescent="0.25">
      <c r="A1676" s="59" t="s">
        <v>1494</v>
      </c>
      <c r="B1676" s="2" t="s">
        <v>1380</v>
      </c>
      <c r="C1676" s="55">
        <v>400</v>
      </c>
      <c r="D1676" s="85">
        <f>D1677</f>
        <v>0</v>
      </c>
      <c r="E1676" s="85">
        <f t="shared" si="688"/>
        <v>0</v>
      </c>
      <c r="F1676" s="85">
        <f t="shared" si="688"/>
        <v>0</v>
      </c>
    </row>
    <row r="1677" spans="1:6" ht="33.75" hidden="1" customHeight="1" x14ac:dyDescent="0.25">
      <c r="A1677" s="59" t="s">
        <v>1495</v>
      </c>
      <c r="B1677" s="2" t="s">
        <v>1380</v>
      </c>
      <c r="C1677" s="55">
        <v>410</v>
      </c>
      <c r="D1677" s="85"/>
      <c r="E1677" s="85"/>
      <c r="F1677" s="85"/>
    </row>
    <row r="1678" spans="1:6" ht="34.5" hidden="1" customHeight="1" x14ac:dyDescent="0.25">
      <c r="A1678" s="4" t="s">
        <v>1381</v>
      </c>
      <c r="B1678" s="2" t="s">
        <v>1382</v>
      </c>
      <c r="C1678" s="55"/>
      <c r="D1678" s="85">
        <f>D1679</f>
        <v>0</v>
      </c>
      <c r="E1678" s="85">
        <f t="shared" ref="E1678:F1679" si="689">E1679</f>
        <v>0</v>
      </c>
      <c r="F1678" s="85">
        <f t="shared" si="689"/>
        <v>0</v>
      </c>
    </row>
    <row r="1679" spans="1:6" ht="34.5" hidden="1" customHeight="1" x14ac:dyDescent="0.25">
      <c r="A1679" s="59" t="s">
        <v>1494</v>
      </c>
      <c r="B1679" s="2" t="s">
        <v>1382</v>
      </c>
      <c r="C1679" s="55">
        <v>400</v>
      </c>
      <c r="D1679" s="85">
        <f>D1680</f>
        <v>0</v>
      </c>
      <c r="E1679" s="85">
        <f t="shared" si="689"/>
        <v>0</v>
      </c>
      <c r="F1679" s="85">
        <f t="shared" si="689"/>
        <v>0</v>
      </c>
    </row>
    <row r="1680" spans="1:6" ht="34.5" hidden="1" customHeight="1" x14ac:dyDescent="0.25">
      <c r="A1680" s="59" t="s">
        <v>1495</v>
      </c>
      <c r="B1680" s="2" t="s">
        <v>1382</v>
      </c>
      <c r="C1680" s="55">
        <v>410</v>
      </c>
      <c r="D1680" s="85"/>
      <c r="E1680" s="85"/>
      <c r="F1680" s="85"/>
    </row>
    <row r="1681" spans="1:6" ht="41.25" hidden="1" customHeight="1" x14ac:dyDescent="0.25">
      <c r="A1681" s="4" t="s">
        <v>1383</v>
      </c>
      <c r="B1681" s="2" t="s">
        <v>1384</v>
      </c>
      <c r="C1681" s="55"/>
      <c r="D1681" s="85"/>
      <c r="E1681" s="85"/>
      <c r="F1681" s="85"/>
    </row>
    <row r="1682" spans="1:6" ht="48" hidden="1" customHeight="1" x14ac:dyDescent="0.25">
      <c r="A1682" s="4" t="s">
        <v>1385</v>
      </c>
      <c r="B1682" s="2" t="s">
        <v>1386</v>
      </c>
      <c r="C1682" s="55"/>
      <c r="D1682" s="85"/>
      <c r="E1682" s="85"/>
      <c r="F1682" s="85"/>
    </row>
    <row r="1683" spans="1:6" ht="33.75" hidden="1" customHeight="1" x14ac:dyDescent="0.25">
      <c r="A1683" s="13" t="s">
        <v>1387</v>
      </c>
      <c r="B1683" s="3" t="s">
        <v>1388</v>
      </c>
      <c r="C1683" s="55"/>
      <c r="D1683" s="85">
        <f>D1684</f>
        <v>0</v>
      </c>
      <c r="E1683" s="85">
        <f t="shared" ref="E1683:F1686" si="690">E1684</f>
        <v>0</v>
      </c>
      <c r="F1683" s="85">
        <f t="shared" si="690"/>
        <v>0</v>
      </c>
    </row>
    <row r="1684" spans="1:6" ht="39" hidden="1" customHeight="1" x14ac:dyDescent="0.25">
      <c r="A1684" s="14" t="s">
        <v>1389</v>
      </c>
      <c r="B1684" s="1" t="s">
        <v>1390</v>
      </c>
      <c r="C1684" s="55"/>
      <c r="D1684" s="85">
        <f>D1685</f>
        <v>0</v>
      </c>
      <c r="E1684" s="85">
        <f t="shared" si="690"/>
        <v>0</v>
      </c>
      <c r="F1684" s="85">
        <f t="shared" si="690"/>
        <v>0</v>
      </c>
    </row>
    <row r="1685" spans="1:6" ht="51.75" hidden="1" customHeight="1" x14ac:dyDescent="0.25">
      <c r="A1685" s="27" t="s">
        <v>1391</v>
      </c>
      <c r="B1685" s="20" t="s">
        <v>1392</v>
      </c>
      <c r="C1685" s="55"/>
      <c r="D1685" s="85">
        <f>D1686</f>
        <v>0</v>
      </c>
      <c r="E1685" s="85">
        <f t="shared" si="690"/>
        <v>0</v>
      </c>
      <c r="F1685" s="85">
        <f t="shared" si="690"/>
        <v>0</v>
      </c>
    </row>
    <row r="1686" spans="1:6" ht="38.25" hidden="1" customHeight="1" x14ac:dyDescent="0.25">
      <c r="A1686" s="59" t="s">
        <v>1494</v>
      </c>
      <c r="B1686" s="20" t="s">
        <v>1392</v>
      </c>
      <c r="C1686" s="55">
        <v>400</v>
      </c>
      <c r="D1686" s="85">
        <f>D1687</f>
        <v>0</v>
      </c>
      <c r="E1686" s="85">
        <f t="shared" si="690"/>
        <v>0</v>
      </c>
      <c r="F1686" s="85">
        <f t="shared" si="690"/>
        <v>0</v>
      </c>
    </row>
    <row r="1687" spans="1:6" ht="28.5" hidden="1" customHeight="1" x14ac:dyDescent="0.25">
      <c r="A1687" s="59" t="s">
        <v>1495</v>
      </c>
      <c r="B1687" s="20" t="s">
        <v>1392</v>
      </c>
      <c r="C1687" s="55">
        <v>410</v>
      </c>
      <c r="D1687" s="85"/>
      <c r="E1687" s="85"/>
      <c r="F1687" s="85"/>
    </row>
    <row r="1688" spans="1:6" ht="60" hidden="1" customHeight="1" x14ac:dyDescent="0.25">
      <c r="A1688" s="14" t="s">
        <v>1393</v>
      </c>
      <c r="B1688" s="1" t="s">
        <v>1394</v>
      </c>
      <c r="C1688" s="55"/>
      <c r="D1688" s="85"/>
      <c r="E1688" s="85"/>
      <c r="F1688" s="85"/>
    </row>
    <row r="1689" spans="1:6" ht="53.25" hidden="1" customHeight="1" x14ac:dyDescent="0.25">
      <c r="A1689" s="36" t="s">
        <v>889</v>
      </c>
      <c r="B1689" s="2" t="s">
        <v>1395</v>
      </c>
      <c r="C1689" s="55"/>
      <c r="D1689" s="85"/>
      <c r="E1689" s="85"/>
      <c r="F1689" s="85"/>
    </row>
    <row r="1690" spans="1:6" ht="58.5" hidden="1" customHeight="1" x14ac:dyDescent="0.25">
      <c r="A1690" s="4" t="s">
        <v>891</v>
      </c>
      <c r="B1690" s="2" t="s">
        <v>1396</v>
      </c>
      <c r="C1690" s="55"/>
      <c r="D1690" s="85"/>
      <c r="E1690" s="85"/>
      <c r="F1690" s="85"/>
    </row>
    <row r="1691" spans="1:6" ht="39" hidden="1" customHeight="1" x14ac:dyDescent="0.25">
      <c r="A1691" s="13" t="s">
        <v>130</v>
      </c>
      <c r="B1691" s="3" t="s">
        <v>1397</v>
      </c>
      <c r="C1691" s="55"/>
      <c r="D1691" s="85"/>
      <c r="E1691" s="85"/>
      <c r="F1691" s="85"/>
    </row>
    <row r="1692" spans="1:6" ht="38.25" hidden="1" customHeight="1" x14ac:dyDescent="0.25">
      <c r="A1692" s="7" t="s">
        <v>132</v>
      </c>
      <c r="B1692" s="1" t="s">
        <v>1398</v>
      </c>
      <c r="C1692" s="55"/>
      <c r="D1692" s="85"/>
      <c r="E1692" s="85"/>
      <c r="F1692" s="85"/>
    </row>
    <row r="1693" spans="1:6" ht="36" hidden="1" customHeight="1" x14ac:dyDescent="0.25">
      <c r="A1693" s="27" t="s">
        <v>1399</v>
      </c>
      <c r="B1693" s="20" t="s">
        <v>1400</v>
      </c>
      <c r="C1693" s="55"/>
      <c r="D1693" s="85"/>
      <c r="E1693" s="85"/>
      <c r="F1693" s="85"/>
    </row>
    <row r="1694" spans="1:6" ht="41.25" hidden="1" customHeight="1" x14ac:dyDescent="0.25">
      <c r="A1694" s="27" t="s">
        <v>134</v>
      </c>
      <c r="B1694" s="20" t="s">
        <v>1401</v>
      </c>
      <c r="C1694" s="55"/>
      <c r="D1694" s="85"/>
      <c r="E1694" s="85"/>
      <c r="F1694" s="85"/>
    </row>
    <row r="1695" spans="1:6" ht="43.5" customHeight="1" x14ac:dyDescent="0.25">
      <c r="A1695" s="12" t="s">
        <v>1402</v>
      </c>
      <c r="B1695" s="10" t="s">
        <v>1403</v>
      </c>
      <c r="C1695" s="55"/>
      <c r="D1695" s="85">
        <f>D1696+D1704</f>
        <v>20032</v>
      </c>
      <c r="E1695" s="85">
        <f t="shared" ref="E1695:F1695" si="691">E1696+E1704</f>
        <v>0</v>
      </c>
      <c r="F1695" s="85">
        <f t="shared" si="691"/>
        <v>3000</v>
      </c>
    </row>
    <row r="1696" spans="1:6" ht="35.25" hidden="1" customHeight="1" x14ac:dyDescent="0.25">
      <c r="A1696" s="13" t="s">
        <v>1404</v>
      </c>
      <c r="B1696" s="3" t="s">
        <v>1405</v>
      </c>
      <c r="C1696" s="55"/>
      <c r="D1696" s="85">
        <f>D1697</f>
        <v>0</v>
      </c>
      <c r="E1696" s="85">
        <f t="shared" ref="E1696:F1696" si="692">E1697</f>
        <v>0</v>
      </c>
      <c r="F1696" s="85">
        <f t="shared" si="692"/>
        <v>0</v>
      </c>
    </row>
    <row r="1697" spans="1:6" ht="37.5" hidden="1" customHeight="1" x14ac:dyDescent="0.25">
      <c r="A1697" s="14" t="s">
        <v>1406</v>
      </c>
      <c r="B1697" s="1" t="s">
        <v>1407</v>
      </c>
      <c r="C1697" s="55"/>
      <c r="D1697" s="85">
        <f>D1698+D1699+D1700+D1701</f>
        <v>0</v>
      </c>
      <c r="E1697" s="85">
        <f t="shared" ref="E1697:F1697" si="693">E1698+E1699+E1700+E1701</f>
        <v>0</v>
      </c>
      <c r="F1697" s="85">
        <f t="shared" si="693"/>
        <v>0</v>
      </c>
    </row>
    <row r="1698" spans="1:6" ht="48.75" hidden="1" customHeight="1" x14ac:dyDescent="0.25">
      <c r="A1698" s="36" t="s">
        <v>1408</v>
      </c>
      <c r="B1698" s="2" t="s">
        <v>1409</v>
      </c>
      <c r="C1698" s="55"/>
      <c r="D1698" s="85"/>
      <c r="E1698" s="85"/>
      <c r="F1698" s="85"/>
    </row>
    <row r="1699" spans="1:6" ht="30.75" hidden="1" customHeight="1" x14ac:dyDescent="0.25">
      <c r="A1699" s="36" t="s">
        <v>1408</v>
      </c>
      <c r="B1699" s="2" t="s">
        <v>1410</v>
      </c>
      <c r="C1699" s="55"/>
      <c r="D1699" s="85"/>
      <c r="E1699" s="85"/>
      <c r="F1699" s="85"/>
    </row>
    <row r="1700" spans="1:6" ht="48.75" hidden="1" customHeight="1" x14ac:dyDescent="0.25">
      <c r="A1700" s="36" t="s">
        <v>1408</v>
      </c>
      <c r="B1700" s="2" t="s">
        <v>1411</v>
      </c>
      <c r="C1700" s="55"/>
      <c r="D1700" s="85"/>
      <c r="E1700" s="85"/>
      <c r="F1700" s="85"/>
    </row>
    <row r="1701" spans="1:6" ht="47.25" hidden="1" customHeight="1" x14ac:dyDescent="0.25">
      <c r="A1701" s="21" t="s">
        <v>1412</v>
      </c>
      <c r="B1701" s="20" t="s">
        <v>1413</v>
      </c>
      <c r="C1701" s="55"/>
      <c r="D1701" s="85">
        <f>D1702</f>
        <v>0</v>
      </c>
      <c r="E1701" s="85">
        <f t="shared" ref="E1701:F1702" si="694">E1702</f>
        <v>0</v>
      </c>
      <c r="F1701" s="85">
        <f t="shared" si="694"/>
        <v>0</v>
      </c>
    </row>
    <row r="1702" spans="1:6" ht="31.5" hidden="1" customHeight="1" x14ac:dyDescent="0.25">
      <c r="A1702" s="60" t="s">
        <v>1480</v>
      </c>
      <c r="B1702" s="20" t="s">
        <v>1413</v>
      </c>
      <c r="C1702" s="55">
        <v>200</v>
      </c>
      <c r="D1702" s="85">
        <f>D1703</f>
        <v>0</v>
      </c>
      <c r="E1702" s="85">
        <f t="shared" si="694"/>
        <v>0</v>
      </c>
      <c r="F1702" s="85">
        <f t="shared" si="694"/>
        <v>0</v>
      </c>
    </row>
    <row r="1703" spans="1:6" ht="28.5" hidden="1" customHeight="1" x14ac:dyDescent="0.25">
      <c r="A1703" s="60" t="s">
        <v>1481</v>
      </c>
      <c r="B1703" s="20" t="s">
        <v>1413</v>
      </c>
      <c r="C1703" s="55">
        <v>240</v>
      </c>
      <c r="D1703" s="85"/>
      <c r="E1703" s="85"/>
      <c r="F1703" s="85"/>
    </row>
    <row r="1704" spans="1:6" ht="53.25" customHeight="1" x14ac:dyDescent="0.25">
      <c r="A1704" s="13" t="s">
        <v>1414</v>
      </c>
      <c r="B1704" s="3" t="s">
        <v>1415</v>
      </c>
      <c r="C1704" s="55"/>
      <c r="D1704" s="85">
        <f>D1705+D1712</f>
        <v>20032</v>
      </c>
      <c r="E1704" s="85">
        <f t="shared" ref="E1704:F1707" si="695">E1705</f>
        <v>0</v>
      </c>
      <c r="F1704" s="85">
        <f>F1712</f>
        <v>3000</v>
      </c>
    </row>
    <row r="1705" spans="1:6" ht="39" hidden="1" customHeight="1" x14ac:dyDescent="0.25">
      <c r="A1705" s="14" t="s">
        <v>1531</v>
      </c>
      <c r="B1705" s="1" t="s">
        <v>1416</v>
      </c>
      <c r="C1705" s="55"/>
      <c r="D1705" s="85">
        <f>D1706+D1709</f>
        <v>0</v>
      </c>
      <c r="E1705" s="85">
        <f t="shared" ref="E1705:F1705" si="696">E1706+E1709</f>
        <v>0</v>
      </c>
      <c r="F1705" s="85">
        <f t="shared" si="696"/>
        <v>0</v>
      </c>
    </row>
    <row r="1706" spans="1:6" ht="38.25" hidden="1" customHeight="1" x14ac:dyDescent="0.25">
      <c r="A1706" s="21" t="s">
        <v>1417</v>
      </c>
      <c r="B1706" s="20" t="s">
        <v>1418</v>
      </c>
      <c r="C1706" s="55"/>
      <c r="D1706" s="85">
        <f>D1707</f>
        <v>0</v>
      </c>
      <c r="E1706" s="85">
        <f t="shared" si="695"/>
        <v>0</v>
      </c>
      <c r="F1706" s="85">
        <f t="shared" si="695"/>
        <v>0</v>
      </c>
    </row>
    <row r="1707" spans="1:6" ht="30.75" hidden="1" customHeight="1" x14ac:dyDescent="0.25">
      <c r="A1707" s="59" t="s">
        <v>1494</v>
      </c>
      <c r="B1707" s="20" t="s">
        <v>1418</v>
      </c>
      <c r="C1707" s="55">
        <v>400</v>
      </c>
      <c r="D1707" s="85">
        <f>D1708</f>
        <v>0</v>
      </c>
      <c r="E1707" s="85">
        <f t="shared" si="695"/>
        <v>0</v>
      </c>
      <c r="F1707" s="85">
        <f t="shared" si="695"/>
        <v>0</v>
      </c>
    </row>
    <row r="1708" spans="1:6" ht="23.25" hidden="1" customHeight="1" x14ac:dyDescent="0.25">
      <c r="A1708" s="59" t="s">
        <v>1495</v>
      </c>
      <c r="B1708" s="20" t="s">
        <v>1418</v>
      </c>
      <c r="C1708" s="55">
        <v>410</v>
      </c>
      <c r="D1708" s="85"/>
      <c r="E1708" s="85"/>
      <c r="F1708" s="85"/>
    </row>
    <row r="1709" spans="1:6" ht="54.75" hidden="1" customHeight="1" x14ac:dyDescent="0.25">
      <c r="A1709" s="21" t="s">
        <v>1419</v>
      </c>
      <c r="B1709" s="20" t="s">
        <v>1420</v>
      </c>
      <c r="C1709" s="55"/>
      <c r="D1709" s="85">
        <f>D1710</f>
        <v>0</v>
      </c>
      <c r="E1709" s="85"/>
      <c r="F1709" s="85"/>
    </row>
    <row r="1710" spans="1:6" ht="30.75" hidden="1" customHeight="1" x14ac:dyDescent="0.25">
      <c r="A1710" s="59" t="s">
        <v>1494</v>
      </c>
      <c r="B1710" s="20" t="s">
        <v>1420</v>
      </c>
      <c r="C1710" s="55">
        <v>400</v>
      </c>
      <c r="D1710" s="85">
        <f>D1711</f>
        <v>0</v>
      </c>
      <c r="E1710" s="85"/>
      <c r="F1710" s="85"/>
    </row>
    <row r="1711" spans="1:6" ht="27.75" hidden="1" customHeight="1" x14ac:dyDescent="0.25">
      <c r="A1711" s="59" t="s">
        <v>1495</v>
      </c>
      <c r="B1711" s="20" t="s">
        <v>1420</v>
      </c>
      <c r="C1711" s="55">
        <v>410</v>
      </c>
      <c r="D1711" s="85"/>
      <c r="E1711" s="85"/>
      <c r="F1711" s="85"/>
    </row>
    <row r="1712" spans="1:6" ht="63" customHeight="1" x14ac:dyDescent="0.25">
      <c r="A1712" s="14" t="s">
        <v>1421</v>
      </c>
      <c r="B1712" s="1" t="s">
        <v>1422</v>
      </c>
      <c r="C1712" s="55"/>
      <c r="D1712" s="85">
        <f>D1713+D1716</f>
        <v>20032</v>
      </c>
      <c r="E1712" s="85">
        <f t="shared" ref="E1712:F1712" si="697">E1713+E1716</f>
        <v>0</v>
      </c>
      <c r="F1712" s="85">
        <f t="shared" si="697"/>
        <v>3000</v>
      </c>
    </row>
    <row r="1713" spans="1:6" ht="36.75" customHeight="1" x14ac:dyDescent="0.25">
      <c r="A1713" s="21" t="s">
        <v>1417</v>
      </c>
      <c r="B1713" s="20" t="s">
        <v>1423</v>
      </c>
      <c r="C1713" s="55"/>
      <c r="D1713" s="85">
        <f>D1714</f>
        <v>17596</v>
      </c>
      <c r="E1713" s="85">
        <f t="shared" ref="E1713:F1714" si="698">E1714</f>
        <v>0</v>
      </c>
      <c r="F1713" s="85">
        <f t="shared" si="698"/>
        <v>0</v>
      </c>
    </row>
    <row r="1714" spans="1:6" ht="36.75" customHeight="1" x14ac:dyDescent="0.25">
      <c r="A1714" s="59" t="s">
        <v>1494</v>
      </c>
      <c r="B1714" s="20" t="s">
        <v>1423</v>
      </c>
      <c r="C1714" s="55">
        <v>400</v>
      </c>
      <c r="D1714" s="85">
        <f>D1715</f>
        <v>17596</v>
      </c>
      <c r="E1714" s="85">
        <f t="shared" si="698"/>
        <v>0</v>
      </c>
      <c r="F1714" s="85">
        <f t="shared" si="698"/>
        <v>0</v>
      </c>
    </row>
    <row r="1715" spans="1:6" ht="24.75" customHeight="1" x14ac:dyDescent="0.25">
      <c r="A1715" s="59" t="s">
        <v>1495</v>
      </c>
      <c r="B1715" s="20" t="s">
        <v>1423</v>
      </c>
      <c r="C1715" s="55">
        <v>410</v>
      </c>
      <c r="D1715" s="85">
        <v>17596</v>
      </c>
      <c r="E1715" s="85"/>
      <c r="F1715" s="85"/>
    </row>
    <row r="1716" spans="1:6" ht="50.25" customHeight="1" x14ac:dyDescent="0.25">
      <c r="A1716" s="21" t="s">
        <v>1419</v>
      </c>
      <c r="B1716" s="20" t="s">
        <v>1424</v>
      </c>
      <c r="C1716" s="55"/>
      <c r="D1716" s="85">
        <f>D1717</f>
        <v>2436</v>
      </c>
      <c r="E1716" s="85">
        <f t="shared" ref="E1716:F1717" si="699">E1717</f>
        <v>0</v>
      </c>
      <c r="F1716" s="85">
        <f t="shared" si="699"/>
        <v>3000</v>
      </c>
    </row>
    <row r="1717" spans="1:6" ht="32.25" customHeight="1" x14ac:dyDescent="0.25">
      <c r="A1717" s="59" t="s">
        <v>1494</v>
      </c>
      <c r="B1717" s="20" t="s">
        <v>1424</v>
      </c>
      <c r="C1717" s="55">
        <v>400</v>
      </c>
      <c r="D1717" s="85">
        <f>D1718</f>
        <v>2436</v>
      </c>
      <c r="E1717" s="85">
        <f t="shared" si="699"/>
        <v>0</v>
      </c>
      <c r="F1717" s="85">
        <f t="shared" si="699"/>
        <v>3000</v>
      </c>
    </row>
    <row r="1718" spans="1:6" ht="36" customHeight="1" x14ac:dyDescent="0.25">
      <c r="A1718" s="59" t="s">
        <v>1495</v>
      </c>
      <c r="B1718" s="20" t="s">
        <v>1424</v>
      </c>
      <c r="C1718" s="55">
        <v>410</v>
      </c>
      <c r="D1718" s="85">
        <v>2436</v>
      </c>
      <c r="E1718" s="85"/>
      <c r="F1718" s="85">
        <v>3000</v>
      </c>
    </row>
    <row r="1719" spans="1:6" ht="36" customHeight="1" x14ac:dyDescent="0.25">
      <c r="A1719" s="77" t="s">
        <v>1511</v>
      </c>
      <c r="B1719" s="82" t="s">
        <v>1514</v>
      </c>
      <c r="C1719" s="83"/>
      <c r="D1719" s="104">
        <f>D22+D37+D151+D399+D494+D578+D626+D692+D807+D881+D1015+D1093+D1190+D1268+D1316+D1418+D1446+D1596+D1695</f>
        <v>2503367</v>
      </c>
      <c r="E1719" s="104">
        <f>E22+E37+E151+E399+E494+E578+E626+E692+E807+E881+E1015+E1093+E1190+E1268+E1316+E1418+E1446+E1596+E1695</f>
        <v>2396795</v>
      </c>
      <c r="F1719" s="104">
        <f>F22+F37+F151+F399+F494+F578+F626+F692+F807+F881+F1015+F1093+F1190+F1268+F1316+F1418+F1446+F1596+F1695</f>
        <v>2363473</v>
      </c>
    </row>
    <row r="1720" spans="1:6" ht="31.5" customHeight="1" x14ac:dyDescent="0.25">
      <c r="A1720" s="13" t="s">
        <v>1425</v>
      </c>
      <c r="B1720" s="3" t="s">
        <v>1426</v>
      </c>
      <c r="C1720" s="55"/>
      <c r="D1720" s="85">
        <f>D1721+D1727+D1735+D1738+D1724</f>
        <v>10286</v>
      </c>
      <c r="E1720" s="85">
        <f t="shared" ref="E1720:F1720" si="700">E1721+E1727+E1735+E1738+E1724</f>
        <v>10286</v>
      </c>
      <c r="F1720" s="85">
        <f t="shared" si="700"/>
        <v>10286</v>
      </c>
    </row>
    <row r="1721" spans="1:6" ht="33" customHeight="1" x14ac:dyDescent="0.25">
      <c r="A1721" s="54" t="s">
        <v>1427</v>
      </c>
      <c r="B1721" s="20" t="s">
        <v>1428</v>
      </c>
      <c r="C1721" s="55"/>
      <c r="D1721" s="102">
        <f>D1722</f>
        <v>2150</v>
      </c>
      <c r="E1721" s="102">
        <f t="shared" ref="E1721:F1722" si="701">E1722</f>
        <v>2150</v>
      </c>
      <c r="F1721" s="102">
        <f t="shared" si="701"/>
        <v>2150</v>
      </c>
    </row>
    <row r="1722" spans="1:6" ht="33" customHeight="1" x14ac:dyDescent="0.25">
      <c r="A1722" s="60" t="s">
        <v>1478</v>
      </c>
      <c r="B1722" s="20" t="s">
        <v>1428</v>
      </c>
      <c r="C1722" s="55">
        <v>100</v>
      </c>
      <c r="D1722" s="102">
        <f>D1723</f>
        <v>2150</v>
      </c>
      <c r="E1722" s="102">
        <f t="shared" si="701"/>
        <v>2150</v>
      </c>
      <c r="F1722" s="102">
        <f t="shared" si="701"/>
        <v>2150</v>
      </c>
    </row>
    <row r="1723" spans="1:6" ht="33" customHeight="1" x14ac:dyDescent="0.25">
      <c r="A1723" s="60" t="s">
        <v>1479</v>
      </c>
      <c r="B1723" s="20" t="s">
        <v>1428</v>
      </c>
      <c r="C1723" s="55">
        <v>120</v>
      </c>
      <c r="D1723" s="102">
        <v>2150</v>
      </c>
      <c r="E1723" s="102">
        <v>2150</v>
      </c>
      <c r="F1723" s="102">
        <v>2150</v>
      </c>
    </row>
    <row r="1724" spans="1:6" ht="33" hidden="1" customHeight="1" x14ac:dyDescent="0.25">
      <c r="A1724" s="54" t="s">
        <v>1429</v>
      </c>
      <c r="B1724" s="20" t="s">
        <v>1430</v>
      </c>
      <c r="C1724" s="55"/>
      <c r="D1724" s="102">
        <f>D1725</f>
        <v>0</v>
      </c>
      <c r="E1724" s="102">
        <f t="shared" ref="E1724:F1725" si="702">E1725</f>
        <v>0</v>
      </c>
      <c r="F1724" s="102">
        <f t="shared" si="702"/>
        <v>0</v>
      </c>
    </row>
    <row r="1725" spans="1:6" ht="33" hidden="1" customHeight="1" x14ac:dyDescent="0.25">
      <c r="A1725" s="60" t="s">
        <v>1478</v>
      </c>
      <c r="B1725" s="20" t="s">
        <v>1430</v>
      </c>
      <c r="C1725" s="55">
        <v>100</v>
      </c>
      <c r="D1725" s="102">
        <f>D1726</f>
        <v>0</v>
      </c>
      <c r="E1725" s="102">
        <f t="shared" si="702"/>
        <v>0</v>
      </c>
      <c r="F1725" s="102">
        <f t="shared" si="702"/>
        <v>0</v>
      </c>
    </row>
    <row r="1726" spans="1:6" ht="33" hidden="1" customHeight="1" x14ac:dyDescent="0.25">
      <c r="A1726" s="60" t="s">
        <v>1479</v>
      </c>
      <c r="B1726" s="20" t="s">
        <v>1430</v>
      </c>
      <c r="C1726" s="55">
        <v>120</v>
      </c>
      <c r="D1726" s="102"/>
      <c r="E1726" s="102"/>
      <c r="F1726" s="102"/>
    </row>
    <row r="1727" spans="1:6" ht="41.25" customHeight="1" x14ac:dyDescent="0.25">
      <c r="A1727" s="54" t="s">
        <v>1431</v>
      </c>
      <c r="B1727" s="20" t="s">
        <v>1432</v>
      </c>
      <c r="C1727" s="55"/>
      <c r="D1727" s="102">
        <f>D1728+D1730</f>
        <v>2775</v>
      </c>
      <c r="E1727" s="102">
        <f t="shared" ref="E1727:F1727" si="703">E1728+E1730</f>
        <v>2775</v>
      </c>
      <c r="F1727" s="102">
        <f t="shared" si="703"/>
        <v>2775</v>
      </c>
    </row>
    <row r="1728" spans="1:6" ht="60" customHeight="1" x14ac:dyDescent="0.25">
      <c r="A1728" s="60" t="s">
        <v>1478</v>
      </c>
      <c r="B1728" s="20" t="s">
        <v>1432</v>
      </c>
      <c r="C1728" s="55">
        <v>100</v>
      </c>
      <c r="D1728" s="102">
        <f>D1729</f>
        <v>2757</v>
      </c>
      <c r="E1728" s="102">
        <f t="shared" ref="E1728:F1728" si="704">E1729</f>
        <v>2755</v>
      </c>
      <c r="F1728" s="102">
        <f t="shared" si="704"/>
        <v>2755</v>
      </c>
    </row>
    <row r="1729" spans="1:6" ht="28.5" customHeight="1" x14ac:dyDescent="0.25">
      <c r="A1729" s="60" t="s">
        <v>1479</v>
      </c>
      <c r="B1729" s="20" t="s">
        <v>1432</v>
      </c>
      <c r="C1729" s="55">
        <v>120</v>
      </c>
      <c r="D1729" s="102">
        <v>2757</v>
      </c>
      <c r="E1729" s="102">
        <v>2755</v>
      </c>
      <c r="F1729" s="102">
        <v>2755</v>
      </c>
    </row>
    <row r="1730" spans="1:6" ht="25.5" customHeight="1" x14ac:dyDescent="0.25">
      <c r="A1730" s="60" t="s">
        <v>1480</v>
      </c>
      <c r="B1730" s="20" t="s">
        <v>1432</v>
      </c>
      <c r="C1730" s="55">
        <v>200</v>
      </c>
      <c r="D1730" s="102">
        <f>D1731</f>
        <v>18</v>
      </c>
      <c r="E1730" s="102">
        <f t="shared" ref="E1730:F1730" si="705">E1731</f>
        <v>20</v>
      </c>
      <c r="F1730" s="102">
        <f t="shared" si="705"/>
        <v>20</v>
      </c>
    </row>
    <row r="1731" spans="1:6" ht="29.25" customHeight="1" x14ac:dyDescent="0.25">
      <c r="A1731" s="60" t="s">
        <v>1481</v>
      </c>
      <c r="B1731" s="20" t="s">
        <v>1432</v>
      </c>
      <c r="C1731" s="55">
        <v>240</v>
      </c>
      <c r="D1731" s="102">
        <v>18</v>
      </c>
      <c r="E1731" s="102">
        <v>20</v>
      </c>
      <c r="F1731" s="102">
        <v>20</v>
      </c>
    </row>
    <row r="1732" spans="1:6" ht="41.25" hidden="1" customHeight="1" x14ac:dyDescent="0.25">
      <c r="A1732" s="54" t="s">
        <v>1433</v>
      </c>
      <c r="B1732" s="20" t="s">
        <v>1434</v>
      </c>
      <c r="C1732" s="55"/>
      <c r="D1732" s="85"/>
      <c r="E1732" s="85"/>
      <c r="F1732" s="85"/>
    </row>
    <row r="1733" spans="1:6" ht="41.25" hidden="1" customHeight="1" x14ac:dyDescent="0.25">
      <c r="A1733" s="62"/>
      <c r="B1733" s="20" t="s">
        <v>1434</v>
      </c>
      <c r="C1733" s="55">
        <v>200</v>
      </c>
      <c r="D1733" s="85"/>
      <c r="E1733" s="85"/>
      <c r="F1733" s="85"/>
    </row>
    <row r="1734" spans="1:6" ht="41.25" hidden="1" customHeight="1" x14ac:dyDescent="0.25">
      <c r="A1734" s="62"/>
      <c r="B1734" s="20" t="s">
        <v>1434</v>
      </c>
      <c r="C1734" s="55">
        <v>240</v>
      </c>
      <c r="D1734" s="85"/>
      <c r="E1734" s="85"/>
      <c r="F1734" s="85"/>
    </row>
    <row r="1735" spans="1:6" ht="41.25" customHeight="1" x14ac:dyDescent="0.25">
      <c r="A1735" s="21" t="s">
        <v>1435</v>
      </c>
      <c r="B1735" s="23" t="s">
        <v>1436</v>
      </c>
      <c r="C1735" s="55"/>
      <c r="D1735" s="102">
        <f>D1736</f>
        <v>1837</v>
      </c>
      <c r="E1735" s="102">
        <f t="shared" ref="E1735:F1736" si="706">E1736</f>
        <v>1837</v>
      </c>
      <c r="F1735" s="102">
        <f t="shared" si="706"/>
        <v>1837</v>
      </c>
    </row>
    <row r="1736" spans="1:6" ht="36" customHeight="1" x14ac:dyDescent="0.25">
      <c r="A1736" s="60" t="s">
        <v>1478</v>
      </c>
      <c r="B1736" s="23" t="s">
        <v>1436</v>
      </c>
      <c r="C1736" s="55">
        <v>100</v>
      </c>
      <c r="D1736" s="102">
        <f>D1737</f>
        <v>1837</v>
      </c>
      <c r="E1736" s="102">
        <f t="shared" si="706"/>
        <v>1837</v>
      </c>
      <c r="F1736" s="102">
        <f t="shared" si="706"/>
        <v>1837</v>
      </c>
    </row>
    <row r="1737" spans="1:6" ht="33.75" customHeight="1" x14ac:dyDescent="0.25">
      <c r="A1737" s="60" t="s">
        <v>1479</v>
      </c>
      <c r="B1737" s="23" t="s">
        <v>1436</v>
      </c>
      <c r="C1737" s="55">
        <v>120</v>
      </c>
      <c r="D1737" s="102">
        <v>1837</v>
      </c>
      <c r="E1737" s="102">
        <v>1837</v>
      </c>
      <c r="F1737" s="102">
        <v>1837</v>
      </c>
    </row>
    <row r="1738" spans="1:6" ht="30.75" customHeight="1" x14ac:dyDescent="0.25">
      <c r="A1738" s="21" t="s">
        <v>1437</v>
      </c>
      <c r="B1738" s="23" t="s">
        <v>1438</v>
      </c>
      <c r="C1738" s="55"/>
      <c r="D1738" s="102">
        <f>D1739+D1741+D1743</f>
        <v>3524</v>
      </c>
      <c r="E1738" s="102">
        <f t="shared" ref="E1738:F1738" si="707">E1739+E1741+E1743</f>
        <v>3524</v>
      </c>
      <c r="F1738" s="102">
        <f t="shared" si="707"/>
        <v>3524</v>
      </c>
    </row>
    <row r="1739" spans="1:6" ht="30.75" customHeight="1" x14ac:dyDescent="0.25">
      <c r="A1739" s="60" t="s">
        <v>1478</v>
      </c>
      <c r="B1739" s="23" t="s">
        <v>1438</v>
      </c>
      <c r="C1739" s="55">
        <v>100</v>
      </c>
      <c r="D1739" s="102">
        <f>D1740</f>
        <v>2147</v>
      </c>
      <c r="E1739" s="102">
        <f t="shared" ref="E1739:F1739" si="708">E1740</f>
        <v>2144</v>
      </c>
      <c r="F1739" s="102">
        <f t="shared" si="708"/>
        <v>2144</v>
      </c>
    </row>
    <row r="1740" spans="1:6" ht="30.75" customHeight="1" x14ac:dyDescent="0.25">
      <c r="A1740" s="60" t="s">
        <v>1479</v>
      </c>
      <c r="B1740" s="23" t="s">
        <v>1438</v>
      </c>
      <c r="C1740" s="55">
        <v>120</v>
      </c>
      <c r="D1740" s="102">
        <v>2147</v>
      </c>
      <c r="E1740" s="102">
        <v>2144</v>
      </c>
      <c r="F1740" s="102">
        <v>2144</v>
      </c>
    </row>
    <row r="1741" spans="1:6" ht="30.75" customHeight="1" x14ac:dyDescent="0.25">
      <c r="A1741" s="60" t="s">
        <v>1480</v>
      </c>
      <c r="B1741" s="23" t="s">
        <v>1438</v>
      </c>
      <c r="C1741" s="55">
        <v>200</v>
      </c>
      <c r="D1741" s="102">
        <f>D1742</f>
        <v>1363</v>
      </c>
      <c r="E1741" s="102">
        <f t="shared" ref="E1741:F1741" si="709">E1742</f>
        <v>1366</v>
      </c>
      <c r="F1741" s="102">
        <f t="shared" si="709"/>
        <v>1366</v>
      </c>
    </row>
    <row r="1742" spans="1:6" ht="30.75" customHeight="1" x14ac:dyDescent="0.25">
      <c r="A1742" s="60" t="s">
        <v>1481</v>
      </c>
      <c r="B1742" s="23" t="s">
        <v>1438</v>
      </c>
      <c r="C1742" s="55">
        <v>240</v>
      </c>
      <c r="D1742" s="102">
        <v>1363</v>
      </c>
      <c r="E1742" s="102">
        <v>1366</v>
      </c>
      <c r="F1742" s="102">
        <v>1366</v>
      </c>
    </row>
    <row r="1743" spans="1:6" ht="30.75" customHeight="1" x14ac:dyDescent="0.25">
      <c r="A1743" s="60" t="s">
        <v>1484</v>
      </c>
      <c r="B1743" s="23" t="s">
        <v>1438</v>
      </c>
      <c r="C1743" s="55">
        <v>800</v>
      </c>
      <c r="D1743" s="102">
        <f>D1744</f>
        <v>14</v>
      </c>
      <c r="E1743" s="102">
        <f t="shared" ref="E1743:F1743" si="710">E1744</f>
        <v>14</v>
      </c>
      <c r="F1743" s="102">
        <f t="shared" si="710"/>
        <v>14</v>
      </c>
    </row>
    <row r="1744" spans="1:6" ht="30.75" customHeight="1" x14ac:dyDescent="0.25">
      <c r="A1744" s="16" t="s">
        <v>1485</v>
      </c>
      <c r="B1744" s="23" t="s">
        <v>1438</v>
      </c>
      <c r="C1744" s="55">
        <v>850</v>
      </c>
      <c r="D1744" s="102">
        <v>14</v>
      </c>
      <c r="E1744" s="102">
        <v>14</v>
      </c>
      <c r="F1744" s="102">
        <v>14</v>
      </c>
    </row>
    <row r="1745" spans="1:6" ht="32.25" customHeight="1" x14ac:dyDescent="0.25">
      <c r="A1745" s="13" t="s">
        <v>1439</v>
      </c>
      <c r="B1745" s="3" t="s">
        <v>1440</v>
      </c>
      <c r="C1745" s="55"/>
      <c r="D1745" s="102">
        <f>D1752+D1755+D1758+D1761+D1765+D1746+D1749+D1762+D1768+D1772+D1775</f>
        <v>3540</v>
      </c>
      <c r="E1745" s="102">
        <f t="shared" ref="E1745:F1745" si="711">E1752+E1755+E1758+E1761+E1765+E1746+E1749+E1762+E1768+E1772+E1775</f>
        <v>700</v>
      </c>
      <c r="F1745" s="102">
        <f t="shared" si="711"/>
        <v>800</v>
      </c>
    </row>
    <row r="1746" spans="1:6" ht="33" hidden="1" customHeight="1" x14ac:dyDescent="0.25">
      <c r="A1746" s="54" t="s">
        <v>1441</v>
      </c>
      <c r="B1746" s="20" t="s">
        <v>1442</v>
      </c>
      <c r="C1746" s="55"/>
      <c r="D1746" s="102">
        <f>D1747</f>
        <v>0</v>
      </c>
      <c r="E1746" s="102">
        <f t="shared" ref="E1746:F1747" si="712">E1747</f>
        <v>0</v>
      </c>
      <c r="F1746" s="102">
        <f t="shared" si="712"/>
        <v>0</v>
      </c>
    </row>
    <row r="1747" spans="1:6" ht="33" hidden="1" customHeight="1" x14ac:dyDescent="0.25">
      <c r="A1747" s="60" t="s">
        <v>1480</v>
      </c>
      <c r="B1747" s="20" t="s">
        <v>1442</v>
      </c>
      <c r="C1747" s="55">
        <v>200</v>
      </c>
      <c r="D1747" s="102">
        <f>D1748</f>
        <v>0</v>
      </c>
      <c r="E1747" s="102">
        <f t="shared" si="712"/>
        <v>0</v>
      </c>
      <c r="F1747" s="102">
        <f t="shared" si="712"/>
        <v>0</v>
      </c>
    </row>
    <row r="1748" spans="1:6" ht="33" hidden="1" customHeight="1" x14ac:dyDescent="0.25">
      <c r="A1748" s="60" t="s">
        <v>1481</v>
      </c>
      <c r="B1748" s="20" t="s">
        <v>1442</v>
      </c>
      <c r="C1748" s="55">
        <v>240</v>
      </c>
      <c r="D1748" s="102"/>
      <c r="E1748" s="102"/>
      <c r="F1748" s="102"/>
    </row>
    <row r="1749" spans="1:6" ht="31.5" hidden="1" customHeight="1" x14ac:dyDescent="0.25">
      <c r="A1749" s="54" t="s">
        <v>1443</v>
      </c>
      <c r="B1749" s="20" t="s">
        <v>1444</v>
      </c>
      <c r="C1749" s="55"/>
      <c r="D1749" s="102">
        <f>D1750</f>
        <v>0</v>
      </c>
      <c r="E1749" s="102">
        <f t="shared" ref="E1749:F1750" si="713">E1750</f>
        <v>0</v>
      </c>
      <c r="F1749" s="102">
        <f t="shared" si="713"/>
        <v>0</v>
      </c>
    </row>
    <row r="1750" spans="1:6" ht="31.5" hidden="1" customHeight="1" x14ac:dyDescent="0.25">
      <c r="A1750" s="62" t="s">
        <v>1491</v>
      </c>
      <c r="B1750" s="20" t="s">
        <v>1444</v>
      </c>
      <c r="C1750" s="55">
        <v>800</v>
      </c>
      <c r="D1750" s="102">
        <f>D1751</f>
        <v>0</v>
      </c>
      <c r="E1750" s="102">
        <f t="shared" si="713"/>
        <v>0</v>
      </c>
      <c r="F1750" s="102">
        <f t="shared" si="713"/>
        <v>0</v>
      </c>
    </row>
    <row r="1751" spans="1:6" ht="31.5" hidden="1" customHeight="1" x14ac:dyDescent="0.25">
      <c r="A1751" s="62" t="s">
        <v>1492</v>
      </c>
      <c r="B1751" s="20" t="s">
        <v>1444</v>
      </c>
      <c r="C1751" s="55">
        <v>870</v>
      </c>
      <c r="D1751" s="102"/>
      <c r="E1751" s="102"/>
      <c r="F1751" s="102"/>
    </row>
    <row r="1752" spans="1:6" ht="30.75" customHeight="1" x14ac:dyDescent="0.25">
      <c r="A1752" s="54" t="s">
        <v>1445</v>
      </c>
      <c r="B1752" s="20" t="s">
        <v>1446</v>
      </c>
      <c r="C1752" s="55"/>
      <c r="D1752" s="102">
        <f>D1753</f>
        <v>500</v>
      </c>
      <c r="E1752" s="102">
        <f t="shared" ref="E1752:F1753" si="714">E1753</f>
        <v>700</v>
      </c>
      <c r="F1752" s="102">
        <f t="shared" si="714"/>
        <v>800</v>
      </c>
    </row>
    <row r="1753" spans="1:6" ht="30.75" customHeight="1" x14ac:dyDescent="0.25">
      <c r="A1753" s="62" t="s">
        <v>1491</v>
      </c>
      <c r="B1753" s="20" t="s">
        <v>1446</v>
      </c>
      <c r="C1753" s="55">
        <v>800</v>
      </c>
      <c r="D1753" s="102">
        <f>D1754</f>
        <v>500</v>
      </c>
      <c r="E1753" s="102">
        <f t="shared" si="714"/>
        <v>700</v>
      </c>
      <c r="F1753" s="102">
        <f t="shared" si="714"/>
        <v>800</v>
      </c>
    </row>
    <row r="1754" spans="1:6" ht="30.75" customHeight="1" x14ac:dyDescent="0.25">
      <c r="A1754" s="62" t="s">
        <v>1492</v>
      </c>
      <c r="B1754" s="20" t="s">
        <v>1446</v>
      </c>
      <c r="C1754" s="55">
        <v>870</v>
      </c>
      <c r="D1754" s="102">
        <v>500</v>
      </c>
      <c r="E1754" s="102">
        <v>700</v>
      </c>
      <c r="F1754" s="102">
        <v>800</v>
      </c>
    </row>
    <row r="1755" spans="1:6" ht="35.25" hidden="1" customHeight="1" x14ac:dyDescent="0.25">
      <c r="A1755" s="54" t="s">
        <v>1447</v>
      </c>
      <c r="B1755" s="20" t="s">
        <v>1448</v>
      </c>
      <c r="C1755" s="55"/>
      <c r="D1755" s="102">
        <f>D1756</f>
        <v>0</v>
      </c>
      <c r="E1755" s="102">
        <f t="shared" ref="E1755:F1756" si="715">E1756</f>
        <v>0</v>
      </c>
      <c r="F1755" s="102">
        <f t="shared" si="715"/>
        <v>0</v>
      </c>
    </row>
    <row r="1756" spans="1:6" ht="35.25" hidden="1" customHeight="1" x14ac:dyDescent="0.25">
      <c r="A1756" s="16" t="s">
        <v>1483</v>
      </c>
      <c r="B1756" s="20" t="s">
        <v>1448</v>
      </c>
      <c r="C1756" s="55">
        <v>600</v>
      </c>
      <c r="D1756" s="102">
        <f>D1757</f>
        <v>0</v>
      </c>
      <c r="E1756" s="102">
        <f t="shared" si="715"/>
        <v>0</v>
      </c>
      <c r="F1756" s="102">
        <f t="shared" si="715"/>
        <v>0</v>
      </c>
    </row>
    <row r="1757" spans="1:6" ht="35.25" hidden="1" customHeight="1" x14ac:dyDescent="0.25">
      <c r="A1757" s="62" t="s">
        <v>1493</v>
      </c>
      <c r="B1757" s="20" t="s">
        <v>1448</v>
      </c>
      <c r="C1757" s="55">
        <v>620</v>
      </c>
      <c r="D1757" s="102"/>
      <c r="E1757" s="102"/>
      <c r="F1757" s="102"/>
    </row>
    <row r="1758" spans="1:6" ht="44.25" hidden="1" customHeight="1" x14ac:dyDescent="0.25">
      <c r="A1758" s="54" t="s">
        <v>1449</v>
      </c>
      <c r="B1758" s="20" t="s">
        <v>1450</v>
      </c>
      <c r="C1758" s="55"/>
      <c r="D1758" s="102">
        <f>D1759</f>
        <v>0</v>
      </c>
      <c r="E1758" s="102">
        <f t="shared" ref="E1758:F1759" si="716">E1759</f>
        <v>0</v>
      </c>
      <c r="F1758" s="102">
        <f t="shared" si="716"/>
        <v>0</v>
      </c>
    </row>
    <row r="1759" spans="1:6" ht="34.5" hidden="1" customHeight="1" x14ac:dyDescent="0.25">
      <c r="A1759" s="60" t="s">
        <v>1480</v>
      </c>
      <c r="B1759" s="20" t="s">
        <v>1450</v>
      </c>
      <c r="C1759" s="55">
        <v>200</v>
      </c>
      <c r="D1759" s="102">
        <f>D1760</f>
        <v>0</v>
      </c>
      <c r="E1759" s="102">
        <f t="shared" si="716"/>
        <v>0</v>
      </c>
      <c r="F1759" s="102">
        <f t="shared" si="716"/>
        <v>0</v>
      </c>
    </row>
    <row r="1760" spans="1:6" ht="33" hidden="1" customHeight="1" x14ac:dyDescent="0.25">
      <c r="A1760" s="60" t="s">
        <v>1481</v>
      </c>
      <c r="B1760" s="20" t="s">
        <v>1450</v>
      </c>
      <c r="C1760" s="55">
        <v>240</v>
      </c>
      <c r="D1760" s="102">
        <v>0</v>
      </c>
      <c r="E1760" s="102">
        <v>0</v>
      </c>
      <c r="F1760" s="102">
        <v>0</v>
      </c>
    </row>
    <row r="1761" spans="1:6" ht="28.5" hidden="1" customHeight="1" x14ac:dyDescent="0.25">
      <c r="A1761" s="54" t="s">
        <v>1451</v>
      </c>
      <c r="B1761" s="20" t="s">
        <v>1452</v>
      </c>
      <c r="C1761" s="55"/>
      <c r="D1761" s="85">
        <f>D1763</f>
        <v>0</v>
      </c>
      <c r="E1761" s="85">
        <f t="shared" ref="E1761:F1761" si="717">E1763</f>
        <v>0</v>
      </c>
      <c r="F1761" s="85">
        <f t="shared" si="717"/>
        <v>0</v>
      </c>
    </row>
    <row r="1762" spans="1:6" ht="18" hidden="1" customHeight="1" x14ac:dyDescent="0.25">
      <c r="A1762" s="39" t="s">
        <v>1453</v>
      </c>
      <c r="B1762" s="20" t="s">
        <v>1454</v>
      </c>
      <c r="C1762" s="55"/>
      <c r="D1762" s="85"/>
      <c r="E1762" s="85"/>
      <c r="F1762" s="85"/>
    </row>
    <row r="1763" spans="1:6" ht="27" hidden="1" customHeight="1" x14ac:dyDescent="0.25">
      <c r="A1763" s="60" t="s">
        <v>1480</v>
      </c>
      <c r="B1763" s="20" t="s">
        <v>1452</v>
      </c>
      <c r="C1763" s="55">
        <v>200</v>
      </c>
      <c r="D1763" s="85">
        <f>D1764</f>
        <v>0</v>
      </c>
      <c r="E1763" s="85">
        <f t="shared" ref="E1763:F1763" si="718">E1764</f>
        <v>0</v>
      </c>
      <c r="F1763" s="85">
        <f t="shared" si="718"/>
        <v>0</v>
      </c>
    </row>
    <row r="1764" spans="1:6" ht="23.25" hidden="1" customHeight="1" x14ac:dyDescent="0.25">
      <c r="A1764" s="60" t="s">
        <v>1481</v>
      </c>
      <c r="B1764" s="20" t="s">
        <v>1452</v>
      </c>
      <c r="C1764" s="55">
        <v>240</v>
      </c>
      <c r="D1764" s="85"/>
      <c r="E1764" s="85"/>
      <c r="F1764" s="85"/>
    </row>
    <row r="1765" spans="1:6" ht="33.75" customHeight="1" x14ac:dyDescent="0.25">
      <c r="A1765" s="54" t="s">
        <v>1455</v>
      </c>
      <c r="B1765" s="20" t="s">
        <v>1456</v>
      </c>
      <c r="C1765" s="55"/>
      <c r="D1765" s="85">
        <f>D1766</f>
        <v>3040</v>
      </c>
      <c r="E1765" s="85">
        <f t="shared" ref="E1765:F1766" si="719">E1766</f>
        <v>0</v>
      </c>
      <c r="F1765" s="85">
        <f t="shared" si="719"/>
        <v>0</v>
      </c>
    </row>
    <row r="1766" spans="1:6" ht="26.25" customHeight="1" x14ac:dyDescent="0.25">
      <c r="A1766" s="60" t="s">
        <v>1480</v>
      </c>
      <c r="B1766" s="20" t="s">
        <v>1456</v>
      </c>
      <c r="C1766" s="55">
        <v>200</v>
      </c>
      <c r="D1766" s="85">
        <f>D1767</f>
        <v>3040</v>
      </c>
      <c r="E1766" s="85">
        <f t="shared" si="719"/>
        <v>0</v>
      </c>
      <c r="F1766" s="85">
        <f t="shared" si="719"/>
        <v>0</v>
      </c>
    </row>
    <row r="1767" spans="1:6" ht="22.5" customHeight="1" x14ac:dyDescent="0.25">
      <c r="A1767" s="60" t="s">
        <v>1481</v>
      </c>
      <c r="B1767" s="20" t="s">
        <v>1456</v>
      </c>
      <c r="C1767" s="55">
        <v>240</v>
      </c>
      <c r="D1767" s="85">
        <v>3040</v>
      </c>
      <c r="E1767" s="85"/>
      <c r="F1767" s="85"/>
    </row>
    <row r="1768" spans="1:6" ht="45.75" hidden="1" customHeight="1" x14ac:dyDescent="0.25">
      <c r="A1768" s="54" t="s">
        <v>1457</v>
      </c>
      <c r="B1768" s="20" t="s">
        <v>1458</v>
      </c>
      <c r="C1768" s="55"/>
      <c r="D1768" s="86">
        <f>D1769</f>
        <v>0</v>
      </c>
      <c r="E1768" s="86">
        <f t="shared" ref="E1768:F1768" si="720">E1769</f>
        <v>0</v>
      </c>
      <c r="F1768" s="86">
        <f t="shared" si="720"/>
        <v>0</v>
      </c>
    </row>
    <row r="1769" spans="1:6" ht="29.25" hidden="1" customHeight="1" x14ac:dyDescent="0.25">
      <c r="A1769" s="62"/>
      <c r="B1769" s="20"/>
      <c r="C1769" s="55">
        <v>600</v>
      </c>
      <c r="D1769" s="86">
        <f>D1770+D1771</f>
        <v>0</v>
      </c>
      <c r="E1769" s="86">
        <f t="shared" ref="E1769:F1769" si="721">E1770+E1771</f>
        <v>0</v>
      </c>
      <c r="F1769" s="86">
        <f t="shared" si="721"/>
        <v>0</v>
      </c>
    </row>
    <row r="1770" spans="1:6" ht="35.25" hidden="1" customHeight="1" x14ac:dyDescent="0.25">
      <c r="A1770" s="62"/>
      <c r="B1770" s="20"/>
      <c r="C1770" s="55">
        <v>610</v>
      </c>
      <c r="D1770" s="86"/>
      <c r="E1770" s="86"/>
      <c r="F1770" s="86"/>
    </row>
    <row r="1771" spans="1:6" ht="29.25" hidden="1" customHeight="1" x14ac:dyDescent="0.25">
      <c r="A1771" s="62"/>
      <c r="B1771" s="20"/>
      <c r="C1771" s="55">
        <v>620</v>
      </c>
      <c r="D1771" s="86"/>
      <c r="E1771" s="86"/>
      <c r="F1771" s="86"/>
    </row>
    <row r="1772" spans="1:6" ht="45.75" hidden="1" customHeight="1" x14ac:dyDescent="0.25">
      <c r="A1772" s="54" t="s">
        <v>1459</v>
      </c>
      <c r="B1772" s="20" t="s">
        <v>1460</v>
      </c>
      <c r="C1772" s="55"/>
      <c r="D1772" s="86">
        <f>D1773</f>
        <v>0</v>
      </c>
      <c r="E1772" s="86">
        <f t="shared" ref="E1772:F1773" si="722">E1773</f>
        <v>0</v>
      </c>
      <c r="F1772" s="86">
        <f t="shared" si="722"/>
        <v>0</v>
      </c>
    </row>
    <row r="1773" spans="1:6" ht="45.75" hidden="1" customHeight="1" x14ac:dyDescent="0.25">
      <c r="A1773" s="62"/>
      <c r="B1773" s="20"/>
      <c r="C1773" s="55"/>
      <c r="D1773" s="86">
        <f>D1774</f>
        <v>0</v>
      </c>
      <c r="E1773" s="86">
        <f t="shared" si="722"/>
        <v>0</v>
      </c>
      <c r="F1773" s="86">
        <f t="shared" si="722"/>
        <v>0</v>
      </c>
    </row>
    <row r="1774" spans="1:6" ht="45.75" hidden="1" customHeight="1" x14ac:dyDescent="0.25">
      <c r="A1774" s="62"/>
      <c r="B1774" s="20"/>
      <c r="C1774" s="55"/>
      <c r="D1774" s="86"/>
      <c r="E1774" s="86"/>
      <c r="F1774" s="86"/>
    </row>
    <row r="1775" spans="1:6" ht="45.75" hidden="1" customHeight="1" x14ac:dyDescent="0.25">
      <c r="A1775" s="54" t="s">
        <v>1461</v>
      </c>
      <c r="B1775" s="20" t="s">
        <v>1462</v>
      </c>
      <c r="C1775" s="55"/>
      <c r="D1775" s="86">
        <f>D1776</f>
        <v>0</v>
      </c>
      <c r="E1775" s="86">
        <f t="shared" ref="E1775:F1776" si="723">E1776</f>
        <v>0</v>
      </c>
      <c r="F1775" s="86">
        <f t="shared" si="723"/>
        <v>0</v>
      </c>
    </row>
    <row r="1776" spans="1:6" ht="45.75" hidden="1" customHeight="1" x14ac:dyDescent="0.25">
      <c r="A1776" s="62"/>
      <c r="B1776" s="20"/>
      <c r="C1776" s="55"/>
      <c r="D1776" s="86">
        <f>D1777</f>
        <v>0</v>
      </c>
      <c r="E1776" s="86">
        <f t="shared" si="723"/>
        <v>0</v>
      </c>
      <c r="F1776" s="86">
        <f t="shared" si="723"/>
        <v>0</v>
      </c>
    </row>
    <row r="1777" spans="1:6" ht="45.75" hidden="1" customHeight="1" x14ac:dyDescent="0.25">
      <c r="A1777" s="62"/>
      <c r="B1777" s="20"/>
      <c r="C1777" s="55"/>
      <c r="D1777" s="86"/>
      <c r="E1777" s="86"/>
      <c r="F1777" s="86"/>
    </row>
    <row r="1778" spans="1:6" ht="45.75" customHeight="1" x14ac:dyDescent="0.25">
      <c r="A1778" s="80" t="s">
        <v>1512</v>
      </c>
      <c r="B1778" s="78" t="s">
        <v>1513</v>
      </c>
      <c r="C1778" s="81"/>
      <c r="D1778" s="87">
        <f>D1720+D1745</f>
        <v>13826</v>
      </c>
      <c r="E1778" s="87">
        <f t="shared" ref="E1778:F1778" si="724">E1720+E1745</f>
        <v>10986</v>
      </c>
      <c r="F1778" s="87">
        <f t="shared" si="724"/>
        <v>11086</v>
      </c>
    </row>
    <row r="1779" spans="1:6" ht="35.25" customHeight="1" x14ac:dyDescent="0.25">
      <c r="A1779" s="79" t="s">
        <v>1515</v>
      </c>
      <c r="B1779" s="89"/>
      <c r="C1779" s="89"/>
      <c r="D1779" s="90">
        <f>D1719+D1778</f>
        <v>2517193</v>
      </c>
      <c r="E1779" s="90">
        <f t="shared" ref="E1779:F1779" si="725">E1719+E1778</f>
        <v>2407781</v>
      </c>
      <c r="F1779" s="90">
        <f t="shared" si="725"/>
        <v>2374559</v>
      </c>
    </row>
    <row r="1780" spans="1:6" x14ac:dyDescent="0.25">
      <c r="E1780" s="121"/>
      <c r="F1780" s="121"/>
    </row>
    <row r="1781" spans="1:6" x14ac:dyDescent="0.25">
      <c r="E1781" s="121"/>
      <c r="F1781" s="121"/>
    </row>
    <row r="1782" spans="1:6" x14ac:dyDescent="0.25">
      <c r="A1782" t="s">
        <v>1550</v>
      </c>
    </row>
    <row r="1783" spans="1:6" x14ac:dyDescent="0.25">
      <c r="D1783" s="88">
        <v>2500233</v>
      </c>
      <c r="E1783" s="88">
        <v>2407781</v>
      </c>
      <c r="F1783" s="88">
        <v>2374559</v>
      </c>
    </row>
    <row r="1789" spans="1:6" x14ac:dyDescent="0.25">
      <c r="F1789" s="88" t="s">
        <v>1531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2019-12-21T10:43:50Z</cp:lastPrinted>
  <dcterms:created xsi:type="dcterms:W3CDTF">2019-08-22T10:36:47Z</dcterms:created>
  <dcterms:modified xsi:type="dcterms:W3CDTF">2020-02-27T11:33:56Z</dcterms:modified>
</cp:coreProperties>
</file>