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 2021-2023 март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07" i="1" l="1"/>
  <c r="F1107" i="1"/>
  <c r="D1107" i="1"/>
  <c r="D229" i="1" l="1"/>
  <c r="D300" i="1"/>
  <c r="D301" i="1"/>
  <c r="D302" i="1"/>
  <c r="E1901" i="1" l="1"/>
  <c r="F1901" i="1"/>
  <c r="D1901" i="1"/>
  <c r="D1900" i="1"/>
  <c r="E246" i="1" l="1"/>
  <c r="F246" i="1"/>
  <c r="E705" i="1" l="1"/>
  <c r="F705" i="1"/>
  <c r="E706" i="1"/>
  <c r="F706" i="1"/>
  <c r="E1493" i="1"/>
  <c r="F1493" i="1"/>
  <c r="E326" i="1"/>
  <c r="F326" i="1"/>
  <c r="E309" i="1"/>
  <c r="F309" i="1"/>
  <c r="E234" i="1"/>
  <c r="E230" i="1" s="1"/>
  <c r="E237" i="1"/>
  <c r="F237" i="1"/>
  <c r="D237" i="1"/>
  <c r="D1613" i="1" l="1"/>
  <c r="D326" i="1" l="1"/>
  <c r="D309" i="1"/>
  <c r="E269" i="1"/>
  <c r="F269" i="1"/>
  <c r="D269" i="1"/>
  <c r="D272" i="1"/>
  <c r="D1493" i="1"/>
  <c r="D1582" i="1"/>
  <c r="D1583" i="1"/>
  <c r="D1580" i="1" l="1"/>
  <c r="D1579" i="1" s="1"/>
  <c r="D1316" i="1" l="1"/>
  <c r="D1317" i="1"/>
  <c r="D1305" i="1" l="1"/>
  <c r="D1304" i="1" s="1"/>
  <c r="D1314" i="1"/>
  <c r="D1313" i="1" s="1"/>
  <c r="D1311" i="1"/>
  <c r="D1310" i="1"/>
  <c r="D1308" i="1"/>
  <c r="D1307" i="1"/>
  <c r="D1282" i="1"/>
  <c r="D1281" i="1"/>
  <c r="D1279" i="1"/>
  <c r="D1278" i="1"/>
  <c r="D1276" i="1"/>
  <c r="D1275" i="1" s="1"/>
  <c r="D1301" i="1"/>
  <c r="D1300" i="1" s="1"/>
  <c r="D1297" i="1"/>
  <c r="D1296" i="1" s="1"/>
  <c r="D1293" i="1"/>
  <c r="D1292" i="1" s="1"/>
  <c r="D1289" i="1"/>
  <c r="D1288" i="1"/>
  <c r="D1285" i="1"/>
  <c r="D1284" i="1" s="1"/>
  <c r="D1272" i="1" l="1"/>
  <c r="E1215" i="1" l="1"/>
  <c r="D1215" i="1"/>
  <c r="E1216" i="1"/>
  <c r="F1216" i="1"/>
  <c r="F1215" i="1" s="1"/>
  <c r="D1216" i="1"/>
  <c r="D1862" i="1" l="1"/>
  <c r="D331" i="1" l="1"/>
  <c r="D330" i="1" s="1"/>
  <c r="E817" i="1" l="1"/>
  <c r="F817" i="1"/>
  <c r="D817" i="1"/>
  <c r="E884" i="1" l="1"/>
  <c r="F884" i="1"/>
  <c r="D884" i="1"/>
  <c r="E1559" i="1" l="1"/>
  <c r="F1559" i="1"/>
  <c r="E834" i="1" l="1"/>
  <c r="F834" i="1"/>
  <c r="D834" i="1"/>
  <c r="E836" i="1"/>
  <c r="F836" i="1"/>
  <c r="D836" i="1"/>
  <c r="D833" i="1" l="1"/>
  <c r="D832" i="1" s="1"/>
  <c r="F833" i="1"/>
  <c r="F832" i="1" s="1"/>
  <c r="E833" i="1"/>
  <c r="E832" i="1" s="1"/>
  <c r="E1568" i="1"/>
  <c r="E1567" i="1" s="1"/>
  <c r="E1009" i="1"/>
  <c r="E1008" i="1" s="1"/>
  <c r="F1009" i="1"/>
  <c r="F1008" i="1" s="1"/>
  <c r="E331" i="1"/>
  <c r="E330" i="1" s="1"/>
  <c r="E170" i="1" l="1"/>
  <c r="E169" i="1" s="1"/>
  <c r="F170" i="1"/>
  <c r="F169" i="1" s="1"/>
  <c r="E1700" i="1" l="1"/>
  <c r="E1699" i="1" s="1"/>
  <c r="F1700" i="1"/>
  <c r="F1699" i="1" s="1"/>
  <c r="D1700" i="1"/>
  <c r="D1699" i="1" s="1"/>
  <c r="E1438" i="1" l="1"/>
  <c r="D1154" i="1" l="1"/>
  <c r="E622" i="1" l="1"/>
  <c r="F622" i="1"/>
  <c r="E650" i="1" l="1"/>
  <c r="E649" i="1" s="1"/>
  <c r="E648" i="1" s="1"/>
  <c r="F650" i="1"/>
  <c r="F649" i="1" s="1"/>
  <c r="F648" i="1" s="1"/>
  <c r="D650" i="1"/>
  <c r="D649" i="1" s="1"/>
  <c r="D648" i="1" s="1"/>
  <c r="E1875" i="1" l="1"/>
  <c r="F1875" i="1"/>
  <c r="D1875" i="1"/>
  <c r="D1223" i="1" l="1"/>
  <c r="E1225" i="1"/>
  <c r="F1225" i="1"/>
  <c r="D1225" i="1"/>
  <c r="D1603" i="1"/>
  <c r="D1732" i="1" l="1"/>
  <c r="D1731" i="1" s="1"/>
  <c r="D1730" i="1" s="1"/>
  <c r="E1006" i="1" l="1"/>
  <c r="E1005" i="1" s="1"/>
  <c r="D967" i="1"/>
  <c r="D852" i="1"/>
  <c r="D779" i="1"/>
  <c r="D360" i="1" l="1"/>
  <c r="D1916" i="1" l="1"/>
  <c r="D1574" i="1" l="1"/>
  <c r="D1573" i="1" s="1"/>
  <c r="E1003" i="1" l="1"/>
  <c r="F1003" i="1"/>
  <c r="D709" i="1" l="1"/>
  <c r="D708" i="1" s="1"/>
  <c r="D706" i="1" l="1"/>
  <c r="D705" i="1" s="1"/>
  <c r="D1034" i="1" l="1"/>
  <c r="D1033" i="1" s="1"/>
  <c r="D1032" i="1" s="1"/>
  <c r="D1003" i="1" s="1"/>
  <c r="D1009" i="1" l="1"/>
  <c r="D1008" i="1" s="1"/>
  <c r="E232" i="1" l="1"/>
  <c r="E231" i="1" s="1"/>
  <c r="F232" i="1"/>
  <c r="F231" i="1" s="1"/>
  <c r="D232" i="1"/>
  <c r="D231" i="1" s="1"/>
  <c r="D1562" i="1" l="1"/>
  <c r="D1561" i="1" s="1"/>
  <c r="E1684" i="1" l="1"/>
  <c r="F1684" i="1"/>
  <c r="D1565" i="1"/>
  <c r="D1564" i="1" s="1"/>
  <c r="E1558" i="1"/>
  <c r="F1558" i="1"/>
  <c r="D1559" i="1"/>
  <c r="D1558" i="1" s="1"/>
  <c r="E1576" i="1"/>
  <c r="F1576" i="1"/>
  <c r="D1577" i="1"/>
  <c r="D1576" i="1" s="1"/>
  <c r="E1270" i="1"/>
  <c r="F1270" i="1"/>
  <c r="E1272" i="1"/>
  <c r="F1272" i="1"/>
  <c r="D1273" i="1"/>
  <c r="E1191" i="1"/>
  <c r="F1191" i="1"/>
  <c r="D1191" i="1"/>
  <c r="D743" i="1"/>
  <c r="D742" i="1" s="1"/>
  <c r="E632" i="1"/>
  <c r="E631" i="1" s="1"/>
  <c r="F632" i="1"/>
  <c r="F631" i="1" s="1"/>
  <c r="D622" i="1"/>
  <c r="D468" i="1"/>
  <c r="D467" i="1" s="1"/>
  <c r="D466" i="1" s="1"/>
  <c r="E270" i="1"/>
  <c r="F270" i="1"/>
  <c r="D270" i="1"/>
  <c r="E90" i="1"/>
  <c r="F90" i="1"/>
  <c r="D92" i="1"/>
  <c r="D91" i="1" s="1"/>
  <c r="D90" i="1" s="1"/>
  <c r="D1271" i="1" l="1"/>
  <c r="D1270" i="1" s="1"/>
  <c r="D1860" i="1"/>
  <c r="D1684" i="1" l="1"/>
  <c r="F1614" i="1"/>
  <c r="E1614" i="1"/>
  <c r="D1614" i="1"/>
  <c r="E1678" i="1" l="1"/>
  <c r="E1677" i="1" s="1"/>
  <c r="F1678" i="1"/>
  <c r="F1677" i="1" s="1"/>
  <c r="D1678" i="1"/>
  <c r="D1677" i="1" s="1"/>
  <c r="D812" i="1" l="1"/>
  <c r="E792" i="1"/>
  <c r="F792" i="1"/>
  <c r="D793" i="1"/>
  <c r="D792" i="1" s="1"/>
  <c r="E166" i="1" l="1"/>
  <c r="E165" i="1" s="1"/>
  <c r="E164" i="1" s="1"/>
  <c r="F166" i="1"/>
  <c r="F165" i="1" s="1"/>
  <c r="F164" i="1" s="1"/>
  <c r="D166" i="1"/>
  <c r="D165" i="1" s="1"/>
  <c r="D170" i="1"/>
  <c r="D169" i="1" s="1"/>
  <c r="D164" i="1" l="1"/>
  <c r="D1006" i="1"/>
  <c r="D1005" i="1" s="1"/>
  <c r="D1556" i="1"/>
  <c r="D1555" i="1" s="1"/>
  <c r="D1706" i="1" l="1"/>
  <c r="D632" i="1" l="1"/>
  <c r="D631" i="1" s="1"/>
  <c r="F331" i="1"/>
  <c r="F330" i="1" s="1"/>
  <c r="E1571" i="1" l="1"/>
  <c r="E1570" i="1" s="1"/>
  <c r="E1554" i="1" s="1"/>
  <c r="F1571" i="1"/>
  <c r="F1570" i="1" s="1"/>
  <c r="F1703" i="1" l="1"/>
  <c r="F1568" i="1"/>
  <c r="F1567" i="1" s="1"/>
  <c r="F1554" i="1" s="1"/>
  <c r="F509" i="1" l="1"/>
  <c r="E509" i="1"/>
  <c r="D509" i="1"/>
  <c r="D1571" i="1" l="1"/>
  <c r="D1570" i="1" s="1"/>
  <c r="D1568" i="1"/>
  <c r="D1567" i="1" s="1"/>
  <c r="D1554" i="1" l="1"/>
  <c r="F104" i="1"/>
  <c r="F103" i="1" s="1"/>
  <c r="F102" i="1" s="1"/>
  <c r="E104" i="1"/>
  <c r="E103" i="1" s="1"/>
  <c r="E102" i="1" s="1"/>
  <c r="D104" i="1"/>
  <c r="D103" i="1" s="1"/>
  <c r="D102" i="1" s="1"/>
  <c r="F99" i="1"/>
  <c r="F98" i="1" s="1"/>
  <c r="E99" i="1"/>
  <c r="E98" i="1" s="1"/>
  <c r="D99" i="1"/>
  <c r="D98" i="1" s="1"/>
  <c r="F96" i="1"/>
  <c r="F95" i="1" s="1"/>
  <c r="E96" i="1"/>
  <c r="E95" i="1" s="1"/>
  <c r="D96" i="1"/>
  <c r="D95" i="1" s="1"/>
  <c r="E94" i="1" l="1"/>
  <c r="D94" i="1"/>
  <c r="F94" i="1"/>
  <c r="F323" i="1"/>
  <c r="F322" i="1" s="1"/>
  <c r="F306" i="1"/>
  <c r="F305" i="1" s="1"/>
  <c r="E306" i="1"/>
  <c r="E305" i="1" s="1"/>
  <c r="D306" i="1"/>
  <c r="D305" i="1" s="1"/>
  <c r="E323" i="1"/>
  <c r="E322" i="1" s="1"/>
  <c r="D323" i="1"/>
  <c r="D322" i="1" s="1"/>
  <c r="F678" i="1" l="1"/>
  <c r="E678" i="1"/>
  <c r="D678" i="1"/>
  <c r="F801" i="1" l="1"/>
  <c r="F803" i="1"/>
  <c r="F805" i="1"/>
  <c r="E805" i="1"/>
  <c r="E803" i="1"/>
  <c r="E801" i="1"/>
  <c r="D801" i="1"/>
  <c r="D803" i="1"/>
  <c r="D805" i="1"/>
  <c r="F798" i="1"/>
  <c r="F795" i="1" s="1"/>
  <c r="E798" i="1"/>
  <c r="E795" i="1" s="1"/>
  <c r="D798" i="1"/>
  <c r="D795" i="1" s="1"/>
  <c r="F790" i="1"/>
  <c r="F789" i="1" s="1"/>
  <c r="E790" i="1"/>
  <c r="E789" i="1" s="1"/>
  <c r="D790" i="1"/>
  <c r="D789" i="1" s="1"/>
  <c r="F787" i="1"/>
  <c r="F786" i="1" s="1"/>
  <c r="E787" i="1"/>
  <c r="E786" i="1" s="1"/>
  <c r="D787" i="1"/>
  <c r="D786" i="1" s="1"/>
  <c r="D800" i="1" l="1"/>
  <c r="D785" i="1" s="1"/>
  <c r="E800" i="1"/>
  <c r="E785" i="1" s="1"/>
  <c r="F800" i="1"/>
  <c r="F785" i="1" s="1"/>
  <c r="F1052" i="1"/>
  <c r="E1052" i="1"/>
  <c r="D1052" i="1"/>
  <c r="F661" i="1"/>
  <c r="E661" i="1"/>
  <c r="D661" i="1"/>
  <c r="F235" i="1"/>
  <c r="E235" i="1"/>
  <c r="D235" i="1"/>
  <c r="F275" i="1"/>
  <c r="E275" i="1"/>
  <c r="D275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102" i="1" l="1"/>
  <c r="F1101" i="1" s="1"/>
  <c r="F1100" i="1" s="1"/>
  <c r="E1102" i="1"/>
  <c r="E1101" i="1" s="1"/>
  <c r="E1100" i="1" s="1"/>
  <c r="D1102" i="1"/>
  <c r="D1101" i="1" s="1"/>
  <c r="D1100" i="1" s="1"/>
  <c r="F1106" i="1" l="1"/>
  <c r="E1106" i="1"/>
  <c r="D1106" i="1"/>
  <c r="F1095" i="1" l="1"/>
  <c r="E1095" i="1"/>
  <c r="D1095" i="1"/>
  <c r="F1363" i="1" l="1"/>
  <c r="F1362" i="1" s="1"/>
  <c r="F1361" i="1" s="1"/>
  <c r="E1363" i="1"/>
  <c r="E1362" i="1" s="1"/>
  <c r="E1361" i="1" s="1"/>
  <c r="D1363" i="1"/>
  <c r="D1362" i="1" s="1"/>
  <c r="D1361" i="1" s="1"/>
  <c r="F1507" i="1" l="1"/>
  <c r="F1506" i="1" s="1"/>
  <c r="E1507" i="1"/>
  <c r="E1506" i="1" s="1"/>
  <c r="D1507" i="1"/>
  <c r="D1506" i="1" s="1"/>
  <c r="F1124" i="1"/>
  <c r="E1124" i="1"/>
  <c r="F1122" i="1"/>
  <c r="E1122" i="1"/>
  <c r="D1124" i="1"/>
  <c r="D1122" i="1"/>
  <c r="F1630" i="1" l="1"/>
  <c r="F1629" i="1" s="1"/>
  <c r="E1630" i="1"/>
  <c r="E1629" i="1" s="1"/>
  <c r="D1630" i="1"/>
  <c r="D1629" i="1" s="1"/>
  <c r="F1633" i="1"/>
  <c r="F1632" i="1" s="1"/>
  <c r="E1633" i="1"/>
  <c r="E1632" i="1" s="1"/>
  <c r="D1633" i="1"/>
  <c r="D1632" i="1" s="1"/>
  <c r="E1593" i="1" l="1"/>
  <c r="F1593" i="1"/>
  <c r="D1593" i="1"/>
  <c r="D1219" i="1" l="1"/>
  <c r="E412" i="1" l="1"/>
  <c r="F412" i="1"/>
  <c r="D412" i="1"/>
  <c r="E1370" i="1" l="1"/>
  <c r="F1370" i="1"/>
  <c r="D1370" i="1"/>
  <c r="F1221" i="1" l="1"/>
  <c r="E1221" i="1"/>
  <c r="E1440" i="1" l="1"/>
  <c r="F1440" i="1"/>
  <c r="F1438" i="1"/>
  <c r="F1189" i="1" l="1"/>
  <c r="E1189" i="1"/>
  <c r="E1922" i="1" l="1"/>
  <c r="E1921" i="1" s="1"/>
  <c r="F1922" i="1"/>
  <c r="F1921" i="1" s="1"/>
  <c r="E1919" i="1"/>
  <c r="E1918" i="1" s="1"/>
  <c r="F1919" i="1"/>
  <c r="F1918" i="1" s="1"/>
  <c r="D1922" i="1"/>
  <c r="D1921" i="1" s="1"/>
  <c r="D1919" i="1"/>
  <c r="D1918" i="1" s="1"/>
  <c r="E1915" i="1"/>
  <c r="F1915" i="1"/>
  <c r="D1915" i="1"/>
  <c r="E815" i="1" l="1"/>
  <c r="E814" i="1" s="1"/>
  <c r="F815" i="1"/>
  <c r="F814" i="1" s="1"/>
  <c r="D815" i="1"/>
  <c r="D814" i="1" s="1"/>
  <c r="E431" i="1"/>
  <c r="E430" i="1" s="1"/>
  <c r="F431" i="1"/>
  <c r="F430" i="1" s="1"/>
  <c r="D431" i="1"/>
  <c r="D430" i="1" s="1"/>
  <c r="E351" i="1"/>
  <c r="F351" i="1"/>
  <c r="D351" i="1"/>
  <c r="E186" i="1"/>
  <c r="E185" i="1" s="1"/>
  <c r="F186" i="1"/>
  <c r="F185" i="1" s="1"/>
  <c r="E182" i="1"/>
  <c r="E181" i="1" s="1"/>
  <c r="F182" i="1"/>
  <c r="F181" i="1" s="1"/>
  <c r="E178" i="1"/>
  <c r="E177" i="1" s="1"/>
  <c r="F178" i="1"/>
  <c r="F177" i="1" s="1"/>
  <c r="E174" i="1"/>
  <c r="E173" i="1" s="1"/>
  <c r="F174" i="1"/>
  <c r="F173" i="1" s="1"/>
  <c r="E159" i="1"/>
  <c r="E158" i="1" s="1"/>
  <c r="F159" i="1"/>
  <c r="F158" i="1" s="1"/>
  <c r="D159" i="1"/>
  <c r="E1895" i="1"/>
  <c r="E1894" i="1" s="1"/>
  <c r="F1895" i="1"/>
  <c r="F1894" i="1" s="1"/>
  <c r="E1892" i="1"/>
  <c r="E1891" i="1" s="1"/>
  <c r="F1892" i="1"/>
  <c r="F1891" i="1" s="1"/>
  <c r="D1895" i="1"/>
  <c r="D1894" i="1" s="1"/>
  <c r="D1892" i="1"/>
  <c r="D1891" i="1" s="1"/>
  <c r="E1870" i="1"/>
  <c r="E1869" i="1" s="1"/>
  <c r="F1870" i="1"/>
  <c r="F1869" i="1" s="1"/>
  <c r="D1870" i="1"/>
  <c r="D1869" i="1" s="1"/>
  <c r="E1862" i="1"/>
  <c r="E1859" i="1" s="1"/>
  <c r="F1862" i="1"/>
  <c r="F1859" i="1" s="1"/>
  <c r="D1859" i="1"/>
  <c r="D1853" i="1"/>
  <c r="D1852" i="1" s="1"/>
  <c r="E1857" i="1"/>
  <c r="E1856" i="1" s="1"/>
  <c r="F1857" i="1"/>
  <c r="F1856" i="1" s="1"/>
  <c r="D1857" i="1"/>
  <c r="D1856" i="1" s="1"/>
  <c r="E1850" i="1"/>
  <c r="E1849" i="1" s="1"/>
  <c r="F1850" i="1"/>
  <c r="F1849" i="1" s="1"/>
  <c r="D1850" i="1"/>
  <c r="D1849" i="1" s="1"/>
  <c r="E1845" i="1"/>
  <c r="E1844" i="1" s="1"/>
  <c r="E1840" i="1" s="1"/>
  <c r="E1839" i="1" s="1"/>
  <c r="F1845" i="1"/>
  <c r="F1844" i="1" s="1"/>
  <c r="F1840" i="1" s="1"/>
  <c r="F1839" i="1" s="1"/>
  <c r="D1845" i="1"/>
  <c r="D1844" i="1" s="1"/>
  <c r="D1840" i="1" s="1"/>
  <c r="D1839" i="1" s="1"/>
  <c r="E1829" i="1"/>
  <c r="E1828" i="1" s="1"/>
  <c r="E1827" i="1" s="1"/>
  <c r="E1826" i="1" s="1"/>
  <c r="F1829" i="1"/>
  <c r="F1828" i="1" s="1"/>
  <c r="F1827" i="1" s="1"/>
  <c r="F1826" i="1" s="1"/>
  <c r="D1829" i="1"/>
  <c r="D1828" i="1" s="1"/>
  <c r="D1827" i="1" s="1"/>
  <c r="D1826" i="1" s="1"/>
  <c r="E1807" i="1"/>
  <c r="E1806" i="1" s="1"/>
  <c r="F1807" i="1"/>
  <c r="F1806" i="1" s="1"/>
  <c r="E1810" i="1"/>
  <c r="E1809" i="1" s="1"/>
  <c r="F1810" i="1"/>
  <c r="F1809" i="1" s="1"/>
  <c r="E1813" i="1"/>
  <c r="E1812" i="1" s="1"/>
  <c r="F1813" i="1"/>
  <c r="F1812" i="1" s="1"/>
  <c r="E1816" i="1"/>
  <c r="E1815" i="1" s="1"/>
  <c r="F1816" i="1"/>
  <c r="F1815" i="1" s="1"/>
  <c r="E1819" i="1"/>
  <c r="E1818" i="1" s="1"/>
  <c r="F1819" i="1"/>
  <c r="F1818" i="1" s="1"/>
  <c r="E1822" i="1"/>
  <c r="E1821" i="1" s="1"/>
  <c r="F1822" i="1"/>
  <c r="F1821" i="1" s="1"/>
  <c r="D1822" i="1"/>
  <c r="D1821" i="1" s="1"/>
  <c r="D1819" i="1"/>
  <c r="D1818" i="1" s="1"/>
  <c r="D1816" i="1"/>
  <c r="D1815" i="1" s="1"/>
  <c r="D1813" i="1"/>
  <c r="D1812" i="1" s="1"/>
  <c r="D1810" i="1"/>
  <c r="D1809" i="1" s="1"/>
  <c r="D1807" i="1"/>
  <c r="D1806" i="1" s="1"/>
  <c r="E1803" i="1"/>
  <c r="E1802" i="1" s="1"/>
  <c r="E1801" i="1" s="1"/>
  <c r="F1803" i="1"/>
  <c r="F1802" i="1" s="1"/>
  <c r="F1801" i="1" s="1"/>
  <c r="D1803" i="1"/>
  <c r="D1802" i="1" s="1"/>
  <c r="D1801" i="1" s="1"/>
  <c r="E1798" i="1"/>
  <c r="E1778" i="1" s="1"/>
  <c r="F1798" i="1"/>
  <c r="F1778" i="1" s="1"/>
  <c r="E1776" i="1"/>
  <c r="E1775" i="1" s="1"/>
  <c r="F1776" i="1"/>
  <c r="F1775" i="1" s="1"/>
  <c r="E1773" i="1"/>
  <c r="E1772" i="1" s="1"/>
  <c r="F1773" i="1"/>
  <c r="F1772" i="1" s="1"/>
  <c r="D1798" i="1"/>
  <c r="D1778" i="1" s="1"/>
  <c r="D1776" i="1"/>
  <c r="D1775" i="1" s="1"/>
  <c r="D1773" i="1"/>
  <c r="D1772" i="1" s="1"/>
  <c r="E1769" i="1"/>
  <c r="E1768" i="1" s="1"/>
  <c r="E1767" i="1" s="1"/>
  <c r="F1769" i="1"/>
  <c r="F1768" i="1" s="1"/>
  <c r="F1767" i="1" s="1"/>
  <c r="D1769" i="1"/>
  <c r="D1768" i="1" s="1"/>
  <c r="D1767" i="1" s="1"/>
  <c r="E1759" i="1"/>
  <c r="E1758" i="1" s="1"/>
  <c r="F1759" i="1"/>
  <c r="F1758" i="1" s="1"/>
  <c r="E1762" i="1"/>
  <c r="E1761" i="1" s="1"/>
  <c r="F1762" i="1"/>
  <c r="F1761" i="1" s="1"/>
  <c r="E1765" i="1"/>
  <c r="E1764" i="1" s="1"/>
  <c r="F1765" i="1"/>
  <c r="F1764" i="1" s="1"/>
  <c r="D1765" i="1"/>
  <c r="D1764" i="1" s="1"/>
  <c r="D1762" i="1"/>
  <c r="D1761" i="1" s="1"/>
  <c r="D1759" i="1"/>
  <c r="D1758" i="1" s="1"/>
  <c r="E1750" i="1"/>
  <c r="E1749" i="1" s="1"/>
  <c r="F1750" i="1"/>
  <c r="F1749" i="1" s="1"/>
  <c r="E1747" i="1"/>
  <c r="E1746" i="1" s="1"/>
  <c r="F1747" i="1"/>
  <c r="F1746" i="1" s="1"/>
  <c r="D1750" i="1"/>
  <c r="D1749" i="1" s="1"/>
  <c r="D1747" i="1"/>
  <c r="D1746" i="1" s="1"/>
  <c r="E1743" i="1"/>
  <c r="E1742" i="1" s="1"/>
  <c r="E1741" i="1" s="1"/>
  <c r="F1743" i="1"/>
  <c r="F1742" i="1" s="1"/>
  <c r="F1741" i="1" s="1"/>
  <c r="D1743" i="1"/>
  <c r="D1742" i="1" s="1"/>
  <c r="D1741" i="1" s="1"/>
  <c r="E1737" i="1"/>
  <c r="E1736" i="1" s="1"/>
  <c r="E1735" i="1" s="1"/>
  <c r="E1734" i="1" s="1"/>
  <c r="F1737" i="1"/>
  <c r="F1736" i="1" s="1"/>
  <c r="F1735" i="1" s="1"/>
  <c r="F1734" i="1" s="1"/>
  <c r="D1737" i="1"/>
  <c r="D1736" i="1" s="1"/>
  <c r="D1735" i="1" s="1"/>
  <c r="D1734" i="1" s="1"/>
  <c r="E1719" i="1"/>
  <c r="E1718" i="1" s="1"/>
  <c r="F1719" i="1"/>
  <c r="F1718" i="1" s="1"/>
  <c r="E1722" i="1"/>
  <c r="E1721" i="1" s="1"/>
  <c r="F1722" i="1"/>
  <c r="F1721" i="1" s="1"/>
  <c r="E1725" i="1"/>
  <c r="E1724" i="1" s="1"/>
  <c r="F1725" i="1"/>
  <c r="F1724" i="1" s="1"/>
  <c r="E1728" i="1"/>
  <c r="E1727" i="1" s="1"/>
  <c r="F1728" i="1"/>
  <c r="F1727" i="1" s="1"/>
  <c r="D1728" i="1"/>
  <c r="D1727" i="1" s="1"/>
  <c r="D1725" i="1"/>
  <c r="D1724" i="1" s="1"/>
  <c r="D1722" i="1"/>
  <c r="D1721" i="1" s="1"/>
  <c r="D1719" i="1"/>
  <c r="D1718" i="1" s="1"/>
  <c r="E1639" i="1"/>
  <c r="E1638" i="1" s="1"/>
  <c r="F1639" i="1"/>
  <c r="F1638" i="1" s="1"/>
  <c r="E1642" i="1"/>
  <c r="E1641" i="1" s="1"/>
  <c r="F1642" i="1"/>
  <c r="F1641" i="1" s="1"/>
  <c r="D1642" i="1"/>
  <c r="D1641" i="1" s="1"/>
  <c r="D1639" i="1"/>
  <c r="D1638" i="1" s="1"/>
  <c r="E1714" i="1"/>
  <c r="E1713" i="1" s="1"/>
  <c r="F1714" i="1"/>
  <c r="F1713" i="1" s="1"/>
  <c r="D1714" i="1"/>
  <c r="D1713" i="1" s="1"/>
  <c r="E1711" i="1"/>
  <c r="E1710" i="1" s="1"/>
  <c r="F1711" i="1"/>
  <c r="F1710" i="1" s="1"/>
  <c r="D1711" i="1"/>
  <c r="D1710" i="1" s="1"/>
  <c r="E1708" i="1"/>
  <c r="E1705" i="1" s="1"/>
  <c r="F1708" i="1"/>
  <c r="F1705" i="1" s="1"/>
  <c r="D1708" i="1"/>
  <c r="D1705" i="1" s="1"/>
  <c r="E1703" i="1"/>
  <c r="E1702" i="1" s="1"/>
  <c r="F1702" i="1"/>
  <c r="D1703" i="1"/>
  <c r="D1702" i="1" s="1"/>
  <c r="E1695" i="1"/>
  <c r="E1694" i="1" s="1"/>
  <c r="F1695" i="1"/>
  <c r="F1694" i="1" s="1"/>
  <c r="D1695" i="1"/>
  <c r="D1694" i="1" s="1"/>
  <c r="E1692" i="1"/>
  <c r="E1691" i="1" s="1"/>
  <c r="F1692" i="1"/>
  <c r="F1691" i="1" s="1"/>
  <c r="D1692" i="1"/>
  <c r="D1691" i="1" s="1"/>
  <c r="E1689" i="1"/>
  <c r="E1688" i="1" s="1"/>
  <c r="F1689" i="1"/>
  <c r="F1688" i="1" s="1"/>
  <c r="D1689" i="1"/>
  <c r="D1688" i="1" s="1"/>
  <c r="E1686" i="1"/>
  <c r="E1683" i="1" s="1"/>
  <c r="F1686" i="1"/>
  <c r="F1683" i="1" s="1"/>
  <c r="D1686" i="1"/>
  <c r="D1683" i="1" s="1"/>
  <c r="E1681" i="1"/>
  <c r="E1680" i="1" s="1"/>
  <c r="F1681" i="1"/>
  <c r="F1680" i="1" s="1"/>
  <c r="D1681" i="1"/>
  <c r="D1680" i="1" s="1"/>
  <c r="E1675" i="1"/>
  <c r="E1674" i="1" s="1"/>
  <c r="F1675" i="1"/>
  <c r="F1674" i="1" s="1"/>
  <c r="D1675" i="1"/>
  <c r="D1674" i="1" s="1"/>
  <c r="E1670" i="1"/>
  <c r="E1669" i="1" s="1"/>
  <c r="F1670" i="1"/>
  <c r="F1669" i="1" s="1"/>
  <c r="D1670" i="1"/>
  <c r="D1669" i="1" s="1"/>
  <c r="E1667" i="1"/>
  <c r="E1666" i="1" s="1"/>
  <c r="F1667" i="1"/>
  <c r="F1666" i="1" s="1"/>
  <c r="D1667" i="1"/>
  <c r="D1666" i="1" s="1"/>
  <c r="E1664" i="1"/>
  <c r="E1663" i="1" s="1"/>
  <c r="F1664" i="1"/>
  <c r="F1663" i="1" s="1"/>
  <c r="D1664" i="1"/>
  <c r="D1663" i="1" s="1"/>
  <c r="E1661" i="1"/>
  <c r="E1660" i="1" s="1"/>
  <c r="F1661" i="1"/>
  <c r="F1660" i="1" s="1"/>
  <c r="D1661" i="1"/>
  <c r="D1660" i="1" s="1"/>
  <c r="E1658" i="1"/>
  <c r="E1657" i="1" s="1"/>
  <c r="F1658" i="1"/>
  <c r="F1657" i="1" s="1"/>
  <c r="D1658" i="1"/>
  <c r="D1657" i="1" s="1"/>
  <c r="E1655" i="1"/>
  <c r="E1654" i="1" s="1"/>
  <c r="F1655" i="1"/>
  <c r="F1654" i="1" s="1"/>
  <c r="D1655" i="1"/>
  <c r="D1654" i="1" s="1"/>
  <c r="E1652" i="1"/>
  <c r="E1651" i="1" s="1"/>
  <c r="F1652" i="1"/>
  <c r="F1651" i="1" s="1"/>
  <c r="D1652" i="1"/>
  <c r="D1651" i="1" s="1"/>
  <c r="E1648" i="1"/>
  <c r="E1647" i="1" s="1"/>
  <c r="F1648" i="1"/>
  <c r="F1647" i="1" s="1"/>
  <c r="D1648" i="1"/>
  <c r="D1647" i="1" s="1"/>
  <c r="E1645" i="1"/>
  <c r="E1644" i="1" s="1"/>
  <c r="F1645" i="1"/>
  <c r="F1644" i="1" s="1"/>
  <c r="D1645" i="1"/>
  <c r="D1644" i="1" s="1"/>
  <c r="E1619" i="1"/>
  <c r="E1618" i="1" s="1"/>
  <c r="F1619" i="1"/>
  <c r="F1618" i="1" s="1"/>
  <c r="D1619" i="1"/>
  <c r="D1618" i="1" s="1"/>
  <c r="E1616" i="1"/>
  <c r="E1613" i="1" s="1"/>
  <c r="F1616" i="1"/>
  <c r="D1616" i="1"/>
  <c r="E1611" i="1"/>
  <c r="E1610" i="1" s="1"/>
  <c r="F1611" i="1"/>
  <c r="F1610" i="1" s="1"/>
  <c r="D1611" i="1"/>
  <c r="D1610" i="1" s="1"/>
  <c r="E1608" i="1"/>
  <c r="E1607" i="1" s="1"/>
  <c r="F1608" i="1"/>
  <c r="F1607" i="1" s="1"/>
  <c r="D1608" i="1"/>
  <c r="D1607" i="1" s="1"/>
  <c r="E1605" i="1"/>
  <c r="E1602" i="1" s="1"/>
  <c r="F1605" i="1"/>
  <c r="F1602" i="1" s="1"/>
  <c r="D1605" i="1"/>
  <c r="D1602" i="1" s="1"/>
  <c r="E1600" i="1"/>
  <c r="E1599" i="1" s="1"/>
  <c r="F1600" i="1"/>
  <c r="F1599" i="1" s="1"/>
  <c r="D1600" i="1"/>
  <c r="D1599" i="1" s="1"/>
  <c r="E1596" i="1"/>
  <c r="E1595" i="1" s="1"/>
  <c r="F1596" i="1"/>
  <c r="F1595" i="1" s="1"/>
  <c r="E1591" i="1"/>
  <c r="F1591" i="1"/>
  <c r="E1589" i="1"/>
  <c r="F1589" i="1"/>
  <c r="D1596" i="1"/>
  <c r="D1595" i="1" s="1"/>
  <c r="D1591" i="1"/>
  <c r="D1589" i="1"/>
  <c r="D1698" i="1" l="1"/>
  <c r="E1598" i="1"/>
  <c r="E1553" i="1" s="1"/>
  <c r="F1698" i="1"/>
  <c r="F1697" i="1" s="1"/>
  <c r="E1698" i="1"/>
  <c r="D1697" i="1"/>
  <c r="D1598" i="1"/>
  <c r="D1553" i="1" s="1"/>
  <c r="F1613" i="1"/>
  <c r="F1598" i="1" s="1"/>
  <c r="F1553" i="1" s="1"/>
  <c r="D1588" i="1"/>
  <c r="D1585" i="1" s="1"/>
  <c r="E1588" i="1"/>
  <c r="E1585" i="1" s="1"/>
  <c r="F1588" i="1"/>
  <c r="F1585" i="1" s="1"/>
  <c r="D1848" i="1"/>
  <c r="E1717" i="1"/>
  <c r="E1716" i="1" s="1"/>
  <c r="F1757" i="1"/>
  <c r="F1717" i="1"/>
  <c r="F1716" i="1" s="1"/>
  <c r="E1757" i="1"/>
  <c r="E1697" i="1"/>
  <c r="E1848" i="1"/>
  <c r="F1848" i="1"/>
  <c r="D158" i="1"/>
  <c r="E1855" i="1"/>
  <c r="F1855" i="1"/>
  <c r="D1855" i="1"/>
  <c r="E1805" i="1"/>
  <c r="E1800" i="1" s="1"/>
  <c r="F1805" i="1"/>
  <c r="F1800" i="1" s="1"/>
  <c r="D1805" i="1"/>
  <c r="D1800" i="1" s="1"/>
  <c r="E1771" i="1"/>
  <c r="F1771" i="1"/>
  <c r="D1771" i="1"/>
  <c r="D1757" i="1"/>
  <c r="E1745" i="1"/>
  <c r="E1740" i="1" s="1"/>
  <c r="F1745" i="1"/>
  <c r="F1740" i="1" s="1"/>
  <c r="D1745" i="1"/>
  <c r="D1740" i="1" s="1"/>
  <c r="D1717" i="1"/>
  <c r="D1716" i="1" s="1"/>
  <c r="E1888" i="1"/>
  <c r="F1888" i="1"/>
  <c r="E1886" i="1"/>
  <c r="F1886" i="1"/>
  <c r="E1884" i="1"/>
  <c r="F1884" i="1"/>
  <c r="E1881" i="1"/>
  <c r="E1880" i="1" s="1"/>
  <c r="F1881" i="1"/>
  <c r="F1880" i="1" s="1"/>
  <c r="E1873" i="1"/>
  <c r="F1873" i="1"/>
  <c r="E1867" i="1"/>
  <c r="E1866" i="1" s="1"/>
  <c r="F1867" i="1"/>
  <c r="F1866" i="1" s="1"/>
  <c r="D1888" i="1"/>
  <c r="D1886" i="1"/>
  <c r="D1884" i="1"/>
  <c r="D1873" i="1"/>
  <c r="D1881" i="1"/>
  <c r="D1880" i="1" s="1"/>
  <c r="D1867" i="1"/>
  <c r="D1866" i="1" s="1"/>
  <c r="E1913" i="1"/>
  <c r="E1912" i="1" s="1"/>
  <c r="F1913" i="1"/>
  <c r="F1912" i="1" s="1"/>
  <c r="E1910" i="1"/>
  <c r="E1908" i="1" s="1"/>
  <c r="F1910" i="1"/>
  <c r="F1908" i="1" s="1"/>
  <c r="D1913" i="1"/>
  <c r="D1912" i="1" s="1"/>
  <c r="D1910" i="1"/>
  <c r="D1908" i="1" s="1"/>
  <c r="E1906" i="1"/>
  <c r="E1905" i="1" s="1"/>
  <c r="F1906" i="1"/>
  <c r="F1905" i="1" s="1"/>
  <c r="D1906" i="1"/>
  <c r="D1905" i="1" s="1"/>
  <c r="E1903" i="1"/>
  <c r="E1900" i="1" s="1"/>
  <c r="F1903" i="1"/>
  <c r="F1900" i="1" s="1"/>
  <c r="D1903" i="1"/>
  <c r="E1898" i="1"/>
  <c r="E1897" i="1" s="1"/>
  <c r="F1898" i="1"/>
  <c r="F1897" i="1" s="1"/>
  <c r="D1898" i="1"/>
  <c r="D1897" i="1" s="1"/>
  <c r="E1542" i="1"/>
  <c r="E1541" i="1" s="1"/>
  <c r="E1540" i="1" s="1"/>
  <c r="F1542" i="1"/>
  <c r="F1541" i="1" s="1"/>
  <c r="F1540" i="1" s="1"/>
  <c r="D1542" i="1"/>
  <c r="D1541" i="1" s="1"/>
  <c r="D1540" i="1" s="1"/>
  <c r="E1538" i="1"/>
  <c r="E1537" i="1" s="1"/>
  <c r="F1538" i="1"/>
  <c r="F1537" i="1" s="1"/>
  <c r="D1538" i="1"/>
  <c r="D1537" i="1" s="1"/>
  <c r="E1535" i="1"/>
  <c r="F1535" i="1"/>
  <c r="E1533" i="1"/>
  <c r="F1533" i="1"/>
  <c r="D1535" i="1"/>
  <c r="D1533" i="1"/>
  <c r="E1528" i="1"/>
  <c r="E1527" i="1" s="1"/>
  <c r="E1526" i="1" s="1"/>
  <c r="E1525" i="1" s="1"/>
  <c r="F1528" i="1"/>
  <c r="F1527" i="1" s="1"/>
  <c r="F1526" i="1" s="1"/>
  <c r="F1525" i="1" s="1"/>
  <c r="D1528" i="1"/>
  <c r="D1527" i="1" s="1"/>
  <c r="D1526" i="1" s="1"/>
  <c r="D1525" i="1" s="1"/>
  <c r="E1359" i="1"/>
  <c r="E1358" i="1" s="1"/>
  <c r="F1359" i="1"/>
  <c r="F1358" i="1" s="1"/>
  <c r="D1359" i="1"/>
  <c r="D1358" i="1" s="1"/>
  <c r="E1418" i="1"/>
  <c r="E1417" i="1" s="1"/>
  <c r="E1414" i="1" s="1"/>
  <c r="E1413" i="1" s="1"/>
  <c r="F1418" i="1"/>
  <c r="F1417" i="1" s="1"/>
  <c r="F1414" i="1" s="1"/>
  <c r="F1413" i="1" s="1"/>
  <c r="D1418" i="1"/>
  <c r="D1417" i="1" s="1"/>
  <c r="D1414" i="1" s="1"/>
  <c r="D1413" i="1" s="1"/>
  <c r="E1474" i="1"/>
  <c r="E1473" i="1" s="1"/>
  <c r="F1474" i="1"/>
  <c r="F1473" i="1" s="1"/>
  <c r="D1474" i="1"/>
  <c r="D1473" i="1" s="1"/>
  <c r="E1489" i="1"/>
  <c r="E1488" i="1" s="1"/>
  <c r="F1489" i="1"/>
  <c r="F1488" i="1" s="1"/>
  <c r="D1489" i="1"/>
  <c r="D1488" i="1" s="1"/>
  <c r="E1522" i="1"/>
  <c r="E1521" i="1" s="1"/>
  <c r="F1522" i="1"/>
  <c r="F1521" i="1" s="1"/>
  <c r="E1519" i="1"/>
  <c r="E1518" i="1" s="1"/>
  <c r="F1519" i="1"/>
  <c r="F1518" i="1" s="1"/>
  <c r="D1522" i="1"/>
  <c r="D1521" i="1" s="1"/>
  <c r="D1519" i="1"/>
  <c r="D1518" i="1" s="1"/>
  <c r="E1516" i="1"/>
  <c r="E1515" i="1" s="1"/>
  <c r="F1516" i="1"/>
  <c r="F1515" i="1" s="1"/>
  <c r="D1516" i="1"/>
  <c r="D1515" i="1" s="1"/>
  <c r="E1513" i="1"/>
  <c r="E1512" i="1" s="1"/>
  <c r="F1513" i="1"/>
  <c r="F1512" i="1" s="1"/>
  <c r="D1513" i="1"/>
  <c r="D1512" i="1" s="1"/>
  <c r="E1510" i="1"/>
  <c r="E1509" i="1" s="1"/>
  <c r="F1510" i="1"/>
  <c r="F1509" i="1" s="1"/>
  <c r="D1510" i="1"/>
  <c r="D1509" i="1" s="1"/>
  <c r="E1504" i="1"/>
  <c r="E1503" i="1" s="1"/>
  <c r="F1504" i="1"/>
  <c r="F1503" i="1" s="1"/>
  <c r="D1504" i="1"/>
  <c r="D1503" i="1" s="1"/>
  <c r="E1501" i="1"/>
  <c r="E1500" i="1" s="1"/>
  <c r="F1501" i="1"/>
  <c r="F1500" i="1" s="1"/>
  <c r="D1501" i="1"/>
  <c r="D1500" i="1" s="1"/>
  <c r="E1498" i="1"/>
  <c r="E1497" i="1" s="1"/>
  <c r="F1498" i="1"/>
  <c r="F1497" i="1" s="1"/>
  <c r="D1498" i="1"/>
  <c r="D1497" i="1" s="1"/>
  <c r="E1495" i="1"/>
  <c r="E1492" i="1" s="1"/>
  <c r="F1495" i="1"/>
  <c r="F1492" i="1" s="1"/>
  <c r="D1495" i="1"/>
  <c r="D1492" i="1" s="1"/>
  <c r="E1486" i="1"/>
  <c r="E1485" i="1" s="1"/>
  <c r="F1486" i="1"/>
  <c r="F1485" i="1" s="1"/>
  <c r="D1486" i="1"/>
  <c r="D1485" i="1" s="1"/>
  <c r="E1481" i="1"/>
  <c r="E1480" i="1" s="1"/>
  <c r="F1481" i="1"/>
  <c r="F1480" i="1" s="1"/>
  <c r="D1481" i="1"/>
  <c r="D1480" i="1" s="1"/>
  <c r="E1478" i="1"/>
  <c r="E1477" i="1" s="1"/>
  <c r="F1478" i="1"/>
  <c r="F1477" i="1" s="1"/>
  <c r="D1478" i="1"/>
  <c r="D1477" i="1" s="1"/>
  <c r="E1470" i="1"/>
  <c r="E1469" i="1" s="1"/>
  <c r="E1468" i="1" s="1"/>
  <c r="F1470" i="1"/>
  <c r="F1469" i="1" s="1"/>
  <c r="F1468" i="1" s="1"/>
  <c r="D1470" i="1"/>
  <c r="D1469" i="1" s="1"/>
  <c r="D1468" i="1" s="1"/>
  <c r="E1466" i="1"/>
  <c r="E1465" i="1" s="1"/>
  <c r="E1464" i="1" s="1"/>
  <c r="F1466" i="1"/>
  <c r="F1465" i="1" s="1"/>
  <c r="F1464" i="1" s="1"/>
  <c r="D1466" i="1"/>
  <c r="D1465" i="1" s="1"/>
  <c r="D1464" i="1" s="1"/>
  <c r="E1462" i="1"/>
  <c r="E1461" i="1" s="1"/>
  <c r="E1460" i="1" s="1"/>
  <c r="F1462" i="1"/>
  <c r="F1461" i="1" s="1"/>
  <c r="F1460" i="1" s="1"/>
  <c r="D1462" i="1"/>
  <c r="D1461" i="1" s="1"/>
  <c r="D1460" i="1" s="1"/>
  <c r="E1458" i="1"/>
  <c r="E1457" i="1" s="1"/>
  <c r="E1456" i="1" s="1"/>
  <c r="F1458" i="1"/>
  <c r="F1457" i="1" s="1"/>
  <c r="F1456" i="1" s="1"/>
  <c r="D1458" i="1"/>
  <c r="D1457" i="1" s="1"/>
  <c r="D1456" i="1" s="1"/>
  <c r="E1444" i="1"/>
  <c r="E1443" i="1" s="1"/>
  <c r="F1444" i="1"/>
  <c r="F1443" i="1" s="1"/>
  <c r="E1447" i="1"/>
  <c r="E1446" i="1" s="1"/>
  <c r="F1447" i="1"/>
  <c r="F1446" i="1" s="1"/>
  <c r="E1450" i="1"/>
  <c r="E1449" i="1" s="1"/>
  <c r="F1450" i="1"/>
  <c r="F1449" i="1" s="1"/>
  <c r="E1453" i="1"/>
  <c r="E1452" i="1" s="1"/>
  <c r="F1453" i="1"/>
  <c r="F1452" i="1" s="1"/>
  <c r="D1453" i="1"/>
  <c r="D1452" i="1" s="1"/>
  <c r="D1450" i="1"/>
  <c r="D1449" i="1" s="1"/>
  <c r="D1447" i="1"/>
  <c r="D1446" i="1" s="1"/>
  <c r="D1444" i="1"/>
  <c r="D1443" i="1" s="1"/>
  <c r="E1424" i="1"/>
  <c r="E1423" i="1" s="1"/>
  <c r="F1424" i="1"/>
  <c r="F1423" i="1" s="1"/>
  <c r="E1427" i="1"/>
  <c r="E1426" i="1" s="1"/>
  <c r="F1427" i="1"/>
  <c r="F1426" i="1" s="1"/>
  <c r="E1430" i="1"/>
  <c r="E1429" i="1" s="1"/>
  <c r="F1430" i="1"/>
  <c r="F1429" i="1" s="1"/>
  <c r="F1433" i="1"/>
  <c r="F1432" i="1" s="1"/>
  <c r="E1433" i="1"/>
  <c r="E1432" i="1" s="1"/>
  <c r="E1436" i="1"/>
  <c r="F1436" i="1"/>
  <c r="F1435" i="1" s="1"/>
  <c r="D1440" i="1"/>
  <c r="D1438" i="1"/>
  <c r="D1436" i="1"/>
  <c r="D1433" i="1"/>
  <c r="D1432" i="1" s="1"/>
  <c r="D1430" i="1"/>
  <c r="D1429" i="1" s="1"/>
  <c r="D1427" i="1"/>
  <c r="D1426" i="1" s="1"/>
  <c r="D1424" i="1"/>
  <c r="D1423" i="1" s="1"/>
  <c r="E1393" i="1"/>
  <c r="E1392" i="1" s="1"/>
  <c r="F1393" i="1"/>
  <c r="F1392" i="1" s="1"/>
  <c r="E1396" i="1"/>
  <c r="E1395" i="1" s="1"/>
  <c r="F1396" i="1"/>
  <c r="F1395" i="1" s="1"/>
  <c r="E1399" i="1"/>
  <c r="E1398" i="1" s="1"/>
  <c r="F1399" i="1"/>
  <c r="F1398" i="1" s="1"/>
  <c r="E1402" i="1"/>
  <c r="E1401" i="1" s="1"/>
  <c r="F1402" i="1"/>
  <c r="F1401" i="1" s="1"/>
  <c r="E1405" i="1"/>
  <c r="E1404" i="1" s="1"/>
  <c r="F1405" i="1"/>
  <c r="F1404" i="1" s="1"/>
  <c r="E1408" i="1"/>
  <c r="E1407" i="1" s="1"/>
  <c r="F1408" i="1"/>
  <c r="F1407" i="1" s="1"/>
  <c r="E1411" i="1"/>
  <c r="E1410" i="1" s="1"/>
  <c r="F1411" i="1"/>
  <c r="F1410" i="1" s="1"/>
  <c r="D1411" i="1"/>
  <c r="D1410" i="1" s="1"/>
  <c r="D1408" i="1"/>
  <c r="D1407" i="1" s="1"/>
  <c r="D1405" i="1"/>
  <c r="D1404" i="1" s="1"/>
  <c r="D1402" i="1"/>
  <c r="D1401" i="1" s="1"/>
  <c r="D1399" i="1"/>
  <c r="D1398" i="1" s="1"/>
  <c r="D1396" i="1"/>
  <c r="D1395" i="1" s="1"/>
  <c r="D1393" i="1"/>
  <c r="D1392" i="1" s="1"/>
  <c r="E1389" i="1"/>
  <c r="E1388" i="1" s="1"/>
  <c r="E1386" i="1" s="1"/>
  <c r="F1389" i="1"/>
  <c r="F1388" i="1" s="1"/>
  <c r="F1386" i="1" s="1"/>
  <c r="D1389" i="1"/>
  <c r="D1388" i="1" s="1"/>
  <c r="D1386" i="1" s="1"/>
  <c r="E1383" i="1"/>
  <c r="E1381" i="1" s="1"/>
  <c r="F1383" i="1"/>
  <c r="F1381" i="1" s="1"/>
  <c r="E1379" i="1"/>
  <c r="E1378" i="1" s="1"/>
  <c r="F1379" i="1"/>
  <c r="F1378" i="1" s="1"/>
  <c r="E1376" i="1"/>
  <c r="E1375" i="1" s="1"/>
  <c r="F1376" i="1"/>
  <c r="F1375" i="1" s="1"/>
  <c r="D1383" i="1"/>
  <c r="D1381" i="1" s="1"/>
  <c r="D1379" i="1"/>
  <c r="D1378" i="1" s="1"/>
  <c r="D1376" i="1"/>
  <c r="D1375" i="1" s="1"/>
  <c r="E1332" i="1"/>
  <c r="E1331" i="1" s="1"/>
  <c r="F1332" i="1"/>
  <c r="F1331" i="1" s="1"/>
  <c r="E1329" i="1"/>
  <c r="E1328" i="1" s="1"/>
  <c r="F1329" i="1"/>
  <c r="F1328" i="1" s="1"/>
  <c r="D1332" i="1"/>
  <c r="D1331" i="1" s="1"/>
  <c r="D1329" i="1"/>
  <c r="D1328" i="1" s="1"/>
  <c r="E1337" i="1"/>
  <c r="F1337" i="1"/>
  <c r="E1339" i="1"/>
  <c r="F1339" i="1"/>
  <c r="E1341" i="1"/>
  <c r="F1341" i="1"/>
  <c r="D1341" i="1"/>
  <c r="D1339" i="1"/>
  <c r="D1337" i="1"/>
  <c r="E1352" i="1"/>
  <c r="F1352" i="1"/>
  <c r="E1350" i="1"/>
  <c r="F1350" i="1"/>
  <c r="D1352" i="1"/>
  <c r="D1350" i="1"/>
  <c r="E1368" i="1"/>
  <c r="F1368" i="1"/>
  <c r="D1368" i="1"/>
  <c r="E1356" i="1"/>
  <c r="E1355" i="1" s="1"/>
  <c r="F1356" i="1"/>
  <c r="F1355" i="1" s="1"/>
  <c r="D1356" i="1"/>
  <c r="D1355" i="1" s="1"/>
  <c r="E1347" i="1"/>
  <c r="F1347" i="1"/>
  <c r="E1345" i="1"/>
  <c r="F1345" i="1"/>
  <c r="D1347" i="1"/>
  <c r="D1345" i="1"/>
  <c r="E1325" i="1"/>
  <c r="E1324" i="1" s="1"/>
  <c r="F1325" i="1"/>
  <c r="F1324" i="1" s="1"/>
  <c r="E1322" i="1"/>
  <c r="E1321" i="1" s="1"/>
  <c r="F1322" i="1"/>
  <c r="F1321" i="1" s="1"/>
  <c r="E1319" i="1"/>
  <c r="E1318" i="1" s="1"/>
  <c r="E1317" i="1" s="1"/>
  <c r="E1316" i="1" s="1"/>
  <c r="F1319" i="1"/>
  <c r="F1318" i="1" s="1"/>
  <c r="F1317" i="1" s="1"/>
  <c r="F1316" i="1" s="1"/>
  <c r="D1325" i="1"/>
  <c r="D1324" i="1" s="1"/>
  <c r="D1322" i="1"/>
  <c r="D1321" i="1" s="1"/>
  <c r="D1319" i="1"/>
  <c r="D1318" i="1" s="1"/>
  <c r="E1268" i="1"/>
  <c r="E1267" i="1" s="1"/>
  <c r="E1266" i="1" s="1"/>
  <c r="E1265" i="1" s="1"/>
  <c r="F1268" i="1"/>
  <c r="F1267" i="1" s="1"/>
  <c r="F1266" i="1" s="1"/>
  <c r="F1265" i="1" s="1"/>
  <c r="D1268" i="1"/>
  <c r="D1267" i="1" s="1"/>
  <c r="D1266" i="1" s="1"/>
  <c r="D1265" i="1" s="1"/>
  <c r="F1263" i="1"/>
  <c r="F1262" i="1" s="1"/>
  <c r="F1261" i="1" s="1"/>
  <c r="E1263" i="1"/>
  <c r="E1262" i="1" s="1"/>
  <c r="E1261" i="1" s="1"/>
  <c r="D1263" i="1"/>
  <c r="D1262" i="1" s="1"/>
  <c r="D1261" i="1" s="1"/>
  <c r="E1259" i="1"/>
  <c r="E1258" i="1" s="1"/>
  <c r="E1257" i="1" s="1"/>
  <c r="F1259" i="1"/>
  <c r="F1258" i="1" s="1"/>
  <c r="F1257" i="1" s="1"/>
  <c r="D1259" i="1"/>
  <c r="D1258" i="1" s="1"/>
  <c r="D1257" i="1" s="1"/>
  <c r="E1175" i="1"/>
  <c r="E1174" i="1" s="1"/>
  <c r="E1173" i="1" s="1"/>
  <c r="F1175" i="1"/>
  <c r="F1174" i="1" s="1"/>
  <c r="F1173" i="1" s="1"/>
  <c r="D1175" i="1"/>
  <c r="D1174" i="1" s="1"/>
  <c r="D1173" i="1" s="1"/>
  <c r="E1255" i="1"/>
  <c r="E1254" i="1" s="1"/>
  <c r="F1255" i="1"/>
  <c r="F1254" i="1" s="1"/>
  <c r="D1255" i="1"/>
  <c r="D1254" i="1" s="1"/>
  <c r="E1252" i="1"/>
  <c r="E1251" i="1" s="1"/>
  <c r="F1252" i="1"/>
  <c r="F1251" i="1" s="1"/>
  <c r="D1252" i="1"/>
  <c r="D1251" i="1" s="1"/>
  <c r="E1236" i="1"/>
  <c r="E1235" i="1" s="1"/>
  <c r="F1236" i="1"/>
  <c r="F1235" i="1" s="1"/>
  <c r="E1239" i="1"/>
  <c r="E1238" i="1" s="1"/>
  <c r="F1239" i="1"/>
  <c r="F1238" i="1" s="1"/>
  <c r="E1242" i="1"/>
  <c r="E1241" i="1" s="1"/>
  <c r="F1242" i="1"/>
  <c r="F1241" i="1" s="1"/>
  <c r="E1245" i="1"/>
  <c r="E1244" i="1" s="1"/>
  <c r="F1245" i="1"/>
  <c r="F1244" i="1" s="1"/>
  <c r="D1245" i="1"/>
  <c r="D1244" i="1" s="1"/>
  <c r="D1242" i="1"/>
  <c r="D1241" i="1" s="1"/>
  <c r="D1239" i="1"/>
  <c r="D1238" i="1" s="1"/>
  <c r="D1236" i="1"/>
  <c r="D1235" i="1" s="1"/>
  <c r="E1233" i="1"/>
  <c r="F1233" i="1"/>
  <c r="E1231" i="1"/>
  <c r="F1231" i="1"/>
  <c r="E1229" i="1"/>
  <c r="F1229" i="1"/>
  <c r="D1233" i="1"/>
  <c r="D1231" i="1"/>
  <c r="D1229" i="1"/>
  <c r="E1219" i="1"/>
  <c r="E1218" i="1" s="1"/>
  <c r="F1219" i="1"/>
  <c r="F1218" i="1" s="1"/>
  <c r="D1221" i="1"/>
  <c r="D1218" i="1" s="1"/>
  <c r="E1213" i="1"/>
  <c r="F1213" i="1"/>
  <c r="E1211" i="1"/>
  <c r="F1211" i="1"/>
  <c r="E1209" i="1"/>
  <c r="F1209" i="1"/>
  <c r="D1213" i="1"/>
  <c r="D1211" i="1"/>
  <c r="D1209" i="1"/>
  <c r="E1206" i="1"/>
  <c r="F1206" i="1"/>
  <c r="E1204" i="1"/>
  <c r="F1204" i="1"/>
  <c r="E1202" i="1"/>
  <c r="F1202" i="1"/>
  <c r="D1206" i="1"/>
  <c r="D1204" i="1"/>
  <c r="D1202" i="1"/>
  <c r="E1199" i="1"/>
  <c r="F1199" i="1"/>
  <c r="E1197" i="1"/>
  <c r="F1197" i="1"/>
  <c r="E1195" i="1"/>
  <c r="F1195" i="1"/>
  <c r="D1199" i="1"/>
  <c r="D1197" i="1"/>
  <c r="D1195" i="1"/>
  <c r="E1187" i="1"/>
  <c r="F1187" i="1"/>
  <c r="D1189" i="1"/>
  <c r="D1187" i="1"/>
  <c r="E1184" i="1"/>
  <c r="E1183" i="1" s="1"/>
  <c r="F1184" i="1"/>
  <c r="F1183" i="1" s="1"/>
  <c r="D1184" i="1"/>
  <c r="D1183" i="1" s="1"/>
  <c r="E1179" i="1"/>
  <c r="E1178" i="1" s="1"/>
  <c r="E1177" i="1" s="1"/>
  <c r="F1179" i="1"/>
  <c r="F1178" i="1" s="1"/>
  <c r="F1177" i="1" s="1"/>
  <c r="D1179" i="1"/>
  <c r="D1178" i="1" s="1"/>
  <c r="D1177" i="1" s="1"/>
  <c r="E1170" i="1"/>
  <c r="E1169" i="1" s="1"/>
  <c r="E1168" i="1" s="1"/>
  <c r="E1167" i="1" s="1"/>
  <c r="F1170" i="1"/>
  <c r="F1169" i="1" s="1"/>
  <c r="F1168" i="1" s="1"/>
  <c r="F1167" i="1" s="1"/>
  <c r="D1170" i="1"/>
  <c r="D1169" i="1" s="1"/>
  <c r="D1168" i="1" s="1"/>
  <c r="D1167" i="1" s="1"/>
  <c r="E1165" i="1"/>
  <c r="F1165" i="1"/>
  <c r="E1163" i="1"/>
  <c r="F1163" i="1"/>
  <c r="D1165" i="1"/>
  <c r="D1163" i="1"/>
  <c r="E1160" i="1"/>
  <c r="F1160" i="1"/>
  <c r="E1158" i="1"/>
  <c r="F1158" i="1"/>
  <c r="D1160" i="1"/>
  <c r="D1158" i="1"/>
  <c r="E1154" i="1"/>
  <c r="E1153" i="1" s="1"/>
  <c r="F1154" i="1"/>
  <c r="F1153" i="1" s="1"/>
  <c r="E1151" i="1"/>
  <c r="E1150" i="1" s="1"/>
  <c r="F1151" i="1"/>
  <c r="F1150" i="1" s="1"/>
  <c r="D1153" i="1"/>
  <c r="D1151" i="1"/>
  <c r="D1150" i="1" s="1"/>
  <c r="E1148" i="1"/>
  <c r="E1147" i="1" s="1"/>
  <c r="F1148" i="1"/>
  <c r="F1147" i="1" s="1"/>
  <c r="D1148" i="1"/>
  <c r="D1147" i="1" s="1"/>
  <c r="E1142" i="1"/>
  <c r="F1142" i="1"/>
  <c r="E1140" i="1"/>
  <c r="F1140" i="1"/>
  <c r="D1142" i="1"/>
  <c r="D1140" i="1"/>
  <c r="E1117" i="1"/>
  <c r="E1116" i="1" s="1"/>
  <c r="F1117" i="1"/>
  <c r="F1116" i="1" s="1"/>
  <c r="D1117" i="1"/>
  <c r="D1116" i="1" s="1"/>
  <c r="E1120" i="1"/>
  <c r="E1119" i="1" s="1"/>
  <c r="F1120" i="1"/>
  <c r="F1119" i="1" s="1"/>
  <c r="E1127" i="1"/>
  <c r="E1126" i="1" s="1"/>
  <c r="F1127" i="1"/>
  <c r="F1126" i="1" s="1"/>
  <c r="E1130" i="1"/>
  <c r="F1130" i="1"/>
  <c r="E1132" i="1"/>
  <c r="F1132" i="1"/>
  <c r="E1135" i="1"/>
  <c r="E1134" i="1" s="1"/>
  <c r="F1135" i="1"/>
  <c r="F1134" i="1" s="1"/>
  <c r="D1135" i="1"/>
  <c r="D1134" i="1" s="1"/>
  <c r="D1132" i="1"/>
  <c r="D1130" i="1"/>
  <c r="D1127" i="1"/>
  <c r="D1126" i="1" s="1"/>
  <c r="D1120" i="1"/>
  <c r="D1119" i="1" s="1"/>
  <c r="E1113" i="1"/>
  <c r="E1112" i="1" s="1"/>
  <c r="F1113" i="1"/>
  <c r="F1112" i="1" s="1"/>
  <c r="E1110" i="1"/>
  <c r="E1109" i="1" s="1"/>
  <c r="F1110" i="1"/>
  <c r="F1109" i="1" s="1"/>
  <c r="D1113" i="1"/>
  <c r="D1112" i="1" s="1"/>
  <c r="D1110" i="1"/>
  <c r="D1109" i="1" s="1"/>
  <c r="E1098" i="1"/>
  <c r="E1097" i="1" s="1"/>
  <c r="F1098" i="1"/>
  <c r="F1097" i="1" s="1"/>
  <c r="D1098" i="1"/>
  <c r="D1097" i="1" s="1"/>
  <c r="E1093" i="1"/>
  <c r="E1092" i="1" s="1"/>
  <c r="F1093" i="1"/>
  <c r="F1092" i="1" s="1"/>
  <c r="D1093" i="1"/>
  <c r="D1092" i="1" s="1"/>
  <c r="E1088" i="1"/>
  <c r="E1087" i="1" s="1"/>
  <c r="E1086" i="1" s="1"/>
  <c r="E1085" i="1" s="1"/>
  <c r="F1088" i="1"/>
  <c r="F1087" i="1" s="1"/>
  <c r="F1086" i="1" s="1"/>
  <c r="F1085" i="1" s="1"/>
  <c r="D1088" i="1"/>
  <c r="D1087" i="1" s="1"/>
  <c r="D1086" i="1" s="1"/>
  <c r="D1085" i="1" s="1"/>
  <c r="E1083" i="1"/>
  <c r="E1082" i="1" s="1"/>
  <c r="E1081" i="1" s="1"/>
  <c r="F1083" i="1"/>
  <c r="F1082" i="1" s="1"/>
  <c r="F1081" i="1" s="1"/>
  <c r="D1083" i="1"/>
  <c r="D1082" i="1" s="1"/>
  <c r="D1081" i="1" s="1"/>
  <c r="E1073" i="1"/>
  <c r="F1073" i="1"/>
  <c r="E1071" i="1"/>
  <c r="F1071" i="1"/>
  <c r="D1073" i="1"/>
  <c r="D1071" i="1"/>
  <c r="E1064" i="1"/>
  <c r="E1063" i="1" s="1"/>
  <c r="F1064" i="1"/>
  <c r="F1063" i="1" s="1"/>
  <c r="E1061" i="1"/>
  <c r="E1060" i="1" s="1"/>
  <c r="F1061" i="1"/>
  <c r="F1060" i="1" s="1"/>
  <c r="E1058" i="1"/>
  <c r="E1057" i="1" s="1"/>
  <c r="F1058" i="1"/>
  <c r="F1057" i="1" s="1"/>
  <c r="E1055" i="1"/>
  <c r="E1054" i="1" s="1"/>
  <c r="F1055" i="1"/>
  <c r="F1054" i="1" s="1"/>
  <c r="E1050" i="1"/>
  <c r="E1049" i="1" s="1"/>
  <c r="F1050" i="1"/>
  <c r="F1049" i="1" s="1"/>
  <c r="D1064" i="1"/>
  <c r="D1063" i="1" s="1"/>
  <c r="D1061" i="1"/>
  <c r="D1060" i="1" s="1"/>
  <c r="D1058" i="1"/>
  <c r="D1057" i="1" s="1"/>
  <c r="D1055" i="1"/>
  <c r="D1054" i="1" s="1"/>
  <c r="D1050" i="1"/>
  <c r="D1049" i="1" s="1"/>
  <c r="E1045" i="1"/>
  <c r="E1044" i="1" s="1"/>
  <c r="F1045" i="1"/>
  <c r="F1044" i="1" s="1"/>
  <c r="E1042" i="1"/>
  <c r="E1041" i="1" s="1"/>
  <c r="F1042" i="1"/>
  <c r="F1041" i="1" s="1"/>
  <c r="E1039" i="1"/>
  <c r="E1038" i="1" s="1"/>
  <c r="F1039" i="1"/>
  <c r="F1038" i="1" s="1"/>
  <c r="D1045" i="1"/>
  <c r="D1044" i="1" s="1"/>
  <c r="D1042" i="1"/>
  <c r="D1041" i="1" s="1"/>
  <c r="D1039" i="1"/>
  <c r="D1038" i="1" s="1"/>
  <c r="E1027" i="1"/>
  <c r="E1026" i="1" s="1"/>
  <c r="F1027" i="1"/>
  <c r="F1026" i="1" s="1"/>
  <c r="E1024" i="1"/>
  <c r="E1023" i="1" s="1"/>
  <c r="F1024" i="1"/>
  <c r="F1023" i="1" s="1"/>
  <c r="E1021" i="1"/>
  <c r="E1020" i="1" s="1"/>
  <c r="F1021" i="1"/>
  <c r="F1020" i="1" s="1"/>
  <c r="E1018" i="1"/>
  <c r="E1017" i="1" s="1"/>
  <c r="F1018" i="1"/>
  <c r="F1017" i="1" s="1"/>
  <c r="E1015" i="1"/>
  <c r="E1014" i="1" s="1"/>
  <c r="F1015" i="1"/>
  <c r="F1014" i="1" s="1"/>
  <c r="E1012" i="1"/>
  <c r="E1011" i="1" s="1"/>
  <c r="F1012" i="1"/>
  <c r="F1011" i="1" s="1"/>
  <c r="D1027" i="1"/>
  <c r="D1026" i="1" s="1"/>
  <c r="D1024" i="1"/>
  <c r="D1023" i="1" s="1"/>
  <c r="D1021" i="1"/>
  <c r="D1020" i="1" s="1"/>
  <c r="D1018" i="1"/>
  <c r="D1017" i="1" s="1"/>
  <c r="D1015" i="1"/>
  <c r="D1014" i="1" s="1"/>
  <c r="D1012" i="1"/>
  <c r="D1011" i="1" s="1"/>
  <c r="E983" i="1"/>
  <c r="E982" i="1" s="1"/>
  <c r="F983" i="1"/>
  <c r="F982" i="1" s="1"/>
  <c r="E986" i="1"/>
  <c r="E985" i="1" s="1"/>
  <c r="F986" i="1"/>
  <c r="F985" i="1" s="1"/>
  <c r="E989" i="1"/>
  <c r="E988" i="1" s="1"/>
  <c r="F989" i="1"/>
  <c r="F988" i="1" s="1"/>
  <c r="E992" i="1"/>
  <c r="E991" i="1" s="1"/>
  <c r="F992" i="1"/>
  <c r="F991" i="1" s="1"/>
  <c r="E995" i="1"/>
  <c r="E994" i="1" s="1"/>
  <c r="F995" i="1"/>
  <c r="F994" i="1" s="1"/>
  <c r="D995" i="1"/>
  <c r="D994" i="1" s="1"/>
  <c r="D992" i="1"/>
  <c r="D991" i="1" s="1"/>
  <c r="D989" i="1"/>
  <c r="D988" i="1" s="1"/>
  <c r="D986" i="1"/>
  <c r="D985" i="1" s="1"/>
  <c r="D983" i="1"/>
  <c r="D982" i="1" s="1"/>
  <c r="E979" i="1"/>
  <c r="E978" i="1" s="1"/>
  <c r="F979" i="1"/>
  <c r="F978" i="1" s="1"/>
  <c r="E976" i="1"/>
  <c r="E975" i="1" s="1"/>
  <c r="F976" i="1"/>
  <c r="F975" i="1" s="1"/>
  <c r="E973" i="1"/>
  <c r="E972" i="1" s="1"/>
  <c r="F973" i="1"/>
  <c r="F972" i="1" s="1"/>
  <c r="E970" i="1"/>
  <c r="E969" i="1" s="1"/>
  <c r="F970" i="1"/>
  <c r="F969" i="1" s="1"/>
  <c r="E965" i="1"/>
  <c r="E964" i="1" s="1"/>
  <c r="F965" i="1"/>
  <c r="F964" i="1" s="1"/>
  <c r="D979" i="1"/>
  <c r="D978" i="1" s="1"/>
  <c r="D976" i="1"/>
  <c r="D975" i="1" s="1"/>
  <c r="D973" i="1"/>
  <c r="D972" i="1" s="1"/>
  <c r="D970" i="1"/>
  <c r="D969" i="1" s="1"/>
  <c r="D965" i="1"/>
  <c r="D964" i="1" s="1"/>
  <c r="E960" i="1"/>
  <c r="E959" i="1" s="1"/>
  <c r="E953" i="1" s="1"/>
  <c r="F960" i="1"/>
  <c r="F959" i="1" s="1"/>
  <c r="F953" i="1" s="1"/>
  <c r="D960" i="1"/>
  <c r="D959" i="1" s="1"/>
  <c r="D953" i="1" s="1"/>
  <c r="E951" i="1"/>
  <c r="E950" i="1" s="1"/>
  <c r="E949" i="1" s="1"/>
  <c r="F951" i="1"/>
  <c r="F950" i="1" s="1"/>
  <c r="F949" i="1" s="1"/>
  <c r="D951" i="1"/>
  <c r="D950" i="1" s="1"/>
  <c r="D949" i="1" s="1"/>
  <c r="E945" i="1"/>
  <c r="E944" i="1" s="1"/>
  <c r="F945" i="1"/>
  <c r="F944" i="1" s="1"/>
  <c r="E942" i="1"/>
  <c r="E941" i="1" s="1"/>
  <c r="F942" i="1"/>
  <c r="F941" i="1" s="1"/>
  <c r="E939" i="1"/>
  <c r="E938" i="1" s="1"/>
  <c r="F939" i="1"/>
  <c r="F938" i="1" s="1"/>
  <c r="D945" i="1"/>
  <c r="D944" i="1" s="1"/>
  <c r="D942" i="1"/>
  <c r="D941" i="1" s="1"/>
  <c r="D939" i="1"/>
  <c r="D938" i="1" s="1"/>
  <c r="E935" i="1"/>
  <c r="E934" i="1" s="1"/>
  <c r="F935" i="1"/>
  <c r="F934" i="1" s="1"/>
  <c r="E932" i="1"/>
  <c r="E931" i="1" s="1"/>
  <c r="F932" i="1"/>
  <c r="F931" i="1" s="1"/>
  <c r="D935" i="1"/>
  <c r="D934" i="1" s="1"/>
  <c r="D932" i="1"/>
  <c r="D931" i="1" s="1"/>
  <c r="E924" i="1"/>
  <c r="E923" i="1" s="1"/>
  <c r="F924" i="1"/>
  <c r="F923" i="1" s="1"/>
  <c r="E927" i="1"/>
  <c r="E926" i="1" s="1"/>
  <c r="F927" i="1"/>
  <c r="F926" i="1" s="1"/>
  <c r="D927" i="1"/>
  <c r="D926" i="1" s="1"/>
  <c r="D924" i="1"/>
  <c r="D923" i="1" s="1"/>
  <c r="F919" i="1"/>
  <c r="F918" i="1" s="1"/>
  <c r="E919" i="1"/>
  <c r="E918" i="1" s="1"/>
  <c r="E916" i="1"/>
  <c r="E915" i="1" s="1"/>
  <c r="F916" i="1"/>
  <c r="F915" i="1" s="1"/>
  <c r="D919" i="1"/>
  <c r="D918" i="1" s="1"/>
  <c r="D916" i="1"/>
  <c r="D915" i="1" s="1"/>
  <c r="E911" i="1"/>
  <c r="E910" i="1" s="1"/>
  <c r="E909" i="1" s="1"/>
  <c r="E908" i="1" s="1"/>
  <c r="F911" i="1"/>
  <c r="F910" i="1" s="1"/>
  <c r="F909" i="1" s="1"/>
  <c r="F908" i="1" s="1"/>
  <c r="D911" i="1"/>
  <c r="D910" i="1" s="1"/>
  <c r="D909" i="1" s="1"/>
  <c r="D908" i="1" s="1"/>
  <c r="E906" i="1"/>
  <c r="E905" i="1" s="1"/>
  <c r="F906" i="1"/>
  <c r="F905" i="1" s="1"/>
  <c r="E903" i="1"/>
  <c r="E902" i="1" s="1"/>
  <c r="F903" i="1"/>
  <c r="F902" i="1" s="1"/>
  <c r="D906" i="1"/>
  <c r="D905" i="1" s="1"/>
  <c r="D903" i="1"/>
  <c r="D902" i="1" s="1"/>
  <c r="E900" i="1"/>
  <c r="E899" i="1" s="1"/>
  <c r="F900" i="1"/>
  <c r="F899" i="1" s="1"/>
  <c r="D900" i="1"/>
  <c r="D899" i="1" s="1"/>
  <c r="E892" i="1"/>
  <c r="E891" i="1" s="1"/>
  <c r="F892" i="1"/>
  <c r="F891" i="1" s="1"/>
  <c r="E895" i="1"/>
  <c r="E894" i="1" s="1"/>
  <c r="F895" i="1"/>
  <c r="F894" i="1" s="1"/>
  <c r="D895" i="1"/>
  <c r="D894" i="1" s="1"/>
  <c r="D892" i="1"/>
  <c r="D891" i="1" s="1"/>
  <c r="F254" i="1"/>
  <c r="E254" i="1"/>
  <c r="D254" i="1"/>
  <c r="E212" i="1"/>
  <c r="F212" i="1"/>
  <c r="E210" i="1"/>
  <c r="F210" i="1"/>
  <c r="E208" i="1"/>
  <c r="E207" i="1" s="1"/>
  <c r="F208" i="1"/>
  <c r="F207" i="1" s="1"/>
  <c r="F108" i="1"/>
  <c r="E882" i="1"/>
  <c r="F882" i="1"/>
  <c r="E887" i="1"/>
  <c r="E886" i="1" s="1"/>
  <c r="F887" i="1"/>
  <c r="F886" i="1" s="1"/>
  <c r="D887" i="1"/>
  <c r="D886" i="1" s="1"/>
  <c r="D882" i="1"/>
  <c r="E875" i="1"/>
  <c r="E874" i="1" s="1"/>
  <c r="F875" i="1"/>
  <c r="F874" i="1" s="1"/>
  <c r="E878" i="1"/>
  <c r="E877" i="1" s="1"/>
  <c r="F878" i="1"/>
  <c r="F877" i="1" s="1"/>
  <c r="D878" i="1"/>
  <c r="D877" i="1" s="1"/>
  <c r="D875" i="1"/>
  <c r="D874" i="1" s="1"/>
  <c r="E869" i="1"/>
  <c r="E868" i="1" s="1"/>
  <c r="E867" i="1" s="1"/>
  <c r="F869" i="1"/>
  <c r="F868" i="1" s="1"/>
  <c r="F867" i="1" s="1"/>
  <c r="D869" i="1"/>
  <c r="D868" i="1" s="1"/>
  <c r="D867" i="1" s="1"/>
  <c r="E865" i="1"/>
  <c r="E864" i="1" s="1"/>
  <c r="F865" i="1"/>
  <c r="F864" i="1" s="1"/>
  <c r="D865" i="1"/>
  <c r="D864" i="1" s="1"/>
  <c r="E862" i="1"/>
  <c r="F862" i="1"/>
  <c r="D862" i="1"/>
  <c r="E857" i="1"/>
  <c r="E856" i="1" s="1"/>
  <c r="F857" i="1"/>
  <c r="F856" i="1" s="1"/>
  <c r="D857" i="1"/>
  <c r="D856" i="1" s="1"/>
  <c r="E850" i="1"/>
  <c r="E849" i="1" s="1"/>
  <c r="E848" i="1" s="1"/>
  <c r="F850" i="1"/>
  <c r="F849" i="1" s="1"/>
  <c r="F848" i="1" s="1"/>
  <c r="D850" i="1"/>
  <c r="E846" i="1"/>
  <c r="E845" i="1" s="1"/>
  <c r="E844" i="1" s="1"/>
  <c r="F846" i="1"/>
  <c r="F845" i="1" s="1"/>
  <c r="F844" i="1" s="1"/>
  <c r="D846" i="1"/>
  <c r="D845" i="1" s="1"/>
  <c r="D844" i="1" s="1"/>
  <c r="E830" i="1"/>
  <c r="E829" i="1" s="1"/>
  <c r="E828" i="1" s="1"/>
  <c r="E827" i="1" s="1"/>
  <c r="F830" i="1"/>
  <c r="F829" i="1" s="1"/>
  <c r="F828" i="1" s="1"/>
  <c r="F827" i="1" s="1"/>
  <c r="D830" i="1"/>
  <c r="D829" i="1" s="1"/>
  <c r="D828" i="1" s="1"/>
  <c r="D827" i="1" s="1"/>
  <c r="E825" i="1"/>
  <c r="E824" i="1" s="1"/>
  <c r="E823" i="1" s="1"/>
  <c r="F825" i="1"/>
  <c r="F824" i="1" s="1"/>
  <c r="F823" i="1" s="1"/>
  <c r="D825" i="1"/>
  <c r="D824" i="1" s="1"/>
  <c r="D823" i="1" s="1"/>
  <c r="E810" i="1"/>
  <c r="E809" i="1" s="1"/>
  <c r="E808" i="1" s="1"/>
  <c r="F810" i="1"/>
  <c r="F809" i="1" s="1"/>
  <c r="F808" i="1" s="1"/>
  <c r="D810" i="1"/>
  <c r="D809" i="1" s="1"/>
  <c r="D808" i="1" s="1"/>
  <c r="E783" i="1"/>
  <c r="E782" i="1" s="1"/>
  <c r="E781" i="1" s="1"/>
  <c r="F783" i="1"/>
  <c r="F782" i="1" s="1"/>
  <c r="F781" i="1" s="1"/>
  <c r="D783" i="1"/>
  <c r="D782" i="1" s="1"/>
  <c r="D781" i="1" s="1"/>
  <c r="E777" i="1"/>
  <c r="F777" i="1"/>
  <c r="D777" i="1"/>
  <c r="E773" i="1"/>
  <c r="E772" i="1" s="1"/>
  <c r="F773" i="1"/>
  <c r="F772" i="1" s="1"/>
  <c r="E770" i="1"/>
  <c r="E769" i="1" s="1"/>
  <c r="F770" i="1"/>
  <c r="F769" i="1" s="1"/>
  <c r="D773" i="1"/>
  <c r="D772" i="1" s="1"/>
  <c r="D770" i="1"/>
  <c r="D769" i="1" s="1"/>
  <c r="E762" i="1"/>
  <c r="E761" i="1" s="1"/>
  <c r="F762" i="1"/>
  <c r="F761" i="1" s="1"/>
  <c r="E759" i="1"/>
  <c r="E758" i="1" s="1"/>
  <c r="F759" i="1"/>
  <c r="F758" i="1" s="1"/>
  <c r="D762" i="1"/>
  <c r="D761" i="1" s="1"/>
  <c r="D759" i="1"/>
  <c r="D758" i="1" s="1"/>
  <c r="E755" i="1"/>
  <c r="E754" i="1" s="1"/>
  <c r="F755" i="1"/>
  <c r="F754" i="1" s="1"/>
  <c r="E752" i="1"/>
  <c r="E751" i="1" s="1"/>
  <c r="F752" i="1"/>
  <c r="F751" i="1" s="1"/>
  <c r="E749" i="1"/>
  <c r="E748" i="1" s="1"/>
  <c r="F749" i="1"/>
  <c r="F748" i="1" s="1"/>
  <c r="D755" i="1"/>
  <c r="D754" i="1" s="1"/>
  <c r="D752" i="1"/>
  <c r="D751" i="1" s="1"/>
  <c r="D749" i="1"/>
  <c r="D748" i="1" s="1"/>
  <c r="E740" i="1"/>
  <c r="E739" i="1" s="1"/>
  <c r="F740" i="1"/>
  <c r="F739" i="1" s="1"/>
  <c r="E737" i="1"/>
  <c r="E736" i="1" s="1"/>
  <c r="F737" i="1"/>
  <c r="F736" i="1" s="1"/>
  <c r="E733" i="1"/>
  <c r="E732" i="1" s="1"/>
  <c r="F733" i="1"/>
  <c r="F732" i="1" s="1"/>
  <c r="E730" i="1"/>
  <c r="E719" i="1" s="1"/>
  <c r="F730" i="1"/>
  <c r="F719" i="1" s="1"/>
  <c r="E717" i="1"/>
  <c r="E716" i="1" s="1"/>
  <c r="F717" i="1"/>
  <c r="F716" i="1" s="1"/>
  <c r="E714" i="1"/>
  <c r="E713" i="1" s="1"/>
  <c r="F714" i="1"/>
  <c r="F713" i="1" s="1"/>
  <c r="D740" i="1"/>
  <c r="D739" i="1" s="1"/>
  <c r="D737" i="1"/>
  <c r="D736" i="1" s="1"/>
  <c r="D733" i="1"/>
  <c r="D732" i="1" s="1"/>
  <c r="D730" i="1"/>
  <c r="D719" i="1" s="1"/>
  <c r="D717" i="1"/>
  <c r="D716" i="1" s="1"/>
  <c r="D714" i="1"/>
  <c r="D713" i="1" s="1"/>
  <c r="E703" i="1"/>
  <c r="E699" i="1" s="1"/>
  <c r="F703" i="1"/>
  <c r="F699" i="1" s="1"/>
  <c r="E697" i="1"/>
  <c r="E696" i="1" s="1"/>
  <c r="F697" i="1"/>
  <c r="F696" i="1" s="1"/>
  <c r="D703" i="1"/>
  <c r="D699" i="1" s="1"/>
  <c r="D683" i="1" s="1"/>
  <c r="D697" i="1"/>
  <c r="D696" i="1" s="1"/>
  <c r="E694" i="1"/>
  <c r="E693" i="1" s="1"/>
  <c r="F694" i="1"/>
  <c r="F693" i="1" s="1"/>
  <c r="D694" i="1"/>
  <c r="D693" i="1" s="1"/>
  <c r="E691" i="1"/>
  <c r="E690" i="1" s="1"/>
  <c r="F691" i="1"/>
  <c r="F690" i="1" s="1"/>
  <c r="D691" i="1"/>
  <c r="D690" i="1" s="1"/>
  <c r="E688" i="1"/>
  <c r="E687" i="1" s="1"/>
  <c r="F688" i="1"/>
  <c r="F687" i="1" s="1"/>
  <c r="D688" i="1"/>
  <c r="D687" i="1" s="1"/>
  <c r="E685" i="1"/>
  <c r="E684" i="1" s="1"/>
  <c r="F685" i="1"/>
  <c r="F684" i="1" s="1"/>
  <c r="D685" i="1"/>
  <c r="D684" i="1" s="1"/>
  <c r="E680" i="1"/>
  <c r="F680" i="1"/>
  <c r="E674" i="1"/>
  <c r="E673" i="1" s="1"/>
  <c r="E672" i="1" s="1"/>
  <c r="F674" i="1"/>
  <c r="F673" i="1" s="1"/>
  <c r="F672" i="1" s="1"/>
  <c r="D680" i="1"/>
  <c r="D674" i="1"/>
  <c r="D673" i="1" s="1"/>
  <c r="D672" i="1" s="1"/>
  <c r="E663" i="1"/>
  <c r="E660" i="1" s="1"/>
  <c r="F663" i="1"/>
  <c r="F660" i="1" s="1"/>
  <c r="E657" i="1"/>
  <c r="F657" i="1"/>
  <c r="E655" i="1"/>
  <c r="F655" i="1"/>
  <c r="D663" i="1"/>
  <c r="D660" i="1" s="1"/>
  <c r="D657" i="1"/>
  <c r="D655" i="1"/>
  <c r="E636" i="1"/>
  <c r="E635" i="1" s="1"/>
  <c r="F636" i="1"/>
  <c r="F635" i="1" s="1"/>
  <c r="D636" i="1"/>
  <c r="D635" i="1" s="1"/>
  <c r="D630" i="1" s="1"/>
  <c r="D629" i="1" s="1"/>
  <c r="E627" i="1"/>
  <c r="E626" i="1" s="1"/>
  <c r="E625" i="1" s="1"/>
  <c r="E624" i="1" s="1"/>
  <c r="F627" i="1"/>
  <c r="F626" i="1" s="1"/>
  <c r="F625" i="1" s="1"/>
  <c r="F624" i="1" s="1"/>
  <c r="D627" i="1"/>
  <c r="D626" i="1" s="1"/>
  <c r="D625" i="1" s="1"/>
  <c r="D624" i="1" s="1"/>
  <c r="E620" i="1"/>
  <c r="F620" i="1"/>
  <c r="D620" i="1"/>
  <c r="E614" i="1"/>
  <c r="E613" i="1" s="1"/>
  <c r="E612" i="1" s="1"/>
  <c r="E611" i="1" s="1"/>
  <c r="F614" i="1"/>
  <c r="F613" i="1" s="1"/>
  <c r="F612" i="1" s="1"/>
  <c r="F611" i="1" s="1"/>
  <c r="D614" i="1"/>
  <c r="D613" i="1" s="1"/>
  <c r="D612" i="1" s="1"/>
  <c r="D611" i="1" s="1"/>
  <c r="E609" i="1"/>
  <c r="E608" i="1" s="1"/>
  <c r="F609" i="1"/>
  <c r="F608" i="1" s="1"/>
  <c r="E606" i="1"/>
  <c r="E605" i="1" s="1"/>
  <c r="F606" i="1"/>
  <c r="F605" i="1" s="1"/>
  <c r="E602" i="1"/>
  <c r="E601" i="1" s="1"/>
  <c r="F602" i="1"/>
  <c r="F601" i="1" s="1"/>
  <c r="E599" i="1"/>
  <c r="E598" i="1" s="1"/>
  <c r="F599" i="1"/>
  <c r="F598" i="1" s="1"/>
  <c r="E595" i="1"/>
  <c r="F595" i="1"/>
  <c r="E592" i="1"/>
  <c r="F592" i="1"/>
  <c r="D593" i="1"/>
  <c r="D592" i="1" s="1"/>
  <c r="D596" i="1"/>
  <c r="D595" i="1" s="1"/>
  <c r="D599" i="1"/>
  <c r="D598" i="1" s="1"/>
  <c r="D602" i="1"/>
  <c r="D601" i="1" s="1"/>
  <c r="D609" i="1"/>
  <c r="D608" i="1" s="1"/>
  <c r="D606" i="1"/>
  <c r="D605" i="1" s="1"/>
  <c r="E586" i="1"/>
  <c r="E585" i="1" s="1"/>
  <c r="F586" i="1"/>
  <c r="F585" i="1" s="1"/>
  <c r="D586" i="1"/>
  <c r="D585" i="1" s="1"/>
  <c r="E583" i="1"/>
  <c r="E582" i="1" s="1"/>
  <c r="F583" i="1"/>
  <c r="F582" i="1" s="1"/>
  <c r="E580" i="1"/>
  <c r="E579" i="1" s="1"/>
  <c r="F580" i="1"/>
  <c r="F579" i="1" s="1"/>
  <c r="E577" i="1"/>
  <c r="E576" i="1" s="1"/>
  <c r="F577" i="1"/>
  <c r="F576" i="1" s="1"/>
  <c r="D583" i="1"/>
  <c r="D582" i="1" s="1"/>
  <c r="D580" i="1"/>
  <c r="D579" i="1" s="1"/>
  <c r="D577" i="1"/>
  <c r="D576" i="1" s="1"/>
  <c r="E571" i="1"/>
  <c r="E570" i="1" s="1"/>
  <c r="F571" i="1"/>
  <c r="F570" i="1" s="1"/>
  <c r="E568" i="1"/>
  <c r="E567" i="1" s="1"/>
  <c r="F568" i="1"/>
  <c r="F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E556" i="1"/>
  <c r="E555" i="1" s="1"/>
  <c r="F556" i="1"/>
  <c r="F555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39" i="1"/>
  <c r="E538" i="1" s="1"/>
  <c r="F539" i="1"/>
  <c r="F538" i="1" s="1"/>
  <c r="E536" i="1"/>
  <c r="E535" i="1" s="1"/>
  <c r="F536" i="1"/>
  <c r="F535" i="1" s="1"/>
  <c r="D571" i="1"/>
  <c r="D570" i="1" s="1"/>
  <c r="D568" i="1"/>
  <c r="D567" i="1" s="1"/>
  <c r="D565" i="1"/>
  <c r="D564" i="1" s="1"/>
  <c r="D562" i="1"/>
  <c r="D561" i="1" s="1"/>
  <c r="D559" i="1"/>
  <c r="D558" i="1" s="1"/>
  <c r="D556" i="1"/>
  <c r="D555" i="1" s="1"/>
  <c r="D553" i="1"/>
  <c r="D552" i="1" s="1"/>
  <c r="D550" i="1"/>
  <c r="D549" i="1" s="1"/>
  <c r="D547" i="1"/>
  <c r="D546" i="1" s="1"/>
  <c r="D544" i="1"/>
  <c r="D543" i="1" s="1"/>
  <c r="D539" i="1"/>
  <c r="D538" i="1" s="1"/>
  <c r="D536" i="1"/>
  <c r="D535" i="1" s="1"/>
  <c r="E503" i="1"/>
  <c r="E502" i="1" s="1"/>
  <c r="F503" i="1"/>
  <c r="F502" i="1" s="1"/>
  <c r="E500" i="1"/>
  <c r="E499" i="1" s="1"/>
  <c r="F500" i="1"/>
  <c r="F499" i="1" s="1"/>
  <c r="D503" i="1"/>
  <c r="D502" i="1" s="1"/>
  <c r="D500" i="1"/>
  <c r="D499" i="1" s="1"/>
  <c r="E518" i="1"/>
  <c r="E517" i="1" s="1"/>
  <c r="F518" i="1"/>
  <c r="F517" i="1" s="1"/>
  <c r="E515" i="1"/>
  <c r="E514" i="1" s="1"/>
  <c r="F515" i="1"/>
  <c r="F514" i="1" s="1"/>
  <c r="E512" i="1"/>
  <c r="E511" i="1" s="1"/>
  <c r="F512" i="1"/>
  <c r="F511" i="1" s="1"/>
  <c r="E507" i="1"/>
  <c r="E506" i="1" s="1"/>
  <c r="F507" i="1"/>
  <c r="F506" i="1" s="1"/>
  <c r="D518" i="1"/>
  <c r="D517" i="1" s="1"/>
  <c r="D515" i="1"/>
  <c r="D514" i="1" s="1"/>
  <c r="D512" i="1"/>
  <c r="D511" i="1" s="1"/>
  <c r="D507" i="1"/>
  <c r="D506" i="1" s="1"/>
  <c r="E523" i="1"/>
  <c r="E522" i="1" s="1"/>
  <c r="F523" i="1"/>
  <c r="F522" i="1" s="1"/>
  <c r="E526" i="1"/>
  <c r="E525" i="1" s="1"/>
  <c r="F526" i="1"/>
  <c r="F525" i="1" s="1"/>
  <c r="D526" i="1"/>
  <c r="D525" i="1" s="1"/>
  <c r="D523" i="1"/>
  <c r="D522" i="1" s="1"/>
  <c r="E530" i="1"/>
  <c r="E529" i="1" s="1"/>
  <c r="E528" i="1" s="1"/>
  <c r="F530" i="1"/>
  <c r="F529" i="1" s="1"/>
  <c r="F528" i="1" s="1"/>
  <c r="D530" i="1"/>
  <c r="D529" i="1" s="1"/>
  <c r="D528" i="1" s="1"/>
  <c r="E495" i="1"/>
  <c r="E494" i="1" s="1"/>
  <c r="E493" i="1" s="1"/>
  <c r="F495" i="1"/>
  <c r="F494" i="1" s="1"/>
  <c r="F493" i="1" s="1"/>
  <c r="D495" i="1"/>
  <c r="D494" i="1" s="1"/>
  <c r="D493" i="1" s="1"/>
  <c r="E485" i="1"/>
  <c r="E484" i="1" s="1"/>
  <c r="F485" i="1"/>
  <c r="F484" i="1" s="1"/>
  <c r="E488" i="1"/>
  <c r="E487" i="1" s="1"/>
  <c r="F488" i="1"/>
  <c r="F487" i="1" s="1"/>
  <c r="E491" i="1"/>
  <c r="E490" i="1" s="1"/>
  <c r="F491" i="1"/>
  <c r="F490" i="1" s="1"/>
  <c r="D491" i="1"/>
  <c r="D490" i="1" s="1"/>
  <c r="D488" i="1"/>
  <c r="D487" i="1" s="1"/>
  <c r="D485" i="1"/>
  <c r="D484" i="1" s="1"/>
  <c r="E482" i="1"/>
  <c r="E481" i="1" s="1"/>
  <c r="F482" i="1"/>
  <c r="F481" i="1" s="1"/>
  <c r="D482" i="1"/>
  <c r="D481" i="1" s="1"/>
  <c r="E479" i="1"/>
  <c r="E478" i="1" s="1"/>
  <c r="F479" i="1"/>
  <c r="F478" i="1" s="1"/>
  <c r="D479" i="1"/>
  <c r="D478" i="1" s="1"/>
  <c r="E476" i="1"/>
  <c r="E475" i="1" s="1"/>
  <c r="F476" i="1"/>
  <c r="F475" i="1" s="1"/>
  <c r="D476" i="1"/>
  <c r="D475" i="1" s="1"/>
  <c r="E473" i="1"/>
  <c r="E472" i="1" s="1"/>
  <c r="F473" i="1"/>
  <c r="F472" i="1" s="1"/>
  <c r="D473" i="1"/>
  <c r="D472" i="1" s="1"/>
  <c r="E454" i="1"/>
  <c r="F454" i="1"/>
  <c r="E456" i="1"/>
  <c r="F456" i="1"/>
  <c r="E460" i="1"/>
  <c r="E459" i="1" s="1"/>
  <c r="E458" i="1" s="1"/>
  <c r="F460" i="1"/>
  <c r="F459" i="1" s="1"/>
  <c r="F458" i="1" s="1"/>
  <c r="E464" i="1"/>
  <c r="E463" i="1" s="1"/>
  <c r="E462" i="1" s="1"/>
  <c r="F464" i="1"/>
  <c r="F463" i="1" s="1"/>
  <c r="F462" i="1" s="1"/>
  <c r="D464" i="1"/>
  <c r="D463" i="1" s="1"/>
  <c r="D462" i="1" s="1"/>
  <c r="D460" i="1"/>
  <c r="D459" i="1" s="1"/>
  <c r="D458" i="1" s="1"/>
  <c r="D456" i="1"/>
  <c r="D454" i="1"/>
  <c r="E437" i="1"/>
  <c r="E436" i="1" s="1"/>
  <c r="F437" i="1"/>
  <c r="F436" i="1" s="1"/>
  <c r="E440" i="1"/>
  <c r="E439" i="1" s="1"/>
  <c r="F440" i="1"/>
  <c r="F439" i="1" s="1"/>
  <c r="E443" i="1"/>
  <c r="F443" i="1"/>
  <c r="E445" i="1"/>
  <c r="F445" i="1"/>
  <c r="E448" i="1"/>
  <c r="F448" i="1"/>
  <c r="E450" i="1"/>
  <c r="F450" i="1"/>
  <c r="D450" i="1"/>
  <c r="D448" i="1"/>
  <c r="D445" i="1"/>
  <c r="D443" i="1"/>
  <c r="D440" i="1"/>
  <c r="D439" i="1" s="1"/>
  <c r="D437" i="1"/>
  <c r="D436" i="1" s="1"/>
  <c r="E227" i="1"/>
  <c r="F227" i="1"/>
  <c r="D227" i="1"/>
  <c r="E242" i="1"/>
  <c r="E241" i="1" s="1"/>
  <c r="F242" i="1"/>
  <c r="F241" i="1" s="1"/>
  <c r="D242" i="1"/>
  <c r="D241" i="1" s="1"/>
  <c r="E298" i="1"/>
  <c r="E297" i="1" s="1"/>
  <c r="F298" i="1"/>
  <c r="F297" i="1" s="1"/>
  <c r="D298" i="1"/>
  <c r="D297" i="1" s="1"/>
  <c r="E335" i="1"/>
  <c r="E334" i="1" s="1"/>
  <c r="E333" i="1" s="1"/>
  <c r="F335" i="1"/>
  <c r="F334" i="1" s="1"/>
  <c r="F333" i="1" s="1"/>
  <c r="D335" i="1"/>
  <c r="D334" i="1" s="1"/>
  <c r="D333" i="1" s="1"/>
  <c r="E340" i="1"/>
  <c r="E339" i="1" s="1"/>
  <c r="E338" i="1" s="1"/>
  <c r="F340" i="1"/>
  <c r="F339" i="1" s="1"/>
  <c r="F338" i="1" s="1"/>
  <c r="E344" i="1"/>
  <c r="E343" i="1" s="1"/>
  <c r="E342" i="1" s="1"/>
  <c r="F344" i="1"/>
  <c r="F343" i="1" s="1"/>
  <c r="F342" i="1" s="1"/>
  <c r="E347" i="1"/>
  <c r="E346" i="1" s="1"/>
  <c r="F347" i="1"/>
  <c r="F346" i="1" s="1"/>
  <c r="D347" i="1"/>
  <c r="D346" i="1" s="1"/>
  <c r="D344" i="1"/>
  <c r="D343" i="1" s="1"/>
  <c r="D342" i="1" s="1"/>
  <c r="D340" i="1"/>
  <c r="D339" i="1" s="1"/>
  <c r="D338" i="1" s="1"/>
  <c r="F683" i="1" l="1"/>
  <c r="E683" i="1"/>
  <c r="E682" i="1" s="1"/>
  <c r="D1847" i="1"/>
  <c r="D1838" i="1" s="1"/>
  <c r="E1847" i="1"/>
  <c r="E1838" i="1" s="1"/>
  <c r="D881" i="1"/>
  <c r="D880" i="1" s="1"/>
  <c r="F881" i="1"/>
  <c r="F880" i="1" s="1"/>
  <c r="E881" i="1"/>
  <c r="E880" i="1" s="1"/>
  <c r="F1847" i="1"/>
  <c r="F1838" i="1" s="1"/>
  <c r="F619" i="1"/>
  <c r="F618" i="1" s="1"/>
  <c r="F617" i="1" s="1"/>
  <c r="E619" i="1"/>
  <c r="E618" i="1" s="1"/>
  <c r="E617" i="1" s="1"/>
  <c r="D776" i="1"/>
  <c r="D775" i="1" s="1"/>
  <c r="D849" i="1"/>
  <c r="D848" i="1" s="1"/>
  <c r="F776" i="1"/>
  <c r="F775" i="1" s="1"/>
  <c r="E776" i="1"/>
  <c r="E775" i="1" s="1"/>
  <c r="D682" i="1"/>
  <c r="F682" i="1"/>
  <c r="D735" i="1"/>
  <c r="D619" i="1"/>
  <c r="D618" i="1" s="1"/>
  <c r="D617" i="1" s="1"/>
  <c r="D498" i="1"/>
  <c r="F498" i="1"/>
  <c r="E498" i="1"/>
  <c r="E1105" i="1"/>
  <c r="D677" i="1"/>
  <c r="D676" i="1" s="1"/>
  <c r="D671" i="1" s="1"/>
  <c r="D1105" i="1"/>
  <c r="E677" i="1"/>
  <c r="E676" i="1" s="1"/>
  <c r="E671" i="1" s="1"/>
  <c r="F677" i="1"/>
  <c r="F676" i="1" s="1"/>
  <c r="F671" i="1" s="1"/>
  <c r="F1105" i="1"/>
  <c r="E1070" i="1"/>
  <c r="E1068" i="1" s="1"/>
  <c r="E1067" i="1" s="1"/>
  <c r="E1139" i="1"/>
  <c r="E1138" i="1" s="1"/>
  <c r="E1137" i="1" s="1"/>
  <c r="F447" i="1"/>
  <c r="F1552" i="1"/>
  <c r="F1201" i="1"/>
  <c r="E1186" i="1"/>
  <c r="E1883" i="1"/>
  <c r="F1186" i="1"/>
  <c r="F1182" i="1" s="1"/>
  <c r="E1491" i="1"/>
  <c r="E654" i="1"/>
  <c r="E653" i="1" s="1"/>
  <c r="E652" i="1" s="1"/>
  <c r="E447" i="1"/>
  <c r="F873" i="1"/>
  <c r="D1491" i="1"/>
  <c r="F1491" i="1"/>
  <c r="D1552" i="1"/>
  <c r="E1162" i="1"/>
  <c r="D1367" i="1"/>
  <c r="D1366" i="1" s="1"/>
  <c r="D1365" i="1" s="1"/>
  <c r="E1367" i="1"/>
  <c r="E1366" i="1" s="1"/>
  <c r="E1365" i="1" s="1"/>
  <c r="D453" i="1"/>
  <c r="D452" i="1" s="1"/>
  <c r="F521" i="1"/>
  <c r="F520" i="1" s="1"/>
  <c r="E890" i="1"/>
  <c r="E889" i="1" s="1"/>
  <c r="F1367" i="1"/>
  <c r="F1366" i="1" s="1"/>
  <c r="F1365" i="1" s="1"/>
  <c r="F1194" i="1"/>
  <c r="D948" i="1"/>
  <c r="F453" i="1"/>
  <c r="F452" i="1" s="1"/>
  <c r="E453" i="1"/>
  <c r="E452" i="1" s="1"/>
  <c r="E1129" i="1"/>
  <c r="E1115" i="1" s="1"/>
  <c r="E1201" i="1"/>
  <c r="F1208" i="1"/>
  <c r="D654" i="1"/>
  <c r="D653" i="1" s="1"/>
  <c r="D652" i="1" s="1"/>
  <c r="D1327" i="1"/>
  <c r="D1472" i="1"/>
  <c r="E1756" i="1"/>
  <c r="E1739" i="1" s="1"/>
  <c r="F890" i="1"/>
  <c r="F889" i="1" s="1"/>
  <c r="F948" i="1"/>
  <c r="F1129" i="1"/>
  <c r="F1115" i="1" s="1"/>
  <c r="E1344" i="1"/>
  <c r="E1349" i="1"/>
  <c r="E1442" i="1"/>
  <c r="F442" i="1"/>
  <c r="D471" i="1"/>
  <c r="D470" i="1" s="1"/>
  <c r="F712" i="1"/>
  <c r="E1157" i="1"/>
  <c r="D1208" i="1"/>
  <c r="F1228" i="1"/>
  <c r="F1344" i="1"/>
  <c r="E1532" i="1"/>
  <c r="E1531" i="1" s="1"/>
  <c r="E1530" i="1" s="1"/>
  <c r="E1524" i="1" s="1"/>
  <c r="D1890" i="1"/>
  <c r="D1756" i="1"/>
  <c r="D1739" i="1" s="1"/>
  <c r="E442" i="1"/>
  <c r="F471" i="1"/>
  <c r="F470" i="1" s="1"/>
  <c r="D1354" i="1"/>
  <c r="F1890" i="1"/>
  <c r="D534" i="1"/>
  <c r="E1890" i="1"/>
  <c r="D589" i="1"/>
  <c r="D747" i="1"/>
  <c r="E757" i="1"/>
  <c r="D764" i="1"/>
  <c r="E764" i="1"/>
  <c r="D914" i="1"/>
  <c r="D913" i="1" s="1"/>
  <c r="F1157" i="1"/>
  <c r="F1422" i="1"/>
  <c r="F1532" i="1"/>
  <c r="F1531" i="1" s="1"/>
  <c r="F1530" i="1" s="1"/>
  <c r="F1524" i="1" s="1"/>
  <c r="E1872" i="1"/>
  <c r="F1756" i="1"/>
  <c r="F1739" i="1" s="1"/>
  <c r="D1201" i="1"/>
  <c r="D1186" i="1"/>
  <c r="E589" i="1"/>
  <c r="F630" i="1"/>
  <c r="F629" i="1" s="1"/>
  <c r="F747" i="1"/>
  <c r="E747" i="1"/>
  <c r="F1374" i="1"/>
  <c r="F1373" i="1" s="1"/>
  <c r="F1484" i="1"/>
  <c r="E1472" i="1"/>
  <c r="E471" i="1"/>
  <c r="E470" i="1" s="1"/>
  <c r="E630" i="1"/>
  <c r="E629" i="1" s="1"/>
  <c r="E712" i="1"/>
  <c r="F764" i="1"/>
  <c r="E1552" i="1"/>
  <c r="E521" i="1"/>
  <c r="E520" i="1" s="1"/>
  <c r="F1442" i="1"/>
  <c r="E873" i="1"/>
  <c r="F922" i="1"/>
  <c r="F921" i="1" s="1"/>
  <c r="F981" i="1"/>
  <c r="E922" i="1"/>
  <c r="E921" i="1" s="1"/>
  <c r="D1374" i="1"/>
  <c r="D1373" i="1" s="1"/>
  <c r="D712" i="1"/>
  <c r="E948" i="1"/>
  <c r="E981" i="1"/>
  <c r="E1172" i="1"/>
  <c r="E1374" i="1"/>
  <c r="E1373" i="1" s="1"/>
  <c r="E1435" i="1"/>
  <c r="E1422" i="1" s="1"/>
  <c r="E604" i="1"/>
  <c r="D757" i="1"/>
  <c r="F1162" i="1"/>
  <c r="D1172" i="1"/>
  <c r="D1484" i="1"/>
  <c r="F1472" i="1"/>
  <c r="E930" i="1"/>
  <c r="F1172" i="1"/>
  <c r="D1344" i="1"/>
  <c r="D1435" i="1"/>
  <c r="D1422" i="1" s="1"/>
  <c r="E1484" i="1"/>
  <c r="F1354" i="1"/>
  <c r="D1532" i="1"/>
  <c r="D1531" i="1" s="1"/>
  <c r="D1530" i="1" s="1"/>
  <c r="D1524" i="1" s="1"/>
  <c r="F1070" i="1"/>
  <c r="F1068" i="1" s="1"/>
  <c r="F1067" i="1" s="1"/>
  <c r="D1129" i="1"/>
  <c r="D1115" i="1" s="1"/>
  <c r="E1194" i="1"/>
  <c r="E1208" i="1"/>
  <c r="E1228" i="1"/>
  <c r="E1354" i="1"/>
  <c r="F1883" i="1"/>
  <c r="F1872" i="1"/>
  <c r="D1883" i="1"/>
  <c r="D1872" i="1"/>
  <c r="E1336" i="1"/>
  <c r="E1335" i="1" s="1"/>
  <c r="D1349" i="1"/>
  <c r="E1391" i="1"/>
  <c r="E1385" i="1" s="1"/>
  <c r="D1442" i="1"/>
  <c r="F1391" i="1"/>
  <c r="F1385" i="1" s="1"/>
  <c r="D1391" i="1"/>
  <c r="D1385" i="1" s="1"/>
  <c r="E1327" i="1"/>
  <c r="F1327" i="1"/>
  <c r="F1336" i="1"/>
  <c r="F1335" i="1" s="1"/>
  <c r="D1336" i="1"/>
  <c r="D1335" i="1" s="1"/>
  <c r="F1349" i="1"/>
  <c r="F1250" i="1"/>
  <c r="F1249" i="1" s="1"/>
  <c r="E1250" i="1"/>
  <c r="E1249" i="1" s="1"/>
  <c r="D1250" i="1"/>
  <c r="D1249" i="1" s="1"/>
  <c r="D1228" i="1"/>
  <c r="D1194" i="1"/>
  <c r="D1162" i="1"/>
  <c r="D1157" i="1"/>
  <c r="F1146" i="1"/>
  <c r="E1146" i="1"/>
  <c r="D1146" i="1"/>
  <c r="F1139" i="1"/>
  <c r="F1138" i="1" s="1"/>
  <c r="F1137" i="1" s="1"/>
  <c r="D1139" i="1"/>
  <c r="D1138" i="1" s="1"/>
  <c r="D1137" i="1" s="1"/>
  <c r="E1091" i="1"/>
  <c r="E1090" i="1" s="1"/>
  <c r="F1091" i="1"/>
  <c r="F1090" i="1" s="1"/>
  <c r="D1091" i="1"/>
  <c r="D1090" i="1" s="1"/>
  <c r="D1070" i="1"/>
  <c r="E1048" i="1"/>
  <c r="E1047" i="1" s="1"/>
  <c r="F1048" i="1"/>
  <c r="F1047" i="1" s="1"/>
  <c r="D1048" i="1"/>
  <c r="D1047" i="1" s="1"/>
  <c r="E1037" i="1"/>
  <c r="E1036" i="1" s="1"/>
  <c r="F1037" i="1"/>
  <c r="F1036" i="1" s="1"/>
  <c r="D1037" i="1"/>
  <c r="D1036" i="1" s="1"/>
  <c r="D981" i="1"/>
  <c r="E963" i="1"/>
  <c r="F963" i="1"/>
  <c r="D963" i="1"/>
  <c r="E937" i="1"/>
  <c r="F937" i="1"/>
  <c r="D937" i="1"/>
  <c r="F930" i="1"/>
  <c r="D930" i="1"/>
  <c r="D922" i="1"/>
  <c r="D921" i="1" s="1"/>
  <c r="F914" i="1"/>
  <c r="F913" i="1" s="1"/>
  <c r="E914" i="1"/>
  <c r="E913" i="1" s="1"/>
  <c r="F898" i="1"/>
  <c r="F897" i="1" s="1"/>
  <c r="E898" i="1"/>
  <c r="E897" i="1" s="1"/>
  <c r="D898" i="1"/>
  <c r="D897" i="1" s="1"/>
  <c r="D890" i="1"/>
  <c r="D889" i="1" s="1"/>
  <c r="D873" i="1"/>
  <c r="F757" i="1"/>
  <c r="E735" i="1"/>
  <c r="F735" i="1"/>
  <c r="F654" i="1"/>
  <c r="F653" i="1" s="1"/>
  <c r="F652" i="1" s="1"/>
  <c r="F604" i="1"/>
  <c r="F589" i="1"/>
  <c r="D604" i="1"/>
  <c r="E575" i="1"/>
  <c r="F575" i="1"/>
  <c r="D575" i="1"/>
  <c r="E534" i="1"/>
  <c r="F534" i="1"/>
  <c r="F505" i="1"/>
  <c r="E505" i="1"/>
  <c r="D505" i="1"/>
  <c r="D521" i="1"/>
  <c r="D520" i="1" s="1"/>
  <c r="D447" i="1"/>
  <c r="D442" i="1"/>
  <c r="E350" i="1"/>
  <c r="F350" i="1"/>
  <c r="D350" i="1"/>
  <c r="E428" i="1"/>
  <c r="E427" i="1" s="1"/>
  <c r="F428" i="1"/>
  <c r="F427" i="1" s="1"/>
  <c r="E425" i="1"/>
  <c r="E424" i="1" s="1"/>
  <c r="F425" i="1"/>
  <c r="F424" i="1" s="1"/>
  <c r="E422" i="1"/>
  <c r="E421" i="1" s="1"/>
  <c r="F422" i="1"/>
  <c r="F421" i="1" s="1"/>
  <c r="D428" i="1"/>
  <c r="D427" i="1" s="1"/>
  <c r="D425" i="1"/>
  <c r="D424" i="1" s="1"/>
  <c r="D422" i="1"/>
  <c r="D421" i="1" s="1"/>
  <c r="E409" i="1"/>
  <c r="E408" i="1" s="1"/>
  <c r="F409" i="1"/>
  <c r="F408" i="1" s="1"/>
  <c r="E415" i="1"/>
  <c r="F415" i="1"/>
  <c r="D417" i="1"/>
  <c r="D415" i="1"/>
  <c r="E417" i="1"/>
  <c r="F417" i="1"/>
  <c r="D409" i="1"/>
  <c r="D408" i="1" s="1"/>
  <c r="E402" i="1"/>
  <c r="F402" i="1"/>
  <c r="E404" i="1"/>
  <c r="F404" i="1"/>
  <c r="E406" i="1"/>
  <c r="F406" i="1"/>
  <c r="D406" i="1"/>
  <c r="D404" i="1"/>
  <c r="D402" i="1"/>
  <c r="E397" i="1"/>
  <c r="E396" i="1" s="1"/>
  <c r="E395" i="1" s="1"/>
  <c r="E394" i="1" s="1"/>
  <c r="F397" i="1"/>
  <c r="F396" i="1" s="1"/>
  <c r="F395" i="1" s="1"/>
  <c r="F394" i="1" s="1"/>
  <c r="D397" i="1"/>
  <c r="D396" i="1" s="1"/>
  <c r="D395" i="1" s="1"/>
  <c r="D394" i="1" s="1"/>
  <c r="E356" i="1"/>
  <c r="E355" i="1" s="1"/>
  <c r="F356" i="1"/>
  <c r="F355" i="1" s="1"/>
  <c r="E360" i="1"/>
  <c r="E359" i="1" s="1"/>
  <c r="E358" i="1" s="1"/>
  <c r="F360" i="1"/>
  <c r="F359" i="1" s="1"/>
  <c r="F358" i="1" s="1"/>
  <c r="E379" i="1"/>
  <c r="E378" i="1" s="1"/>
  <c r="E375" i="1" s="1"/>
  <c r="F379" i="1"/>
  <c r="F378" i="1" s="1"/>
  <c r="F375" i="1" s="1"/>
  <c r="E382" i="1"/>
  <c r="E381" i="1" s="1"/>
  <c r="F382" i="1"/>
  <c r="F381" i="1" s="1"/>
  <c r="D382" i="1"/>
  <c r="D381" i="1" s="1"/>
  <c r="D379" i="1"/>
  <c r="D378" i="1" s="1"/>
  <c r="D375" i="1" s="1"/>
  <c r="D359" i="1"/>
  <c r="D358" i="1" s="1"/>
  <c r="D356" i="1"/>
  <c r="D355" i="1" s="1"/>
  <c r="E328" i="1"/>
  <c r="E325" i="1" s="1"/>
  <c r="F328" i="1"/>
  <c r="F325" i="1" s="1"/>
  <c r="E317" i="1"/>
  <c r="E316" i="1" s="1"/>
  <c r="F317" i="1"/>
  <c r="F316" i="1" s="1"/>
  <c r="E311" i="1"/>
  <c r="E308" i="1" s="1"/>
  <c r="F311" i="1"/>
  <c r="F308" i="1" s="1"/>
  <c r="D328" i="1"/>
  <c r="D325" i="1" s="1"/>
  <c r="D317" i="1"/>
  <c r="D316" i="1" s="1"/>
  <c r="D311" i="1"/>
  <c r="D308" i="1" s="1"/>
  <c r="E295" i="1"/>
  <c r="E294" i="1" s="1"/>
  <c r="F295" i="1"/>
  <c r="F294" i="1" s="1"/>
  <c r="E289" i="1"/>
  <c r="E288" i="1" s="1"/>
  <c r="F289" i="1"/>
  <c r="F288" i="1" s="1"/>
  <c r="E283" i="1"/>
  <c r="E282" i="1" s="1"/>
  <c r="F283" i="1"/>
  <c r="F282" i="1" s="1"/>
  <c r="E277" i="1"/>
  <c r="E274" i="1" s="1"/>
  <c r="F277" i="1"/>
  <c r="F274" i="1" s="1"/>
  <c r="E267" i="1"/>
  <c r="E266" i="1" s="1"/>
  <c r="F267" i="1"/>
  <c r="F266" i="1" s="1"/>
  <c r="E259" i="1"/>
  <c r="F259" i="1"/>
  <c r="E257" i="1"/>
  <c r="F257" i="1"/>
  <c r="E253" i="1"/>
  <c r="F253" i="1"/>
  <c r="D295" i="1"/>
  <c r="D294" i="1" s="1"/>
  <c r="D289" i="1"/>
  <c r="D288" i="1" s="1"/>
  <c r="D283" i="1"/>
  <c r="D282" i="1" s="1"/>
  <c r="D274" i="1"/>
  <c r="D267" i="1"/>
  <c r="D266" i="1" s="1"/>
  <c r="D259" i="1"/>
  <c r="D257" i="1"/>
  <c r="D253" i="1"/>
  <c r="F239" i="1"/>
  <c r="F234" i="1" s="1"/>
  <c r="F230" i="1" s="1"/>
  <c r="D212" i="1"/>
  <c r="D210" i="1"/>
  <c r="E1182" i="1" l="1"/>
  <c r="E1181" i="1" s="1"/>
  <c r="D1182" i="1"/>
  <c r="D1181" i="1" s="1"/>
  <c r="E349" i="1"/>
  <c r="E337" i="1" s="1"/>
  <c r="D349" i="1"/>
  <c r="D337" i="1" s="1"/>
  <c r="F349" i="1"/>
  <c r="F337" i="1" s="1"/>
  <c r="E872" i="1"/>
  <c r="D872" i="1"/>
  <c r="F872" i="1"/>
  <c r="D304" i="1"/>
  <c r="F1181" i="1"/>
  <c r="F304" i="1"/>
  <c r="E304" i="1"/>
  <c r="D746" i="1"/>
  <c r="F746" i="1"/>
  <c r="E746" i="1"/>
  <c r="D616" i="1"/>
  <c r="D497" i="1"/>
  <c r="E497" i="1"/>
  <c r="F435" i="1"/>
  <c r="F434" i="1" s="1"/>
  <c r="F497" i="1"/>
  <c r="E435" i="1"/>
  <c r="E434" i="1" s="1"/>
  <c r="D420" i="1"/>
  <c r="D419" i="1" s="1"/>
  <c r="E1156" i="1"/>
  <c r="E1145" i="1" s="1"/>
  <c r="E1865" i="1"/>
  <c r="E1924" i="1" s="1"/>
  <c r="D411" i="1"/>
  <c r="E1421" i="1"/>
  <c r="E1343" i="1"/>
  <c r="E1334" i="1" s="1"/>
  <c r="E1248" i="1" s="1"/>
  <c r="D588" i="1"/>
  <c r="E962" i="1"/>
  <c r="E947" i="1" s="1"/>
  <c r="F411" i="1"/>
  <c r="E411" i="1"/>
  <c r="D256" i="1"/>
  <c r="D252" i="1" s="1"/>
  <c r="E1104" i="1"/>
  <c r="E1066" i="1" s="1"/>
  <c r="F1343" i="1"/>
  <c r="F1334" i="1" s="1"/>
  <c r="F1248" i="1" s="1"/>
  <c r="F1156" i="1"/>
  <c r="F1145" i="1" s="1"/>
  <c r="D1104" i="1"/>
  <c r="D1421" i="1"/>
  <c r="D533" i="1"/>
  <c r="F588" i="1"/>
  <c r="F711" i="1"/>
  <c r="F670" i="1" s="1"/>
  <c r="D1455" i="1"/>
  <c r="F533" i="1"/>
  <c r="D1865" i="1"/>
  <c r="D1924" i="1" s="1"/>
  <c r="D1343" i="1"/>
  <c r="F1421" i="1"/>
  <c r="E256" i="1"/>
  <c r="E252" i="1" s="1"/>
  <c r="E533" i="1"/>
  <c r="F1865" i="1"/>
  <c r="F1924" i="1" s="1"/>
  <c r="E711" i="1"/>
  <c r="E670" i="1" s="1"/>
  <c r="F962" i="1"/>
  <c r="F947" i="1" s="1"/>
  <c r="E401" i="1"/>
  <c r="D929" i="1"/>
  <c r="E929" i="1"/>
  <c r="D1156" i="1"/>
  <c r="D1145" i="1" s="1"/>
  <c r="E588" i="1"/>
  <c r="E616" i="1"/>
  <c r="E420" i="1"/>
  <c r="E419" i="1" s="1"/>
  <c r="F616" i="1"/>
  <c r="F420" i="1"/>
  <c r="F419" i="1" s="1"/>
  <c r="D435" i="1"/>
  <c r="D962" i="1"/>
  <c r="F1104" i="1"/>
  <c r="F1066" i="1" s="1"/>
  <c r="D711" i="1"/>
  <c r="D670" i="1" s="1"/>
  <c r="D1372" i="1"/>
  <c r="D1068" i="1"/>
  <c r="D1067" i="1" s="1"/>
  <c r="F1372" i="1"/>
  <c r="E1372" i="1"/>
  <c r="F1455" i="1"/>
  <c r="E1455" i="1"/>
  <c r="F929" i="1"/>
  <c r="F401" i="1"/>
  <c r="D401" i="1"/>
  <c r="F256" i="1"/>
  <c r="F252" i="1" s="1"/>
  <c r="E247" i="1"/>
  <c r="F247" i="1"/>
  <c r="D247" i="1"/>
  <c r="D246" i="1" s="1"/>
  <c r="D239" i="1"/>
  <c r="D234" i="1" s="1"/>
  <c r="E224" i="1"/>
  <c r="E223" i="1" s="1"/>
  <c r="F224" i="1"/>
  <c r="F223" i="1" s="1"/>
  <c r="E220" i="1"/>
  <c r="E219" i="1" s="1"/>
  <c r="F220" i="1"/>
  <c r="F219" i="1" s="1"/>
  <c r="D224" i="1"/>
  <c r="D223" i="1" s="1"/>
  <c r="D220" i="1"/>
  <c r="D219" i="1" s="1"/>
  <c r="E215" i="1"/>
  <c r="E214" i="1" s="1"/>
  <c r="F215" i="1"/>
  <c r="F214" i="1" s="1"/>
  <c r="D215" i="1"/>
  <c r="D214" i="1" s="1"/>
  <c r="D208" i="1"/>
  <c r="D207" i="1" s="1"/>
  <c r="E191" i="1"/>
  <c r="E190" i="1" s="1"/>
  <c r="F191" i="1"/>
  <c r="F190" i="1" s="1"/>
  <c r="E201" i="1"/>
  <c r="F201" i="1"/>
  <c r="E203" i="1"/>
  <c r="F203" i="1"/>
  <c r="E205" i="1"/>
  <c r="F205" i="1"/>
  <c r="D205" i="1"/>
  <c r="D203" i="1"/>
  <c r="D201" i="1"/>
  <c r="D191" i="1"/>
  <c r="D190" i="1" s="1"/>
  <c r="D186" i="1"/>
  <c r="D185" i="1" s="1"/>
  <c r="D182" i="1"/>
  <c r="D181" i="1" s="1"/>
  <c r="D178" i="1"/>
  <c r="D177" i="1" s="1"/>
  <c r="D174" i="1"/>
  <c r="D173" i="1" s="1"/>
  <c r="E871" i="1" l="1"/>
  <c r="F871" i="1"/>
  <c r="D871" i="1"/>
  <c r="D1066" i="1"/>
  <c r="F1144" i="1"/>
  <c r="D230" i="1"/>
  <c r="D434" i="1"/>
  <c r="D433" i="1" s="1"/>
  <c r="E433" i="1"/>
  <c r="F433" i="1"/>
  <c r="D400" i="1"/>
  <c r="D399" i="1" s="1"/>
  <c r="E1144" i="1"/>
  <c r="E1420" i="1"/>
  <c r="D1334" i="1"/>
  <c r="D1248" i="1" s="1"/>
  <c r="D532" i="1"/>
  <c r="D1420" i="1"/>
  <c r="E400" i="1"/>
  <c r="E399" i="1" s="1"/>
  <c r="F1420" i="1"/>
  <c r="F532" i="1"/>
  <c r="E532" i="1"/>
  <c r="F400" i="1"/>
  <c r="F399" i="1" s="1"/>
  <c r="E200" i="1"/>
  <c r="E172" i="1" s="1"/>
  <c r="D1144" i="1"/>
  <c r="F200" i="1"/>
  <c r="F172" i="1" s="1"/>
  <c r="D218" i="1"/>
  <c r="F229" i="1"/>
  <c r="E229" i="1"/>
  <c r="F218" i="1"/>
  <c r="E218" i="1"/>
  <c r="D200" i="1"/>
  <c r="D172" i="1" s="1"/>
  <c r="E149" i="1"/>
  <c r="F149" i="1"/>
  <c r="E151" i="1"/>
  <c r="F151" i="1"/>
  <c r="E153" i="1"/>
  <c r="F153" i="1"/>
  <c r="E156" i="1"/>
  <c r="E155" i="1" s="1"/>
  <c r="F156" i="1"/>
  <c r="F155" i="1" s="1"/>
  <c r="D156" i="1"/>
  <c r="D155" i="1" s="1"/>
  <c r="D153" i="1"/>
  <c r="D151" i="1"/>
  <c r="D149" i="1"/>
  <c r="F107" i="1"/>
  <c r="E163" i="1" l="1"/>
  <c r="D163" i="1"/>
  <c r="F163" i="1"/>
  <c r="D148" i="1"/>
  <c r="D147" i="1" s="1"/>
  <c r="D146" i="1" s="1"/>
  <c r="E148" i="1"/>
  <c r="F148" i="1"/>
  <c r="E88" i="1"/>
  <c r="F88" i="1"/>
  <c r="D88" i="1"/>
  <c r="E79" i="1"/>
  <c r="F79" i="1"/>
  <c r="D79" i="1"/>
  <c r="E67" i="1"/>
  <c r="E66" i="1" s="1"/>
  <c r="F67" i="1"/>
  <c r="F66" i="1" s="1"/>
  <c r="D67" i="1"/>
  <c r="D66" i="1" s="1"/>
  <c r="E140" i="1"/>
  <c r="E139" i="1" s="1"/>
  <c r="F140" i="1"/>
  <c r="F139" i="1" s="1"/>
  <c r="E137" i="1"/>
  <c r="F137" i="1"/>
  <c r="E78" i="1" l="1"/>
  <c r="D78" i="1"/>
  <c r="F78" i="1"/>
  <c r="F147" i="1"/>
  <c r="F146" i="1" s="1"/>
  <c r="E147" i="1"/>
  <c r="E146" i="1" s="1"/>
  <c r="E135" i="1"/>
  <c r="E134" i="1" s="1"/>
  <c r="E133" i="1" s="1"/>
  <c r="E131" i="1" s="1"/>
  <c r="E130" i="1" s="1"/>
  <c r="E129" i="1" s="1"/>
  <c r="F135" i="1"/>
  <c r="F134" i="1" s="1"/>
  <c r="F133" i="1" s="1"/>
  <c r="E126" i="1"/>
  <c r="E125" i="1" s="1"/>
  <c r="F126" i="1"/>
  <c r="F125" i="1" s="1"/>
  <c r="E114" i="1"/>
  <c r="E113" i="1" s="1"/>
  <c r="F114" i="1"/>
  <c r="F113" i="1" s="1"/>
  <c r="E111" i="1"/>
  <c r="E110" i="1" s="1"/>
  <c r="F111" i="1"/>
  <c r="F110" i="1" s="1"/>
  <c r="E108" i="1"/>
  <c r="E107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2" i="1" s="1"/>
  <c r="F59" i="1"/>
  <c r="F162" i="1" s="1"/>
  <c r="E55" i="1"/>
  <c r="E54" i="1" s="1"/>
  <c r="F55" i="1"/>
  <c r="F54" i="1" s="1"/>
  <c r="E46" i="1"/>
  <c r="F46" i="1"/>
  <c r="D140" i="1"/>
  <c r="D139" i="1" s="1"/>
  <c r="D137" i="1"/>
  <c r="D135" i="1"/>
  <c r="D126" i="1"/>
  <c r="D125" i="1" s="1"/>
  <c r="D114" i="1"/>
  <c r="D113" i="1" s="1"/>
  <c r="D111" i="1"/>
  <c r="D110" i="1" s="1"/>
  <c r="D108" i="1"/>
  <c r="D107" i="1" s="1"/>
  <c r="D76" i="1"/>
  <c r="D75" i="1" s="1"/>
  <c r="D73" i="1"/>
  <c r="D72" i="1" s="1"/>
  <c r="D70" i="1"/>
  <c r="D69" i="1" s="1"/>
  <c r="D64" i="1"/>
  <c r="D63" i="1" s="1"/>
  <c r="D59" i="1"/>
  <c r="D162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06" i="1" l="1"/>
  <c r="D101" i="1" s="1"/>
  <c r="F131" i="1"/>
  <c r="F130" i="1" s="1"/>
  <c r="F129" i="1" s="1"/>
  <c r="F128" i="1" s="1"/>
  <c r="D134" i="1"/>
  <c r="D133" i="1" s="1"/>
  <c r="F106" i="1"/>
  <c r="F101" i="1" s="1"/>
  <c r="E106" i="1"/>
  <c r="E101" i="1" s="1"/>
  <c r="E128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1" i="1"/>
  <c r="D130" i="1" s="1"/>
  <c r="D129" i="1" s="1"/>
  <c r="D128" i="1" s="1"/>
  <c r="D44" i="1" s="1"/>
  <c r="E821" i="1"/>
  <c r="E820" i="1" s="1"/>
  <c r="E819" i="1" s="1"/>
  <c r="E807" i="1" s="1"/>
  <c r="F821" i="1"/>
  <c r="F820" i="1" s="1"/>
  <c r="F819" i="1" s="1"/>
  <c r="F807" i="1" s="1"/>
  <c r="D821" i="1"/>
  <c r="D820" i="1" s="1"/>
  <c r="D819" i="1" s="1"/>
  <c r="D807" i="1" s="1"/>
  <c r="E841" i="1"/>
  <c r="E840" i="1" s="1"/>
  <c r="E839" i="1" s="1"/>
  <c r="E838" i="1" s="1"/>
  <c r="F841" i="1"/>
  <c r="F840" i="1" s="1"/>
  <c r="F839" i="1" s="1"/>
  <c r="F838" i="1" s="1"/>
  <c r="D841" i="1"/>
  <c r="D840" i="1" s="1"/>
  <c r="D839" i="1" s="1"/>
  <c r="D838" i="1" s="1"/>
  <c r="E843" i="1"/>
  <c r="F843" i="1"/>
  <c r="D843" i="1"/>
  <c r="E860" i="1"/>
  <c r="F860" i="1"/>
  <c r="D860" i="1"/>
  <c r="D859" i="1" l="1"/>
  <c r="D855" i="1" s="1"/>
  <c r="D854" i="1" s="1"/>
  <c r="D745" i="1" s="1"/>
  <c r="D1864" i="1" s="1"/>
  <c r="D1925" i="1" s="1"/>
  <c r="F859" i="1"/>
  <c r="F855" i="1" s="1"/>
  <c r="F854" i="1" s="1"/>
  <c r="F745" i="1" s="1"/>
  <c r="F1864" i="1" s="1"/>
  <c r="F1925" i="1" s="1"/>
  <c r="E859" i="1"/>
  <c r="E855" i="1" s="1"/>
  <c r="E854" i="1" s="1"/>
  <c r="E745" i="1" s="1"/>
  <c r="E1864" i="1" s="1"/>
  <c r="E1925" i="1" s="1"/>
</calcChain>
</file>

<file path=xl/sharedStrings.xml><?xml version="1.0" encoding="utf-8"?>
<sst xmlns="http://schemas.openxmlformats.org/spreadsheetml/2006/main" count="3826" uniqueCount="1691">
  <si>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</si>
  <si>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</si>
  <si>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</si>
  <si>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</si>
  <si>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</si>
  <si>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</si>
  <si>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</si>
  <si>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</si>
  <si>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</si>
  <si>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</si>
  <si>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</si>
  <si>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</si>
  <si>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</si>
  <si>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</si>
  <si>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</si>
  <si>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</si>
  <si>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</si>
  <si>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</si>
  <si>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</si>
  <si>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</si>
  <si>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</si>
  <si>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</si>
  <si>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</si>
  <si>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</si>
  <si>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</si>
  <si>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</si>
  <si>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</si>
  <si>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</si>
  <si>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</si>
  <si>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</si>
  <si>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</si>
  <si>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</si>
  <si>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</si>
  <si>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</si>
  <si>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</si>
  <si>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</si>
  <si>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</si>
  <si>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</si>
  <si>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</si>
  <si>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</si>
  <si>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</si>
  <si>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</si>
  <si>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</si>
  <si>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</si>
  <si>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</si>
  <si>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</si>
  <si>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</si>
  <si>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</si>
  <si>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</si>
  <si>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</si>
  <si>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</si>
  <si>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</si>
  <si>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</si>
  <si>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</si>
  <si>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</si>
  <si>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</si>
  <si>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</si>
  <si>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</si>
  <si>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</si>
  <si>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</si>
  <si>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</si>
  <si>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</si>
  <si>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</si>
  <si>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</si>
  <si>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</si>
  <si>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</si>
  <si>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</si>
  <si>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</si>
  <si>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</si>
  <si>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</si>
  <si>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</si>
  <si>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</si>
  <si>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</si>
  <si>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</si>
  <si>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</si>
  <si>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</si>
  <si>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</si>
  <si>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</si>
  <si>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</si>
  <si>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</si>
  <si>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</si>
  <si>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</si>
  <si>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</si>
  <si>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</si>
  <si>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</si>
  <si>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</si>
  <si>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</si>
  <si>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</si>
  <si>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</si>
  <si>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</si>
  <si>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</si>
  <si>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</si>
  <si>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</si>
  <si>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</si>
  <si>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</si>
  <si>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</si>
  <si>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</si>
  <si>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</si>
  <si>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</si>
  <si>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</si>
  <si>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</si>
  <si>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</si>
  <si>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</si>
  <si>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</si>
  <si>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</si>
  <si>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</si>
  <si>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</si>
  <si>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</si>
  <si>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</si>
  <si>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</si>
  <si>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</si>
  <si>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</si>
  <si>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</si>
  <si>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</si>
  <si>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</si>
  <si>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</si>
  <si>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</si>
  <si>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</si>
  <si>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</si>
  <si>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</si>
  <si>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</si>
  <si>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</si>
  <si>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</si>
  <si>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</si>
  <si>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</si>
  <si>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</si>
  <si>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</si>
  <si>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</si>
  <si>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</si>
  <si>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</si>
  <si>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</si>
  <si>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</si>
  <si>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</si>
  <si>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</si>
  <si>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</si>
  <si>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</si>
  <si>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</si>
  <si>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</si>
  <si>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</si>
  <si>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</si>
  <si>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</si>
  <si>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</si>
  <si>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</si>
  <si>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</si>
  <si>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</si>
  <si>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</si>
  <si>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</si>
  <si>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</si>
  <si>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</si>
  <si>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</si>
  <si>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</si>
  <si>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</si>
  <si>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</si>
  <si>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</si>
  <si>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</si>
  <si>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</si>
  <si>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</si>
  <si>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</si>
  <si>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</si>
  <si>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</si>
  <si>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</si>
  <si>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</si>
  <si>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</si>
  <si>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</si>
  <si>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</si>
  <si>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</si>
  <si>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</si>
  <si>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</si>
  <si>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</si>
  <si>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</si>
  <si>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</si>
  <si>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</si>
  <si>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</si>
  <si>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</si>
  <si>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</si>
  <si>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</si>
  <si>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</si>
  <si>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</si>
  <si>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</si>
  <si>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</si>
  <si>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</si>
  <si>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</si>
  <si>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</si>
  <si>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</si>
  <si>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</si>
  <si>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</si>
  <si>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</si>
  <si>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</si>
  <si>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</si>
  <si>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</si>
  <si>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</si>
  <si>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</si>
  <si>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</si>
  <si>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</si>
  <si>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</si>
  <si>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</si>
  <si>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</si>
  <si>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</si>
  <si>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</si>
  <si>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</si>
  <si>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</si>
  <si>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</si>
  <si>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</si>
  <si>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</si>
  <si>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</si>
  <si>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</si>
  <si>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</si>
  <si>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</si>
  <si>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</si>
  <si>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</si>
  <si>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</si>
  <si>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</si>
  <si>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</si>
  <si>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</si>
  <si>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</si>
  <si>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</si>
  <si>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</si>
  <si>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</si>
  <si>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</si>
  <si>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</si>
  <si>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</si>
  <si>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</si>
  <si>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</si>
  <si>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</si>
  <si>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</si>
  <si>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</si>
  <si>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</si>
  <si>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</si>
  <si>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</si>
  <si>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</si>
  <si>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</si>
  <si>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</si>
  <si>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</si>
  <si>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</si>
  <si>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</si>
  <si>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</si>
  <si>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</si>
  <si>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</si>
  <si>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</si>
  <si>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</si>
  <si>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</si>
  <si>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</si>
  <si>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</si>
  <si>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</si>
  <si>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</si>
  <si>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</si>
  <si>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</si>
  <si>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</si>
  <si>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</si>
  <si>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</si>
  <si>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</si>
  <si>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</si>
  <si>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</si>
  <si>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</si>
  <si>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</si>
  <si>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</si>
  <si>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</si>
  <si>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</si>
  <si>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</si>
  <si>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</si>
  <si>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</si>
  <si>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</si>
  <si>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</si>
  <si>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</si>
  <si>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</si>
  <si>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</si>
  <si>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</si>
  <si>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</si>
  <si>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</si>
  <si>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</si>
  <si>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</si>
  <si>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</si>
  <si>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</si>
  <si>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</si>
  <si>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</si>
  <si>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</si>
  <si>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</si>
  <si>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</si>
  <si>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</si>
  <si>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</si>
  <si>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</si>
  <si>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</si>
  <si>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</si>
  <si>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</si>
  <si>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</si>
  <si>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</si>
  <si>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</si>
  <si>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</si>
  <si>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</si>
  <si>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</si>
  <si>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</si>
  <si>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</si>
  <si>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</si>
  <si>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</si>
  <si>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</si>
  <si>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</si>
  <si>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</si>
  <si>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</si>
  <si>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</si>
  <si>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</si>
  <si>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</si>
  <si>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</si>
  <si>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</si>
  <si>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</si>
  <si>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</si>
  <si>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</si>
  <si>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</si>
  <si>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</si>
  <si>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</si>
  <si>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</si>
  <si>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</si>
  <si>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</si>
  <si>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</si>
  <si>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</si>
  <si>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</si>
  <si>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</si>
  <si>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</si>
  <si>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</si>
  <si>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</si>
  <si>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</si>
  <si>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</si>
  <si>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</si>
  <si>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</si>
  <si>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</si>
  <si>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</si>
  <si>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</si>
  <si>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</si>
  <si>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</si>
  <si>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</si>
  <si>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</si>
  <si>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</si>
  <si>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</si>
  <si>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</si>
  <si>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</si>
  <si>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</si>
  <si>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</si>
  <si>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</si>
  <si>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</si>
  <si>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</si>
  <si>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</si>
  <si>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</si>
  <si>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</si>
  <si>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</si>
  <si>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</si>
  <si>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</si>
  <si>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</si>
  <si>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</si>
  <si>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</si>
  <si>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</si>
  <si>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</si>
  <si>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</si>
  <si>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</si>
  <si>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</si>
  <si>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</si>
  <si>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</si>
  <si>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</si>
  <si>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</si>
  <si>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</si>
  <si>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</si>
  <si>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</si>
  <si>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</si>
  <si>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</si>
  <si>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</si>
  <si>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</si>
  <si>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</si>
  <si>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</si>
  <si>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</si>
  <si>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</si>
  <si>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</si>
  <si>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</si>
  <si>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</si>
  <si>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</si>
  <si>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</si>
  <si>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</si>
  <si>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</si>
  <si>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</si>
  <si>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</si>
  <si>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</si>
  <si>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</si>
  <si>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</si>
  <si>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</si>
  <si>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</si>
  <si>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</si>
  <si>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</si>
  <si>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</si>
  <si>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</si>
  <si>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</si>
  <si>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</si>
  <si>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</si>
  <si>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</si>
  <si>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</si>
  <si>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</si>
  <si>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</si>
  <si>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</si>
  <si>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</si>
  <si>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</si>
  <si>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</si>
  <si>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</si>
  <si>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</si>
  <si>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</si>
  <si>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</si>
  <si>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</si>
  <si>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</si>
  <si>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</si>
  <si>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</si>
  <si>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</si>
  <si>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</si>
  <si>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</si>
  <si>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</si>
  <si>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</si>
  <si>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</si>
  <si>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</si>
  <si>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</si>
  <si>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</si>
  <si>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</si>
  <si>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</si>
  <si>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</si>
  <si>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</si>
  <si>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</si>
  <si>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</si>
  <si>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</si>
  <si>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</si>
  <si>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</si>
  <si>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</si>
  <si>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</si>
  <si>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</si>
  <si>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</si>
  <si>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</si>
  <si>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</si>
  <si>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</si>
  <si>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</si>
  <si>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</si>
  <si>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</si>
  <si>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</si>
  <si>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</si>
  <si>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</si>
  <si>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</si>
  <si>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</si>
  <si>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</si>
  <si>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</si>
  <si>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</si>
  <si>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</si>
  <si>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</si>
  <si>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</si>
  <si>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</si>
  <si>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</si>
  <si>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</si>
  <si>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</si>
  <si>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</si>
  <si>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</si>
  <si>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</si>
  <si>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</si>
  <si>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</si>
  <si>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</si>
  <si>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</si>
  <si>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</si>
  <si>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</si>
  <si>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</si>
  <si>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</si>
  <si>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</si>
  <si>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</si>
  <si>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</si>
  <si>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</si>
  <si>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</si>
  <si>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</si>
  <si>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</si>
  <si>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</si>
  <si>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</si>
  <si>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</si>
  <si>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</si>
  <si>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</si>
  <si>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</si>
  <si>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</si>
  <si>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</si>
  <si>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</si>
  <si>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</si>
  <si>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</si>
  <si>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</si>
  <si>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</si>
  <si>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</si>
  <si>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</si>
  <si>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</si>
  <si>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</si>
  <si>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</si>
  <si>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</si>
  <si>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</si>
  <si>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</si>
  <si>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</si>
  <si>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</si>
  <si>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</si>
  <si>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</si>
  <si>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</si>
  <si>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</si>
  <si>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</si>
  <si>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</si>
  <si>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</si>
  <si>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</si>
  <si>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</si>
  <si>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</si>
  <si>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</si>
  <si>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</si>
  <si>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</si>
  <si>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</si>
  <si>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</si>
  <si>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</si>
  <si>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</si>
  <si>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</si>
  <si>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</si>
  <si>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</si>
  <si>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</si>
  <si>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</si>
  <si>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</si>
  <si>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</si>
  <si>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</si>
  <si>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</si>
  <si>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</si>
  <si>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</si>
  <si>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</si>
  <si>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</si>
  <si>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</si>
  <si>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</si>
  <si>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</si>
  <si>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</si>
  <si>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</si>
  <si>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</si>
  <si>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</si>
  <si>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</si>
  <si>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</si>
  <si>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</si>
  <si>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</si>
  <si>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</si>
  <si>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</si>
  <si>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</si>
  <si>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</si>
  <si>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</si>
  <si>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</si>
  <si>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</si>
  <si>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</si>
  <si>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</si>
  <si>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</si>
  <si>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</si>
  <si>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</si>
  <si>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</si>
  <si>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</si>
  <si>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</si>
  <si>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</si>
  <si>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</si>
  <si>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</si>
  <si>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</si>
  <si>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</si>
  <si>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</si>
  <si>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</si>
  <si>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</si>
  <si>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</si>
  <si>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</si>
  <si>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</si>
  <si>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</si>
  <si>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</si>
  <si>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</si>
  <si>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</si>
  <si>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</si>
  <si>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</si>
  <si>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</si>
  <si>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</si>
  <si>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</si>
  <si>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</si>
  <si>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</si>
  <si>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</si>
  <si>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</si>
  <si>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</si>
  <si>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</si>
  <si>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</si>
  <si>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</si>
  <si>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</si>
  <si>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</si>
  <si>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</si>
  <si>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</si>
  <si>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</si>
  <si>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</si>
  <si>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</si>
  <si>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</si>
  <si>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</si>
  <si>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</si>
  <si>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</si>
  <si>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</si>
  <si>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</si>
  <si>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</si>
  <si>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</si>
  <si>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</si>
  <si>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</si>
  <si>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</si>
  <si>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</si>
  <si>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</si>
  <si>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</si>
  <si>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</si>
  <si>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</si>
  <si>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</si>
  <si>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</si>
  <si>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</si>
  <si>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</si>
  <si>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</si>
  <si>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</si>
  <si>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</si>
  <si>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</si>
  <si>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</si>
  <si>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</si>
  <si>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</si>
  <si>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</si>
  <si>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</si>
  <si>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</si>
  <si>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</si>
  <si>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</si>
  <si>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</si>
  <si>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</si>
  <si>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</si>
  <si>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</si>
  <si>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</si>
  <si>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</si>
  <si>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</si>
  <si>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</si>
  <si>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</si>
  <si>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</si>
  <si>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</si>
  <si>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</si>
  <si>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</si>
  <si>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</si>
  <si>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</si>
  <si>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</si>
  <si>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</si>
  <si>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</si>
  <si>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</si>
  <si>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</si>
  <si>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</si>
  <si>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</si>
  <si>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</si>
  <si>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</si>
  <si>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</si>
  <si>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</si>
  <si>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</si>
  <si>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</si>
  <si>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</si>
  <si>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</si>
  <si>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</si>
  <si>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</si>
  <si>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</si>
  <si>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</si>
  <si>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</si>
  <si>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</si>
  <si>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</si>
  <si>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</si>
  <si>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</si>
  <si>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</si>
  <si>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</si>
  <si>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</si>
  <si>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</si>
  <si>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</si>
  <si>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</si>
  <si>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</si>
  <si>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</si>
  <si>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</si>
  <si>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</si>
  <si>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</si>
  <si>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</si>
  <si>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</si>
  <si>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</si>
  <si>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</si>
  <si>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</si>
  <si>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</si>
  <si>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</si>
  <si>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</si>
  <si>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</si>
  <si>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</si>
  <si>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</si>
  <si>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</si>
  <si>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</si>
  <si>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</si>
  <si>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</si>
  <si>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</si>
  <si>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</si>
  <si>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</si>
  <si>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</si>
  <si>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</si>
  <si>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</si>
  <si>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</si>
  <si>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</si>
  <si>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</si>
  <si>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</si>
  <si>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</si>
  <si>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</si>
  <si>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</si>
  <si>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</si>
  <si>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</si>
  <si>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</si>
  <si>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</si>
  <si>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</si>
  <si>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</si>
  <si>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</si>
  <si>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</si>
  <si>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</si>
  <si>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</si>
  <si>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</si>
  <si>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</si>
  <si>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</si>
  <si>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</si>
  <si>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</si>
  <si>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</si>
  <si>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</si>
  <si>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</si>
  <si>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</si>
  <si>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</si>
  <si>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</si>
  <si>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</si>
  <si>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</si>
  <si>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</si>
  <si>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</si>
  <si>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</si>
  <si>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</si>
  <si>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</si>
  <si>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</si>
  <si>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</si>
  <si>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</si>
  <si>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</si>
  <si>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</si>
  <si>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</si>
  <si>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</si>
  <si>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</si>
  <si>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</si>
  <si>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</si>
  <si>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</si>
  <si>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</si>
  <si>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</si>
  <si>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</si>
  <si>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</si>
  <si>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</si>
  <si>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</si>
  <si>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</si>
  <si>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</si>
  <si>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</si>
  <si>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</si>
  <si>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</si>
  <si>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</si>
  <si>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</si>
  <si>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</si>
  <si>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</si>
  <si>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</si>
  <si>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</si>
  <si>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</si>
  <si>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</si>
  <si>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</si>
  <si>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</si>
  <si>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</si>
  <si>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</si>
  <si>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</si>
  <si>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</si>
  <si>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</si>
  <si>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</si>
  <si>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</si>
  <si>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</si>
  <si>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</si>
  <si>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</si>
  <si>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</si>
  <si>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</si>
  <si>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</si>
  <si>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</si>
  <si>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</si>
  <si>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</si>
  <si>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</si>
  <si>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</si>
  <si>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</si>
  <si>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</si>
  <si>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</si>
  <si>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</si>
  <si>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</si>
  <si>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</si>
  <si>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</si>
  <si>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</si>
  <si>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</si>
  <si>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</si>
  <si>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</si>
  <si>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</si>
  <si>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</si>
  <si>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</si>
  <si>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</si>
  <si>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</si>
  <si>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</si>
  <si>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</si>
  <si>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</si>
  <si>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</si>
  <si>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</si>
  <si>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</si>
  <si>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</si>
  <si>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</si>
  <si>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</si>
  <si>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</si>
  <si>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</si>
  <si>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</si>
  <si>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</si>
  <si>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</si>
  <si>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</si>
  <si>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</si>
  <si>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</si>
  <si>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</si>
  <si>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</si>
  <si>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</si>
  <si>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</si>
  <si>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</si>
  <si>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</si>
  <si>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</si>
  <si>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</si>
  <si>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</si>
  <si>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</si>
  <si>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</si>
  <si>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</si>
  <si>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</si>
  <si>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</si>
  <si>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</si>
  <si>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</si>
  <si>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</si>
  <si>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</si>
  <si>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</si>
  <si>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</si>
  <si>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</si>
  <si>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</si>
  <si>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</si>
  <si>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</si>
  <si>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</si>
  <si>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</si>
  <si>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</si>
  <si>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</si>
  <si>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</si>
  <si>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</si>
  <si>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</si>
  <si>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</si>
  <si>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</si>
  <si>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</si>
  <si>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</si>
  <si>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</si>
  <si>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</si>
  <si>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</si>
  <si>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</si>
  <si>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</si>
  <si>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</si>
  <si>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</si>
  <si>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</si>
  <si>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</si>
  <si>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</si>
  <si>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</si>
  <si>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</si>
  <si>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</si>
  <si>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</si>
  <si>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</si>
  <si>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</si>
  <si>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</si>
  <si>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</si>
  <si>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</si>
  <si>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</si>
  <si>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</si>
  <si>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</si>
  <si>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</si>
  <si>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</si>
  <si>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</si>
  <si>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</si>
  <si>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</si>
  <si>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</si>
  <si>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</si>
  <si>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</si>
  <si>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</si>
  <si>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</si>
  <si>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</si>
  <si>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</si>
  <si>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</si>
  <si>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</si>
  <si>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</si>
  <si>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</si>
  <si>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</si>
  <si>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</si>
  <si>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</si>
  <si>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</si>
  <si>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</si>
  <si>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</si>
  <si>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</si>
  <si>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</si>
  <si>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</si>
  <si>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</si>
  <si>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</si>
  <si>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</si>
  <si>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</si>
  <si>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</si>
  <si>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</si>
  <si>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</si>
  <si>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</si>
  <si>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</si>
  <si>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</si>
  <si>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</si>
  <si>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</si>
  <si>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</si>
  <si>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</si>
  <si>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</si>
  <si>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</si>
  <si>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</si>
  <si>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</si>
  <si>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</si>
  <si>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</si>
  <si>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</si>
  <si>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</si>
  <si>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</si>
  <si>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</si>
  <si>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</si>
  <si>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</si>
  <si>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</si>
  <si>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</si>
  <si>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</si>
  <si>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</si>
  <si>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</si>
  <si>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</si>
  <si>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</si>
  <si>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</si>
  <si>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</si>
  <si>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</si>
  <si>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</si>
  <si>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</si>
  <si>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</si>
  <si>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</si>
  <si>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</si>
  <si>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</si>
  <si>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</si>
  <si>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</si>
  <si>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</si>
  <si>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</si>
  <si>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</si>
  <si>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</si>
  <si>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</si>
  <si>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</si>
  <si>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</si>
  <si>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</si>
  <si>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</si>
  <si>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</si>
  <si>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</si>
  <si>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</si>
  <si>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</si>
  <si>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</si>
  <si>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</si>
  <si>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</si>
  <si>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</si>
  <si>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</si>
  <si>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</si>
  <si>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</si>
  <si>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</si>
  <si>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</si>
  <si>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</si>
  <si>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</si>
  <si>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</si>
  <si>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</si>
  <si>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</si>
  <si>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</si>
  <si>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</si>
  <si>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</si>
  <si>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</si>
  <si>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</si>
  <si>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</si>
  <si>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</si>
  <si>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</si>
  <si>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</si>
  <si>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</si>
  <si>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</si>
  <si>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</si>
  <si>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</si>
  <si>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</si>
  <si>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</si>
  <si>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</si>
  <si>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</si>
  <si>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</si>
  <si>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</si>
  <si>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</si>
  <si>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</si>
  <si>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</si>
  <si>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</si>
  <si>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</si>
  <si>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</si>
  <si>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</si>
  <si>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</si>
  <si>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</si>
  <si>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</si>
  <si>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</si>
  <si>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</si>
  <si>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</si>
  <si>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</si>
  <si>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</si>
  <si>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</si>
  <si>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</si>
  <si>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</si>
  <si>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</si>
  <si>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</si>
  <si>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</si>
  <si>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</si>
  <si>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</si>
  <si>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</si>
  <si>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</si>
  <si>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</si>
  <si>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</si>
  <si>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</si>
  <si>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</si>
  <si>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</si>
  <si>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</si>
  <si>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</si>
  <si>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</si>
  <si>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</si>
  <si>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</si>
  <si>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</si>
  <si>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</si>
  <si>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</si>
  <si>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</si>
  <si>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</si>
  <si>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</si>
  <si>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</si>
  <si>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</si>
  <si>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</si>
  <si>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</si>
  <si>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</si>
  <si>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</si>
  <si>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</si>
  <si>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</si>
  <si>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</si>
  <si>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</si>
  <si>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</si>
  <si>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</si>
  <si>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</si>
  <si>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</si>
  <si>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</si>
  <si>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</si>
  <si>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</si>
  <si>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</si>
  <si>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</si>
  <si>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</si>
  <si>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</si>
  <si>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</si>
  <si>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</si>
  <si>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</si>
  <si>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</si>
  <si>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</si>
  <si>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</si>
  <si>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</si>
  <si>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</si>
  <si>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</si>
  <si>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</si>
  <si>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</si>
  <si>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</si>
  <si>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</si>
  <si>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</si>
  <si>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</si>
  <si>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</si>
  <si>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</si>
  <si>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</si>
  <si>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</si>
  <si>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</si>
  <si>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</si>
  <si>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</si>
  <si>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</si>
  <si>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</si>
  <si>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</si>
  <si>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</si>
  <si>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</si>
  <si>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</si>
  <si>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</si>
  <si>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</si>
  <si>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</si>
  <si>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</si>
  <si>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</si>
  <si>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</si>
  <si>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</si>
  <si>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</si>
  <si>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</si>
  <si>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</si>
  <si>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</si>
  <si>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</si>
  <si>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</si>
  <si>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</si>
  <si>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</si>
  <si>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</si>
  <si>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</si>
  <si>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</si>
  <si>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</si>
  <si>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</si>
  <si>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</si>
  <si>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</si>
  <si>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</si>
  <si>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</si>
  <si>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</si>
  <si>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</si>
  <si>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</si>
  <si>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</si>
  <si>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</si>
  <si>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</si>
  <si>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</si>
  <si>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</si>
  <si>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</si>
  <si>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</si>
  <si>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</si>
  <si>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</si>
  <si>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</si>
  <si>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</si>
  <si>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</si>
  <si>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</si>
  <si>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</si>
  <si>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</si>
  <si>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</si>
  <si>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</si>
  <si>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</si>
  <si>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</si>
  <si>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</si>
  <si>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</si>
  <si>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</si>
  <si>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</si>
  <si>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</si>
  <si>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</si>
  <si>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</si>
  <si>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</si>
  <si>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</si>
  <si>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</si>
  <si>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</si>
  <si>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</si>
  <si>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</si>
  <si>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</si>
  <si>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</si>
  <si>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</si>
  <si>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</si>
  <si>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</si>
  <si>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</si>
  <si>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</si>
  <si>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</si>
  <si>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</si>
  <si>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</si>
  <si>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</si>
  <si>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</si>
  <si>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</si>
  <si>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</si>
  <si>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</si>
  <si>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</si>
  <si>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</si>
  <si>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</si>
  <si>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</si>
  <si>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</si>
  <si>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</si>
  <si>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</si>
  <si>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</si>
  <si>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</si>
  <si>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</si>
  <si>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</si>
  <si>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</si>
  <si>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</si>
  <si>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</si>
  <si>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</si>
  <si>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</si>
  <si>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</si>
  <si>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</si>
  <si>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</si>
  <si>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</si>
  <si>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</si>
  <si>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</si>
  <si>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</si>
  <si>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</si>
  <si>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</si>
  <si>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</si>
  <si>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</si>
  <si>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</si>
  <si>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</si>
  <si>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</si>
  <si>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</si>
  <si>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</si>
  <si>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</si>
  <si>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</si>
  <si>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</si>
  <si>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</si>
  <si>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</si>
  <si>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</si>
  <si>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</si>
  <si>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</si>
  <si>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</si>
  <si>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</si>
  <si>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</si>
  <si>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</si>
  <si>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</si>
  <si>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</si>
  <si>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</si>
  <si>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</si>
  <si>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</si>
  <si>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</si>
  <si>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</si>
  <si>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</si>
  <si>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</si>
  <si>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</si>
  <si>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</si>
  <si>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</si>
  <si>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</si>
  <si>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</si>
  <si>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</si>
  <si>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</si>
  <si>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</si>
  <si>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</si>
  <si>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</si>
  <si>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</si>
  <si>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</si>
  <si>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</si>
  <si>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</si>
  <si>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</si>
  <si>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</si>
  <si>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</si>
  <si>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</si>
  <si>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</si>
  <si>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</si>
  <si>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</si>
  <si>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</si>
  <si>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</si>
  <si>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</si>
  <si>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</si>
  <si>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</si>
  <si>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</si>
  <si>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</si>
  <si>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</si>
  <si>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</si>
  <si>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</si>
  <si>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</si>
  <si>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</si>
  <si>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</si>
  <si>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</si>
  <si>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</si>
  <si>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</si>
  <si>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</si>
  <si>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</si>
  <si>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</si>
  <si>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</si>
  <si>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</si>
  <si>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</si>
  <si>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</si>
  <si>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</si>
  <si>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</si>
  <si>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</si>
  <si>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</si>
  <si>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</si>
  <si>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</si>
  <si>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</si>
  <si>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</si>
  <si>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</si>
  <si>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</si>
  <si>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</si>
  <si>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</si>
  <si>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</si>
  <si>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</si>
  <si>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</si>
  <si>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</si>
  <si>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</si>
  <si>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</si>
  <si>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</si>
  <si>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</si>
  <si>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</si>
  <si>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</si>
  <si>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</si>
  <si>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</si>
  <si>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</si>
  <si>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</si>
  <si>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</si>
  <si>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</si>
  <si>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</si>
  <si>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</si>
  <si>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</si>
  <si>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</si>
  <si>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</si>
  <si>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</si>
  <si>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</si>
  <si>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</si>
  <si>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</si>
  <si>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</si>
  <si>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</si>
  <si>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</si>
  <si>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</si>
  <si>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</si>
  <si>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</si>
  <si>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</si>
  <si>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</si>
  <si>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</si>
  <si>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</si>
  <si>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</si>
  <si>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</si>
  <si>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</si>
  <si>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</si>
  <si>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</si>
  <si>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</si>
  <si>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</si>
  <si>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</si>
  <si>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</si>
  <si>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</si>
  <si>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</si>
  <si>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</si>
  <si>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</si>
  <si>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</si>
  <si>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</si>
  <si>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</si>
  <si>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</si>
  <si>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</si>
  <si>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</si>
  <si>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</si>
  <si>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</si>
  <si>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</si>
  <si>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</si>
  <si>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</si>
  <si>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</si>
  <si>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</si>
  <si>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</si>
  <si>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</si>
  <si>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</si>
  <si>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</si>
  <si>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</si>
  <si>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</si>
  <si>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</si>
  <si>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</si>
  <si>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</si>
  <si>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</si>
  <si>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</si>
  <si>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</si>
  <si>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</si>
  <si>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</si>
  <si>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</si>
  <si>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</si>
  <si>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</si>
  <si>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</si>
  <si>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</si>
  <si>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</si>
  <si>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</si>
  <si>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</si>
  <si>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</si>
  <si>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</si>
  <si>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</si>
  <si>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</si>
  <si>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</si>
  <si>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</si>
  <si>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</si>
  <si>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</si>
  <si>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</si>
  <si>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</si>
  <si>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</si>
  <si>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</si>
  <si>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</si>
  <si>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</si>
  <si>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</si>
  <si>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</si>
  <si>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</si>
  <si>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</si>
  <si>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</si>
  <si>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</si>
  <si>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</si>
  <si>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</si>
  <si>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</si>
  <si>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</si>
  <si>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</si>
  <si>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</si>
  <si>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</si>
  <si>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</si>
  <si>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</si>
  <si>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</si>
  <si>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</si>
  <si>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</si>
  <si>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</si>
  <si>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</si>
  <si>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</si>
  <si>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</si>
  <si>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</si>
  <si>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</si>
  <si>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</si>
  <si>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</si>
  <si>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</si>
  <si>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</si>
  <si>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</si>
  <si>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</si>
  <si>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</si>
  <si>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</si>
  <si>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</si>
  <si>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</si>
  <si>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</si>
  <si>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</si>
  <si>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</si>
  <si>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</si>
  <si>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</si>
  <si>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</si>
  <si>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</si>
  <si>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</si>
  <si>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</si>
  <si>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</si>
  <si>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</si>
  <si>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</si>
  <si>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</si>
  <si>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</si>
  <si>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</si>
  <si>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</si>
  <si>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</si>
  <si>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</si>
  <si>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</si>
  <si>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</si>
  <si>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</si>
  <si>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</si>
  <si>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</si>
  <si>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</si>
  <si>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</si>
  <si>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</si>
  <si>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</si>
  <si>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</si>
  <si>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</si>
  <si>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</si>
  <si>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</si>
  <si>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</si>
  <si>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</si>
  <si>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</si>
  <si>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</si>
  <si>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</si>
  <si>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</si>
  <si>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</si>
  <si>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</si>
  <si>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</si>
  <si>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</si>
  <si>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</si>
  <si>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</si>
  <si>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</si>
  <si>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</si>
  <si>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</si>
  <si>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</si>
  <si>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</si>
  <si>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</si>
  <si>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</si>
  <si>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</si>
  <si>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</si>
  <si>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</si>
  <si>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</si>
  <si>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</si>
  <si>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</si>
  <si>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</si>
  <si>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</si>
  <si>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</si>
  <si>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</si>
  <si>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</si>
  <si>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</si>
  <si>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</si>
  <si>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</si>
  <si>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</si>
  <si>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</si>
  <si>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</si>
  <si>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</si>
  <si>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</si>
  <si>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</si>
  <si>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</si>
  <si>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</si>
  <si>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</si>
  <si>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</si>
  <si>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</si>
  <si>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</si>
  <si>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</si>
  <si>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</si>
  <si>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</si>
  <si>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</si>
  <si>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</si>
  <si>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</si>
  <si>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</si>
  <si>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</si>
  <si>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</si>
  <si>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</si>
  <si>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</si>
  <si>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</si>
  <si>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</si>
  <si>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</si>
  <si>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</si>
  <si>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</si>
  <si>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</si>
  <si>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</si>
  <si>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</si>
  <si>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</si>
  <si>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</si>
  <si>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</si>
  <si>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</si>
  <si>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</si>
  <si>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</si>
  <si>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</si>
  <si>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</si>
  <si>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</si>
  <si>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</si>
  <si>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</si>
  <si>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</si>
  <si>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</si>
  <si>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</si>
  <si>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</si>
  <si>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</si>
  <si>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</si>
  <si>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</si>
  <si>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</si>
  <si>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</si>
  <si>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</si>
  <si>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</si>
  <si>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</si>
  <si>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</si>
  <si>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</si>
  <si>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</si>
  <si>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</si>
  <si>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</si>
  <si>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</si>
  <si>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</si>
  <si>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</si>
  <si>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</si>
  <si>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</si>
  <si>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</si>
  <si>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</si>
  <si>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</si>
  <si>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</si>
  <si>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</si>
  <si>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</si>
  <si>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</si>
  <si>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</si>
  <si>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</si>
  <si>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</si>
  <si>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</si>
  <si>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</si>
  <si>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</si>
  <si>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</si>
  <si>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</si>
  <si>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</si>
  <si>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</si>
  <si>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</si>
  <si>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</si>
  <si>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</si>
  <si>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</si>
  <si>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</si>
  <si>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</si>
  <si>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</si>
  <si>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</si>
  <si>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</si>
  <si>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</si>
  <si>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</si>
  <si>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</si>
  <si>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</si>
  <si>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</si>
  <si>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</si>
  <si>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</si>
  <si>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</si>
  <si>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</si>
  <si>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</si>
  <si>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</si>
  <si>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</si>
  <si>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</si>
  <si>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</si>
  <si>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</si>
  <si>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</si>
  <si>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</si>
  <si>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</si>
  <si>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</si>
  <si>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</si>
  <si>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</si>
  <si>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</si>
  <si>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</si>
  <si>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</si>
  <si>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</si>
  <si>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</si>
  <si>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</si>
  <si>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</si>
  <si>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</si>
  <si>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</si>
  <si>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</si>
  <si>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</si>
  <si>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</si>
  <si>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</si>
  <si>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</si>
  <si>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</si>
  <si>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</si>
  <si>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</si>
  <si>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</si>
  <si>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</si>
  <si>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</si>
  <si>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</si>
  <si>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</si>
  <si>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</si>
  <si>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</si>
  <si>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</si>
  <si>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</si>
  <si>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</si>
  <si>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</si>
  <si>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</si>
  <si>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</si>
  <si>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</si>
  <si>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</si>
  <si>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</si>
  <si>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</si>
  <si>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</si>
  <si>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</si>
  <si>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</si>
  <si>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</si>
  <si>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</si>
  <si>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</si>
  <si>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</si>
  <si>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</si>
  <si>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</si>
  <si>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</si>
  <si>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</si>
  <si>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</si>
  <si>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</si>
  <si>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</si>
  <si>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</si>
  <si>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</si>
  <si>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</si>
  <si>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</si>
  <si>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</si>
  <si>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</si>
  <si>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</si>
  <si>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</si>
  <si>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</si>
  <si>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</si>
  <si>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</si>
  <si>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</si>
  <si>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</si>
  <si>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</si>
  <si>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</si>
  <si>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>Приложение №5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</si>
  <si>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</si>
  <si>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</si>
  <si>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</si>
  <si>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</si>
  <si>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</si>
  <si>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</si>
  <si>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</si>
  <si>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</si>
  <si>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</si>
  <si>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</si>
  <si>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</si>
  <si>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</si>
  <si>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</si>
  <si>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</si>
  <si>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</si>
  <si>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</si>
  <si>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</si>
  <si>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</si>
  <si>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</si>
  <si>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</si>
  <si>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</si>
  <si>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</si>
  <si>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</si>
  <si>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</si>
  <si>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</si>
  <si>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</si>
  <si>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</si>
  <si>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</si>
  <si>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</si>
  <si>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</si>
  <si>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</si>
  <si>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</si>
  <si>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</si>
  <si>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</si>
  <si>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</si>
  <si>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</si>
  <si>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</si>
  <si>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</si>
  <si>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</si>
  <si>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</si>
  <si>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</si>
  <si>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</si>
  <si>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17 1 01 72740</t>
  </si>
  <si>
    <t>Ремонт  дворовых территорий за счет средств местного бюджета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</si>
  <si>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</si>
  <si>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</si>
  <si>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</si>
  <si>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</si>
  <si>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</si>
  <si>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</si>
  <si>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</si>
  <si>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2016-2021 годы»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</si>
  <si>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</si>
  <si>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</si>
  <si>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</si>
  <si>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</si>
  <si>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</si>
  <si>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</si>
  <si>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</si>
  <si>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</si>
  <si>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</si>
  <si>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</si>
  <si>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</si>
  <si>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</si>
  <si>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</si>
  <si>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</si>
  <si>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</si>
  <si>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</si>
  <si>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</si>
  <si>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</si>
  <si>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</si>
  <si>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</si>
  <si>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</si>
  <si>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</si>
  <si>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 xml:space="preserve">№69/1 от  25 марта 2021 года  "О внесении изменений 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</si>
</sst>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9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29"/>
  <sheetViews>
    <sheetView tabSelected="1" topLeftCell="A9" zoomScaleNormal="100" zoomScaleSheetLayoutView="70" workbookViewId="0">
      <selection activeCell="B12" sqref="B12:F12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95" t="s">
        <v>1496</v>
      </c>
      <c r="C1" s="195"/>
      <c r="D1" s="195"/>
      <c r="E1" s="195"/>
      <c r="F1" s="195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1484</v>
      </c>
      <c r="C3" s="99"/>
      <c r="D3" s="99"/>
    </row>
    <row r="4" spans="2:7" ht="15.75" hidden="1" customHeight="1" x14ac:dyDescent="0.25">
      <c r="B4" s="99" t="s">
        <v>1569</v>
      </c>
      <c r="C4" s="99"/>
      <c r="D4" s="99"/>
    </row>
    <row r="5" spans="2:7" ht="15.75" hidden="1" customHeight="1" x14ac:dyDescent="0.25">
      <c r="B5" s="195" t="s">
        <v>1497</v>
      </c>
      <c r="C5" s="195"/>
      <c r="D5" s="195"/>
      <c r="E5" s="195"/>
      <c r="F5" s="195"/>
      <c r="G5" s="195"/>
    </row>
    <row r="6" spans="2:7" ht="15.75" hidden="1" customHeight="1" x14ac:dyDescent="0.25">
      <c r="B6" s="195" t="s">
        <v>1498</v>
      </c>
      <c r="C6" s="195"/>
      <c r="D6" s="195"/>
      <c r="E6" s="195"/>
      <c r="F6" s="195"/>
      <c r="G6" s="195"/>
    </row>
    <row r="7" spans="2:7" ht="15.75" hidden="1" customHeight="1" x14ac:dyDescent="0.25">
      <c r="B7" s="99" t="s">
        <v>1499</v>
      </c>
      <c r="C7" s="99"/>
      <c r="D7" s="99"/>
    </row>
    <row r="8" spans="2:7" ht="15.75" hidden="1" customHeight="1" x14ac:dyDescent="0.25">
      <c r="B8" s="99" t="s">
        <v>1500</v>
      </c>
      <c r="C8" s="99"/>
      <c r="D8" s="99"/>
    </row>
    <row r="9" spans="2:7" ht="15.75" customHeight="1" x14ac:dyDescent="0.25">
      <c r="B9" s="192" t="s">
        <v>1615</v>
      </c>
      <c r="C9" s="192"/>
      <c r="D9" s="192"/>
      <c r="E9" s="192"/>
      <c r="F9" s="192"/>
    </row>
    <row r="10" spans="2:7" ht="15.75" customHeight="1" x14ac:dyDescent="0.25">
      <c r="B10" s="192" t="s">
        <v>1484</v>
      </c>
      <c r="C10" s="192"/>
      <c r="D10" s="192"/>
      <c r="E10" s="192"/>
      <c r="F10" s="192"/>
    </row>
    <row r="11" spans="2:7" ht="15.75" customHeight="1" x14ac:dyDescent="0.25">
      <c r="B11" s="192" t="s">
        <v>1485</v>
      </c>
      <c r="C11" s="192"/>
      <c r="D11" s="192"/>
      <c r="E11" s="192"/>
      <c r="F11" s="192"/>
    </row>
    <row r="12" spans="2:7" ht="15.75" customHeight="1" x14ac:dyDescent="0.25">
      <c r="B12" s="192" t="s">
        <v>1690</v>
      </c>
      <c r="C12" s="192"/>
      <c r="D12" s="192"/>
      <c r="E12" s="192"/>
      <c r="F12" s="192"/>
    </row>
    <row r="13" spans="2:7" ht="15.75" customHeight="1" x14ac:dyDescent="0.25">
      <c r="B13" s="192" t="s">
        <v>1616</v>
      </c>
      <c r="C13" s="192"/>
      <c r="D13" s="192"/>
      <c r="E13" s="192"/>
      <c r="F13" s="192"/>
    </row>
    <row r="14" spans="2:7" ht="15.75" customHeight="1" x14ac:dyDescent="0.25">
      <c r="B14" s="192" t="s">
        <v>1617</v>
      </c>
      <c r="C14" s="192"/>
      <c r="D14" s="192"/>
      <c r="E14" s="192"/>
      <c r="F14" s="192"/>
    </row>
    <row r="15" spans="2:7" ht="15.75" customHeight="1" x14ac:dyDescent="0.25">
      <c r="B15" s="192" t="s">
        <v>1618</v>
      </c>
      <c r="C15" s="192"/>
      <c r="D15" s="192"/>
      <c r="E15" s="192"/>
      <c r="F15" s="192"/>
    </row>
    <row r="16" spans="2:7" ht="15.75" customHeight="1" x14ac:dyDescent="0.25">
      <c r="B16" s="193" t="s">
        <v>1619</v>
      </c>
      <c r="C16" s="193"/>
      <c r="D16" s="193"/>
      <c r="E16" s="193"/>
      <c r="F16" s="193"/>
    </row>
    <row r="17" spans="1:6" ht="15.75" customHeight="1" x14ac:dyDescent="0.25">
      <c r="B17" s="155"/>
      <c r="C17" s="155"/>
      <c r="D17" s="155"/>
      <c r="E17" s="156"/>
      <c r="F17" s="156"/>
    </row>
    <row r="18" spans="1:6" ht="15.75" customHeight="1" x14ac:dyDescent="0.25">
      <c r="B18" s="192" t="s">
        <v>1487</v>
      </c>
      <c r="C18" s="192"/>
      <c r="D18" s="192"/>
      <c r="E18" s="192"/>
      <c r="F18" s="192"/>
    </row>
    <row r="19" spans="1:6" ht="15.75" customHeight="1" x14ac:dyDescent="0.25">
      <c r="B19" s="155"/>
      <c r="C19" s="155"/>
      <c r="D19" s="155"/>
      <c r="E19" s="156"/>
      <c r="F19" s="156"/>
    </row>
    <row r="20" spans="1:6" ht="15.75" customHeight="1" x14ac:dyDescent="0.25">
      <c r="B20" s="192" t="s">
        <v>1484</v>
      </c>
      <c r="C20" s="192"/>
      <c r="D20" s="192"/>
      <c r="E20" s="192"/>
      <c r="F20" s="192"/>
    </row>
    <row r="21" spans="1:6" ht="15.75" customHeight="1" x14ac:dyDescent="0.25">
      <c r="B21" s="192" t="s">
        <v>1485</v>
      </c>
      <c r="C21" s="192"/>
      <c r="D21" s="192"/>
      <c r="E21" s="192"/>
      <c r="F21" s="192"/>
    </row>
    <row r="22" spans="1:6" ht="15.75" customHeight="1" x14ac:dyDescent="0.25">
      <c r="B22" s="192" t="s">
        <v>1614</v>
      </c>
      <c r="C22" s="192"/>
      <c r="D22" s="192"/>
      <c r="E22" s="192"/>
      <c r="F22" s="192"/>
    </row>
    <row r="23" spans="1:6" ht="15.75" customHeight="1" x14ac:dyDescent="0.25">
      <c r="B23" s="192" t="s">
        <v>1486</v>
      </c>
      <c r="C23" s="192"/>
      <c r="D23" s="192"/>
      <c r="E23" s="192"/>
      <c r="F23" s="192"/>
    </row>
    <row r="24" spans="1:6" ht="15.75" x14ac:dyDescent="0.25">
      <c r="B24" s="192" t="s">
        <v>1574</v>
      </c>
      <c r="C24" s="192"/>
      <c r="D24" s="192"/>
      <c r="E24" s="192"/>
      <c r="F24" s="192"/>
    </row>
    <row r="25" spans="1:6" ht="15.75" x14ac:dyDescent="0.25">
      <c r="B25" s="193" t="s">
        <v>1575</v>
      </c>
      <c r="C25" s="193"/>
      <c r="D25" s="193"/>
      <c r="E25" s="193"/>
      <c r="F25" s="193"/>
    </row>
    <row r="26" spans="1:6" ht="83.25" customHeight="1" x14ac:dyDescent="0.25">
      <c r="A26" s="194" t="s">
        <v>1577</v>
      </c>
      <c r="B26" s="194"/>
      <c r="C26" s="194"/>
      <c r="D26" s="194"/>
      <c r="E26" s="194"/>
      <c r="F26" s="194"/>
    </row>
    <row r="27" spans="1:6" ht="54" customHeight="1" x14ac:dyDescent="0.25">
      <c r="A27" s="2" t="s">
        <v>1382</v>
      </c>
      <c r="B27" s="2" t="s">
        <v>1383</v>
      </c>
      <c r="C27" s="72" t="s">
        <v>1384</v>
      </c>
      <c r="D27" s="73" t="s">
        <v>1385</v>
      </c>
      <c r="E27" s="73" t="s">
        <v>1386</v>
      </c>
      <c r="F27" s="73" t="s">
        <v>1576</v>
      </c>
    </row>
    <row r="28" spans="1:6" ht="20.25" customHeight="1" x14ac:dyDescent="0.25">
      <c r="A28" s="2" t="s">
        <v>1380</v>
      </c>
      <c r="B28" s="2" t="s">
        <v>1381</v>
      </c>
      <c r="C28" s="57">
        <v>3</v>
      </c>
      <c r="D28" s="84">
        <v>4</v>
      </c>
      <c r="E28" s="85">
        <v>5</v>
      </c>
      <c r="F28" s="86">
        <v>6</v>
      </c>
    </row>
    <row r="29" spans="1:6" ht="35.25" customHeight="1" x14ac:dyDescent="0.25">
      <c r="A29" s="12" t="s">
        <v>0</v>
      </c>
      <c r="B29" s="10" t="s">
        <v>1</v>
      </c>
      <c r="C29" s="56"/>
      <c r="D29" s="102">
        <f>D30+D33+D39</f>
        <v>168</v>
      </c>
      <c r="E29" s="102">
        <f>E30+E33+E39</f>
        <v>168</v>
      </c>
      <c r="F29" s="102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5"/>
      <c r="D30" s="102">
        <f>D31</f>
        <v>0</v>
      </c>
      <c r="E30" s="102">
        <f t="shared" ref="E30:F31" si="0">E31</f>
        <v>0</v>
      </c>
      <c r="F30" s="102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5"/>
      <c r="D31" s="102">
        <f>D32</f>
        <v>0</v>
      </c>
      <c r="E31" s="102">
        <f t="shared" si="0"/>
        <v>0</v>
      </c>
      <c r="F31" s="102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5"/>
      <c r="D32" s="102"/>
      <c r="E32" s="102"/>
      <c r="F32" s="102"/>
    </row>
    <row r="33" spans="1:6" ht="33.75" hidden="1" customHeight="1" x14ac:dyDescent="0.25">
      <c r="A33" s="13" t="s">
        <v>8</v>
      </c>
      <c r="B33" s="3" t="s">
        <v>9</v>
      </c>
      <c r="C33" s="55"/>
      <c r="D33" s="102">
        <f>D34</f>
        <v>0</v>
      </c>
      <c r="E33" s="102">
        <f t="shared" ref="E33:F33" si="1">E34</f>
        <v>0</v>
      </c>
      <c r="F33" s="102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5"/>
      <c r="D34" s="102">
        <f>D35+D38</f>
        <v>0</v>
      </c>
      <c r="E34" s="102">
        <f t="shared" ref="E34:F34" si="2">E35+E38</f>
        <v>0</v>
      </c>
      <c r="F34" s="102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8"/>
      <c r="D35" s="102">
        <f>D36+D37</f>
        <v>0</v>
      </c>
      <c r="E35" s="102">
        <f t="shared" ref="E35:F35" si="3">E36+E37</f>
        <v>0</v>
      </c>
      <c r="F35" s="102">
        <f t="shared" si="3"/>
        <v>0</v>
      </c>
    </row>
    <row r="36" spans="1:6" ht="27" hidden="1" customHeight="1" x14ac:dyDescent="0.25">
      <c r="A36" s="16" t="s">
        <v>1387</v>
      </c>
      <c r="B36" s="2" t="s">
        <v>13</v>
      </c>
      <c r="C36" s="58">
        <v>300</v>
      </c>
      <c r="D36" s="102"/>
      <c r="E36" s="102"/>
      <c r="F36" s="102"/>
    </row>
    <row r="37" spans="1:6" ht="35.25" hidden="1" customHeight="1" x14ac:dyDescent="0.25">
      <c r="A37" s="16" t="s">
        <v>1388</v>
      </c>
      <c r="B37" s="2" t="s">
        <v>13</v>
      </c>
      <c r="C37" s="58">
        <v>320</v>
      </c>
      <c r="D37" s="102"/>
      <c r="E37" s="102"/>
      <c r="F37" s="102"/>
    </row>
    <row r="38" spans="1:6" ht="35.25" hidden="1" customHeight="1" x14ac:dyDescent="0.25">
      <c r="A38" s="16" t="s">
        <v>14</v>
      </c>
      <c r="B38" s="2" t="s">
        <v>15</v>
      </c>
      <c r="C38" s="58"/>
      <c r="D38" s="102"/>
      <c r="E38" s="102"/>
      <c r="F38" s="102"/>
    </row>
    <row r="39" spans="1:6" ht="35.25" customHeight="1" x14ac:dyDescent="0.25">
      <c r="A39" s="38" t="s">
        <v>16</v>
      </c>
      <c r="B39" s="32" t="s">
        <v>17</v>
      </c>
      <c r="C39" s="58"/>
      <c r="D39" s="102">
        <f>D40</f>
        <v>168</v>
      </c>
      <c r="E39" s="102">
        <f t="shared" ref="E39:F42" si="4">E40</f>
        <v>168</v>
      </c>
      <c r="F39" s="102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8"/>
      <c r="D40" s="102">
        <f>D41</f>
        <v>168</v>
      </c>
      <c r="E40" s="102">
        <f t="shared" si="4"/>
        <v>168</v>
      </c>
      <c r="F40" s="102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8"/>
      <c r="D41" s="102">
        <f>D42</f>
        <v>168</v>
      </c>
      <c r="E41" s="102">
        <f t="shared" si="4"/>
        <v>168</v>
      </c>
      <c r="F41" s="102">
        <f t="shared" si="4"/>
        <v>168</v>
      </c>
    </row>
    <row r="42" spans="1:6" ht="34.5" customHeight="1" x14ac:dyDescent="0.25">
      <c r="A42" s="16" t="s">
        <v>1387</v>
      </c>
      <c r="B42" s="20" t="s">
        <v>20</v>
      </c>
      <c r="C42" s="190">
        <v>300</v>
      </c>
      <c r="D42" s="102">
        <f>D43</f>
        <v>168</v>
      </c>
      <c r="E42" s="102">
        <f t="shared" si="4"/>
        <v>168</v>
      </c>
      <c r="F42" s="102">
        <f t="shared" si="4"/>
        <v>168</v>
      </c>
    </row>
    <row r="43" spans="1:6" ht="31.5" x14ac:dyDescent="0.25">
      <c r="A43" s="16" t="s">
        <v>1388</v>
      </c>
      <c r="B43" s="20" t="s">
        <v>20</v>
      </c>
      <c r="C43" s="190">
        <v>320</v>
      </c>
      <c r="D43" s="102">
        <v>168</v>
      </c>
      <c r="E43" s="102">
        <v>168</v>
      </c>
      <c r="F43" s="102">
        <v>168</v>
      </c>
    </row>
    <row r="44" spans="1:6" ht="22.5" customHeight="1" x14ac:dyDescent="0.25">
      <c r="A44" s="12" t="s">
        <v>21</v>
      </c>
      <c r="B44" s="10" t="s">
        <v>22</v>
      </c>
      <c r="C44" s="55"/>
      <c r="D44" s="102">
        <f>D45+D54+D61+D78+D101+D128+D146+D158</f>
        <v>243928</v>
      </c>
      <c r="E44" s="102">
        <f>E45+E54+E61+E78+E101+E128+E146+E158</f>
        <v>204479</v>
      </c>
      <c r="F44" s="102">
        <f>F45+F54+F61+F78+F101+F128+F146+F158</f>
        <v>279494</v>
      </c>
    </row>
    <row r="45" spans="1:6" ht="47.25" hidden="1" x14ac:dyDescent="0.25">
      <c r="A45" s="13" t="s">
        <v>1458</v>
      </c>
      <c r="B45" s="3" t="s">
        <v>23</v>
      </c>
      <c r="C45" s="55"/>
      <c r="D45" s="102">
        <f>D48</f>
        <v>0</v>
      </c>
      <c r="E45" s="102">
        <f t="shared" ref="E45:F45" si="5">E48</f>
        <v>0</v>
      </c>
      <c r="F45" s="102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5"/>
      <c r="D46" s="102">
        <f>D47</f>
        <v>0</v>
      </c>
      <c r="E46" s="102">
        <f t="shared" ref="E46:F46" si="6">E47</f>
        <v>0</v>
      </c>
      <c r="F46" s="102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5"/>
      <c r="D47" s="102"/>
      <c r="E47" s="102"/>
      <c r="F47" s="102"/>
    </row>
    <row r="48" spans="1:6" ht="45.75" hidden="1" customHeight="1" x14ac:dyDescent="0.25">
      <c r="A48" s="7" t="s">
        <v>1459</v>
      </c>
      <c r="B48" s="1" t="s">
        <v>28</v>
      </c>
      <c r="C48" s="55"/>
      <c r="D48" s="102">
        <f>D51</f>
        <v>0</v>
      </c>
      <c r="E48" s="102">
        <f t="shared" ref="E48:F48" si="7">E51</f>
        <v>0</v>
      </c>
      <c r="F48" s="102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5"/>
      <c r="D49" s="102"/>
      <c r="E49" s="102"/>
      <c r="F49" s="102"/>
    </row>
    <row r="50" spans="1:8" ht="47.25" hidden="1" x14ac:dyDescent="0.25">
      <c r="A50" s="16" t="s">
        <v>31</v>
      </c>
      <c r="B50" s="2" t="s">
        <v>32</v>
      </c>
      <c r="C50" s="55"/>
      <c r="D50" s="102"/>
      <c r="E50" s="102"/>
      <c r="F50" s="102"/>
    </row>
    <row r="51" spans="1:8" ht="47.25" hidden="1" x14ac:dyDescent="0.25">
      <c r="A51" s="21" t="s">
        <v>33</v>
      </c>
      <c r="B51" s="20" t="s">
        <v>34</v>
      </c>
      <c r="C51" s="55"/>
      <c r="D51" s="102">
        <f>D52</f>
        <v>0</v>
      </c>
      <c r="E51" s="102">
        <f t="shared" ref="E51:F52" si="8">E52</f>
        <v>0</v>
      </c>
      <c r="F51" s="102">
        <f t="shared" si="8"/>
        <v>0</v>
      </c>
    </row>
    <row r="52" spans="1:8" ht="26.25" hidden="1" customHeight="1" x14ac:dyDescent="0.25">
      <c r="A52" s="60" t="s">
        <v>1396</v>
      </c>
      <c r="B52" s="20" t="s">
        <v>34</v>
      </c>
      <c r="C52" s="55">
        <v>200</v>
      </c>
      <c r="D52" s="102">
        <f>D53</f>
        <v>0</v>
      </c>
      <c r="E52" s="102">
        <f t="shared" si="8"/>
        <v>0</v>
      </c>
      <c r="F52" s="102">
        <f t="shared" si="8"/>
        <v>0</v>
      </c>
    </row>
    <row r="53" spans="1:8" ht="43.5" hidden="1" customHeight="1" x14ac:dyDescent="0.25">
      <c r="A53" s="60" t="s">
        <v>1397</v>
      </c>
      <c r="B53" s="20" t="s">
        <v>34</v>
      </c>
      <c r="C53" s="55">
        <v>240</v>
      </c>
      <c r="D53" s="102"/>
      <c r="E53" s="102">
        <v>0</v>
      </c>
      <c r="F53" s="102">
        <v>0</v>
      </c>
      <c r="H53" s="126"/>
    </row>
    <row r="54" spans="1:8" ht="28.5" hidden="1" customHeight="1" x14ac:dyDescent="0.25">
      <c r="A54" s="13" t="s">
        <v>35</v>
      </c>
      <c r="B54" s="3" t="s">
        <v>36</v>
      </c>
      <c r="C54" s="55"/>
      <c r="D54" s="102">
        <f>D55</f>
        <v>0</v>
      </c>
      <c r="E54" s="102">
        <f t="shared" ref="E54:F54" si="9">E55</f>
        <v>0</v>
      </c>
      <c r="F54" s="102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5"/>
      <c r="D55" s="102">
        <f>D56+D57+D58</f>
        <v>0</v>
      </c>
      <c r="E55" s="102">
        <f t="shared" ref="E55:F55" si="10">E56+E57+E58</f>
        <v>0</v>
      </c>
      <c r="F55" s="102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5"/>
      <c r="D56" s="102"/>
      <c r="E56" s="102"/>
      <c r="F56" s="102"/>
    </row>
    <row r="57" spans="1:8" ht="31.5" hidden="1" x14ac:dyDescent="0.25">
      <c r="A57" s="28" t="s">
        <v>41</v>
      </c>
      <c r="B57" s="20" t="s">
        <v>42</v>
      </c>
      <c r="C57" s="55"/>
      <c r="D57" s="102"/>
      <c r="E57" s="102"/>
      <c r="F57" s="102"/>
    </row>
    <row r="58" spans="1:8" ht="15.75" hidden="1" x14ac:dyDescent="0.25">
      <c r="A58" s="21" t="s">
        <v>43</v>
      </c>
      <c r="B58" s="20" t="s">
        <v>44</v>
      </c>
      <c r="C58" s="55"/>
      <c r="D58" s="102"/>
      <c r="E58" s="102"/>
      <c r="F58" s="102"/>
    </row>
    <row r="59" spans="1:8" ht="31.5" hidden="1" x14ac:dyDescent="0.25">
      <c r="A59" s="7" t="s">
        <v>45</v>
      </c>
      <c r="B59" s="1" t="s">
        <v>46</v>
      </c>
      <c r="C59" s="55"/>
      <c r="D59" s="102">
        <f>D60</f>
        <v>0</v>
      </c>
      <c r="E59" s="102">
        <f t="shared" ref="E59:F59" si="11">E60</f>
        <v>0</v>
      </c>
      <c r="F59" s="102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5"/>
      <c r="D60" s="102"/>
      <c r="E60" s="102"/>
      <c r="F60" s="102"/>
    </row>
    <row r="61" spans="1:8" ht="33" customHeight="1" x14ac:dyDescent="0.25">
      <c r="A61" s="13" t="s">
        <v>1600</v>
      </c>
      <c r="B61" s="3" t="s">
        <v>49</v>
      </c>
      <c r="C61" s="55"/>
      <c r="D61" s="102">
        <f>D62</f>
        <v>27080</v>
      </c>
      <c r="E61" s="102">
        <f t="shared" ref="E61:F61" si="12">E62</f>
        <v>28100</v>
      </c>
      <c r="F61" s="102">
        <f t="shared" si="12"/>
        <v>27100</v>
      </c>
    </row>
    <row r="62" spans="1:8" ht="45.75" customHeight="1" x14ac:dyDescent="0.25">
      <c r="A62" s="7" t="s">
        <v>50</v>
      </c>
      <c r="B62" s="1" t="s">
        <v>51</v>
      </c>
      <c r="C62" s="55"/>
      <c r="D62" s="102">
        <f>D63+D69+D72+D75+D66</f>
        <v>27080</v>
      </c>
      <c r="E62" s="102">
        <f>E63+E69+E72+E75+E66</f>
        <v>28100</v>
      </c>
      <c r="F62" s="102">
        <f>F63+F69+F72+F75+F66</f>
        <v>27100</v>
      </c>
    </row>
    <row r="63" spans="1:8" ht="27.75" hidden="1" customHeight="1" x14ac:dyDescent="0.25">
      <c r="A63" s="22" t="s">
        <v>52</v>
      </c>
      <c r="B63" s="20" t="s">
        <v>53</v>
      </c>
      <c r="C63" s="55"/>
      <c r="D63" s="102">
        <f>D64</f>
        <v>0</v>
      </c>
      <c r="E63" s="102">
        <f t="shared" ref="E63:F64" si="13">E64</f>
        <v>0</v>
      </c>
      <c r="F63" s="102">
        <f t="shared" si="13"/>
        <v>0</v>
      </c>
    </row>
    <row r="64" spans="1:8" ht="27.75" hidden="1" customHeight="1" x14ac:dyDescent="0.25">
      <c r="A64" s="16" t="s">
        <v>1392</v>
      </c>
      <c r="B64" s="20" t="s">
        <v>53</v>
      </c>
      <c r="C64" s="55">
        <v>600</v>
      </c>
      <c r="D64" s="102">
        <f>D65</f>
        <v>0</v>
      </c>
      <c r="E64" s="102">
        <f t="shared" si="13"/>
        <v>0</v>
      </c>
      <c r="F64" s="102">
        <f t="shared" si="13"/>
        <v>0</v>
      </c>
    </row>
    <row r="65" spans="1:8" ht="27.75" hidden="1" customHeight="1" x14ac:dyDescent="0.25">
      <c r="A65" s="16" t="s">
        <v>1393</v>
      </c>
      <c r="B65" s="20" t="s">
        <v>53</v>
      </c>
      <c r="C65" s="55">
        <v>610</v>
      </c>
      <c r="D65" s="102">
        <v>0</v>
      </c>
      <c r="E65" s="102">
        <v>0</v>
      </c>
      <c r="F65" s="102">
        <v>0</v>
      </c>
      <c r="G65" s="105"/>
      <c r="H65" s="105"/>
    </row>
    <row r="66" spans="1:8" ht="22.5" hidden="1" customHeight="1" x14ac:dyDescent="0.25">
      <c r="A66" s="68" t="s">
        <v>1460</v>
      </c>
      <c r="B66" s="110" t="s">
        <v>1441</v>
      </c>
      <c r="C66" s="111"/>
      <c r="D66" s="102">
        <f>D67</f>
        <v>0</v>
      </c>
      <c r="E66" s="102">
        <f>E67</f>
        <v>0</v>
      </c>
      <c r="F66" s="102">
        <f>F67</f>
        <v>0</v>
      </c>
    </row>
    <row r="67" spans="1:8" ht="42" hidden="1" customHeight="1" x14ac:dyDescent="0.25">
      <c r="A67" s="16" t="s">
        <v>1392</v>
      </c>
      <c r="B67" s="2" t="s">
        <v>1441</v>
      </c>
      <c r="C67" s="55">
        <v>600</v>
      </c>
      <c r="D67" s="102">
        <f>D68</f>
        <v>0</v>
      </c>
      <c r="E67" s="102">
        <f t="shared" ref="E67:F67" si="14">E68</f>
        <v>0</v>
      </c>
      <c r="F67" s="102">
        <f t="shared" si="14"/>
        <v>0</v>
      </c>
    </row>
    <row r="68" spans="1:8" ht="22.5" hidden="1" customHeight="1" x14ac:dyDescent="0.25">
      <c r="A68" s="16" t="s">
        <v>1393</v>
      </c>
      <c r="B68" s="2" t="s">
        <v>1441</v>
      </c>
      <c r="C68" s="55">
        <v>610</v>
      </c>
      <c r="D68" s="102"/>
      <c r="E68" s="102"/>
      <c r="F68" s="102"/>
    </row>
    <row r="69" spans="1:8" ht="42" customHeight="1" x14ac:dyDescent="0.25">
      <c r="A69" s="61" t="s">
        <v>54</v>
      </c>
      <c r="B69" s="20" t="s">
        <v>55</v>
      </c>
      <c r="C69" s="55"/>
      <c r="D69" s="102">
        <f>D70</f>
        <v>26980</v>
      </c>
      <c r="E69" s="102">
        <f t="shared" ref="E69:F70" si="15">E70</f>
        <v>27000</v>
      </c>
      <c r="F69" s="102">
        <f t="shared" si="15"/>
        <v>27000</v>
      </c>
    </row>
    <row r="70" spans="1:8" ht="37.5" customHeight="1" x14ac:dyDescent="0.25">
      <c r="A70" s="16" t="s">
        <v>1392</v>
      </c>
      <c r="B70" s="20" t="s">
        <v>55</v>
      </c>
      <c r="C70" s="55">
        <v>600</v>
      </c>
      <c r="D70" s="102">
        <f>D71</f>
        <v>26980</v>
      </c>
      <c r="E70" s="102">
        <f t="shared" si="15"/>
        <v>27000</v>
      </c>
      <c r="F70" s="102">
        <f t="shared" si="15"/>
        <v>27000</v>
      </c>
    </row>
    <row r="71" spans="1:8" ht="24.75" customHeight="1" x14ac:dyDescent="0.25">
      <c r="A71" s="16" t="s">
        <v>1393</v>
      </c>
      <c r="B71" s="20" t="s">
        <v>55</v>
      </c>
      <c r="C71" s="55">
        <v>610</v>
      </c>
      <c r="D71" s="102">
        <v>26980</v>
      </c>
      <c r="E71" s="102">
        <v>27000</v>
      </c>
      <c r="F71" s="102">
        <v>27000</v>
      </c>
    </row>
    <row r="72" spans="1:8" ht="38.25" customHeight="1" x14ac:dyDescent="0.25">
      <c r="A72" s="28" t="s">
        <v>56</v>
      </c>
      <c r="B72" s="20" t="s">
        <v>57</v>
      </c>
      <c r="C72" s="55"/>
      <c r="D72" s="102">
        <f>D73</f>
        <v>0</v>
      </c>
      <c r="E72" s="102">
        <f t="shared" ref="E72:F73" si="16">E73</f>
        <v>1000</v>
      </c>
      <c r="F72" s="102">
        <f t="shared" si="16"/>
        <v>0</v>
      </c>
    </row>
    <row r="73" spans="1:8" ht="42" customHeight="1" x14ac:dyDescent="0.25">
      <c r="A73" s="16" t="s">
        <v>1392</v>
      </c>
      <c r="B73" s="20" t="s">
        <v>57</v>
      </c>
      <c r="C73" s="55">
        <v>600</v>
      </c>
      <c r="D73" s="102">
        <f>D74</f>
        <v>0</v>
      </c>
      <c r="E73" s="102">
        <f t="shared" si="16"/>
        <v>1000</v>
      </c>
      <c r="F73" s="102">
        <f t="shared" si="16"/>
        <v>0</v>
      </c>
    </row>
    <row r="74" spans="1:8" ht="24.75" customHeight="1" x14ac:dyDescent="0.25">
      <c r="A74" s="16" t="s">
        <v>1393</v>
      </c>
      <c r="B74" s="20" t="s">
        <v>57</v>
      </c>
      <c r="C74" s="55">
        <v>610</v>
      </c>
      <c r="D74" s="102"/>
      <c r="E74" s="102">
        <v>1000</v>
      </c>
      <c r="F74" s="131"/>
      <c r="H74" s="126"/>
    </row>
    <row r="75" spans="1:8" ht="42" customHeight="1" x14ac:dyDescent="0.25">
      <c r="A75" s="26" t="s">
        <v>58</v>
      </c>
      <c r="B75" s="20" t="s">
        <v>59</v>
      </c>
      <c r="C75" s="55"/>
      <c r="D75" s="102">
        <f>D76</f>
        <v>100</v>
      </c>
      <c r="E75" s="102">
        <f t="shared" ref="E75:F76" si="17">E76</f>
        <v>100</v>
      </c>
      <c r="F75" s="102">
        <f t="shared" si="17"/>
        <v>100</v>
      </c>
    </row>
    <row r="76" spans="1:8" ht="33" customHeight="1" x14ac:dyDescent="0.25">
      <c r="A76" s="16" t="s">
        <v>1392</v>
      </c>
      <c r="B76" s="20" t="s">
        <v>59</v>
      </c>
      <c r="C76" s="55">
        <v>600</v>
      </c>
      <c r="D76" s="102">
        <f>D77</f>
        <v>100</v>
      </c>
      <c r="E76" s="102">
        <f t="shared" si="17"/>
        <v>100</v>
      </c>
      <c r="F76" s="102">
        <f t="shared" si="17"/>
        <v>100</v>
      </c>
    </row>
    <row r="77" spans="1:8" ht="55.5" customHeight="1" x14ac:dyDescent="0.25">
      <c r="A77" s="16" t="s">
        <v>1393</v>
      </c>
      <c r="B77" s="20" t="s">
        <v>59</v>
      </c>
      <c r="C77" s="55">
        <v>610</v>
      </c>
      <c r="D77" s="102">
        <v>100</v>
      </c>
      <c r="E77" s="102">
        <v>100</v>
      </c>
      <c r="F77" s="102">
        <v>100</v>
      </c>
    </row>
    <row r="78" spans="1:8" ht="55.5" customHeight="1" x14ac:dyDescent="0.25">
      <c r="A78" s="13" t="s">
        <v>1601</v>
      </c>
      <c r="B78" s="3" t="s">
        <v>60</v>
      </c>
      <c r="C78" s="55"/>
      <c r="D78" s="102">
        <f>D79+D87+D88+D94+D90</f>
        <v>146924</v>
      </c>
      <c r="E78" s="102">
        <f t="shared" ref="E78:F78" si="18">E79+E87+E88+E94+E90</f>
        <v>154529</v>
      </c>
      <c r="F78" s="102">
        <f t="shared" si="18"/>
        <v>154000</v>
      </c>
    </row>
    <row r="79" spans="1:8" ht="55.5" hidden="1" customHeight="1" x14ac:dyDescent="0.25">
      <c r="A79" s="7" t="s">
        <v>61</v>
      </c>
      <c r="B79" s="1" t="s">
        <v>62</v>
      </c>
      <c r="C79" s="55"/>
      <c r="D79" s="102">
        <f>D80+D81+D82+D83+D84+D85+D86</f>
        <v>0</v>
      </c>
      <c r="E79" s="102">
        <f t="shared" ref="E79:F79" si="19">E80+E81+E82+E83+E84+E85+E86</f>
        <v>0</v>
      </c>
      <c r="F79" s="102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5"/>
      <c r="D80" s="102"/>
      <c r="E80" s="102"/>
      <c r="F80" s="102"/>
    </row>
    <row r="81" spans="1:6" ht="55.5" hidden="1" customHeight="1" x14ac:dyDescent="0.25">
      <c r="A81" s="16" t="s">
        <v>65</v>
      </c>
      <c r="B81" s="2" t="s">
        <v>66</v>
      </c>
      <c r="C81" s="55"/>
      <c r="D81" s="102"/>
      <c r="E81" s="102"/>
      <c r="F81" s="102"/>
    </row>
    <row r="82" spans="1:6" ht="55.5" hidden="1" customHeight="1" x14ac:dyDescent="0.25">
      <c r="A82" s="16" t="s">
        <v>67</v>
      </c>
      <c r="B82" s="2" t="s">
        <v>68</v>
      </c>
      <c r="C82" s="55"/>
      <c r="D82" s="102"/>
      <c r="E82" s="102"/>
      <c r="F82" s="102"/>
    </row>
    <row r="83" spans="1:6" ht="55.5" hidden="1" customHeight="1" x14ac:dyDescent="0.25">
      <c r="A83" s="16" t="s">
        <v>69</v>
      </c>
      <c r="B83" s="2" t="s">
        <v>70</v>
      </c>
      <c r="C83" s="55"/>
      <c r="D83" s="102"/>
      <c r="E83" s="102"/>
      <c r="F83" s="102"/>
    </row>
    <row r="84" spans="1:6" ht="55.5" hidden="1" customHeight="1" x14ac:dyDescent="0.25">
      <c r="A84" s="26" t="s">
        <v>71</v>
      </c>
      <c r="B84" s="20" t="s">
        <v>72</v>
      </c>
      <c r="C84" s="55"/>
      <c r="D84" s="102"/>
      <c r="E84" s="102"/>
      <c r="F84" s="102"/>
    </row>
    <row r="85" spans="1:6" ht="55.5" hidden="1" customHeight="1" x14ac:dyDescent="0.25">
      <c r="A85" s="26" t="s">
        <v>73</v>
      </c>
      <c r="B85" s="20" t="s">
        <v>74</v>
      </c>
      <c r="C85" s="55"/>
      <c r="D85" s="102"/>
      <c r="E85" s="102"/>
      <c r="F85" s="102"/>
    </row>
    <row r="86" spans="1:6" ht="55.5" hidden="1" customHeight="1" x14ac:dyDescent="0.25">
      <c r="A86" s="26" t="s">
        <v>75</v>
      </c>
      <c r="B86" s="20" t="s">
        <v>76</v>
      </c>
      <c r="C86" s="55"/>
      <c r="D86" s="102"/>
      <c r="E86" s="102"/>
      <c r="F86" s="102"/>
    </row>
    <row r="87" spans="1:6" ht="55.5" hidden="1" customHeight="1" x14ac:dyDescent="0.25">
      <c r="A87" s="7" t="s">
        <v>77</v>
      </c>
      <c r="B87" s="1" t="s">
        <v>78</v>
      </c>
      <c r="C87" s="55"/>
      <c r="D87" s="102"/>
      <c r="E87" s="102"/>
      <c r="F87" s="102"/>
    </row>
    <row r="88" spans="1:6" ht="55.5" hidden="1" customHeight="1" x14ac:dyDescent="0.25">
      <c r="A88" s="37" t="s">
        <v>79</v>
      </c>
      <c r="B88" s="34" t="s">
        <v>80</v>
      </c>
      <c r="C88" s="55"/>
      <c r="D88" s="102">
        <f>D89</f>
        <v>0</v>
      </c>
      <c r="E88" s="102">
        <f t="shared" ref="E88:F88" si="20">E89</f>
        <v>0</v>
      </c>
      <c r="F88" s="102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5"/>
      <c r="D89" s="102"/>
      <c r="E89" s="102"/>
      <c r="F89" s="102"/>
    </row>
    <row r="90" spans="1:6" ht="55.5" hidden="1" customHeight="1" x14ac:dyDescent="0.25">
      <c r="A90" s="134" t="s">
        <v>1514</v>
      </c>
      <c r="B90" s="20" t="s">
        <v>78</v>
      </c>
      <c r="C90" s="55"/>
      <c r="D90" s="102">
        <f>D91</f>
        <v>0</v>
      </c>
      <c r="E90" s="102">
        <f t="shared" ref="E90:F90" si="21">E91</f>
        <v>0</v>
      </c>
      <c r="F90" s="102">
        <f t="shared" si="21"/>
        <v>0</v>
      </c>
    </row>
    <row r="91" spans="1:6" ht="55.5" hidden="1" customHeight="1" x14ac:dyDescent="0.25">
      <c r="A91" s="144" t="s">
        <v>1515</v>
      </c>
      <c r="B91" s="20" t="s">
        <v>1513</v>
      </c>
      <c r="C91" s="55"/>
      <c r="D91" s="102">
        <f>D92</f>
        <v>0</v>
      </c>
      <c r="E91" s="102"/>
      <c r="F91" s="102"/>
    </row>
    <row r="92" spans="1:6" ht="55.5" hidden="1" customHeight="1" x14ac:dyDescent="0.25">
      <c r="A92" s="16" t="s">
        <v>1392</v>
      </c>
      <c r="B92" s="20" t="s">
        <v>1513</v>
      </c>
      <c r="C92" s="55">
        <v>600</v>
      </c>
      <c r="D92" s="102">
        <f>D93</f>
        <v>0</v>
      </c>
      <c r="E92" s="102"/>
      <c r="F92" s="102"/>
    </row>
    <row r="93" spans="1:6" ht="55.5" hidden="1" customHeight="1" x14ac:dyDescent="0.25">
      <c r="A93" s="16" t="s">
        <v>1393</v>
      </c>
      <c r="B93" s="20" t="s">
        <v>1513</v>
      </c>
      <c r="C93" s="55">
        <v>610</v>
      </c>
      <c r="D93" s="102"/>
      <c r="E93" s="102"/>
      <c r="F93" s="102"/>
    </row>
    <row r="94" spans="1:6" ht="55.5" customHeight="1" x14ac:dyDescent="0.25">
      <c r="A94" s="118" t="s">
        <v>1463</v>
      </c>
      <c r="B94" s="1" t="s">
        <v>1462</v>
      </c>
      <c r="C94" s="55"/>
      <c r="D94" s="102">
        <f>D95+D98</f>
        <v>146924</v>
      </c>
      <c r="E94" s="102">
        <f t="shared" ref="E94:F94" si="22">E95+E98</f>
        <v>154529</v>
      </c>
      <c r="F94" s="102">
        <f t="shared" si="22"/>
        <v>154000</v>
      </c>
    </row>
    <row r="95" spans="1:6" ht="55.5" customHeight="1" x14ac:dyDescent="0.25">
      <c r="A95" s="26" t="s">
        <v>1465</v>
      </c>
      <c r="B95" s="20" t="s">
        <v>1464</v>
      </c>
      <c r="C95" s="55"/>
      <c r="D95" s="102">
        <f t="shared" ref="D95:F96" si="23">D96</f>
        <v>145724</v>
      </c>
      <c r="E95" s="102">
        <f t="shared" si="23"/>
        <v>152529</v>
      </c>
      <c r="F95" s="102">
        <f t="shared" si="23"/>
        <v>152000</v>
      </c>
    </row>
    <row r="96" spans="1:6" ht="55.5" customHeight="1" x14ac:dyDescent="0.25">
      <c r="A96" s="16" t="s">
        <v>1392</v>
      </c>
      <c r="B96" s="20" t="s">
        <v>1464</v>
      </c>
      <c r="C96" s="55">
        <v>600</v>
      </c>
      <c r="D96" s="102">
        <f t="shared" si="23"/>
        <v>145724</v>
      </c>
      <c r="E96" s="102">
        <f t="shared" si="23"/>
        <v>152529</v>
      </c>
      <c r="F96" s="102">
        <f t="shared" si="23"/>
        <v>152000</v>
      </c>
    </row>
    <row r="97" spans="1:8" ht="55.5" customHeight="1" x14ac:dyDescent="0.25">
      <c r="A97" s="16" t="s">
        <v>1393</v>
      </c>
      <c r="B97" s="20" t="s">
        <v>1464</v>
      </c>
      <c r="C97" s="55">
        <v>610</v>
      </c>
      <c r="D97" s="102">
        <v>145724</v>
      </c>
      <c r="E97" s="102">
        <v>152529</v>
      </c>
      <c r="F97" s="102">
        <v>152000</v>
      </c>
      <c r="H97" s="126"/>
    </row>
    <row r="98" spans="1:8" ht="42.75" customHeight="1" x14ac:dyDescent="0.25">
      <c r="A98" s="68" t="s">
        <v>75</v>
      </c>
      <c r="B98" s="20" t="s">
        <v>1466</v>
      </c>
      <c r="C98" s="55"/>
      <c r="D98" s="102">
        <f t="shared" ref="D98:F99" si="24">D99</f>
        <v>1200</v>
      </c>
      <c r="E98" s="102">
        <f t="shared" si="24"/>
        <v>2000</v>
      </c>
      <c r="F98" s="102">
        <f t="shared" si="24"/>
        <v>2000</v>
      </c>
    </row>
    <row r="99" spans="1:8" ht="55.5" customHeight="1" x14ac:dyDescent="0.25">
      <c r="A99" s="16" t="s">
        <v>1392</v>
      </c>
      <c r="B99" s="20" t="s">
        <v>1466</v>
      </c>
      <c r="C99" s="55">
        <v>600</v>
      </c>
      <c r="D99" s="102">
        <f t="shared" si="24"/>
        <v>1200</v>
      </c>
      <c r="E99" s="102">
        <f t="shared" si="24"/>
        <v>2000</v>
      </c>
      <c r="F99" s="102">
        <f t="shared" si="24"/>
        <v>2000</v>
      </c>
    </row>
    <row r="100" spans="1:8" ht="55.5" customHeight="1" x14ac:dyDescent="0.25">
      <c r="A100" s="16" t="s">
        <v>1393</v>
      </c>
      <c r="B100" s="20" t="s">
        <v>1466</v>
      </c>
      <c r="C100" s="55">
        <v>610</v>
      </c>
      <c r="D100" s="102">
        <v>1200</v>
      </c>
      <c r="E100" s="102">
        <v>2000</v>
      </c>
      <c r="F100" s="102">
        <v>2000</v>
      </c>
      <c r="H100" s="126"/>
    </row>
    <row r="101" spans="1:8" ht="55.5" customHeight="1" x14ac:dyDescent="0.25">
      <c r="A101" s="13" t="s">
        <v>1468</v>
      </c>
      <c r="B101" s="3" t="s">
        <v>83</v>
      </c>
      <c r="C101" s="55"/>
      <c r="D101" s="102">
        <f>D106+D102</f>
        <v>58012</v>
      </c>
      <c r="E101" s="102">
        <f t="shared" ref="E101:F101" si="25">E106+E102</f>
        <v>10000</v>
      </c>
      <c r="F101" s="102">
        <f t="shared" si="25"/>
        <v>86541</v>
      </c>
    </row>
    <row r="102" spans="1:8" ht="71.25" customHeight="1" x14ac:dyDescent="0.25">
      <c r="A102" s="144" t="s">
        <v>1679</v>
      </c>
      <c r="B102" s="3" t="s">
        <v>1602</v>
      </c>
      <c r="C102" s="55"/>
      <c r="D102" s="102">
        <f t="shared" ref="D102:F104" si="26">D103</f>
        <v>8587</v>
      </c>
      <c r="E102" s="102">
        <f t="shared" si="26"/>
        <v>10000</v>
      </c>
      <c r="F102" s="102">
        <f t="shared" si="26"/>
        <v>0</v>
      </c>
    </row>
    <row r="103" spans="1:8" ht="55.5" customHeight="1" x14ac:dyDescent="0.25">
      <c r="A103" s="35" t="s">
        <v>1467</v>
      </c>
      <c r="B103" s="3" t="s">
        <v>1603</v>
      </c>
      <c r="C103" s="55"/>
      <c r="D103" s="102">
        <f t="shared" si="26"/>
        <v>8587</v>
      </c>
      <c r="E103" s="102">
        <f t="shared" si="26"/>
        <v>10000</v>
      </c>
      <c r="F103" s="102">
        <f t="shared" si="26"/>
        <v>0</v>
      </c>
    </row>
    <row r="104" spans="1:8" ht="43.5" customHeight="1" x14ac:dyDescent="0.25">
      <c r="A104" s="16" t="s">
        <v>1392</v>
      </c>
      <c r="B104" s="3" t="s">
        <v>1603</v>
      </c>
      <c r="C104" s="55">
        <v>600</v>
      </c>
      <c r="D104" s="102">
        <f t="shared" si="26"/>
        <v>8587</v>
      </c>
      <c r="E104" s="102">
        <f t="shared" si="26"/>
        <v>10000</v>
      </c>
      <c r="F104" s="102">
        <f t="shared" si="26"/>
        <v>0</v>
      </c>
    </row>
    <row r="105" spans="1:8" ht="42.75" customHeight="1" x14ac:dyDescent="0.25">
      <c r="A105" s="16" t="s">
        <v>1393</v>
      </c>
      <c r="B105" s="3" t="s">
        <v>1603</v>
      </c>
      <c r="C105" s="55">
        <v>610</v>
      </c>
      <c r="D105" s="102">
        <v>8587</v>
      </c>
      <c r="E105" s="102">
        <v>10000</v>
      </c>
      <c r="F105" s="153">
        <v>0</v>
      </c>
    </row>
    <row r="106" spans="1:8" ht="33" customHeight="1" x14ac:dyDescent="0.25">
      <c r="A106" s="17" t="s">
        <v>84</v>
      </c>
      <c r="B106" s="1" t="s">
        <v>85</v>
      </c>
      <c r="C106" s="55"/>
      <c r="D106" s="102">
        <f>D107+D110+D113+D125+D116+D117+D118+D119+D120+D121+D122+D123+D124</f>
        <v>49425</v>
      </c>
      <c r="E106" s="102">
        <f t="shared" ref="E106:F106" si="27">E107+E110+E113+E125+E116+E117+E118+E119+E120+E121+E122+E123+E124</f>
        <v>0</v>
      </c>
      <c r="F106" s="102">
        <f t="shared" si="27"/>
        <v>86541</v>
      </c>
    </row>
    <row r="107" spans="1:8" ht="31.5" hidden="1" x14ac:dyDescent="0.25">
      <c r="A107" s="26" t="s">
        <v>86</v>
      </c>
      <c r="B107" s="20" t="s">
        <v>87</v>
      </c>
      <c r="C107" s="55"/>
      <c r="D107" s="102">
        <f>D108</f>
        <v>0</v>
      </c>
      <c r="E107" s="102">
        <f t="shared" ref="E107:F107" si="28">E108</f>
        <v>0</v>
      </c>
      <c r="F107" s="102">
        <f t="shared" si="28"/>
        <v>0</v>
      </c>
    </row>
    <row r="108" spans="1:8" ht="30" hidden="1" customHeight="1" x14ac:dyDescent="0.25">
      <c r="A108" s="16" t="s">
        <v>1392</v>
      </c>
      <c r="B108" s="20" t="s">
        <v>87</v>
      </c>
      <c r="C108" s="55">
        <v>600</v>
      </c>
      <c r="D108" s="102">
        <f>D109</f>
        <v>0</v>
      </c>
      <c r="E108" s="102">
        <f>E109</f>
        <v>0</v>
      </c>
      <c r="F108" s="102">
        <f>F109</f>
        <v>0</v>
      </c>
    </row>
    <row r="109" spans="1:8" ht="30" hidden="1" customHeight="1" x14ac:dyDescent="0.25">
      <c r="A109" s="16" t="s">
        <v>1393</v>
      </c>
      <c r="B109" s="20" t="s">
        <v>87</v>
      </c>
      <c r="C109" s="55">
        <v>610</v>
      </c>
      <c r="D109" s="102"/>
      <c r="E109" s="102"/>
      <c r="F109" s="102"/>
    </row>
    <row r="110" spans="1:8" ht="31.5" hidden="1" x14ac:dyDescent="0.25">
      <c r="A110" s="26" t="s">
        <v>71</v>
      </c>
      <c r="B110" s="20" t="s">
        <v>88</v>
      </c>
      <c r="C110" s="55"/>
      <c r="D110" s="102">
        <f>D111</f>
        <v>0</v>
      </c>
      <c r="E110" s="102">
        <f t="shared" ref="E110:F111" si="29">E111</f>
        <v>0</v>
      </c>
      <c r="F110" s="102">
        <f t="shared" si="29"/>
        <v>0</v>
      </c>
    </row>
    <row r="111" spans="1:8" ht="32.25" hidden="1" customHeight="1" x14ac:dyDescent="0.25">
      <c r="A111" s="16" t="s">
        <v>1392</v>
      </c>
      <c r="B111" s="20" t="s">
        <v>88</v>
      </c>
      <c r="C111" s="55">
        <v>600</v>
      </c>
      <c r="D111" s="102">
        <f>D112</f>
        <v>0</v>
      </c>
      <c r="E111" s="102">
        <f t="shared" si="29"/>
        <v>0</v>
      </c>
      <c r="F111" s="102">
        <f t="shared" si="29"/>
        <v>0</v>
      </c>
    </row>
    <row r="112" spans="1:8" ht="26.25" hidden="1" customHeight="1" x14ac:dyDescent="0.25">
      <c r="A112" s="16" t="s">
        <v>1393</v>
      </c>
      <c r="B112" s="20" t="s">
        <v>88</v>
      </c>
      <c r="C112" s="55">
        <v>610</v>
      </c>
      <c r="D112" s="102"/>
      <c r="E112" s="102"/>
      <c r="F112" s="102"/>
    </row>
    <row r="113" spans="1:9" ht="47.25" x14ac:dyDescent="0.25">
      <c r="A113" s="22" t="s">
        <v>89</v>
      </c>
      <c r="B113" s="20" t="s">
        <v>90</v>
      </c>
      <c r="C113" s="55"/>
      <c r="D113" s="102">
        <f>D114</f>
        <v>49425</v>
      </c>
      <c r="E113" s="102">
        <f t="shared" ref="E113:F114" si="30">E114</f>
        <v>0</v>
      </c>
      <c r="F113" s="102">
        <f t="shared" si="30"/>
        <v>86541</v>
      </c>
    </row>
    <row r="114" spans="1:9" ht="34.5" customHeight="1" x14ac:dyDescent="0.25">
      <c r="A114" s="16" t="s">
        <v>1392</v>
      </c>
      <c r="B114" s="20" t="s">
        <v>90</v>
      </c>
      <c r="C114" s="55">
        <v>600</v>
      </c>
      <c r="D114" s="102">
        <f>D115</f>
        <v>49425</v>
      </c>
      <c r="E114" s="102">
        <f t="shared" si="30"/>
        <v>0</v>
      </c>
      <c r="F114" s="102">
        <f t="shared" si="30"/>
        <v>86541</v>
      </c>
    </row>
    <row r="115" spans="1:9" ht="33" customHeight="1" x14ac:dyDescent="0.25">
      <c r="A115" s="16" t="s">
        <v>1393</v>
      </c>
      <c r="B115" s="20" t="s">
        <v>90</v>
      </c>
      <c r="C115" s="55">
        <v>610</v>
      </c>
      <c r="D115" s="102">
        <v>49425</v>
      </c>
      <c r="E115" s="102"/>
      <c r="F115" s="102">
        <v>86541</v>
      </c>
      <c r="G115" s="107"/>
      <c r="H115" s="106"/>
      <c r="I115" s="106"/>
    </row>
    <row r="116" spans="1:9" ht="43.5" hidden="1" customHeight="1" x14ac:dyDescent="0.25">
      <c r="A116" s="16" t="s">
        <v>91</v>
      </c>
      <c r="B116" s="2" t="s">
        <v>92</v>
      </c>
      <c r="C116" s="55"/>
      <c r="D116" s="102"/>
      <c r="E116" s="102"/>
      <c r="F116" s="102"/>
    </row>
    <row r="117" spans="1:9" ht="53.25" hidden="1" customHeight="1" x14ac:dyDescent="0.25">
      <c r="A117" s="16" t="s">
        <v>93</v>
      </c>
      <c r="B117" s="2" t="s">
        <v>94</v>
      </c>
      <c r="C117" s="55"/>
      <c r="D117" s="102"/>
      <c r="E117" s="102"/>
      <c r="F117" s="102"/>
    </row>
    <row r="118" spans="1:9" ht="78.75" hidden="1" x14ac:dyDescent="0.25">
      <c r="A118" s="16" t="s">
        <v>95</v>
      </c>
      <c r="B118" s="2" t="s">
        <v>96</v>
      </c>
      <c r="C118" s="55"/>
      <c r="D118" s="102"/>
      <c r="E118" s="102"/>
      <c r="F118" s="102"/>
    </row>
    <row r="119" spans="1:9" ht="31.5" hidden="1" customHeight="1" x14ac:dyDescent="0.25">
      <c r="A119" s="16" t="s">
        <v>97</v>
      </c>
      <c r="B119" s="2" t="s">
        <v>98</v>
      </c>
      <c r="C119" s="55"/>
      <c r="D119" s="102"/>
      <c r="E119" s="102"/>
      <c r="F119" s="102"/>
    </row>
    <row r="120" spans="1:9" ht="47.25" hidden="1" x14ac:dyDescent="0.25">
      <c r="A120" s="16" t="s">
        <v>99</v>
      </c>
      <c r="B120" s="2" t="s">
        <v>100</v>
      </c>
      <c r="C120" s="55"/>
      <c r="D120" s="102"/>
      <c r="E120" s="102"/>
      <c r="F120" s="102"/>
    </row>
    <row r="121" spans="1:9" ht="25.5" hidden="1" customHeight="1" x14ac:dyDescent="0.25">
      <c r="A121" s="16" t="s">
        <v>101</v>
      </c>
      <c r="B121" s="2" t="s">
        <v>102</v>
      </c>
      <c r="C121" s="55"/>
      <c r="D121" s="102"/>
      <c r="E121" s="102"/>
      <c r="F121" s="102"/>
    </row>
    <row r="122" spans="1:9" ht="30.75" hidden="1" customHeight="1" x14ac:dyDescent="0.25">
      <c r="A122" s="16" t="s">
        <v>103</v>
      </c>
      <c r="B122" s="2" t="s">
        <v>104</v>
      </c>
      <c r="C122" s="55"/>
      <c r="D122" s="102"/>
      <c r="E122" s="102"/>
      <c r="F122" s="102"/>
    </row>
    <row r="123" spans="1:9" ht="47.25" hidden="1" x14ac:dyDescent="0.25">
      <c r="A123" s="16" t="s">
        <v>105</v>
      </c>
      <c r="B123" s="2" t="s">
        <v>106</v>
      </c>
      <c r="C123" s="55"/>
      <c r="D123" s="102"/>
      <c r="E123" s="102"/>
      <c r="F123" s="102"/>
    </row>
    <row r="124" spans="1:9" ht="45" hidden="1" customHeight="1" x14ac:dyDescent="0.25">
      <c r="A124" s="16" t="s">
        <v>107</v>
      </c>
      <c r="B124" s="2" t="s">
        <v>108</v>
      </c>
      <c r="C124" s="55"/>
      <c r="D124" s="102"/>
      <c r="E124" s="102"/>
      <c r="F124" s="102"/>
    </row>
    <row r="125" spans="1:9" ht="86.25" hidden="1" customHeight="1" x14ac:dyDescent="0.25">
      <c r="A125" s="68" t="s">
        <v>95</v>
      </c>
      <c r="B125" s="20" t="s">
        <v>96</v>
      </c>
      <c r="C125" s="55"/>
      <c r="D125" s="102">
        <f>D126</f>
        <v>0</v>
      </c>
      <c r="E125" s="102">
        <f t="shared" ref="E125:F126" si="31">E126</f>
        <v>0</v>
      </c>
      <c r="F125" s="102">
        <f t="shared" si="31"/>
        <v>0</v>
      </c>
    </row>
    <row r="126" spans="1:9" ht="35.25" hidden="1" customHeight="1" x14ac:dyDescent="0.25">
      <c r="A126" s="16" t="s">
        <v>1392</v>
      </c>
      <c r="B126" s="20" t="s">
        <v>96</v>
      </c>
      <c r="C126" s="55">
        <v>600</v>
      </c>
      <c r="D126" s="102">
        <f>D127</f>
        <v>0</v>
      </c>
      <c r="E126" s="102">
        <f t="shared" si="31"/>
        <v>0</v>
      </c>
      <c r="F126" s="102">
        <f t="shared" si="31"/>
        <v>0</v>
      </c>
    </row>
    <row r="127" spans="1:9" ht="36" hidden="1" customHeight="1" x14ac:dyDescent="0.25">
      <c r="A127" s="16" t="s">
        <v>1393</v>
      </c>
      <c r="B127" s="20" t="s">
        <v>90</v>
      </c>
      <c r="C127" s="55">
        <v>610</v>
      </c>
      <c r="D127" s="102">
        <v>0</v>
      </c>
      <c r="E127" s="102">
        <v>0</v>
      </c>
      <c r="F127" s="102">
        <v>0</v>
      </c>
    </row>
    <row r="128" spans="1:9" ht="32.25" customHeight="1" x14ac:dyDescent="0.25">
      <c r="A128" s="13" t="s">
        <v>1604</v>
      </c>
      <c r="B128" s="3" t="s">
        <v>109</v>
      </c>
      <c r="C128" s="55"/>
      <c r="D128" s="102">
        <f>D129+D133</f>
        <v>2612</v>
      </c>
      <c r="E128" s="102">
        <f t="shared" ref="E128:F128" si="32">E129+E133</f>
        <v>2580</v>
      </c>
      <c r="F128" s="102">
        <f t="shared" si="32"/>
        <v>2583</v>
      </c>
    </row>
    <row r="129" spans="1:6" ht="32.25" hidden="1" customHeight="1" x14ac:dyDescent="0.25">
      <c r="A129" s="17" t="s">
        <v>110</v>
      </c>
      <c r="B129" s="1" t="s">
        <v>111</v>
      </c>
      <c r="C129" s="55"/>
      <c r="D129" s="102">
        <f>D130</f>
        <v>0</v>
      </c>
      <c r="E129" s="102">
        <f t="shared" ref="E129:F130" si="33">E130</f>
        <v>0</v>
      </c>
      <c r="F129" s="102">
        <f t="shared" si="33"/>
        <v>0</v>
      </c>
    </row>
    <row r="130" spans="1:6" ht="32.25" hidden="1" customHeight="1" x14ac:dyDescent="0.25">
      <c r="A130" s="25" t="s">
        <v>112</v>
      </c>
      <c r="B130" s="20" t="s">
        <v>113</v>
      </c>
      <c r="C130" s="55"/>
      <c r="D130" s="102">
        <f>D131</f>
        <v>0</v>
      </c>
      <c r="E130" s="102">
        <f t="shared" si="33"/>
        <v>0</v>
      </c>
      <c r="F130" s="102">
        <f t="shared" si="33"/>
        <v>0</v>
      </c>
    </row>
    <row r="131" spans="1:6" ht="32.25" hidden="1" customHeight="1" x14ac:dyDescent="0.25">
      <c r="A131" s="16" t="s">
        <v>1392</v>
      </c>
      <c r="B131" s="20" t="s">
        <v>113</v>
      </c>
      <c r="C131" s="55">
        <v>600</v>
      </c>
      <c r="D131" s="102">
        <f>D132</f>
        <v>0</v>
      </c>
      <c r="E131" s="102">
        <f t="shared" ref="E131:F131" si="34">E132</f>
        <v>0</v>
      </c>
      <c r="F131" s="102">
        <f t="shared" si="34"/>
        <v>0</v>
      </c>
    </row>
    <row r="132" spans="1:6" ht="32.25" hidden="1" customHeight="1" x14ac:dyDescent="0.25">
      <c r="A132" s="16" t="s">
        <v>1393</v>
      </c>
      <c r="B132" s="20" t="s">
        <v>113</v>
      </c>
      <c r="C132" s="55">
        <v>610</v>
      </c>
      <c r="D132" s="102">
        <v>0</v>
      </c>
      <c r="E132" s="102">
        <v>0</v>
      </c>
      <c r="F132" s="102">
        <v>0</v>
      </c>
    </row>
    <row r="133" spans="1:6" ht="55.5" customHeight="1" x14ac:dyDescent="0.25">
      <c r="A133" s="17" t="s">
        <v>114</v>
      </c>
      <c r="B133" s="1" t="s">
        <v>115</v>
      </c>
      <c r="C133" s="55"/>
      <c r="D133" s="102">
        <f>D134+D139+D142+D143+D144+D145</f>
        <v>2612</v>
      </c>
      <c r="E133" s="102">
        <f t="shared" ref="E133:F133" si="35">E134+E139+E142+E143+E144+E145</f>
        <v>2580</v>
      </c>
      <c r="F133" s="102">
        <f t="shared" si="35"/>
        <v>2583</v>
      </c>
    </row>
    <row r="134" spans="1:6" ht="70.5" customHeight="1" x14ac:dyDescent="0.25">
      <c r="A134" s="22" t="s">
        <v>116</v>
      </c>
      <c r="B134" s="20" t="s">
        <v>117</v>
      </c>
      <c r="C134" s="55"/>
      <c r="D134" s="102">
        <f>D135+D137</f>
        <v>2612</v>
      </c>
      <c r="E134" s="102">
        <f t="shared" ref="E134:F134" si="36">E135+E137</f>
        <v>2580</v>
      </c>
      <c r="F134" s="102">
        <f t="shared" si="36"/>
        <v>2583</v>
      </c>
    </row>
    <row r="135" spans="1:6" ht="36" customHeight="1" x14ac:dyDescent="0.25">
      <c r="A135" s="60" t="s">
        <v>1394</v>
      </c>
      <c r="B135" s="20" t="s">
        <v>117</v>
      </c>
      <c r="C135" s="55">
        <v>100</v>
      </c>
      <c r="D135" s="102">
        <f>D136</f>
        <v>2449</v>
      </c>
      <c r="E135" s="102">
        <f t="shared" ref="E135:F135" si="37">E136</f>
        <v>2449</v>
      </c>
      <c r="F135" s="102">
        <f t="shared" si="37"/>
        <v>2449</v>
      </c>
    </row>
    <row r="136" spans="1:6" ht="35.25" customHeight="1" x14ac:dyDescent="0.25">
      <c r="A136" s="60" t="s">
        <v>1395</v>
      </c>
      <c r="B136" s="20" t="s">
        <v>117</v>
      </c>
      <c r="C136" s="55">
        <v>120</v>
      </c>
      <c r="D136" s="102">
        <v>2449</v>
      </c>
      <c r="E136" s="102">
        <v>2449</v>
      </c>
      <c r="F136" s="102">
        <v>2449</v>
      </c>
    </row>
    <row r="137" spans="1:6" ht="38.25" customHeight="1" x14ac:dyDescent="0.25">
      <c r="A137" s="60" t="s">
        <v>1396</v>
      </c>
      <c r="B137" s="20" t="s">
        <v>117</v>
      </c>
      <c r="C137" s="55">
        <v>200</v>
      </c>
      <c r="D137" s="102">
        <f>D138</f>
        <v>163</v>
      </c>
      <c r="E137" s="102">
        <f t="shared" ref="E137:F137" si="38">E138</f>
        <v>131</v>
      </c>
      <c r="F137" s="102">
        <f t="shared" si="38"/>
        <v>134</v>
      </c>
    </row>
    <row r="138" spans="1:6" ht="33.75" customHeight="1" x14ac:dyDescent="0.25">
      <c r="A138" s="60" t="s">
        <v>1397</v>
      </c>
      <c r="B138" s="20" t="s">
        <v>117</v>
      </c>
      <c r="C138" s="55">
        <v>240</v>
      </c>
      <c r="D138" s="102">
        <v>163</v>
      </c>
      <c r="E138" s="102">
        <v>131</v>
      </c>
      <c r="F138" s="102">
        <v>134</v>
      </c>
    </row>
    <row r="139" spans="1:6" ht="73.5" hidden="1" customHeight="1" x14ac:dyDescent="0.25">
      <c r="A139" s="22" t="s">
        <v>118</v>
      </c>
      <c r="B139" s="20" t="s">
        <v>119</v>
      </c>
      <c r="C139" s="58"/>
      <c r="D139" s="102">
        <f>D140</f>
        <v>0</v>
      </c>
      <c r="E139" s="102">
        <f t="shared" ref="E139:F140" si="39">E140</f>
        <v>0</v>
      </c>
      <c r="F139" s="102">
        <f t="shared" si="39"/>
        <v>0</v>
      </c>
    </row>
    <row r="140" spans="1:6" ht="34.5" hidden="1" customHeight="1" x14ac:dyDescent="0.25">
      <c r="A140" s="60" t="s">
        <v>1396</v>
      </c>
      <c r="B140" s="20" t="s">
        <v>119</v>
      </c>
      <c r="C140" s="58">
        <v>200</v>
      </c>
      <c r="D140" s="102">
        <f>D141</f>
        <v>0</v>
      </c>
      <c r="E140" s="102">
        <f t="shared" si="39"/>
        <v>0</v>
      </c>
      <c r="F140" s="102">
        <f t="shared" si="39"/>
        <v>0</v>
      </c>
    </row>
    <row r="141" spans="1:6" ht="31.5" hidden="1" customHeight="1" x14ac:dyDescent="0.25">
      <c r="A141" s="60" t="s">
        <v>1397</v>
      </c>
      <c r="B141" s="20" t="s">
        <v>119</v>
      </c>
      <c r="C141" s="58">
        <v>240</v>
      </c>
      <c r="D141" s="102">
        <v>0</v>
      </c>
      <c r="E141" s="102">
        <v>0</v>
      </c>
      <c r="F141" s="102">
        <v>0</v>
      </c>
    </row>
    <row r="142" spans="1:6" ht="47.25" hidden="1" x14ac:dyDescent="0.25">
      <c r="A142" s="16" t="s">
        <v>120</v>
      </c>
      <c r="B142" s="2" t="s">
        <v>121</v>
      </c>
      <c r="C142" s="55"/>
      <c r="D142" s="102"/>
      <c r="E142" s="102"/>
      <c r="F142" s="102"/>
    </row>
    <row r="143" spans="1:6" ht="47.25" hidden="1" x14ac:dyDescent="0.25">
      <c r="A143" s="16" t="s">
        <v>122</v>
      </c>
      <c r="B143" s="2" t="s">
        <v>123</v>
      </c>
      <c r="C143" s="55"/>
      <c r="D143" s="102"/>
      <c r="E143" s="102"/>
      <c r="F143" s="102"/>
    </row>
    <row r="144" spans="1:6" ht="47.25" hidden="1" x14ac:dyDescent="0.25">
      <c r="A144" s="16" t="s">
        <v>124</v>
      </c>
      <c r="B144" s="2" t="s">
        <v>125</v>
      </c>
      <c r="C144" s="55"/>
      <c r="D144" s="102"/>
      <c r="E144" s="102"/>
      <c r="F144" s="102"/>
    </row>
    <row r="145" spans="1:6" ht="47.25" hidden="1" x14ac:dyDescent="0.25">
      <c r="A145" s="16" t="s">
        <v>126</v>
      </c>
      <c r="B145" s="2" t="s">
        <v>127</v>
      </c>
      <c r="C145" s="55"/>
      <c r="D145" s="102"/>
      <c r="E145" s="102"/>
      <c r="F145" s="102"/>
    </row>
    <row r="146" spans="1:6" ht="36" customHeight="1" x14ac:dyDescent="0.25">
      <c r="A146" s="13" t="s">
        <v>128</v>
      </c>
      <c r="B146" s="3" t="s">
        <v>129</v>
      </c>
      <c r="C146" s="55"/>
      <c r="D146" s="102">
        <f>D147</f>
        <v>9300</v>
      </c>
      <c r="E146" s="102">
        <f t="shared" ref="E146:F146" si="40">E147</f>
        <v>9270</v>
      </c>
      <c r="F146" s="102">
        <f t="shared" si="40"/>
        <v>9270</v>
      </c>
    </row>
    <row r="147" spans="1:6" ht="44.25" customHeight="1" x14ac:dyDescent="0.25">
      <c r="A147" s="7" t="s">
        <v>130</v>
      </c>
      <c r="B147" s="1" t="s">
        <v>131</v>
      </c>
      <c r="C147" s="55"/>
      <c r="D147" s="102">
        <f>D148+D155</f>
        <v>9300</v>
      </c>
      <c r="E147" s="102">
        <f t="shared" ref="E147:F147" si="41">E148+E155</f>
        <v>9270</v>
      </c>
      <c r="F147" s="102">
        <f t="shared" si="41"/>
        <v>9270</v>
      </c>
    </row>
    <row r="148" spans="1:6" ht="39" customHeight="1" x14ac:dyDescent="0.25">
      <c r="A148" s="22" t="s">
        <v>132</v>
      </c>
      <c r="B148" s="20" t="s">
        <v>133</v>
      </c>
      <c r="C148" s="55"/>
      <c r="D148" s="102">
        <f>D149+D151+D153</f>
        <v>9170</v>
      </c>
      <c r="E148" s="102">
        <f t="shared" ref="E148:F148" si="42">E149+E151+E153</f>
        <v>9170</v>
      </c>
      <c r="F148" s="102">
        <f t="shared" si="42"/>
        <v>9170</v>
      </c>
    </row>
    <row r="149" spans="1:6" ht="34.5" customHeight="1" x14ac:dyDescent="0.25">
      <c r="A149" s="60" t="s">
        <v>1394</v>
      </c>
      <c r="B149" s="20" t="s">
        <v>133</v>
      </c>
      <c r="C149" s="55">
        <v>100</v>
      </c>
      <c r="D149" s="102">
        <f>D150</f>
        <v>8815</v>
      </c>
      <c r="E149" s="102">
        <f t="shared" ref="E149:F149" si="43">E150</f>
        <v>8815</v>
      </c>
      <c r="F149" s="102">
        <f t="shared" si="43"/>
        <v>8815</v>
      </c>
    </row>
    <row r="150" spans="1:6" ht="27.75" customHeight="1" x14ac:dyDescent="0.25">
      <c r="A150" s="60" t="s">
        <v>1395</v>
      </c>
      <c r="B150" s="20" t="s">
        <v>133</v>
      </c>
      <c r="C150" s="55">
        <v>120</v>
      </c>
      <c r="D150" s="102">
        <v>8815</v>
      </c>
      <c r="E150" s="102">
        <v>8815</v>
      </c>
      <c r="F150" s="102">
        <v>8815</v>
      </c>
    </row>
    <row r="151" spans="1:6" ht="26.25" customHeight="1" x14ac:dyDescent="0.25">
      <c r="A151" s="60" t="s">
        <v>1396</v>
      </c>
      <c r="B151" s="20" t="s">
        <v>133</v>
      </c>
      <c r="C151" s="55">
        <v>200</v>
      </c>
      <c r="D151" s="102">
        <f>D152</f>
        <v>351</v>
      </c>
      <c r="E151" s="102">
        <f t="shared" ref="E151:F151" si="44">E152</f>
        <v>351</v>
      </c>
      <c r="F151" s="102">
        <f t="shared" si="44"/>
        <v>351</v>
      </c>
    </row>
    <row r="152" spans="1:6" ht="38.25" customHeight="1" x14ac:dyDescent="0.25">
      <c r="A152" s="60" t="s">
        <v>1397</v>
      </c>
      <c r="B152" s="20" t="s">
        <v>133</v>
      </c>
      <c r="C152" s="55">
        <v>240</v>
      </c>
      <c r="D152" s="102">
        <v>351</v>
      </c>
      <c r="E152" s="102">
        <v>351</v>
      </c>
      <c r="F152" s="102">
        <v>351</v>
      </c>
    </row>
    <row r="153" spans="1:6" ht="26.25" customHeight="1" x14ac:dyDescent="0.25">
      <c r="A153" s="60" t="s">
        <v>1400</v>
      </c>
      <c r="B153" s="20" t="s">
        <v>133</v>
      </c>
      <c r="C153" s="55">
        <v>800</v>
      </c>
      <c r="D153" s="102">
        <f>D154</f>
        <v>4</v>
      </c>
      <c r="E153" s="102">
        <f t="shared" ref="E153:F153" si="45">E154</f>
        <v>4</v>
      </c>
      <c r="F153" s="102">
        <f t="shared" si="45"/>
        <v>4</v>
      </c>
    </row>
    <row r="154" spans="1:6" ht="23.25" customHeight="1" x14ac:dyDescent="0.25">
      <c r="A154" s="16" t="s">
        <v>1401</v>
      </c>
      <c r="B154" s="20" t="s">
        <v>133</v>
      </c>
      <c r="C154" s="55">
        <v>850</v>
      </c>
      <c r="D154" s="102">
        <v>4</v>
      </c>
      <c r="E154" s="102">
        <v>4</v>
      </c>
      <c r="F154" s="102">
        <v>4</v>
      </c>
    </row>
    <row r="155" spans="1:6" ht="34.5" customHeight="1" x14ac:dyDescent="0.25">
      <c r="A155" s="22" t="s">
        <v>75</v>
      </c>
      <c r="B155" s="20" t="s">
        <v>134</v>
      </c>
      <c r="C155" s="55"/>
      <c r="D155" s="102">
        <f>D156</f>
        <v>130</v>
      </c>
      <c r="E155" s="102">
        <f>E156</f>
        <v>100</v>
      </c>
      <c r="F155" s="102">
        <f>F156</f>
        <v>100</v>
      </c>
    </row>
    <row r="156" spans="1:6" ht="33.75" customHeight="1" x14ac:dyDescent="0.25">
      <c r="A156" s="16" t="s">
        <v>1403</v>
      </c>
      <c r="B156" s="20" t="s">
        <v>134</v>
      </c>
      <c r="C156" s="55">
        <v>300</v>
      </c>
      <c r="D156" s="102">
        <f>D157</f>
        <v>130</v>
      </c>
      <c r="E156" s="102">
        <f t="shared" ref="E156:F156" si="46">E157</f>
        <v>100</v>
      </c>
      <c r="F156" s="102">
        <f t="shared" si="46"/>
        <v>100</v>
      </c>
    </row>
    <row r="157" spans="1:6" ht="36.75" customHeight="1" x14ac:dyDescent="0.25">
      <c r="A157" s="16" t="s">
        <v>1404</v>
      </c>
      <c r="B157" s="20" t="s">
        <v>134</v>
      </c>
      <c r="C157" s="55">
        <v>320</v>
      </c>
      <c r="D157" s="102">
        <v>130</v>
      </c>
      <c r="E157" s="102">
        <v>100</v>
      </c>
      <c r="F157" s="102">
        <v>100</v>
      </c>
    </row>
    <row r="158" spans="1:6" ht="34.5" hidden="1" customHeight="1" x14ac:dyDescent="0.25">
      <c r="A158" s="13" t="s">
        <v>135</v>
      </c>
      <c r="B158" s="3" t="s">
        <v>136</v>
      </c>
      <c r="C158" s="55"/>
      <c r="D158" s="102">
        <f>D159</f>
        <v>0</v>
      </c>
      <c r="E158" s="102">
        <f t="shared" ref="E158:F158" si="47">E159</f>
        <v>0</v>
      </c>
      <c r="F158" s="102">
        <f t="shared" si="47"/>
        <v>0</v>
      </c>
    </row>
    <row r="159" spans="1:6" ht="34.5" hidden="1" customHeight="1" x14ac:dyDescent="0.25">
      <c r="A159" s="7" t="s">
        <v>137</v>
      </c>
      <c r="B159" s="1" t="s">
        <v>138</v>
      </c>
      <c r="C159" s="55"/>
      <c r="D159" s="102">
        <f>D160+D161</f>
        <v>0</v>
      </c>
      <c r="E159" s="102">
        <f t="shared" ref="E159:F159" si="48">E160+E161</f>
        <v>0</v>
      </c>
      <c r="F159" s="102">
        <f t="shared" si="48"/>
        <v>0</v>
      </c>
    </row>
    <row r="160" spans="1:6" ht="34.5" hidden="1" customHeight="1" x14ac:dyDescent="0.25">
      <c r="A160" s="43" t="s">
        <v>139</v>
      </c>
      <c r="B160" s="20" t="s">
        <v>140</v>
      </c>
      <c r="C160" s="55"/>
      <c r="D160" s="102"/>
      <c r="E160" s="102"/>
      <c r="F160" s="102"/>
    </row>
    <row r="161" spans="1:6" ht="34.5" hidden="1" customHeight="1" x14ac:dyDescent="0.25">
      <c r="A161" s="43" t="s">
        <v>141</v>
      </c>
      <c r="B161" s="20" t="s">
        <v>142</v>
      </c>
      <c r="C161" s="55"/>
      <c r="D161" s="102"/>
      <c r="E161" s="102"/>
      <c r="F161" s="102"/>
    </row>
    <row r="162" spans="1:6" ht="41.25" customHeight="1" x14ac:dyDescent="0.25">
      <c r="A162" s="12" t="s">
        <v>143</v>
      </c>
      <c r="B162" s="10" t="s">
        <v>144</v>
      </c>
      <c r="C162" s="55"/>
      <c r="D162" s="102">
        <f>D163+D229+D337+D394+D399+D59+D419</f>
        <v>918991</v>
      </c>
      <c r="E162" s="102">
        <f>E163+E229+E337+E394+E399+E59+E419</f>
        <v>1015249</v>
      </c>
      <c r="F162" s="102">
        <f>F163+F229+F337+F394+F399+F59+F419</f>
        <v>994759</v>
      </c>
    </row>
    <row r="163" spans="1:6" ht="27.75" customHeight="1" x14ac:dyDescent="0.25">
      <c r="A163" s="13" t="s">
        <v>145</v>
      </c>
      <c r="B163" s="3" t="s">
        <v>146</v>
      </c>
      <c r="C163" s="55"/>
      <c r="D163" s="102">
        <f>D172+D189+D218+D227+D164</f>
        <v>288444</v>
      </c>
      <c r="E163" s="102">
        <f>E172+E189+E218+E227+E164</f>
        <v>327836</v>
      </c>
      <c r="F163" s="102">
        <f>F172+F189+F218+F227+F164</f>
        <v>380571</v>
      </c>
    </row>
    <row r="164" spans="1:6" ht="31.5" x14ac:dyDescent="0.25">
      <c r="A164" s="7" t="s">
        <v>1675</v>
      </c>
      <c r="B164" s="1" t="s">
        <v>147</v>
      </c>
      <c r="C164" s="55"/>
      <c r="D164" s="102">
        <f>D165+D169</f>
        <v>0</v>
      </c>
      <c r="E164" s="102">
        <f t="shared" ref="E164:F164" si="49">E165+E169</f>
        <v>38392</v>
      </c>
      <c r="F164" s="102">
        <f t="shared" si="49"/>
        <v>93627</v>
      </c>
    </row>
    <row r="165" spans="1:6" ht="63" hidden="1" x14ac:dyDescent="0.25">
      <c r="A165" s="22" t="s">
        <v>172</v>
      </c>
      <c r="B165" s="20" t="s">
        <v>1483</v>
      </c>
      <c r="C165" s="55"/>
      <c r="D165" s="102">
        <f>D166</f>
        <v>0</v>
      </c>
      <c r="E165" s="102">
        <f t="shared" ref="E165:F165" si="50">E166</f>
        <v>0</v>
      </c>
      <c r="F165" s="102">
        <f t="shared" si="50"/>
        <v>0</v>
      </c>
    </row>
    <row r="166" spans="1:6" ht="34.5" hidden="1" customHeight="1" x14ac:dyDescent="0.25">
      <c r="A166" s="16" t="s">
        <v>1392</v>
      </c>
      <c r="B166" s="20" t="s">
        <v>1483</v>
      </c>
      <c r="C166" s="55">
        <v>600</v>
      </c>
      <c r="D166" s="102">
        <f>D167+D168</f>
        <v>0</v>
      </c>
      <c r="E166" s="102">
        <f t="shared" ref="E166:F166" si="51">E167+E168</f>
        <v>0</v>
      </c>
      <c r="F166" s="102">
        <f t="shared" si="51"/>
        <v>0</v>
      </c>
    </row>
    <row r="167" spans="1:6" ht="27" hidden="1" customHeight="1" x14ac:dyDescent="0.25">
      <c r="A167" s="16" t="s">
        <v>1398</v>
      </c>
      <c r="B167" s="20" t="s">
        <v>1483</v>
      </c>
      <c r="C167" s="55">
        <v>610</v>
      </c>
      <c r="D167" s="102">
        <v>0</v>
      </c>
      <c r="E167" s="102">
        <v>0</v>
      </c>
      <c r="F167" s="102">
        <v>0</v>
      </c>
    </row>
    <row r="168" spans="1:6" ht="41.25" hidden="1" customHeight="1" x14ac:dyDescent="0.25">
      <c r="A168" s="15" t="s">
        <v>1402</v>
      </c>
      <c r="B168" s="20" t="s">
        <v>1483</v>
      </c>
      <c r="C168" s="55">
        <v>620</v>
      </c>
      <c r="D168" s="102">
        <v>0</v>
      </c>
      <c r="E168" s="102"/>
      <c r="F168" s="102"/>
    </row>
    <row r="169" spans="1:6" ht="48.75" customHeight="1" x14ac:dyDescent="0.25">
      <c r="A169" s="98" t="s">
        <v>1676</v>
      </c>
      <c r="B169" s="2" t="s">
        <v>1581</v>
      </c>
      <c r="C169" s="55"/>
      <c r="D169" s="102">
        <f>D170</f>
        <v>0</v>
      </c>
      <c r="E169" s="102">
        <f t="shared" ref="E169:F169" si="52">E170</f>
        <v>38392</v>
      </c>
      <c r="F169" s="102">
        <f t="shared" si="52"/>
        <v>93627</v>
      </c>
    </row>
    <row r="170" spans="1:6" ht="48.75" customHeight="1" x14ac:dyDescent="0.25">
      <c r="A170" s="16" t="s">
        <v>1392</v>
      </c>
      <c r="B170" s="2" t="s">
        <v>1581</v>
      </c>
      <c r="C170" s="55">
        <v>600</v>
      </c>
      <c r="D170" s="102">
        <f>D171</f>
        <v>0</v>
      </c>
      <c r="E170" s="102">
        <f t="shared" ref="E170:F170" si="53">E171</f>
        <v>38392</v>
      </c>
      <c r="F170" s="102">
        <f t="shared" si="53"/>
        <v>93627</v>
      </c>
    </row>
    <row r="171" spans="1:6" ht="48.75" customHeight="1" x14ac:dyDescent="0.25">
      <c r="A171" s="15" t="s">
        <v>1402</v>
      </c>
      <c r="B171" s="2" t="s">
        <v>1581</v>
      </c>
      <c r="C171" s="55">
        <v>620</v>
      </c>
      <c r="D171" s="102"/>
      <c r="E171" s="102">
        <v>38392</v>
      </c>
      <c r="F171" s="102">
        <v>93627</v>
      </c>
    </row>
    <row r="172" spans="1:6" ht="48.75" customHeight="1" x14ac:dyDescent="0.25">
      <c r="A172" s="7" t="s">
        <v>157</v>
      </c>
      <c r="B172" s="1" t="s">
        <v>148</v>
      </c>
      <c r="C172" s="55"/>
      <c r="D172" s="102">
        <f>D185+D190+D200+D214</f>
        <v>288444</v>
      </c>
      <c r="E172" s="102">
        <f>E185+E190+E200+E214</f>
        <v>289444</v>
      </c>
      <c r="F172" s="102">
        <f>F185+F190+F200+F214</f>
        <v>286944</v>
      </c>
    </row>
    <row r="173" spans="1:6" ht="47.25" hidden="1" x14ac:dyDescent="0.25">
      <c r="A173" s="19" t="s">
        <v>149</v>
      </c>
      <c r="B173" s="20" t="s">
        <v>150</v>
      </c>
      <c r="C173" s="55"/>
      <c r="D173" s="102">
        <f>D174</f>
        <v>0</v>
      </c>
      <c r="E173" s="102">
        <f t="shared" ref="E173:F173" si="54">E174</f>
        <v>0</v>
      </c>
      <c r="F173" s="102">
        <f t="shared" si="54"/>
        <v>0</v>
      </c>
    </row>
    <row r="174" spans="1:6" ht="31.5" hidden="1" customHeight="1" x14ac:dyDescent="0.25">
      <c r="A174" s="16" t="s">
        <v>1399</v>
      </c>
      <c r="B174" s="20" t="s">
        <v>150</v>
      </c>
      <c r="C174" s="55">
        <v>600</v>
      </c>
      <c r="D174" s="102">
        <f>D175+D176</f>
        <v>0</v>
      </c>
      <c r="E174" s="102">
        <f t="shared" ref="E174:F174" si="55">E175+E176</f>
        <v>0</v>
      </c>
      <c r="F174" s="102">
        <f t="shared" si="55"/>
        <v>0</v>
      </c>
    </row>
    <row r="175" spans="1:6" ht="31.5" hidden="1" customHeight="1" x14ac:dyDescent="0.25">
      <c r="A175" s="16" t="s">
        <v>1398</v>
      </c>
      <c r="B175" s="20" t="s">
        <v>150</v>
      </c>
      <c r="C175" s="55">
        <v>610</v>
      </c>
      <c r="D175" s="102"/>
      <c r="E175" s="102"/>
      <c r="F175" s="102"/>
    </row>
    <row r="176" spans="1:6" ht="27.75" hidden="1" customHeight="1" x14ac:dyDescent="0.25">
      <c r="A176" s="15" t="s">
        <v>1402</v>
      </c>
      <c r="B176" s="20" t="s">
        <v>150</v>
      </c>
      <c r="C176" s="55">
        <v>620</v>
      </c>
      <c r="D176" s="102"/>
      <c r="E176" s="102"/>
      <c r="F176" s="102"/>
    </row>
    <row r="177" spans="1:6" ht="31.5" hidden="1" x14ac:dyDescent="0.25">
      <c r="A177" s="19" t="s">
        <v>151</v>
      </c>
      <c r="B177" s="20" t="s">
        <v>152</v>
      </c>
      <c r="C177" s="55"/>
      <c r="D177" s="102">
        <f>D178</f>
        <v>0</v>
      </c>
      <c r="E177" s="102">
        <f t="shared" ref="E177:F177" si="56">E178</f>
        <v>0</v>
      </c>
      <c r="F177" s="102">
        <f t="shared" si="56"/>
        <v>0</v>
      </c>
    </row>
    <row r="178" spans="1:6" ht="27.75" hidden="1" customHeight="1" x14ac:dyDescent="0.25">
      <c r="A178" s="16" t="s">
        <v>1399</v>
      </c>
      <c r="B178" s="20" t="s">
        <v>152</v>
      </c>
      <c r="C178" s="55">
        <v>600</v>
      </c>
      <c r="D178" s="102">
        <f>D179+D180</f>
        <v>0</v>
      </c>
      <c r="E178" s="102">
        <f t="shared" ref="E178:F178" si="57">E179+E180</f>
        <v>0</v>
      </c>
      <c r="F178" s="102">
        <f t="shared" si="57"/>
        <v>0</v>
      </c>
    </row>
    <row r="179" spans="1:6" ht="29.25" hidden="1" customHeight="1" x14ac:dyDescent="0.25">
      <c r="A179" s="16" t="s">
        <v>1398</v>
      </c>
      <c r="B179" s="20" t="s">
        <v>152</v>
      </c>
      <c r="C179" s="55">
        <v>610</v>
      </c>
      <c r="D179" s="102"/>
      <c r="E179" s="102"/>
      <c r="F179" s="102"/>
    </row>
    <row r="180" spans="1:6" ht="29.25" hidden="1" customHeight="1" x14ac:dyDescent="0.25">
      <c r="A180" s="15" t="s">
        <v>1402</v>
      </c>
      <c r="B180" s="20" t="s">
        <v>152</v>
      </c>
      <c r="C180" s="55">
        <v>620</v>
      </c>
      <c r="D180" s="102"/>
      <c r="E180" s="102"/>
      <c r="F180" s="102"/>
    </row>
    <row r="181" spans="1:6" ht="47.25" hidden="1" x14ac:dyDescent="0.25">
      <c r="A181" s="19" t="s">
        <v>153</v>
      </c>
      <c r="B181" s="20" t="s">
        <v>154</v>
      </c>
      <c r="C181" s="55"/>
      <c r="D181" s="102">
        <f>D182</f>
        <v>0</v>
      </c>
      <c r="E181" s="102">
        <f t="shared" ref="E181:F181" si="58">E182</f>
        <v>0</v>
      </c>
      <c r="F181" s="102">
        <f t="shared" si="58"/>
        <v>0</v>
      </c>
    </row>
    <row r="182" spans="1:6" ht="27.75" hidden="1" customHeight="1" x14ac:dyDescent="0.25">
      <c r="A182" s="16" t="s">
        <v>1399</v>
      </c>
      <c r="B182" s="20" t="s">
        <v>154</v>
      </c>
      <c r="C182" s="55">
        <v>600</v>
      </c>
      <c r="D182" s="102">
        <f>D183+D184</f>
        <v>0</v>
      </c>
      <c r="E182" s="102">
        <f t="shared" ref="E182:F182" si="59">E183+E184</f>
        <v>0</v>
      </c>
      <c r="F182" s="102">
        <f t="shared" si="59"/>
        <v>0</v>
      </c>
    </row>
    <row r="183" spans="1:6" ht="28.5" hidden="1" customHeight="1" x14ac:dyDescent="0.25">
      <c r="A183" s="16" t="s">
        <v>1398</v>
      </c>
      <c r="B183" s="20" t="s">
        <v>154</v>
      </c>
      <c r="C183" s="55">
        <v>610</v>
      </c>
      <c r="D183" s="102"/>
      <c r="E183" s="102"/>
      <c r="F183" s="102"/>
    </row>
    <row r="184" spans="1:6" ht="32.25" hidden="1" customHeight="1" x14ac:dyDescent="0.25">
      <c r="A184" s="15" t="s">
        <v>1402</v>
      </c>
      <c r="B184" s="20" t="s">
        <v>154</v>
      </c>
      <c r="C184" s="55">
        <v>620</v>
      </c>
      <c r="D184" s="102"/>
      <c r="E184" s="102"/>
      <c r="F184" s="102"/>
    </row>
    <row r="185" spans="1:6" ht="31.5" x14ac:dyDescent="0.25">
      <c r="A185" s="28" t="s">
        <v>155</v>
      </c>
      <c r="B185" s="20" t="s">
        <v>156</v>
      </c>
      <c r="C185" s="55"/>
      <c r="D185" s="102">
        <f>D186</f>
        <v>1500</v>
      </c>
      <c r="E185" s="102">
        <f t="shared" ref="E185:F185" si="60">E186</f>
        <v>2500</v>
      </c>
      <c r="F185" s="102">
        <f t="shared" si="60"/>
        <v>0</v>
      </c>
    </row>
    <row r="186" spans="1:6" ht="39.75" customHeight="1" x14ac:dyDescent="0.25">
      <c r="A186" s="16" t="s">
        <v>1399</v>
      </c>
      <c r="B186" s="20" t="s">
        <v>156</v>
      </c>
      <c r="C186" s="55">
        <v>600</v>
      </c>
      <c r="D186" s="102">
        <f>D187+D188</f>
        <v>1500</v>
      </c>
      <c r="E186" s="102">
        <f t="shared" ref="E186:F186" si="61">E187+E188</f>
        <v>2500</v>
      </c>
      <c r="F186" s="102">
        <f t="shared" si="61"/>
        <v>0</v>
      </c>
    </row>
    <row r="187" spans="1:6" ht="27" hidden="1" customHeight="1" x14ac:dyDescent="0.25">
      <c r="A187" s="16" t="s">
        <v>1398</v>
      </c>
      <c r="B187" s="20" t="s">
        <v>156</v>
      </c>
      <c r="C187" s="55">
        <v>610</v>
      </c>
      <c r="D187" s="102">
        <v>0</v>
      </c>
      <c r="E187" s="102">
        <v>0</v>
      </c>
      <c r="F187" s="102">
        <v>0</v>
      </c>
    </row>
    <row r="188" spans="1:6" ht="34.5" customHeight="1" x14ac:dyDescent="0.25">
      <c r="A188" s="15" t="s">
        <v>1402</v>
      </c>
      <c r="B188" s="20" t="s">
        <v>156</v>
      </c>
      <c r="C188" s="55">
        <v>620</v>
      </c>
      <c r="D188" s="102">
        <v>1500</v>
      </c>
      <c r="E188" s="102">
        <v>2500</v>
      </c>
      <c r="F188" s="102">
        <v>0</v>
      </c>
    </row>
    <row r="189" spans="1:6" ht="45.75" hidden="1" customHeight="1" x14ac:dyDescent="0.25">
      <c r="A189" s="7" t="s">
        <v>157</v>
      </c>
      <c r="B189" s="1" t="s">
        <v>148</v>
      </c>
      <c r="C189" s="55"/>
      <c r="D189" s="102"/>
      <c r="E189" s="102"/>
      <c r="F189" s="102"/>
    </row>
    <row r="190" spans="1:6" ht="114.75" customHeight="1" x14ac:dyDescent="0.25">
      <c r="A190" s="22" t="s">
        <v>158</v>
      </c>
      <c r="B190" s="20" t="s">
        <v>1473</v>
      </c>
      <c r="C190" s="55"/>
      <c r="D190" s="131">
        <f>D191</f>
        <v>163513</v>
      </c>
      <c r="E190" s="102">
        <f t="shared" ref="E190:F190" si="62">E191</f>
        <v>163513</v>
      </c>
      <c r="F190" s="102">
        <f t="shared" si="62"/>
        <v>163513</v>
      </c>
    </row>
    <row r="191" spans="1:6" ht="44.25" customHeight="1" x14ac:dyDescent="0.25">
      <c r="A191" s="16" t="s">
        <v>1399</v>
      </c>
      <c r="B191" s="20" t="s">
        <v>1473</v>
      </c>
      <c r="C191" s="55">
        <v>600</v>
      </c>
      <c r="D191" s="102">
        <f>D192+D193</f>
        <v>163513</v>
      </c>
      <c r="E191" s="102">
        <f t="shared" ref="E191:F191" si="63">E192+E193</f>
        <v>163513</v>
      </c>
      <c r="F191" s="102">
        <f t="shared" si="63"/>
        <v>163513</v>
      </c>
    </row>
    <row r="192" spans="1:6" ht="42.75" customHeight="1" x14ac:dyDescent="0.25">
      <c r="A192" s="16" t="s">
        <v>1398</v>
      </c>
      <c r="B192" s="20" t="s">
        <v>1473</v>
      </c>
      <c r="C192" s="55">
        <v>610</v>
      </c>
      <c r="D192" s="102">
        <v>2515</v>
      </c>
      <c r="E192" s="102">
        <v>2600</v>
      </c>
      <c r="F192" s="102">
        <v>2600</v>
      </c>
    </row>
    <row r="193" spans="1:6" ht="31.5" customHeight="1" x14ac:dyDescent="0.25">
      <c r="A193" s="15" t="s">
        <v>1406</v>
      </c>
      <c r="B193" s="20" t="s">
        <v>1473</v>
      </c>
      <c r="C193" s="55">
        <v>620</v>
      </c>
      <c r="D193" s="102">
        <v>160998</v>
      </c>
      <c r="E193" s="102">
        <v>160913</v>
      </c>
      <c r="F193" s="102">
        <v>160913</v>
      </c>
    </row>
    <row r="194" spans="1:6" ht="95.25" hidden="1" customHeight="1" x14ac:dyDescent="0.25">
      <c r="A194" s="22" t="s">
        <v>159</v>
      </c>
      <c r="B194" s="20" t="s">
        <v>160</v>
      </c>
      <c r="C194" s="55"/>
      <c r="D194" s="102"/>
      <c r="E194" s="102"/>
      <c r="F194" s="102"/>
    </row>
    <row r="195" spans="1:6" ht="36.75" hidden="1" customHeight="1" x14ac:dyDescent="0.25">
      <c r="A195" s="16" t="s">
        <v>1399</v>
      </c>
      <c r="B195" s="20" t="s">
        <v>160</v>
      </c>
      <c r="C195" s="55">
        <v>600</v>
      </c>
      <c r="D195" s="102"/>
      <c r="E195" s="102"/>
      <c r="F195" s="102"/>
    </row>
    <row r="196" spans="1:6" ht="46.5" hidden="1" customHeight="1" x14ac:dyDescent="0.25">
      <c r="A196" s="16" t="s">
        <v>1398</v>
      </c>
      <c r="B196" s="20" t="s">
        <v>160</v>
      </c>
      <c r="C196" s="55">
        <v>610</v>
      </c>
      <c r="D196" s="102"/>
      <c r="E196" s="102"/>
      <c r="F196" s="102"/>
    </row>
    <row r="197" spans="1:6" ht="30" hidden="1" customHeight="1" x14ac:dyDescent="0.25">
      <c r="A197" s="15" t="s">
        <v>1402</v>
      </c>
      <c r="B197" s="20" t="s">
        <v>160</v>
      </c>
      <c r="C197" s="55">
        <v>620</v>
      </c>
      <c r="D197" s="102"/>
      <c r="E197" s="102"/>
      <c r="F197" s="102"/>
    </row>
    <row r="198" spans="1:6" ht="74.25" hidden="1" customHeight="1" x14ac:dyDescent="0.25">
      <c r="A198" s="16" t="s">
        <v>161</v>
      </c>
      <c r="B198" s="20" t="s">
        <v>162</v>
      </c>
      <c r="C198" s="55"/>
      <c r="D198" s="102"/>
      <c r="E198" s="102"/>
      <c r="F198" s="102"/>
    </row>
    <row r="199" spans="1:6" ht="94.5" hidden="1" x14ac:dyDescent="0.25">
      <c r="A199" s="16" t="s">
        <v>163</v>
      </c>
      <c r="B199" s="20" t="s">
        <v>164</v>
      </c>
      <c r="C199" s="55"/>
      <c r="D199" s="102"/>
      <c r="E199" s="102"/>
      <c r="F199" s="102"/>
    </row>
    <row r="200" spans="1:6" ht="76.5" customHeight="1" x14ac:dyDescent="0.25">
      <c r="A200" s="22" t="s">
        <v>165</v>
      </c>
      <c r="B200" s="20" t="s">
        <v>1475</v>
      </c>
      <c r="C200" s="55"/>
      <c r="D200" s="102">
        <f>D201+D203+D205</f>
        <v>11676</v>
      </c>
      <c r="E200" s="102">
        <f t="shared" ref="E200:F200" si="64">E201+E203+E205</f>
        <v>11676</v>
      </c>
      <c r="F200" s="102">
        <f t="shared" si="64"/>
        <v>11676</v>
      </c>
    </row>
    <row r="201" spans="1:6" ht="33.75" customHeight="1" x14ac:dyDescent="0.25">
      <c r="A201" s="60" t="s">
        <v>1394</v>
      </c>
      <c r="B201" s="20" t="s">
        <v>1475</v>
      </c>
      <c r="C201" s="55">
        <v>100</v>
      </c>
      <c r="D201" s="102">
        <f>D202</f>
        <v>513</v>
      </c>
      <c r="E201" s="102">
        <f t="shared" ref="E201:F201" si="65">E202</f>
        <v>513</v>
      </c>
      <c r="F201" s="102">
        <f t="shared" si="65"/>
        <v>513</v>
      </c>
    </row>
    <row r="202" spans="1:6" ht="33.75" customHeight="1" x14ac:dyDescent="0.25">
      <c r="A202" s="60" t="s">
        <v>1405</v>
      </c>
      <c r="B202" s="20" t="s">
        <v>1475</v>
      </c>
      <c r="C202" s="55">
        <v>110</v>
      </c>
      <c r="D202" s="102">
        <v>513</v>
      </c>
      <c r="E202" s="102">
        <v>513</v>
      </c>
      <c r="F202" s="102">
        <v>513</v>
      </c>
    </row>
    <row r="203" spans="1:6" ht="38.25" customHeight="1" x14ac:dyDescent="0.25">
      <c r="A203" s="60" t="s">
        <v>1396</v>
      </c>
      <c r="B203" s="20" t="s">
        <v>1475</v>
      </c>
      <c r="C203" s="55">
        <v>200</v>
      </c>
      <c r="D203" s="102">
        <f>D204</f>
        <v>111</v>
      </c>
      <c r="E203" s="102">
        <f t="shared" ref="E203:F203" si="66">E204</f>
        <v>111</v>
      </c>
      <c r="F203" s="102">
        <f t="shared" si="66"/>
        <v>111</v>
      </c>
    </row>
    <row r="204" spans="1:6" ht="38.25" customHeight="1" x14ac:dyDescent="0.25">
      <c r="A204" s="60" t="s">
        <v>1397</v>
      </c>
      <c r="B204" s="20" t="s">
        <v>1475</v>
      </c>
      <c r="C204" s="55">
        <v>240</v>
      </c>
      <c r="D204" s="102">
        <v>111</v>
      </c>
      <c r="E204" s="102">
        <v>111</v>
      </c>
      <c r="F204" s="102">
        <v>111</v>
      </c>
    </row>
    <row r="205" spans="1:6" ht="38.25" customHeight="1" x14ac:dyDescent="0.25">
      <c r="A205" s="16" t="s">
        <v>1403</v>
      </c>
      <c r="B205" s="20" t="s">
        <v>1475</v>
      </c>
      <c r="C205" s="55">
        <v>300</v>
      </c>
      <c r="D205" s="102">
        <f>D206</f>
        <v>11052</v>
      </c>
      <c r="E205" s="102">
        <f t="shared" ref="E205:F205" si="67">E206</f>
        <v>11052</v>
      </c>
      <c r="F205" s="102">
        <f t="shared" si="67"/>
        <v>11052</v>
      </c>
    </row>
    <row r="206" spans="1:6" ht="38.25" customHeight="1" x14ac:dyDescent="0.25">
      <c r="A206" s="16" t="s">
        <v>1404</v>
      </c>
      <c r="B206" s="20" t="s">
        <v>1475</v>
      </c>
      <c r="C206" s="55">
        <v>320</v>
      </c>
      <c r="D206" s="102">
        <v>11052</v>
      </c>
      <c r="E206" s="102">
        <v>11052</v>
      </c>
      <c r="F206" s="102">
        <v>11052</v>
      </c>
    </row>
    <row r="207" spans="1:6" ht="63" hidden="1" x14ac:dyDescent="0.25">
      <c r="A207" s="22" t="s">
        <v>166</v>
      </c>
      <c r="B207" s="20" t="s">
        <v>167</v>
      </c>
      <c r="C207" s="55"/>
      <c r="D207" s="102">
        <f>D208</f>
        <v>0</v>
      </c>
      <c r="E207" s="102">
        <f t="shared" ref="E207:F207" si="68">E208</f>
        <v>0</v>
      </c>
      <c r="F207" s="102">
        <f t="shared" si="68"/>
        <v>0</v>
      </c>
    </row>
    <row r="208" spans="1:6" ht="37.5" hidden="1" customHeight="1" x14ac:dyDescent="0.25">
      <c r="A208" s="60" t="s">
        <v>1394</v>
      </c>
      <c r="B208" s="20" t="s">
        <v>167</v>
      </c>
      <c r="C208" s="55">
        <v>100</v>
      </c>
      <c r="D208" s="102">
        <f>D213</f>
        <v>0</v>
      </c>
      <c r="E208" s="102">
        <f t="shared" ref="E208:F208" si="69">E213</f>
        <v>0</v>
      </c>
      <c r="F208" s="102">
        <f t="shared" si="69"/>
        <v>0</v>
      </c>
    </row>
    <row r="209" spans="1:6" ht="22.5" hidden="1" customHeight="1" x14ac:dyDescent="0.25">
      <c r="A209" s="60" t="s">
        <v>1405</v>
      </c>
      <c r="B209" s="20" t="s">
        <v>167</v>
      </c>
      <c r="C209" s="55">
        <v>110</v>
      </c>
      <c r="D209" s="102"/>
      <c r="E209" s="102"/>
      <c r="F209" s="102"/>
    </row>
    <row r="210" spans="1:6" ht="22.5" hidden="1" customHeight="1" x14ac:dyDescent="0.25">
      <c r="A210" s="60" t="s">
        <v>1396</v>
      </c>
      <c r="B210" s="20" t="s">
        <v>167</v>
      </c>
      <c r="C210" s="55">
        <v>200</v>
      </c>
      <c r="D210" s="102">
        <f>D211</f>
        <v>0</v>
      </c>
      <c r="E210" s="102">
        <f t="shared" ref="E210:F210" si="70">E211</f>
        <v>0</v>
      </c>
      <c r="F210" s="102">
        <f t="shared" si="70"/>
        <v>0</v>
      </c>
    </row>
    <row r="211" spans="1:6" ht="22.5" hidden="1" customHeight="1" x14ac:dyDescent="0.25">
      <c r="A211" s="60" t="s">
        <v>1397</v>
      </c>
      <c r="B211" s="20" t="s">
        <v>167</v>
      </c>
      <c r="C211" s="55">
        <v>240</v>
      </c>
      <c r="D211" s="102"/>
      <c r="E211" s="102"/>
      <c r="F211" s="102"/>
    </row>
    <row r="212" spans="1:6" ht="35.25" hidden="1" customHeight="1" x14ac:dyDescent="0.25">
      <c r="A212" s="16" t="s">
        <v>1403</v>
      </c>
      <c r="B212" s="20" t="s">
        <v>167</v>
      </c>
      <c r="C212" s="55">
        <v>300</v>
      </c>
      <c r="D212" s="102">
        <f>D213</f>
        <v>0</v>
      </c>
      <c r="E212" s="102">
        <f t="shared" ref="E212:F212" si="71">E213</f>
        <v>0</v>
      </c>
      <c r="F212" s="102">
        <f t="shared" si="71"/>
        <v>0</v>
      </c>
    </row>
    <row r="213" spans="1:6" ht="30.75" hidden="1" customHeight="1" x14ac:dyDescent="0.25">
      <c r="A213" s="16" t="s">
        <v>1404</v>
      </c>
      <c r="B213" s="20" t="s">
        <v>167</v>
      </c>
      <c r="C213" s="55">
        <v>320</v>
      </c>
      <c r="D213" s="102">
        <v>0</v>
      </c>
      <c r="E213" s="102">
        <v>0</v>
      </c>
      <c r="F213" s="102">
        <v>0</v>
      </c>
    </row>
    <row r="214" spans="1:6" ht="49.5" customHeight="1" x14ac:dyDescent="0.25">
      <c r="A214" s="27" t="s">
        <v>169</v>
      </c>
      <c r="B214" s="20" t="s">
        <v>1474</v>
      </c>
      <c r="C214" s="55"/>
      <c r="D214" s="102">
        <f>D215</f>
        <v>111755</v>
      </c>
      <c r="E214" s="102">
        <f t="shared" ref="E214:F214" si="72">E215</f>
        <v>111755</v>
      </c>
      <c r="F214" s="102">
        <f t="shared" si="72"/>
        <v>111755</v>
      </c>
    </row>
    <row r="215" spans="1:6" ht="32.25" customHeight="1" x14ac:dyDescent="0.25">
      <c r="A215" s="16" t="s">
        <v>1399</v>
      </c>
      <c r="B215" s="20" t="s">
        <v>1474</v>
      </c>
      <c r="C215" s="55">
        <v>600</v>
      </c>
      <c r="D215" s="102">
        <f>D216+D217</f>
        <v>111755</v>
      </c>
      <c r="E215" s="102">
        <f t="shared" ref="E215:F215" si="73">E216+E217</f>
        <v>111755</v>
      </c>
      <c r="F215" s="102">
        <f t="shared" si="73"/>
        <v>111755</v>
      </c>
    </row>
    <row r="216" spans="1:6" ht="36.75" customHeight="1" x14ac:dyDescent="0.25">
      <c r="A216" s="16" t="s">
        <v>1398</v>
      </c>
      <c r="B216" s="20" t="s">
        <v>1474</v>
      </c>
      <c r="C216" s="55">
        <v>610</v>
      </c>
      <c r="D216" s="131">
        <v>3144</v>
      </c>
      <c r="E216" s="102">
        <v>3382</v>
      </c>
      <c r="F216" s="102">
        <v>3382</v>
      </c>
    </row>
    <row r="217" spans="1:6" ht="36" customHeight="1" x14ac:dyDescent="0.25">
      <c r="A217" s="15" t="s">
        <v>1402</v>
      </c>
      <c r="B217" s="20" t="s">
        <v>1474</v>
      </c>
      <c r="C217" s="55">
        <v>620</v>
      </c>
      <c r="D217" s="131">
        <v>108611</v>
      </c>
      <c r="E217" s="131">
        <v>108373</v>
      </c>
      <c r="F217" s="131">
        <v>108373</v>
      </c>
    </row>
    <row r="218" spans="1:6" ht="31.5" hidden="1" x14ac:dyDescent="0.25">
      <c r="A218" s="7" t="s">
        <v>170</v>
      </c>
      <c r="B218" s="1" t="s">
        <v>171</v>
      </c>
      <c r="C218" s="55"/>
      <c r="D218" s="102">
        <f>D219+D223</f>
        <v>0</v>
      </c>
      <c r="E218" s="102">
        <f t="shared" ref="E218:F218" si="74">E219+E223</f>
        <v>0</v>
      </c>
      <c r="F218" s="102">
        <f t="shared" si="74"/>
        <v>0</v>
      </c>
    </row>
    <row r="219" spans="1:6" ht="63" hidden="1" x14ac:dyDescent="0.25">
      <c r="A219" s="22" t="s">
        <v>172</v>
      </c>
      <c r="B219" s="20" t="s">
        <v>173</v>
      </c>
      <c r="C219" s="55"/>
      <c r="D219" s="102">
        <f>D220</f>
        <v>0</v>
      </c>
      <c r="E219" s="102">
        <f t="shared" ref="E219:F219" si="75">E220</f>
        <v>0</v>
      </c>
      <c r="F219" s="102">
        <f t="shared" si="75"/>
        <v>0</v>
      </c>
    </row>
    <row r="220" spans="1:6" ht="37.5" hidden="1" customHeight="1" x14ac:dyDescent="0.25">
      <c r="A220" s="16" t="s">
        <v>1399</v>
      </c>
      <c r="B220" s="20" t="s">
        <v>173</v>
      </c>
      <c r="C220" s="55">
        <v>600</v>
      </c>
      <c r="D220" s="102">
        <f>D221+D222</f>
        <v>0</v>
      </c>
      <c r="E220" s="102">
        <f t="shared" ref="E220:F220" si="76">E221+E222</f>
        <v>0</v>
      </c>
      <c r="F220" s="102">
        <f t="shared" si="76"/>
        <v>0</v>
      </c>
    </row>
    <row r="221" spans="1:6" ht="34.5" hidden="1" customHeight="1" x14ac:dyDescent="0.25">
      <c r="A221" s="16" t="s">
        <v>1398</v>
      </c>
      <c r="B221" s="20" t="s">
        <v>173</v>
      </c>
      <c r="C221" s="55">
        <v>610</v>
      </c>
      <c r="D221" s="102"/>
      <c r="E221" s="102"/>
      <c r="F221" s="102"/>
    </row>
    <row r="222" spans="1:6" ht="39.75" hidden="1" customHeight="1" x14ac:dyDescent="0.25">
      <c r="A222" s="15" t="s">
        <v>1402</v>
      </c>
      <c r="B222" s="20" t="s">
        <v>173</v>
      </c>
      <c r="C222" s="55">
        <v>620</v>
      </c>
      <c r="D222" s="102">
        <v>0</v>
      </c>
      <c r="E222" s="102">
        <v>0</v>
      </c>
      <c r="F222" s="102">
        <v>0</v>
      </c>
    </row>
    <row r="223" spans="1:6" ht="63" hidden="1" x14ac:dyDescent="0.25">
      <c r="A223" s="22" t="s">
        <v>174</v>
      </c>
      <c r="B223" s="20" t="s">
        <v>175</v>
      </c>
      <c r="C223" s="55"/>
      <c r="D223" s="102">
        <f>D224</f>
        <v>0</v>
      </c>
      <c r="E223" s="102">
        <f t="shared" ref="E223:F223" si="77">E224</f>
        <v>0</v>
      </c>
      <c r="F223" s="102">
        <f t="shared" si="77"/>
        <v>0</v>
      </c>
    </row>
    <row r="224" spans="1:6" ht="29.25" hidden="1" customHeight="1" x14ac:dyDescent="0.25">
      <c r="A224" s="16" t="s">
        <v>1399</v>
      </c>
      <c r="B224" s="20" t="s">
        <v>175</v>
      </c>
      <c r="C224" s="55">
        <v>600</v>
      </c>
      <c r="D224" s="102">
        <f>D225+D226</f>
        <v>0</v>
      </c>
      <c r="E224" s="102">
        <f t="shared" ref="E224:F224" si="78">E225+E226</f>
        <v>0</v>
      </c>
      <c r="F224" s="102">
        <f t="shared" si="78"/>
        <v>0</v>
      </c>
    </row>
    <row r="225" spans="1:6" ht="28.5" hidden="1" customHeight="1" x14ac:dyDescent="0.25">
      <c r="A225" s="16" t="s">
        <v>1398</v>
      </c>
      <c r="B225" s="20" t="s">
        <v>175</v>
      </c>
      <c r="C225" s="55">
        <v>610</v>
      </c>
      <c r="D225" s="102"/>
      <c r="E225" s="102"/>
      <c r="F225" s="102"/>
    </row>
    <row r="226" spans="1:6" ht="32.25" hidden="1" customHeight="1" x14ac:dyDescent="0.25">
      <c r="A226" s="15" t="s">
        <v>1402</v>
      </c>
      <c r="B226" s="20" t="s">
        <v>175</v>
      </c>
      <c r="C226" s="55">
        <v>620</v>
      </c>
      <c r="D226" s="102"/>
      <c r="E226" s="102"/>
      <c r="F226" s="102"/>
    </row>
    <row r="227" spans="1:6" ht="31.5" hidden="1" x14ac:dyDescent="0.25">
      <c r="A227" s="7" t="s">
        <v>176</v>
      </c>
      <c r="B227" s="1" t="s">
        <v>177</v>
      </c>
      <c r="C227" s="55"/>
      <c r="D227" s="102">
        <f>D228</f>
        <v>0</v>
      </c>
      <c r="E227" s="102">
        <f t="shared" ref="E227:F227" si="79">E228</f>
        <v>0</v>
      </c>
      <c r="F227" s="102">
        <f t="shared" si="79"/>
        <v>0</v>
      </c>
    </row>
    <row r="228" spans="1:6" ht="43.5" hidden="1" customHeight="1" x14ac:dyDescent="0.25">
      <c r="A228" s="22" t="s">
        <v>168</v>
      </c>
      <c r="B228" s="20" t="s">
        <v>178</v>
      </c>
      <c r="C228" s="55"/>
      <c r="D228" s="102"/>
      <c r="E228" s="102"/>
      <c r="F228" s="102"/>
    </row>
    <row r="229" spans="1:6" ht="39.75" customHeight="1" x14ac:dyDescent="0.25">
      <c r="A229" s="13" t="s">
        <v>179</v>
      </c>
      <c r="B229" s="3" t="s">
        <v>180</v>
      </c>
      <c r="C229" s="55"/>
      <c r="D229" s="102">
        <f>D230+D252+D304+D333+D300</f>
        <v>492324</v>
      </c>
      <c r="E229" s="102">
        <f t="shared" ref="E229:F229" si="80">E230+E252+E304+E333</f>
        <v>553046</v>
      </c>
      <c r="F229" s="102">
        <f t="shared" si="80"/>
        <v>488861</v>
      </c>
    </row>
    <row r="230" spans="1:6" ht="45" customHeight="1" x14ac:dyDescent="0.25">
      <c r="A230" s="7" t="s">
        <v>181</v>
      </c>
      <c r="B230" s="1" t="s">
        <v>182</v>
      </c>
      <c r="C230" s="55"/>
      <c r="D230" s="102">
        <f>D231+D234+D246</f>
        <v>440213</v>
      </c>
      <c r="E230" s="102">
        <f t="shared" ref="E230:F230" si="81">E231+E234+E246</f>
        <v>440213</v>
      </c>
      <c r="F230" s="102">
        <f t="shared" si="81"/>
        <v>440213</v>
      </c>
    </row>
    <row r="231" spans="1:6" ht="198.75" customHeight="1" x14ac:dyDescent="0.25">
      <c r="A231" s="188" t="s">
        <v>1678</v>
      </c>
      <c r="B231" s="1" t="s">
        <v>1544</v>
      </c>
      <c r="C231" s="55"/>
      <c r="D231" s="102">
        <f>D232</f>
        <v>15624</v>
      </c>
      <c r="E231" s="102">
        <f t="shared" ref="E231:F231" si="82">E232</f>
        <v>15624</v>
      </c>
      <c r="F231" s="102">
        <f t="shared" si="82"/>
        <v>15624</v>
      </c>
    </row>
    <row r="232" spans="1:6" ht="45" customHeight="1" x14ac:dyDescent="0.25">
      <c r="A232" s="16" t="s">
        <v>1399</v>
      </c>
      <c r="B232" s="1" t="s">
        <v>1544</v>
      </c>
      <c r="C232" s="55">
        <v>600</v>
      </c>
      <c r="D232" s="102">
        <f>D233</f>
        <v>15624</v>
      </c>
      <c r="E232" s="102">
        <f t="shared" ref="E232:F232" si="83">E233</f>
        <v>15624</v>
      </c>
      <c r="F232" s="102">
        <f t="shared" si="83"/>
        <v>15624</v>
      </c>
    </row>
    <row r="233" spans="1:6" ht="45" customHeight="1" x14ac:dyDescent="0.25">
      <c r="A233" s="16" t="s">
        <v>1398</v>
      </c>
      <c r="B233" s="1" t="s">
        <v>1544</v>
      </c>
      <c r="C233" s="55">
        <v>610</v>
      </c>
      <c r="D233" s="131">
        <v>15624</v>
      </c>
      <c r="E233" s="102">
        <v>15624</v>
      </c>
      <c r="F233" s="102">
        <v>15624</v>
      </c>
    </row>
    <row r="234" spans="1:6" ht="144" customHeight="1" x14ac:dyDescent="0.25">
      <c r="A234" s="22" t="s">
        <v>183</v>
      </c>
      <c r="B234" s="20" t="s">
        <v>184</v>
      </c>
      <c r="C234" s="55"/>
      <c r="D234" s="131">
        <f>D239+D235+D237</f>
        <v>334050</v>
      </c>
      <c r="E234" s="131">
        <f t="shared" ref="E234:F234" si="84">E239+E235+E237</f>
        <v>334050</v>
      </c>
      <c r="F234" s="131">
        <f t="shared" si="84"/>
        <v>334050</v>
      </c>
    </row>
    <row r="235" spans="1:6" ht="31.5" customHeight="1" x14ac:dyDescent="0.25">
      <c r="A235" s="60" t="s">
        <v>1396</v>
      </c>
      <c r="B235" s="20" t="s">
        <v>184</v>
      </c>
      <c r="C235" s="55">
        <v>200</v>
      </c>
      <c r="D235" s="102">
        <f>D236</f>
        <v>2602</v>
      </c>
      <c r="E235" s="102">
        <f>E236</f>
        <v>2602</v>
      </c>
      <c r="F235" s="102">
        <f>F236</f>
        <v>2602</v>
      </c>
    </row>
    <row r="236" spans="1:6" ht="36" customHeight="1" x14ac:dyDescent="0.25">
      <c r="A236" s="97" t="s">
        <v>1397</v>
      </c>
      <c r="B236" s="20" t="s">
        <v>184</v>
      </c>
      <c r="C236" s="55">
        <v>240</v>
      </c>
      <c r="D236" s="102">
        <v>2602</v>
      </c>
      <c r="E236" s="102">
        <v>2602</v>
      </c>
      <c r="F236" s="102">
        <v>2602</v>
      </c>
    </row>
    <row r="237" spans="1:6" ht="36" customHeight="1" x14ac:dyDescent="0.25">
      <c r="A237" s="16" t="s">
        <v>1403</v>
      </c>
      <c r="B237" s="20" t="s">
        <v>184</v>
      </c>
      <c r="C237" s="55">
        <v>300</v>
      </c>
      <c r="D237" s="102">
        <f>D238</f>
        <v>1100</v>
      </c>
      <c r="E237" s="102">
        <f t="shared" ref="E237:F237" si="85">E238</f>
        <v>1100</v>
      </c>
      <c r="F237" s="102">
        <f t="shared" si="85"/>
        <v>1100</v>
      </c>
    </row>
    <row r="238" spans="1:6" ht="36" customHeight="1" x14ac:dyDescent="0.25">
      <c r="A238" s="16" t="s">
        <v>1404</v>
      </c>
      <c r="B238" s="20" t="s">
        <v>184</v>
      </c>
      <c r="C238" s="55">
        <v>320</v>
      </c>
      <c r="D238" s="102">
        <v>1100</v>
      </c>
      <c r="E238" s="102">
        <v>1100</v>
      </c>
      <c r="F238" s="102">
        <v>1100</v>
      </c>
    </row>
    <row r="239" spans="1:6" ht="29.25" customHeight="1" x14ac:dyDescent="0.25">
      <c r="A239" s="16" t="s">
        <v>1399</v>
      </c>
      <c r="B239" s="20" t="s">
        <v>184</v>
      </c>
      <c r="C239" s="55">
        <v>600</v>
      </c>
      <c r="D239" s="102">
        <f>D240</f>
        <v>330348</v>
      </c>
      <c r="E239" s="102">
        <v>330348</v>
      </c>
      <c r="F239" s="102">
        <f t="shared" ref="F239" si="86">F240</f>
        <v>330348</v>
      </c>
    </row>
    <row r="240" spans="1:6" ht="36" customHeight="1" x14ac:dyDescent="0.25">
      <c r="A240" s="16" t="s">
        <v>1398</v>
      </c>
      <c r="B240" s="20" t="s">
        <v>184</v>
      </c>
      <c r="C240" s="55">
        <v>610</v>
      </c>
      <c r="D240" s="102">
        <v>330348</v>
      </c>
      <c r="E240" s="102">
        <v>330348</v>
      </c>
      <c r="F240" s="102">
        <v>330348</v>
      </c>
    </row>
    <row r="241" spans="1:6" ht="141.75" hidden="1" x14ac:dyDescent="0.25">
      <c r="A241" s="22" t="s">
        <v>185</v>
      </c>
      <c r="B241" s="20" t="s">
        <v>186</v>
      </c>
      <c r="C241" s="55"/>
      <c r="D241" s="102">
        <f>D242</f>
        <v>0</v>
      </c>
      <c r="E241" s="102">
        <f t="shared" ref="E241:F241" si="87">E242</f>
        <v>0</v>
      </c>
      <c r="F241" s="102">
        <f t="shared" si="87"/>
        <v>0</v>
      </c>
    </row>
    <row r="242" spans="1:6" ht="27.75" hidden="1" customHeight="1" x14ac:dyDescent="0.25">
      <c r="A242" s="16" t="s">
        <v>1399</v>
      </c>
      <c r="B242" s="20" t="s">
        <v>186</v>
      </c>
      <c r="C242" s="55">
        <v>600</v>
      </c>
      <c r="D242" s="102">
        <f>D243</f>
        <v>0</v>
      </c>
      <c r="E242" s="102">
        <f t="shared" ref="E242:F242" si="88">E243</f>
        <v>0</v>
      </c>
      <c r="F242" s="102">
        <f t="shared" si="88"/>
        <v>0</v>
      </c>
    </row>
    <row r="243" spans="1:6" ht="25.5" hidden="1" customHeight="1" x14ac:dyDescent="0.25">
      <c r="A243" s="16" t="s">
        <v>1398</v>
      </c>
      <c r="B243" s="20" t="s">
        <v>186</v>
      </c>
      <c r="C243" s="55">
        <v>610</v>
      </c>
      <c r="D243" s="102"/>
      <c r="E243" s="102"/>
      <c r="F243" s="102"/>
    </row>
    <row r="244" spans="1:6" ht="90.75" hidden="1" customHeight="1" x14ac:dyDescent="0.25">
      <c r="A244" s="16" t="s">
        <v>187</v>
      </c>
      <c r="B244" s="2" t="s">
        <v>188</v>
      </c>
      <c r="C244" s="55"/>
      <c r="D244" s="102"/>
      <c r="E244" s="102"/>
      <c r="F244" s="102"/>
    </row>
    <row r="245" spans="1:6" ht="126" hidden="1" x14ac:dyDescent="0.25">
      <c r="A245" s="16" t="s">
        <v>189</v>
      </c>
      <c r="B245" s="2" t="s">
        <v>190</v>
      </c>
      <c r="C245" s="55"/>
      <c r="D245" s="102"/>
      <c r="E245" s="102"/>
      <c r="F245" s="102"/>
    </row>
    <row r="246" spans="1:6" ht="31.5" x14ac:dyDescent="0.25">
      <c r="A246" s="19" t="s">
        <v>191</v>
      </c>
      <c r="B246" s="20" t="s">
        <v>192</v>
      </c>
      <c r="C246" s="55"/>
      <c r="D246" s="102">
        <f>D247</f>
        <v>90539</v>
      </c>
      <c r="E246" s="102">
        <f t="shared" ref="E246:F246" si="89">E247</f>
        <v>90539</v>
      </c>
      <c r="F246" s="102">
        <f t="shared" si="89"/>
        <v>90539</v>
      </c>
    </row>
    <row r="247" spans="1:6" ht="30" customHeight="1" x14ac:dyDescent="0.25">
      <c r="A247" s="16" t="s">
        <v>1399</v>
      </c>
      <c r="B247" s="20" t="s">
        <v>192</v>
      </c>
      <c r="C247" s="55">
        <v>600</v>
      </c>
      <c r="D247" s="102">
        <f>D248</f>
        <v>90539</v>
      </c>
      <c r="E247" s="102">
        <f t="shared" ref="E247:F247" si="90">E248</f>
        <v>90539</v>
      </c>
      <c r="F247" s="102">
        <f t="shared" si="90"/>
        <v>90539</v>
      </c>
    </row>
    <row r="248" spans="1:6" ht="42" customHeight="1" x14ac:dyDescent="0.25">
      <c r="A248" s="16" t="s">
        <v>1398</v>
      </c>
      <c r="B248" s="20" t="s">
        <v>192</v>
      </c>
      <c r="C248" s="55">
        <v>610</v>
      </c>
      <c r="D248" s="102">
        <v>90539</v>
      </c>
      <c r="E248" s="102">
        <v>90539</v>
      </c>
      <c r="F248" s="102">
        <v>90539</v>
      </c>
    </row>
    <row r="249" spans="1:6" ht="47.25" hidden="1" x14ac:dyDescent="0.25">
      <c r="A249" s="7" t="s">
        <v>193</v>
      </c>
      <c r="B249" s="1" t="s">
        <v>194</v>
      </c>
      <c r="C249" s="55"/>
      <c r="D249" s="102"/>
      <c r="E249" s="102"/>
      <c r="F249" s="102"/>
    </row>
    <row r="250" spans="1:6" ht="63" hidden="1" x14ac:dyDescent="0.25">
      <c r="A250" s="16" t="s">
        <v>195</v>
      </c>
      <c r="B250" s="2" t="s">
        <v>196</v>
      </c>
      <c r="C250" s="55"/>
      <c r="D250" s="102"/>
      <c r="E250" s="102"/>
      <c r="F250" s="102"/>
    </row>
    <row r="251" spans="1:6" ht="78.75" hidden="1" x14ac:dyDescent="0.25">
      <c r="A251" s="16" t="s">
        <v>197</v>
      </c>
      <c r="B251" s="2" t="s">
        <v>198</v>
      </c>
      <c r="C251" s="55"/>
      <c r="D251" s="102"/>
      <c r="E251" s="102"/>
      <c r="F251" s="102"/>
    </row>
    <row r="252" spans="1:6" ht="74.25" customHeight="1" x14ac:dyDescent="0.25">
      <c r="A252" s="7" t="s">
        <v>199</v>
      </c>
      <c r="B252" s="1" t="s">
        <v>200</v>
      </c>
      <c r="C252" s="55"/>
      <c r="D252" s="102">
        <f>D253+D256+D266+D274+D282+D288+D294+D297+D269</f>
        <v>43245</v>
      </c>
      <c r="E252" s="102">
        <f t="shared" ref="E252:F252" si="91">E253+E256+E266+E274+E282+E288+E294+E297+E269</f>
        <v>44408</v>
      </c>
      <c r="F252" s="102">
        <f t="shared" si="91"/>
        <v>44432</v>
      </c>
    </row>
    <row r="253" spans="1:6" ht="33" hidden="1" customHeight="1" x14ac:dyDescent="0.25">
      <c r="A253" s="22" t="s">
        <v>201</v>
      </c>
      <c r="B253" s="20" t="s">
        <v>202</v>
      </c>
      <c r="C253" s="55"/>
      <c r="D253" s="102">
        <f>D254+D255</f>
        <v>0</v>
      </c>
      <c r="E253" s="102">
        <f t="shared" ref="E253:F253" si="92">E254+E255</f>
        <v>0</v>
      </c>
      <c r="F253" s="102">
        <f t="shared" si="92"/>
        <v>0</v>
      </c>
    </row>
    <row r="254" spans="1:6" ht="33" hidden="1" customHeight="1" x14ac:dyDescent="0.25">
      <c r="A254" s="16" t="s">
        <v>1399</v>
      </c>
      <c r="B254" s="20" t="s">
        <v>202</v>
      </c>
      <c r="C254" s="55">
        <v>600</v>
      </c>
      <c r="D254" s="102">
        <f>D255</f>
        <v>0</v>
      </c>
      <c r="E254" s="102">
        <f t="shared" ref="E254:F254" si="93">E255</f>
        <v>0</v>
      </c>
      <c r="F254" s="102">
        <f t="shared" si="93"/>
        <v>0</v>
      </c>
    </row>
    <row r="255" spans="1:6" ht="33" hidden="1" customHeight="1" x14ac:dyDescent="0.25">
      <c r="A255" s="16" t="s">
        <v>1398</v>
      </c>
      <c r="B255" s="20" t="s">
        <v>202</v>
      </c>
      <c r="C255" s="55">
        <v>610</v>
      </c>
      <c r="D255" s="102"/>
      <c r="E255" s="102"/>
      <c r="F255" s="102"/>
    </row>
    <row r="256" spans="1:6" ht="54" customHeight="1" x14ac:dyDescent="0.25">
      <c r="A256" s="125" t="s">
        <v>1662</v>
      </c>
      <c r="B256" s="20" t="s">
        <v>203</v>
      </c>
      <c r="C256" s="55"/>
      <c r="D256" s="102">
        <f>D257+D259</f>
        <v>2195</v>
      </c>
      <c r="E256" s="102">
        <f t="shared" ref="E256:F256" si="94">E257+E259</f>
        <v>2195</v>
      </c>
      <c r="F256" s="102">
        <f t="shared" si="94"/>
        <v>2195</v>
      </c>
    </row>
    <row r="257" spans="1:6" ht="57.75" customHeight="1" x14ac:dyDescent="0.25">
      <c r="A257" s="60" t="s">
        <v>1394</v>
      </c>
      <c r="B257" s="20" t="s">
        <v>203</v>
      </c>
      <c r="C257" s="55">
        <v>100</v>
      </c>
      <c r="D257" s="85">
        <f>D258</f>
        <v>1644</v>
      </c>
      <c r="E257" s="85">
        <f t="shared" ref="E257:F257" si="95">E258</f>
        <v>1644</v>
      </c>
      <c r="F257" s="85">
        <f t="shared" si="95"/>
        <v>1644</v>
      </c>
    </row>
    <row r="258" spans="1:6" ht="44.25" customHeight="1" x14ac:dyDescent="0.25">
      <c r="A258" s="60" t="s">
        <v>1395</v>
      </c>
      <c r="B258" s="20" t="s">
        <v>203</v>
      </c>
      <c r="C258" s="55">
        <v>120</v>
      </c>
      <c r="D258" s="85">
        <v>1644</v>
      </c>
      <c r="E258" s="85">
        <v>1644</v>
      </c>
      <c r="F258" s="85">
        <v>1644</v>
      </c>
    </row>
    <row r="259" spans="1:6" ht="44.25" customHeight="1" x14ac:dyDescent="0.25">
      <c r="A259" s="60" t="s">
        <v>1396</v>
      </c>
      <c r="B259" s="20" t="s">
        <v>203</v>
      </c>
      <c r="C259" s="55">
        <v>200</v>
      </c>
      <c r="D259" s="85">
        <f>D260</f>
        <v>551</v>
      </c>
      <c r="E259" s="85">
        <f t="shared" ref="E259:F259" si="96">E260</f>
        <v>551</v>
      </c>
      <c r="F259" s="85">
        <f t="shared" si="96"/>
        <v>551</v>
      </c>
    </row>
    <row r="260" spans="1:6" ht="44.25" customHeight="1" x14ac:dyDescent="0.25">
      <c r="A260" s="60" t="s">
        <v>1397</v>
      </c>
      <c r="B260" s="20" t="s">
        <v>203</v>
      </c>
      <c r="C260" s="55">
        <v>240</v>
      </c>
      <c r="D260" s="85">
        <v>551</v>
      </c>
      <c r="E260" s="85">
        <v>551</v>
      </c>
      <c r="F260" s="85">
        <v>551</v>
      </c>
    </row>
    <row r="261" spans="1:6" ht="63" hidden="1" x14ac:dyDescent="0.25">
      <c r="A261" s="22" t="s">
        <v>204</v>
      </c>
      <c r="B261" s="20" t="s">
        <v>205</v>
      </c>
      <c r="C261" s="55"/>
      <c r="D261" s="85"/>
      <c r="E261" s="85"/>
      <c r="F261" s="85"/>
    </row>
    <row r="262" spans="1:6" ht="33.75" hidden="1" customHeight="1" x14ac:dyDescent="0.25">
      <c r="A262" s="60" t="s">
        <v>1394</v>
      </c>
      <c r="B262" s="20" t="s">
        <v>205</v>
      </c>
      <c r="C262" s="55">
        <v>100</v>
      </c>
      <c r="D262" s="85"/>
      <c r="E262" s="85"/>
      <c r="F262" s="85"/>
    </row>
    <row r="263" spans="1:6" ht="33" hidden="1" customHeight="1" x14ac:dyDescent="0.25">
      <c r="A263" s="60" t="s">
        <v>1395</v>
      </c>
      <c r="B263" s="20" t="s">
        <v>205</v>
      </c>
      <c r="C263" s="55">
        <v>120</v>
      </c>
      <c r="D263" s="85"/>
      <c r="E263" s="85"/>
      <c r="F263" s="85"/>
    </row>
    <row r="264" spans="1:6" ht="31.5" hidden="1" customHeight="1" x14ac:dyDescent="0.25">
      <c r="A264" s="60" t="s">
        <v>1396</v>
      </c>
      <c r="B264" s="20" t="s">
        <v>205</v>
      </c>
      <c r="C264" s="55">
        <v>200</v>
      </c>
      <c r="D264" s="85"/>
      <c r="E264" s="85"/>
      <c r="F264" s="85"/>
    </row>
    <row r="265" spans="1:6" ht="33" hidden="1" customHeight="1" x14ac:dyDescent="0.25">
      <c r="A265" s="60" t="s">
        <v>1397</v>
      </c>
      <c r="B265" s="20" t="s">
        <v>205</v>
      </c>
      <c r="C265" s="55">
        <v>240</v>
      </c>
      <c r="D265" s="85"/>
      <c r="E265" s="85"/>
      <c r="F265" s="85"/>
    </row>
    <row r="266" spans="1:6" ht="36.75" hidden="1" customHeight="1" x14ac:dyDescent="0.25">
      <c r="A266" s="22" t="s">
        <v>206</v>
      </c>
      <c r="B266" s="20" t="s">
        <v>207</v>
      </c>
      <c r="C266" s="55"/>
      <c r="D266" s="85">
        <f>D267</f>
        <v>0</v>
      </c>
      <c r="E266" s="85">
        <f t="shared" ref="E266:F267" si="97">E267</f>
        <v>0</v>
      </c>
      <c r="F266" s="85">
        <f t="shared" si="97"/>
        <v>0</v>
      </c>
    </row>
    <row r="267" spans="1:6" ht="36.75" hidden="1" customHeight="1" x14ac:dyDescent="0.25">
      <c r="A267" s="16" t="s">
        <v>1399</v>
      </c>
      <c r="B267" s="20" t="s">
        <v>207</v>
      </c>
      <c r="C267" s="55">
        <v>600</v>
      </c>
      <c r="D267" s="85">
        <f>D268</f>
        <v>0</v>
      </c>
      <c r="E267" s="85">
        <f t="shared" si="97"/>
        <v>0</v>
      </c>
      <c r="F267" s="85">
        <f t="shared" si="97"/>
        <v>0</v>
      </c>
    </row>
    <row r="268" spans="1:6" ht="36.75" hidden="1" customHeight="1" x14ac:dyDescent="0.25">
      <c r="A268" s="16" t="s">
        <v>1398</v>
      </c>
      <c r="B268" s="20" t="s">
        <v>207</v>
      </c>
      <c r="C268" s="55">
        <v>610</v>
      </c>
      <c r="D268" s="85"/>
      <c r="E268" s="85"/>
      <c r="F268" s="85"/>
    </row>
    <row r="269" spans="1:6" ht="79.5" customHeight="1" x14ac:dyDescent="0.25">
      <c r="A269" s="135" t="s">
        <v>1586</v>
      </c>
      <c r="B269" s="20" t="s">
        <v>1585</v>
      </c>
      <c r="C269" s="55"/>
      <c r="D269" s="85">
        <f>D270+D272</f>
        <v>13240</v>
      </c>
      <c r="E269" s="85">
        <f t="shared" ref="E269:F269" si="98">E270+E272</f>
        <v>13240</v>
      </c>
      <c r="F269" s="85">
        <f t="shared" si="98"/>
        <v>13240</v>
      </c>
    </row>
    <row r="270" spans="1:6" ht="36.75" customHeight="1" x14ac:dyDescent="0.25">
      <c r="A270" s="60" t="s">
        <v>1396</v>
      </c>
      <c r="B270" s="20" t="s">
        <v>1585</v>
      </c>
      <c r="C270" s="55">
        <v>200</v>
      </c>
      <c r="D270" s="85">
        <f>D271</f>
        <v>12490</v>
      </c>
      <c r="E270" s="85">
        <f t="shared" ref="E270:F270" si="99">E271</f>
        <v>13240</v>
      </c>
      <c r="F270" s="85">
        <f t="shared" si="99"/>
        <v>13240</v>
      </c>
    </row>
    <row r="271" spans="1:6" ht="36.75" customHeight="1" x14ac:dyDescent="0.25">
      <c r="A271" s="97" t="s">
        <v>1397</v>
      </c>
      <c r="B271" s="20" t="s">
        <v>1585</v>
      </c>
      <c r="C271" s="55">
        <v>240</v>
      </c>
      <c r="D271" s="85">
        <v>12490</v>
      </c>
      <c r="E271" s="85">
        <v>13240</v>
      </c>
      <c r="F271" s="85">
        <v>13240</v>
      </c>
    </row>
    <row r="272" spans="1:6" ht="36.75" customHeight="1" x14ac:dyDescent="0.25">
      <c r="A272" s="16" t="s">
        <v>1403</v>
      </c>
      <c r="B272" s="20" t="s">
        <v>1585</v>
      </c>
      <c r="C272" s="55">
        <v>300</v>
      </c>
      <c r="D272" s="85">
        <f>D273</f>
        <v>750</v>
      </c>
      <c r="E272" s="85"/>
      <c r="F272" s="85"/>
    </row>
    <row r="273" spans="1:6" ht="36.75" customHeight="1" x14ac:dyDescent="0.25">
      <c r="A273" s="16" t="s">
        <v>1404</v>
      </c>
      <c r="B273" s="20" t="s">
        <v>1585</v>
      </c>
      <c r="C273" s="55">
        <v>320</v>
      </c>
      <c r="D273" s="85">
        <v>750</v>
      </c>
      <c r="E273" s="85">
        <v>0</v>
      </c>
      <c r="F273" s="85">
        <v>0</v>
      </c>
    </row>
    <row r="274" spans="1:6" ht="103.5" hidden="1" customHeight="1" x14ac:dyDescent="0.25">
      <c r="A274" s="22" t="s">
        <v>208</v>
      </c>
      <c r="B274" s="20" t="s">
        <v>209</v>
      </c>
      <c r="C274" s="55"/>
      <c r="D274" s="85">
        <f>D277+D275</f>
        <v>0</v>
      </c>
      <c r="E274" s="85">
        <f t="shared" ref="E274:F274" si="100">E277+E275</f>
        <v>0</v>
      </c>
      <c r="F274" s="85">
        <f t="shared" si="100"/>
        <v>0</v>
      </c>
    </row>
    <row r="275" spans="1:6" ht="24.75" hidden="1" customHeight="1" x14ac:dyDescent="0.25">
      <c r="A275" s="16" t="s">
        <v>1403</v>
      </c>
      <c r="B275" s="20" t="s">
        <v>209</v>
      </c>
      <c r="C275" s="55">
        <v>300</v>
      </c>
      <c r="D275" s="85">
        <f>D276</f>
        <v>0</v>
      </c>
      <c r="E275" s="85">
        <f>E276</f>
        <v>0</v>
      </c>
      <c r="F275" s="85">
        <f>F276</f>
        <v>0</v>
      </c>
    </row>
    <row r="276" spans="1:6" ht="26.25" hidden="1" customHeight="1" x14ac:dyDescent="0.25">
      <c r="A276" s="16" t="s">
        <v>1404</v>
      </c>
      <c r="B276" s="20" t="s">
        <v>209</v>
      </c>
      <c r="C276" s="55">
        <v>320</v>
      </c>
      <c r="D276" s="85"/>
      <c r="E276" s="85">
        <v>0</v>
      </c>
      <c r="F276" s="85">
        <v>0</v>
      </c>
    </row>
    <row r="277" spans="1:6" ht="33.75" hidden="1" customHeight="1" x14ac:dyDescent="0.25">
      <c r="A277" s="16" t="s">
        <v>1399</v>
      </c>
      <c r="B277" s="20" t="s">
        <v>209</v>
      </c>
      <c r="C277" s="55">
        <v>600</v>
      </c>
      <c r="D277" s="85"/>
      <c r="E277" s="85">
        <f t="shared" ref="E277:F277" si="101">E278</f>
        <v>0</v>
      </c>
      <c r="F277" s="85">
        <f t="shared" si="101"/>
        <v>0</v>
      </c>
    </row>
    <row r="278" spans="1:6" ht="31.5" hidden="1" customHeight="1" x14ac:dyDescent="0.25">
      <c r="A278" s="16" t="s">
        <v>1398</v>
      </c>
      <c r="B278" s="20" t="s">
        <v>209</v>
      </c>
      <c r="C278" s="55">
        <v>610</v>
      </c>
      <c r="D278" s="85"/>
      <c r="E278" s="85">
        <v>0</v>
      </c>
      <c r="F278" s="85">
        <v>0</v>
      </c>
    </row>
    <row r="279" spans="1:6" ht="110.25" hidden="1" x14ac:dyDescent="0.25">
      <c r="A279" s="22" t="s">
        <v>210</v>
      </c>
      <c r="B279" s="20" t="s">
        <v>211</v>
      </c>
      <c r="C279" s="55"/>
      <c r="D279" s="85"/>
      <c r="E279" s="85"/>
      <c r="F279" s="85"/>
    </row>
    <row r="280" spans="1:6" ht="33" hidden="1" customHeight="1" x14ac:dyDescent="0.25">
      <c r="A280" s="16" t="s">
        <v>1399</v>
      </c>
      <c r="B280" s="20" t="s">
        <v>211</v>
      </c>
      <c r="C280" s="55">
        <v>600</v>
      </c>
      <c r="D280" s="85"/>
      <c r="E280" s="85"/>
      <c r="F280" s="85"/>
    </row>
    <row r="281" spans="1:6" ht="27" hidden="1" customHeight="1" x14ac:dyDescent="0.25">
      <c r="A281" s="16" t="s">
        <v>1398</v>
      </c>
      <c r="B281" s="20" t="s">
        <v>211</v>
      </c>
      <c r="C281" s="55">
        <v>610</v>
      </c>
      <c r="D281" s="85"/>
      <c r="E281" s="85"/>
      <c r="F281" s="85"/>
    </row>
    <row r="282" spans="1:6" ht="47.25" x14ac:dyDescent="0.25">
      <c r="A282" s="22" t="s">
        <v>212</v>
      </c>
      <c r="B282" s="20" t="s">
        <v>213</v>
      </c>
      <c r="C282" s="55"/>
      <c r="D282" s="85">
        <f>D283</f>
        <v>143</v>
      </c>
      <c r="E282" s="85">
        <f t="shared" ref="E282:F283" si="102">E283</f>
        <v>143</v>
      </c>
      <c r="F282" s="85">
        <f t="shared" si="102"/>
        <v>143</v>
      </c>
    </row>
    <row r="283" spans="1:6" ht="27" customHeight="1" x14ac:dyDescent="0.25">
      <c r="A283" s="16" t="s">
        <v>1399</v>
      </c>
      <c r="B283" s="20" t="s">
        <v>213</v>
      </c>
      <c r="C283" s="55">
        <v>600</v>
      </c>
      <c r="D283" s="85">
        <f>D284</f>
        <v>143</v>
      </c>
      <c r="E283" s="85">
        <f t="shared" si="102"/>
        <v>143</v>
      </c>
      <c r="F283" s="85">
        <f t="shared" si="102"/>
        <v>143</v>
      </c>
    </row>
    <row r="284" spans="1:6" ht="33.75" customHeight="1" x14ac:dyDescent="0.25">
      <c r="A284" s="16" t="s">
        <v>1398</v>
      </c>
      <c r="B284" s="20" t="s">
        <v>213</v>
      </c>
      <c r="C284" s="55">
        <v>610</v>
      </c>
      <c r="D284" s="85">
        <v>143</v>
      </c>
      <c r="E284" s="85">
        <v>143</v>
      </c>
      <c r="F284" s="85">
        <v>143</v>
      </c>
    </row>
    <row r="285" spans="1:6" ht="63" hidden="1" x14ac:dyDescent="0.25">
      <c r="A285" s="22" t="s">
        <v>214</v>
      </c>
      <c r="B285" s="20" t="s">
        <v>215</v>
      </c>
      <c r="C285" s="55"/>
      <c r="D285" s="85"/>
      <c r="E285" s="85"/>
      <c r="F285" s="85"/>
    </row>
    <row r="286" spans="1:6" ht="27" hidden="1" customHeight="1" x14ac:dyDescent="0.25">
      <c r="A286" s="16" t="s">
        <v>1399</v>
      </c>
      <c r="B286" s="20" t="s">
        <v>215</v>
      </c>
      <c r="C286" s="55">
        <v>600</v>
      </c>
      <c r="D286" s="85"/>
      <c r="E286" s="85"/>
      <c r="F286" s="85"/>
    </row>
    <row r="287" spans="1:6" ht="29.25" hidden="1" customHeight="1" x14ac:dyDescent="0.25">
      <c r="A287" s="16" t="s">
        <v>1398</v>
      </c>
      <c r="B287" s="20" t="s">
        <v>215</v>
      </c>
      <c r="C287" s="55">
        <v>610</v>
      </c>
      <c r="D287" s="85"/>
      <c r="E287" s="85"/>
      <c r="F287" s="85"/>
    </row>
    <row r="288" spans="1:6" ht="47.25" x14ac:dyDescent="0.25">
      <c r="A288" s="22" t="s">
        <v>216</v>
      </c>
      <c r="B288" s="20" t="s">
        <v>217</v>
      </c>
      <c r="C288" s="55"/>
      <c r="D288" s="85">
        <f>D289</f>
        <v>2100</v>
      </c>
      <c r="E288" s="101">
        <f t="shared" ref="E288:F289" si="103">E289</f>
        <v>2100</v>
      </c>
      <c r="F288" s="85">
        <f t="shared" si="103"/>
        <v>2100</v>
      </c>
    </row>
    <row r="289" spans="1:9" ht="32.25" customHeight="1" x14ac:dyDescent="0.25">
      <c r="A289" s="16" t="s">
        <v>1399</v>
      </c>
      <c r="B289" s="20" t="s">
        <v>217</v>
      </c>
      <c r="C289" s="55">
        <v>600</v>
      </c>
      <c r="D289" s="85">
        <f>D290</f>
        <v>2100</v>
      </c>
      <c r="E289" s="101">
        <f t="shared" si="103"/>
        <v>2100</v>
      </c>
      <c r="F289" s="85">
        <f t="shared" si="103"/>
        <v>2100</v>
      </c>
    </row>
    <row r="290" spans="1:9" ht="39" customHeight="1" x14ac:dyDescent="0.25">
      <c r="A290" s="16" t="s">
        <v>1398</v>
      </c>
      <c r="B290" s="20" t="s">
        <v>217</v>
      </c>
      <c r="C290" s="55">
        <v>610</v>
      </c>
      <c r="D290" s="85">
        <v>2100</v>
      </c>
      <c r="E290" s="101">
        <v>2100</v>
      </c>
      <c r="F290" s="85">
        <v>2100</v>
      </c>
    </row>
    <row r="291" spans="1:9" ht="47.25" hidden="1" x14ac:dyDescent="0.25">
      <c r="A291" s="22" t="s">
        <v>218</v>
      </c>
      <c r="B291" s="20" t="s">
        <v>219</v>
      </c>
      <c r="C291" s="55"/>
      <c r="D291" s="85"/>
      <c r="E291" s="85"/>
      <c r="F291" s="85"/>
    </row>
    <row r="292" spans="1:9" ht="30" hidden="1" customHeight="1" x14ac:dyDescent="0.25">
      <c r="A292" s="16" t="s">
        <v>1399</v>
      </c>
      <c r="B292" s="20" t="s">
        <v>219</v>
      </c>
      <c r="C292" s="55">
        <v>600</v>
      </c>
      <c r="D292" s="85"/>
      <c r="E292" s="85"/>
      <c r="F292" s="85"/>
    </row>
    <row r="293" spans="1:9" ht="29.25" hidden="1" customHeight="1" x14ac:dyDescent="0.25">
      <c r="A293" s="16" t="s">
        <v>1398</v>
      </c>
      <c r="B293" s="20" t="s">
        <v>219</v>
      </c>
      <c r="C293" s="55">
        <v>610</v>
      </c>
      <c r="D293" s="85"/>
      <c r="E293" s="85"/>
      <c r="F293" s="85"/>
    </row>
    <row r="294" spans="1:9" ht="51.75" customHeight="1" x14ac:dyDescent="0.25">
      <c r="A294" s="22" t="s">
        <v>220</v>
      </c>
      <c r="B294" s="20" t="s">
        <v>221</v>
      </c>
      <c r="C294" s="55"/>
      <c r="D294" s="85">
        <f>D295</f>
        <v>8204</v>
      </c>
      <c r="E294" s="85">
        <f t="shared" ref="E294:F295" si="104">E295</f>
        <v>8204</v>
      </c>
      <c r="F294" s="85">
        <f t="shared" si="104"/>
        <v>8204</v>
      </c>
    </row>
    <row r="295" spans="1:9" ht="34.5" customHeight="1" x14ac:dyDescent="0.25">
      <c r="A295" s="16" t="s">
        <v>1399</v>
      </c>
      <c r="B295" s="20" t="s">
        <v>221</v>
      </c>
      <c r="C295" s="55">
        <v>600</v>
      </c>
      <c r="D295" s="85">
        <f>D296</f>
        <v>8204</v>
      </c>
      <c r="E295" s="85">
        <f t="shared" si="104"/>
        <v>8204</v>
      </c>
      <c r="F295" s="85">
        <f t="shared" si="104"/>
        <v>8204</v>
      </c>
    </row>
    <row r="296" spans="1:9" ht="34.5" customHeight="1" x14ac:dyDescent="0.25">
      <c r="A296" s="16" t="s">
        <v>1398</v>
      </c>
      <c r="B296" s="20" t="s">
        <v>221</v>
      </c>
      <c r="C296" s="55">
        <v>610</v>
      </c>
      <c r="D296" s="85">
        <v>8204</v>
      </c>
      <c r="E296" s="85">
        <v>8204</v>
      </c>
      <c r="F296" s="85">
        <v>8204</v>
      </c>
    </row>
    <row r="297" spans="1:9" ht="59.25" customHeight="1" x14ac:dyDescent="0.25">
      <c r="A297" s="22" t="s">
        <v>1517</v>
      </c>
      <c r="B297" s="20" t="s">
        <v>1516</v>
      </c>
      <c r="C297" s="55"/>
      <c r="D297" s="85">
        <f>D298</f>
        <v>17363</v>
      </c>
      <c r="E297" s="85">
        <f t="shared" ref="E297:F297" si="105">E298</f>
        <v>18526</v>
      </c>
      <c r="F297" s="85">
        <f t="shared" si="105"/>
        <v>18550</v>
      </c>
    </row>
    <row r="298" spans="1:9" ht="59.25" customHeight="1" x14ac:dyDescent="0.25">
      <c r="A298" s="60" t="s">
        <v>1396</v>
      </c>
      <c r="B298" s="20" t="s">
        <v>1516</v>
      </c>
      <c r="C298" s="55">
        <v>200</v>
      </c>
      <c r="D298" s="85">
        <f>D299</f>
        <v>17363</v>
      </c>
      <c r="E298" s="85">
        <f t="shared" ref="E298:F298" si="106">E299</f>
        <v>18526</v>
      </c>
      <c r="F298" s="85">
        <f t="shared" si="106"/>
        <v>18550</v>
      </c>
    </row>
    <row r="299" spans="1:9" ht="34.5" customHeight="1" x14ac:dyDescent="0.25">
      <c r="A299" s="97" t="s">
        <v>1397</v>
      </c>
      <c r="B299" s="20" t="s">
        <v>1516</v>
      </c>
      <c r="C299" s="55">
        <v>240</v>
      </c>
      <c r="D299" s="85">
        <v>17363</v>
      </c>
      <c r="E299" s="85">
        <v>18526</v>
      </c>
      <c r="F299" s="101">
        <v>18550</v>
      </c>
      <c r="I299" s="129"/>
    </row>
    <row r="300" spans="1:9" ht="71.25" customHeight="1" x14ac:dyDescent="0.25">
      <c r="A300" s="191" t="s">
        <v>1689</v>
      </c>
      <c r="B300" s="20" t="s">
        <v>1687</v>
      </c>
      <c r="C300" s="55"/>
      <c r="D300" s="85">
        <f>D301</f>
        <v>650</v>
      </c>
      <c r="E300" s="85"/>
      <c r="F300" s="101"/>
      <c r="I300" s="129"/>
    </row>
    <row r="301" spans="1:9" ht="34.5" customHeight="1" x14ac:dyDescent="0.25">
      <c r="A301" s="98" t="s">
        <v>191</v>
      </c>
      <c r="B301" s="20" t="s">
        <v>1688</v>
      </c>
      <c r="C301" s="55"/>
      <c r="D301" s="85">
        <f>D302</f>
        <v>650</v>
      </c>
      <c r="E301" s="85"/>
      <c r="F301" s="101"/>
      <c r="I301" s="129"/>
    </row>
    <row r="302" spans="1:9" ht="34.5" customHeight="1" x14ac:dyDescent="0.25">
      <c r="A302" s="16" t="s">
        <v>1399</v>
      </c>
      <c r="B302" s="20" t="s">
        <v>1688</v>
      </c>
      <c r="C302" s="55">
        <v>600</v>
      </c>
      <c r="D302" s="85">
        <f>D303</f>
        <v>650</v>
      </c>
      <c r="E302" s="85"/>
      <c r="F302" s="101"/>
      <c r="I302" s="129"/>
    </row>
    <row r="303" spans="1:9" ht="34.5" customHeight="1" x14ac:dyDescent="0.25">
      <c r="A303" s="16" t="s">
        <v>1398</v>
      </c>
      <c r="B303" s="20" t="s">
        <v>1688</v>
      </c>
      <c r="C303" s="55">
        <v>610</v>
      </c>
      <c r="D303" s="85">
        <v>650</v>
      </c>
      <c r="E303" s="85"/>
      <c r="F303" s="101"/>
      <c r="I303" s="129"/>
    </row>
    <row r="304" spans="1:9" ht="34.5" customHeight="1" x14ac:dyDescent="0.25">
      <c r="A304" s="7" t="s">
        <v>222</v>
      </c>
      <c r="B304" s="1" t="s">
        <v>223</v>
      </c>
      <c r="C304" s="55"/>
      <c r="D304" s="85">
        <f>D308+D316+D325+D322+D305+D330</f>
        <v>8216</v>
      </c>
      <c r="E304" s="85">
        <f>E308+E316+E325+E322+E305+E330</f>
        <v>68425</v>
      </c>
      <c r="F304" s="85">
        <f>F308+F316+F325+F322+F305+F330</f>
        <v>4216</v>
      </c>
    </row>
    <row r="305" spans="1:6" ht="34.5" customHeight="1" x14ac:dyDescent="0.25">
      <c r="A305" s="22" t="s">
        <v>155</v>
      </c>
      <c r="B305" s="20" t="s">
        <v>1461</v>
      </c>
      <c r="C305" s="55"/>
      <c r="D305" s="85">
        <f t="shared" ref="D305:F306" si="107">D306</f>
        <v>3000</v>
      </c>
      <c r="E305" s="85">
        <f t="shared" si="107"/>
        <v>1798</v>
      </c>
      <c r="F305" s="85">
        <f t="shared" si="107"/>
        <v>0</v>
      </c>
    </row>
    <row r="306" spans="1:6" ht="34.5" customHeight="1" x14ac:dyDescent="0.25">
      <c r="A306" s="16" t="s">
        <v>1399</v>
      </c>
      <c r="B306" s="20" t="s">
        <v>1461</v>
      </c>
      <c r="C306" s="55">
        <v>600</v>
      </c>
      <c r="D306" s="85">
        <f t="shared" si="107"/>
        <v>3000</v>
      </c>
      <c r="E306" s="85">
        <f t="shared" si="107"/>
        <v>1798</v>
      </c>
      <c r="F306" s="85">
        <f t="shared" si="107"/>
        <v>0</v>
      </c>
    </row>
    <row r="307" spans="1:6" ht="34.5" customHeight="1" x14ac:dyDescent="0.25">
      <c r="A307" s="16" t="s">
        <v>1398</v>
      </c>
      <c r="B307" s="20" t="s">
        <v>1461</v>
      </c>
      <c r="C307" s="55">
        <v>610</v>
      </c>
      <c r="D307" s="85">
        <v>3000</v>
      </c>
      <c r="E307" s="85">
        <v>1798</v>
      </c>
      <c r="F307" s="85">
        <v>0</v>
      </c>
    </row>
    <row r="308" spans="1:6" ht="81" customHeight="1" x14ac:dyDescent="0.25">
      <c r="A308" s="22" t="s">
        <v>1608</v>
      </c>
      <c r="B308" s="20" t="s">
        <v>224</v>
      </c>
      <c r="C308" s="55"/>
      <c r="D308" s="85">
        <f>D311+D309</f>
        <v>3216</v>
      </c>
      <c r="E308" s="85">
        <f t="shared" ref="E308:F308" si="108">E311+E309</f>
        <v>3216</v>
      </c>
      <c r="F308" s="85">
        <f t="shared" si="108"/>
        <v>3216</v>
      </c>
    </row>
    <row r="309" spans="1:6" ht="36" customHeight="1" x14ac:dyDescent="0.25">
      <c r="A309" s="60" t="s">
        <v>1396</v>
      </c>
      <c r="B309" s="20" t="s">
        <v>224</v>
      </c>
      <c r="C309" s="55">
        <v>200</v>
      </c>
      <c r="D309" s="85">
        <f>D310</f>
        <v>3216</v>
      </c>
      <c r="E309" s="85">
        <f t="shared" ref="E309:F309" si="109">E310</f>
        <v>3216</v>
      </c>
      <c r="F309" s="85">
        <f t="shared" si="109"/>
        <v>3216</v>
      </c>
    </row>
    <row r="310" spans="1:6" ht="38.25" customHeight="1" x14ac:dyDescent="0.25">
      <c r="A310" s="60" t="s">
        <v>1397</v>
      </c>
      <c r="B310" s="20" t="s">
        <v>224</v>
      </c>
      <c r="C310" s="55">
        <v>240</v>
      </c>
      <c r="D310" s="85">
        <v>3216</v>
      </c>
      <c r="E310" s="85">
        <v>3216</v>
      </c>
      <c r="F310" s="85">
        <v>3216</v>
      </c>
    </row>
    <row r="311" spans="1:6" ht="34.5" hidden="1" customHeight="1" x14ac:dyDescent="0.25">
      <c r="A311" s="16" t="s">
        <v>1399</v>
      </c>
      <c r="B311" s="20" t="s">
        <v>224</v>
      </c>
      <c r="C311" s="55">
        <v>600</v>
      </c>
      <c r="D311" s="85">
        <f>D312</f>
        <v>0</v>
      </c>
      <c r="E311" s="85">
        <f t="shared" ref="E311:F311" si="110">E312</f>
        <v>0</v>
      </c>
      <c r="F311" s="85">
        <f t="shared" si="110"/>
        <v>0</v>
      </c>
    </row>
    <row r="312" spans="1:6" ht="34.5" hidden="1" customHeight="1" x14ac:dyDescent="0.25">
      <c r="A312" s="16" t="s">
        <v>1398</v>
      </c>
      <c r="B312" s="20" t="s">
        <v>224</v>
      </c>
      <c r="C312" s="55">
        <v>610</v>
      </c>
      <c r="D312" s="101">
        <v>0</v>
      </c>
      <c r="E312" s="101">
        <v>0</v>
      </c>
      <c r="F312" s="101">
        <v>0</v>
      </c>
    </row>
    <row r="313" spans="1:6" ht="47.25" hidden="1" x14ac:dyDescent="0.25">
      <c r="A313" s="22" t="s">
        <v>225</v>
      </c>
      <c r="B313" s="20" t="s">
        <v>226</v>
      </c>
      <c r="C313" s="55"/>
      <c r="D313" s="85"/>
      <c r="E313" s="85"/>
      <c r="F313" s="85"/>
    </row>
    <row r="314" spans="1:6" ht="32.25" hidden="1" customHeight="1" x14ac:dyDescent="0.25">
      <c r="A314" s="16" t="s">
        <v>1399</v>
      </c>
      <c r="B314" s="20" t="s">
        <v>226</v>
      </c>
      <c r="C314" s="55">
        <v>600</v>
      </c>
      <c r="D314" s="85"/>
      <c r="E314" s="85"/>
      <c r="F314" s="85"/>
    </row>
    <row r="315" spans="1:6" ht="32.25" hidden="1" customHeight="1" x14ac:dyDescent="0.25">
      <c r="A315" s="16" t="s">
        <v>1398</v>
      </c>
      <c r="B315" s="20" t="s">
        <v>226</v>
      </c>
      <c r="C315" s="55">
        <v>610</v>
      </c>
      <c r="D315" s="85"/>
      <c r="E315" s="85"/>
      <c r="F315" s="85"/>
    </row>
    <row r="316" spans="1:6" ht="25.5" hidden="1" customHeight="1" x14ac:dyDescent="0.25">
      <c r="A316" s="22" t="s">
        <v>227</v>
      </c>
      <c r="B316" s="20" t="s">
        <v>228</v>
      </c>
      <c r="C316" s="55"/>
      <c r="D316" s="85">
        <f>D317</f>
        <v>0</v>
      </c>
      <c r="E316" s="85">
        <f t="shared" ref="E316:F317" si="111">E317</f>
        <v>0</v>
      </c>
      <c r="F316" s="85">
        <f t="shared" si="111"/>
        <v>0</v>
      </c>
    </row>
    <row r="317" spans="1:6" ht="25.5" hidden="1" customHeight="1" x14ac:dyDescent="0.25">
      <c r="A317" s="16" t="s">
        <v>1399</v>
      </c>
      <c r="B317" s="20" t="s">
        <v>228</v>
      </c>
      <c r="C317" s="55">
        <v>600</v>
      </c>
      <c r="D317" s="85">
        <f>D318</f>
        <v>0</v>
      </c>
      <c r="E317" s="85">
        <f t="shared" si="111"/>
        <v>0</v>
      </c>
      <c r="F317" s="85">
        <f t="shared" si="111"/>
        <v>0</v>
      </c>
    </row>
    <row r="318" spans="1:6" ht="25.5" hidden="1" customHeight="1" x14ac:dyDescent="0.25">
      <c r="A318" s="16" t="s">
        <v>1398</v>
      </c>
      <c r="B318" s="20" t="s">
        <v>228</v>
      </c>
      <c r="C318" s="55">
        <v>610</v>
      </c>
      <c r="D318" s="85"/>
      <c r="E318" s="85"/>
      <c r="F318" s="85"/>
    </row>
    <row r="319" spans="1:6" ht="36.75" hidden="1" customHeight="1" x14ac:dyDescent="0.25">
      <c r="A319" s="22" t="s">
        <v>229</v>
      </c>
      <c r="B319" s="20" t="s">
        <v>230</v>
      </c>
      <c r="C319" s="55"/>
      <c r="D319" s="85"/>
      <c r="E319" s="85"/>
      <c r="F319" s="85"/>
    </row>
    <row r="320" spans="1:6" ht="36.75" hidden="1" customHeight="1" x14ac:dyDescent="0.25">
      <c r="A320" s="16" t="s">
        <v>1399</v>
      </c>
      <c r="B320" s="20" t="s">
        <v>230</v>
      </c>
      <c r="C320" s="55">
        <v>600</v>
      </c>
      <c r="D320" s="85"/>
      <c r="E320" s="85"/>
      <c r="F320" s="85"/>
    </row>
    <row r="321" spans="1:6" ht="36.75" hidden="1" customHeight="1" x14ac:dyDescent="0.25">
      <c r="A321" s="16" t="s">
        <v>1398</v>
      </c>
      <c r="B321" s="20" t="s">
        <v>230</v>
      </c>
      <c r="C321" s="55">
        <v>610</v>
      </c>
      <c r="D321" s="85"/>
      <c r="E321" s="85"/>
      <c r="F321" s="85"/>
    </row>
    <row r="322" spans="1:6" ht="36.75" customHeight="1" x14ac:dyDescent="0.25">
      <c r="A322" s="22" t="s">
        <v>1583</v>
      </c>
      <c r="B322" s="20" t="s">
        <v>1582</v>
      </c>
      <c r="C322" s="55"/>
      <c r="D322" s="85">
        <f t="shared" ref="D322:F323" si="112">D323</f>
        <v>0</v>
      </c>
      <c r="E322" s="85">
        <f t="shared" si="112"/>
        <v>62411</v>
      </c>
      <c r="F322" s="85">
        <f t="shared" si="112"/>
        <v>0</v>
      </c>
    </row>
    <row r="323" spans="1:6" ht="36.75" customHeight="1" x14ac:dyDescent="0.25">
      <c r="A323" s="16" t="s">
        <v>1399</v>
      </c>
      <c r="B323" s="20" t="s">
        <v>1582</v>
      </c>
      <c r="C323" s="55">
        <v>600</v>
      </c>
      <c r="D323" s="85">
        <f t="shared" si="112"/>
        <v>0</v>
      </c>
      <c r="E323" s="85">
        <f t="shared" si="112"/>
        <v>62411</v>
      </c>
      <c r="F323" s="85">
        <f t="shared" si="112"/>
        <v>0</v>
      </c>
    </row>
    <row r="324" spans="1:6" ht="36.75" customHeight="1" x14ac:dyDescent="0.25">
      <c r="A324" s="16" t="s">
        <v>1398</v>
      </c>
      <c r="B324" s="20" t="s">
        <v>1582</v>
      </c>
      <c r="C324" s="55">
        <v>610</v>
      </c>
      <c r="D324" s="85">
        <v>0</v>
      </c>
      <c r="E324" s="85">
        <v>62411</v>
      </c>
      <c r="F324" s="85">
        <v>0</v>
      </c>
    </row>
    <row r="325" spans="1:6" ht="38.25" customHeight="1" x14ac:dyDescent="0.25">
      <c r="A325" s="22" t="s">
        <v>1607</v>
      </c>
      <c r="B325" s="20" t="s">
        <v>1597</v>
      </c>
      <c r="C325" s="55"/>
      <c r="D325" s="85">
        <f>D328+D326</f>
        <v>2000</v>
      </c>
      <c r="E325" s="85">
        <f t="shared" ref="E325:F325" si="113">E328+E326</f>
        <v>1000</v>
      </c>
      <c r="F325" s="85">
        <f t="shared" si="113"/>
        <v>1000</v>
      </c>
    </row>
    <row r="326" spans="1:6" ht="38.25" customHeight="1" x14ac:dyDescent="0.25">
      <c r="A326" s="60" t="s">
        <v>1396</v>
      </c>
      <c r="B326" s="20" t="s">
        <v>1597</v>
      </c>
      <c r="C326" s="55">
        <v>200</v>
      </c>
      <c r="D326" s="85">
        <f>D327</f>
        <v>2000</v>
      </c>
      <c r="E326" s="85">
        <f t="shared" ref="E326:F326" si="114">E327</f>
        <v>1000</v>
      </c>
      <c r="F326" s="85">
        <f t="shared" si="114"/>
        <v>1000</v>
      </c>
    </row>
    <row r="327" spans="1:6" ht="38.25" customHeight="1" x14ac:dyDescent="0.25">
      <c r="A327" s="60" t="s">
        <v>1397</v>
      </c>
      <c r="B327" s="20" t="s">
        <v>1597</v>
      </c>
      <c r="C327" s="55">
        <v>240</v>
      </c>
      <c r="D327" s="85">
        <v>2000</v>
      </c>
      <c r="E327" s="85">
        <v>1000</v>
      </c>
      <c r="F327" s="85">
        <v>1000</v>
      </c>
    </row>
    <row r="328" spans="1:6" ht="38.25" hidden="1" customHeight="1" x14ac:dyDescent="0.25">
      <c r="A328" s="16" t="s">
        <v>1399</v>
      </c>
      <c r="B328" s="20" t="s">
        <v>1597</v>
      </c>
      <c r="C328" s="55">
        <v>600</v>
      </c>
      <c r="D328" s="85">
        <f>D329</f>
        <v>0</v>
      </c>
      <c r="E328" s="85">
        <f t="shared" ref="E328:F328" si="115">E329</f>
        <v>0</v>
      </c>
      <c r="F328" s="85">
        <f t="shared" si="115"/>
        <v>0</v>
      </c>
    </row>
    <row r="329" spans="1:6" ht="38.25" hidden="1" customHeight="1" x14ac:dyDescent="0.25">
      <c r="A329" s="16" t="s">
        <v>1398</v>
      </c>
      <c r="B329" s="20" t="s">
        <v>1597</v>
      </c>
      <c r="C329" s="55">
        <v>610</v>
      </c>
      <c r="D329" s="85">
        <v>0</v>
      </c>
      <c r="E329" s="85">
        <v>0</v>
      </c>
      <c r="F329" s="85">
        <v>0</v>
      </c>
    </row>
    <row r="330" spans="1:6" ht="38.25" hidden="1" customHeight="1" x14ac:dyDescent="0.25">
      <c r="A330" s="22" t="s">
        <v>1502</v>
      </c>
      <c r="B330" s="20" t="s">
        <v>224</v>
      </c>
      <c r="C330" s="55"/>
      <c r="D330" s="85">
        <f t="shared" ref="D330:F331" si="116">D331</f>
        <v>0</v>
      </c>
      <c r="E330" s="85">
        <f t="shared" si="116"/>
        <v>0</v>
      </c>
      <c r="F330" s="85">
        <f t="shared" si="116"/>
        <v>0</v>
      </c>
    </row>
    <row r="331" spans="1:6" ht="38.25" hidden="1" customHeight="1" x14ac:dyDescent="0.25">
      <c r="A331" s="16" t="s">
        <v>1399</v>
      </c>
      <c r="B331" s="20" t="s">
        <v>224</v>
      </c>
      <c r="C331" s="55">
        <v>600</v>
      </c>
      <c r="D331" s="85">
        <f t="shared" si="116"/>
        <v>0</v>
      </c>
      <c r="E331" s="85">
        <f t="shared" si="116"/>
        <v>0</v>
      </c>
      <c r="F331" s="85">
        <f t="shared" si="116"/>
        <v>0</v>
      </c>
    </row>
    <row r="332" spans="1:6" ht="38.25" hidden="1" customHeight="1" x14ac:dyDescent="0.25">
      <c r="A332" s="16" t="s">
        <v>1398</v>
      </c>
      <c r="B332" s="20" t="s">
        <v>224</v>
      </c>
      <c r="C332" s="55">
        <v>610</v>
      </c>
      <c r="D332" s="85"/>
      <c r="E332" s="85"/>
      <c r="F332" s="85"/>
    </row>
    <row r="333" spans="1:6" ht="33.75" hidden="1" customHeight="1" x14ac:dyDescent="0.25">
      <c r="A333" s="7" t="s">
        <v>231</v>
      </c>
      <c r="B333" s="1" t="s">
        <v>232</v>
      </c>
      <c r="C333" s="55"/>
      <c r="D333" s="85">
        <f>D334</f>
        <v>0</v>
      </c>
      <c r="E333" s="85">
        <f t="shared" ref="E333:F333" si="117">E334</f>
        <v>0</v>
      </c>
      <c r="F333" s="85">
        <f t="shared" si="117"/>
        <v>0</v>
      </c>
    </row>
    <row r="334" spans="1:6" ht="51" hidden="1" customHeight="1" x14ac:dyDescent="0.25">
      <c r="A334" s="22" t="s">
        <v>233</v>
      </c>
      <c r="B334" s="2" t="s">
        <v>234</v>
      </c>
      <c r="C334" s="55"/>
      <c r="D334" s="85">
        <f>D335</f>
        <v>0</v>
      </c>
      <c r="E334" s="85">
        <f t="shared" ref="E334:F334" si="118">E335</f>
        <v>0</v>
      </c>
      <c r="F334" s="85">
        <f t="shared" si="118"/>
        <v>0</v>
      </c>
    </row>
    <row r="335" spans="1:6" ht="33.75" hidden="1" customHeight="1" x14ac:dyDescent="0.25">
      <c r="A335" s="16" t="s">
        <v>1399</v>
      </c>
      <c r="B335" s="2" t="s">
        <v>234</v>
      </c>
      <c r="C335" s="55">
        <v>600</v>
      </c>
      <c r="D335" s="85">
        <f>D336</f>
        <v>0</v>
      </c>
      <c r="E335" s="85">
        <f t="shared" ref="E335:F335" si="119">E336</f>
        <v>0</v>
      </c>
      <c r="F335" s="85">
        <f t="shared" si="119"/>
        <v>0</v>
      </c>
    </row>
    <row r="336" spans="1:6" ht="30.75" hidden="1" customHeight="1" x14ac:dyDescent="0.25">
      <c r="A336" s="16" t="s">
        <v>1398</v>
      </c>
      <c r="B336" s="2" t="s">
        <v>234</v>
      </c>
      <c r="C336" s="55">
        <v>610</v>
      </c>
      <c r="D336" s="85"/>
      <c r="E336" s="85"/>
      <c r="F336" s="85"/>
    </row>
    <row r="337" spans="1:6" ht="49.5" customHeight="1" x14ac:dyDescent="0.25">
      <c r="A337" s="13" t="s">
        <v>235</v>
      </c>
      <c r="B337" s="3" t="s">
        <v>236</v>
      </c>
      <c r="C337" s="55"/>
      <c r="D337" s="85">
        <f>D349+D358+D375+D342+D338</f>
        <v>118647</v>
      </c>
      <c r="E337" s="85">
        <f t="shared" ref="E337:F337" si="120">E349+E358+E375+E342+E338</f>
        <v>113947</v>
      </c>
      <c r="F337" s="85">
        <f t="shared" si="120"/>
        <v>104907</v>
      </c>
    </row>
    <row r="338" spans="1:6" ht="47.25" hidden="1" x14ac:dyDescent="0.25">
      <c r="A338" s="37" t="s">
        <v>237</v>
      </c>
      <c r="B338" s="34" t="s">
        <v>238</v>
      </c>
      <c r="C338" s="55"/>
      <c r="D338" s="85">
        <f>D339</f>
        <v>0</v>
      </c>
      <c r="E338" s="85">
        <f t="shared" ref="E338:F338" si="121">E339</f>
        <v>0</v>
      </c>
      <c r="F338" s="85">
        <f t="shared" si="121"/>
        <v>0</v>
      </c>
    </row>
    <row r="339" spans="1:6" ht="33" hidden="1" customHeight="1" x14ac:dyDescent="0.25">
      <c r="A339" s="19" t="s">
        <v>81</v>
      </c>
      <c r="B339" s="20" t="s">
        <v>239</v>
      </c>
      <c r="C339" s="55"/>
      <c r="D339" s="85">
        <f>D340</f>
        <v>0</v>
      </c>
      <c r="E339" s="85">
        <f t="shared" ref="E339:F339" si="122">E340</f>
        <v>0</v>
      </c>
      <c r="F339" s="85">
        <f t="shared" si="122"/>
        <v>0</v>
      </c>
    </row>
    <row r="340" spans="1:6" ht="33" hidden="1" customHeight="1" x14ac:dyDescent="0.25">
      <c r="A340" s="16" t="s">
        <v>1399</v>
      </c>
      <c r="B340" s="20" t="s">
        <v>239</v>
      </c>
      <c r="C340" s="55">
        <v>600</v>
      </c>
      <c r="D340" s="85">
        <f>D341</f>
        <v>0</v>
      </c>
      <c r="E340" s="85">
        <f t="shared" ref="E340:F340" si="123">E341</f>
        <v>0</v>
      </c>
      <c r="F340" s="85">
        <f t="shared" si="123"/>
        <v>0</v>
      </c>
    </row>
    <row r="341" spans="1:6" ht="33" hidden="1" customHeight="1" x14ac:dyDescent="0.25">
      <c r="A341" s="16" t="s">
        <v>1398</v>
      </c>
      <c r="B341" s="20" t="s">
        <v>239</v>
      </c>
      <c r="C341" s="55">
        <v>610</v>
      </c>
      <c r="D341" s="85"/>
      <c r="E341" s="85"/>
      <c r="F341" s="85"/>
    </row>
    <row r="342" spans="1:6" ht="63" hidden="1" x14ac:dyDescent="0.25">
      <c r="A342" s="7" t="s">
        <v>240</v>
      </c>
      <c r="B342" s="1" t="s">
        <v>241</v>
      </c>
      <c r="C342" s="55"/>
      <c r="D342" s="85">
        <f>D343</f>
        <v>0</v>
      </c>
      <c r="E342" s="85">
        <f t="shared" ref="E342:F342" si="124">E343</f>
        <v>0</v>
      </c>
      <c r="F342" s="85">
        <f t="shared" si="124"/>
        <v>0</v>
      </c>
    </row>
    <row r="343" spans="1:6" ht="63" hidden="1" x14ac:dyDescent="0.25">
      <c r="A343" s="22" t="s">
        <v>242</v>
      </c>
      <c r="B343" s="2" t="s">
        <v>243</v>
      </c>
      <c r="C343" s="55"/>
      <c r="D343" s="85">
        <f>D344</f>
        <v>0</v>
      </c>
      <c r="E343" s="85">
        <f t="shared" ref="E343:F343" si="125">E344</f>
        <v>0</v>
      </c>
      <c r="F343" s="85">
        <f t="shared" si="125"/>
        <v>0</v>
      </c>
    </row>
    <row r="344" spans="1:6" ht="31.5" hidden="1" x14ac:dyDescent="0.25">
      <c r="A344" s="16" t="s">
        <v>1399</v>
      </c>
      <c r="B344" s="2" t="s">
        <v>243</v>
      </c>
      <c r="C344" s="55">
        <v>600</v>
      </c>
      <c r="D344" s="85">
        <f>D345</f>
        <v>0</v>
      </c>
      <c r="E344" s="85">
        <f t="shared" ref="E344:F344" si="126">E345</f>
        <v>0</v>
      </c>
      <c r="F344" s="85">
        <f t="shared" si="126"/>
        <v>0</v>
      </c>
    </row>
    <row r="345" spans="1:6" ht="15.75" hidden="1" x14ac:dyDescent="0.25">
      <c r="A345" s="16" t="s">
        <v>1398</v>
      </c>
      <c r="B345" s="2" t="s">
        <v>243</v>
      </c>
      <c r="C345" s="55">
        <v>610</v>
      </c>
      <c r="D345" s="85"/>
      <c r="E345" s="85"/>
      <c r="F345" s="85"/>
    </row>
    <row r="346" spans="1:6" ht="78.75" hidden="1" x14ac:dyDescent="0.25">
      <c r="A346" s="22" t="s">
        <v>244</v>
      </c>
      <c r="B346" s="2" t="s">
        <v>245</v>
      </c>
      <c r="C346" s="55"/>
      <c r="D346" s="85">
        <f>D347</f>
        <v>0</v>
      </c>
      <c r="E346" s="85">
        <f t="shared" ref="E346:F346" si="127">E347</f>
        <v>0</v>
      </c>
      <c r="F346" s="85">
        <f t="shared" si="127"/>
        <v>0</v>
      </c>
    </row>
    <row r="347" spans="1:6" ht="31.5" hidden="1" x14ac:dyDescent="0.25">
      <c r="A347" s="16" t="s">
        <v>1399</v>
      </c>
      <c r="B347" s="2" t="s">
        <v>245</v>
      </c>
      <c r="C347" s="55">
        <v>600</v>
      </c>
      <c r="D347" s="85">
        <f>D348</f>
        <v>0</v>
      </c>
      <c r="E347" s="85">
        <f t="shared" ref="E347:F347" si="128">E348</f>
        <v>0</v>
      </c>
      <c r="F347" s="85">
        <f t="shared" si="128"/>
        <v>0</v>
      </c>
    </row>
    <row r="348" spans="1:6" ht="15.75" hidden="1" x14ac:dyDescent="0.25">
      <c r="A348" s="16" t="s">
        <v>1398</v>
      </c>
      <c r="B348" s="2" t="s">
        <v>245</v>
      </c>
      <c r="C348" s="55">
        <v>610</v>
      </c>
      <c r="D348" s="85"/>
      <c r="E348" s="85"/>
      <c r="F348" s="85"/>
    </row>
    <row r="349" spans="1:6" ht="53.25" customHeight="1" x14ac:dyDescent="0.25">
      <c r="A349" s="7" t="s">
        <v>246</v>
      </c>
      <c r="B349" s="1" t="s">
        <v>241</v>
      </c>
      <c r="C349" s="55"/>
      <c r="D349" s="85">
        <f>D350+D355</f>
        <v>100547</v>
      </c>
      <c r="E349" s="85">
        <f t="shared" ref="E349:F349" si="129">E350+E355</f>
        <v>109379</v>
      </c>
      <c r="F349" s="85">
        <f t="shared" si="129"/>
        <v>100339</v>
      </c>
    </row>
    <row r="350" spans="1:6" ht="54" customHeight="1" x14ac:dyDescent="0.25">
      <c r="A350" s="19" t="s">
        <v>247</v>
      </c>
      <c r="B350" s="20" t="s">
        <v>1472</v>
      </c>
      <c r="C350" s="55"/>
      <c r="D350" s="85">
        <f>D351</f>
        <v>95847</v>
      </c>
      <c r="E350" s="85">
        <f t="shared" ref="E350:F351" si="130">E351</f>
        <v>108379</v>
      </c>
      <c r="F350" s="85">
        <f t="shared" si="130"/>
        <v>100339</v>
      </c>
    </row>
    <row r="351" spans="1:6" ht="48.75" customHeight="1" x14ac:dyDescent="0.25">
      <c r="A351" s="16" t="s">
        <v>1399</v>
      </c>
      <c r="B351" s="20" t="s">
        <v>1472</v>
      </c>
      <c r="C351" s="55">
        <v>600</v>
      </c>
      <c r="D351" s="85">
        <f>D352</f>
        <v>95847</v>
      </c>
      <c r="E351" s="85">
        <f t="shared" si="130"/>
        <v>108379</v>
      </c>
      <c r="F351" s="85">
        <f t="shared" si="130"/>
        <v>100339</v>
      </c>
    </row>
    <row r="352" spans="1:6" ht="37.5" customHeight="1" x14ac:dyDescent="0.25">
      <c r="A352" s="16" t="s">
        <v>1398</v>
      </c>
      <c r="B352" s="20" t="s">
        <v>1472</v>
      </c>
      <c r="C352" s="55">
        <v>610</v>
      </c>
      <c r="D352" s="85">
        <v>95847</v>
      </c>
      <c r="E352" s="85">
        <v>108379</v>
      </c>
      <c r="F352" s="101">
        <v>100339</v>
      </c>
    </row>
    <row r="353" spans="1:6" ht="46.5" hidden="1" customHeight="1" x14ac:dyDescent="0.25">
      <c r="A353" s="16" t="s">
        <v>248</v>
      </c>
      <c r="B353" s="2" t="s">
        <v>249</v>
      </c>
      <c r="C353" s="55"/>
      <c r="D353" s="85"/>
      <c r="E353" s="85"/>
      <c r="F353" s="85"/>
    </row>
    <row r="354" spans="1:6" ht="63" hidden="1" x14ac:dyDescent="0.25">
      <c r="A354" s="16" t="s">
        <v>250</v>
      </c>
      <c r="B354" s="2" t="s">
        <v>251</v>
      </c>
      <c r="C354" s="55"/>
      <c r="D354" s="85"/>
      <c r="E354" s="85"/>
      <c r="F354" s="85"/>
    </row>
    <row r="355" spans="1:6" ht="31.5" x14ac:dyDescent="0.25">
      <c r="A355" s="28" t="s">
        <v>155</v>
      </c>
      <c r="B355" s="20" t="s">
        <v>1605</v>
      </c>
      <c r="C355" s="55"/>
      <c r="D355" s="85">
        <f>D356</f>
        <v>4700</v>
      </c>
      <c r="E355" s="85">
        <f t="shared" ref="E355:F355" si="131">E356</f>
        <v>1000</v>
      </c>
      <c r="F355" s="85">
        <f t="shared" si="131"/>
        <v>0</v>
      </c>
    </row>
    <row r="356" spans="1:6" ht="40.5" customHeight="1" x14ac:dyDescent="0.25">
      <c r="A356" s="16" t="s">
        <v>1399</v>
      </c>
      <c r="B356" s="20" t="s">
        <v>1605</v>
      </c>
      <c r="C356" s="55">
        <v>600</v>
      </c>
      <c r="D356" s="85">
        <f>D357</f>
        <v>4700</v>
      </c>
      <c r="E356" s="85">
        <f t="shared" ref="E356:F356" si="132">E357</f>
        <v>1000</v>
      </c>
      <c r="F356" s="85">
        <f t="shared" si="132"/>
        <v>0</v>
      </c>
    </row>
    <row r="357" spans="1:6" ht="29.25" customHeight="1" x14ac:dyDescent="0.25">
      <c r="A357" s="16" t="s">
        <v>1398</v>
      </c>
      <c r="B357" s="20" t="s">
        <v>1605</v>
      </c>
      <c r="C357" s="55">
        <v>610</v>
      </c>
      <c r="D357" s="85">
        <v>4700</v>
      </c>
      <c r="E357" s="85">
        <v>1000</v>
      </c>
      <c r="F357" s="85">
        <v>0</v>
      </c>
    </row>
    <row r="358" spans="1:6" ht="37.5" customHeight="1" x14ac:dyDescent="0.25">
      <c r="A358" s="7" t="s">
        <v>252</v>
      </c>
      <c r="B358" s="1" t="s">
        <v>1518</v>
      </c>
      <c r="C358" s="55"/>
      <c r="D358" s="85">
        <f>D359</f>
        <v>18100</v>
      </c>
      <c r="E358" s="85">
        <f t="shared" ref="E358:F358" si="133">E359</f>
        <v>4568</v>
      </c>
      <c r="F358" s="85">
        <f t="shared" si="133"/>
        <v>4568</v>
      </c>
    </row>
    <row r="359" spans="1:6" ht="47.25" x14ac:dyDescent="0.25">
      <c r="A359" s="28" t="s">
        <v>253</v>
      </c>
      <c r="B359" s="20" t="s">
        <v>1519</v>
      </c>
      <c r="C359" s="55"/>
      <c r="D359" s="85">
        <f>D360</f>
        <v>18100</v>
      </c>
      <c r="E359" s="85">
        <f t="shared" ref="E359:F359" si="134">E360</f>
        <v>4568</v>
      </c>
      <c r="F359" s="85">
        <f t="shared" si="134"/>
        <v>4568</v>
      </c>
    </row>
    <row r="360" spans="1:6" ht="30.75" customHeight="1" x14ac:dyDescent="0.25">
      <c r="A360" s="16" t="s">
        <v>1399</v>
      </c>
      <c r="B360" s="20" t="s">
        <v>1519</v>
      </c>
      <c r="C360" s="55">
        <v>600</v>
      </c>
      <c r="D360" s="85">
        <f>D361+D362+D363+D364</f>
        <v>18100</v>
      </c>
      <c r="E360" s="85">
        <f t="shared" ref="E360:F360" si="135">E361</f>
        <v>4568</v>
      </c>
      <c r="F360" s="85">
        <f t="shared" si="135"/>
        <v>4568</v>
      </c>
    </row>
    <row r="361" spans="1:6" ht="24.75" customHeight="1" x14ac:dyDescent="0.25">
      <c r="A361" s="16" t="s">
        <v>1398</v>
      </c>
      <c r="B361" s="20" t="s">
        <v>1519</v>
      </c>
      <c r="C361" s="55">
        <v>610</v>
      </c>
      <c r="D361" s="85">
        <v>18100</v>
      </c>
      <c r="E361" s="85">
        <v>4568</v>
      </c>
      <c r="F361" s="85">
        <v>4568</v>
      </c>
    </row>
    <row r="362" spans="1:6" ht="24" hidden="1" customHeight="1" x14ac:dyDescent="0.25">
      <c r="A362" s="136" t="s">
        <v>1560</v>
      </c>
      <c r="B362" s="20" t="s">
        <v>1519</v>
      </c>
      <c r="C362" s="55">
        <v>620</v>
      </c>
      <c r="D362" s="85"/>
      <c r="E362" s="85"/>
      <c r="F362" s="85"/>
    </row>
    <row r="363" spans="1:6" ht="41.25" hidden="1" customHeight="1" x14ac:dyDescent="0.25">
      <c r="A363" s="145" t="s">
        <v>1561</v>
      </c>
      <c r="B363" s="20" t="s">
        <v>1519</v>
      </c>
      <c r="C363" s="55">
        <v>630</v>
      </c>
      <c r="D363" s="85"/>
      <c r="E363" s="85"/>
      <c r="F363" s="85"/>
    </row>
    <row r="364" spans="1:6" ht="49.5" hidden="1" customHeight="1" x14ac:dyDescent="0.25">
      <c r="A364" s="132" t="s">
        <v>1562</v>
      </c>
      <c r="B364" s="20" t="s">
        <v>1519</v>
      </c>
      <c r="C364" s="55">
        <v>810</v>
      </c>
      <c r="D364" s="85"/>
      <c r="E364" s="85"/>
      <c r="F364" s="85"/>
    </row>
    <row r="365" spans="1:6" ht="27" hidden="1" customHeight="1" x14ac:dyDescent="0.25">
      <c r="A365" s="7" t="s">
        <v>84</v>
      </c>
      <c r="B365" s="1" t="s">
        <v>254</v>
      </c>
      <c r="C365" s="55"/>
      <c r="D365" s="85"/>
      <c r="E365" s="85"/>
      <c r="F365" s="85"/>
    </row>
    <row r="366" spans="1:6" ht="30.75" hidden="1" customHeight="1" x14ac:dyDescent="0.25">
      <c r="A366" s="16" t="s">
        <v>255</v>
      </c>
      <c r="B366" s="2" t="s">
        <v>256</v>
      </c>
      <c r="C366" s="55"/>
      <c r="D366" s="85"/>
      <c r="E366" s="85"/>
      <c r="F366" s="85"/>
    </row>
    <row r="367" spans="1:6" ht="27.75" hidden="1" customHeight="1" x14ac:dyDescent="0.25">
      <c r="A367" s="16" t="s">
        <v>257</v>
      </c>
      <c r="B367" s="2" t="s">
        <v>258</v>
      </c>
      <c r="C367" s="55"/>
      <c r="D367" s="85"/>
      <c r="E367" s="85"/>
      <c r="F367" s="85"/>
    </row>
    <row r="368" spans="1:6" ht="40.5" hidden="1" customHeight="1" x14ac:dyDescent="0.25">
      <c r="A368" s="16" t="s">
        <v>259</v>
      </c>
      <c r="B368" s="2" t="s">
        <v>260</v>
      </c>
      <c r="C368" s="55"/>
      <c r="D368" s="85"/>
      <c r="E368" s="85"/>
      <c r="F368" s="85"/>
    </row>
    <row r="369" spans="1:6" ht="42" hidden="1" customHeight="1" x14ac:dyDescent="0.25">
      <c r="A369" s="16" t="s">
        <v>261</v>
      </c>
      <c r="B369" s="2" t="s">
        <v>262</v>
      </c>
      <c r="C369" s="55"/>
      <c r="D369" s="85"/>
      <c r="E369" s="85"/>
      <c r="F369" s="85"/>
    </row>
    <row r="370" spans="1:6" ht="46.5" hidden="1" customHeight="1" x14ac:dyDescent="0.25">
      <c r="A370" s="16" t="s">
        <v>263</v>
      </c>
      <c r="B370" s="2" t="s">
        <v>264</v>
      </c>
      <c r="C370" s="55"/>
      <c r="D370" s="85"/>
      <c r="E370" s="85"/>
      <c r="F370" s="85"/>
    </row>
    <row r="371" spans="1:6" ht="63" hidden="1" x14ac:dyDescent="0.25">
      <c r="A371" s="16" t="s">
        <v>265</v>
      </c>
      <c r="B371" s="2" t="s">
        <v>266</v>
      </c>
      <c r="C371" s="55"/>
      <c r="D371" s="85"/>
      <c r="E371" s="85"/>
      <c r="F371" s="85"/>
    </row>
    <row r="372" spans="1:6" ht="30" hidden="1" customHeight="1" x14ac:dyDescent="0.25">
      <c r="A372" s="7" t="s">
        <v>267</v>
      </c>
      <c r="B372" s="1" t="s">
        <v>268</v>
      </c>
      <c r="C372" s="55"/>
      <c r="D372" s="85"/>
      <c r="E372" s="85"/>
      <c r="F372" s="85"/>
    </row>
    <row r="373" spans="1:6" ht="39.75" hidden="1" customHeight="1" x14ac:dyDescent="0.25">
      <c r="A373" s="16" t="s">
        <v>269</v>
      </c>
      <c r="B373" s="2" t="s">
        <v>270</v>
      </c>
      <c r="C373" s="55"/>
      <c r="D373" s="85"/>
      <c r="E373" s="85"/>
      <c r="F373" s="85"/>
    </row>
    <row r="374" spans="1:6" ht="31.5" hidden="1" x14ac:dyDescent="0.25">
      <c r="A374" s="28" t="s">
        <v>271</v>
      </c>
      <c r="B374" s="20" t="s">
        <v>272</v>
      </c>
      <c r="C374" s="55"/>
      <c r="D374" s="85"/>
      <c r="E374" s="85"/>
      <c r="F374" s="85"/>
    </row>
    <row r="375" spans="1:6" ht="35.25" hidden="1" customHeight="1" x14ac:dyDescent="0.25">
      <c r="A375" s="7" t="s">
        <v>231</v>
      </c>
      <c r="B375" s="1" t="s">
        <v>273</v>
      </c>
      <c r="C375" s="55"/>
      <c r="D375" s="85">
        <f>D378+D376+D377</f>
        <v>0</v>
      </c>
      <c r="E375" s="85">
        <f t="shared" ref="E375:F375" si="136">E378</f>
        <v>0</v>
      </c>
      <c r="F375" s="85">
        <f t="shared" si="136"/>
        <v>0</v>
      </c>
    </row>
    <row r="376" spans="1:6" ht="15.75" hidden="1" x14ac:dyDescent="0.25">
      <c r="A376" s="16" t="s">
        <v>274</v>
      </c>
      <c r="B376" s="2" t="s">
        <v>275</v>
      </c>
      <c r="C376" s="55"/>
      <c r="D376" s="85"/>
      <c r="E376" s="85"/>
      <c r="F376" s="85"/>
    </row>
    <row r="377" spans="1:6" ht="31.5" hidden="1" x14ac:dyDescent="0.25">
      <c r="A377" s="16" t="s">
        <v>276</v>
      </c>
      <c r="B377" s="2" t="s">
        <v>277</v>
      </c>
      <c r="C377" s="55"/>
      <c r="D377" s="85"/>
      <c r="E377" s="85"/>
      <c r="F377" s="85"/>
    </row>
    <row r="378" spans="1:6" ht="63" hidden="1" x14ac:dyDescent="0.25">
      <c r="A378" s="22" t="s">
        <v>278</v>
      </c>
      <c r="B378" s="20" t="s">
        <v>279</v>
      </c>
      <c r="C378" s="55"/>
      <c r="D378" s="85">
        <f>D379</f>
        <v>0</v>
      </c>
      <c r="E378" s="85">
        <f t="shared" ref="E378:F378" si="137">E379</f>
        <v>0</v>
      </c>
      <c r="F378" s="85">
        <f t="shared" si="137"/>
        <v>0</v>
      </c>
    </row>
    <row r="379" spans="1:6" ht="24.75" hidden="1" customHeight="1" x14ac:dyDescent="0.25">
      <c r="A379" s="16" t="s">
        <v>1399</v>
      </c>
      <c r="B379" s="20" t="s">
        <v>279</v>
      </c>
      <c r="C379" s="55">
        <v>600</v>
      </c>
      <c r="D379" s="85">
        <f>D380</f>
        <v>0</v>
      </c>
      <c r="E379" s="85">
        <f t="shared" ref="E379:F379" si="138">E380</f>
        <v>0</v>
      </c>
      <c r="F379" s="85">
        <f t="shared" si="138"/>
        <v>0</v>
      </c>
    </row>
    <row r="380" spans="1:6" ht="31.5" hidden="1" customHeight="1" x14ac:dyDescent="0.25">
      <c r="A380" s="16" t="s">
        <v>1398</v>
      </c>
      <c r="B380" s="20" t="s">
        <v>279</v>
      </c>
      <c r="C380" s="55">
        <v>610</v>
      </c>
      <c r="D380" s="85"/>
      <c r="E380" s="85"/>
      <c r="F380" s="85"/>
    </row>
    <row r="381" spans="1:6" ht="63" hidden="1" x14ac:dyDescent="0.25">
      <c r="A381" s="22" t="s">
        <v>280</v>
      </c>
      <c r="B381" s="20" t="s">
        <v>281</v>
      </c>
      <c r="C381" s="55"/>
      <c r="D381" s="85">
        <f>D382</f>
        <v>0</v>
      </c>
      <c r="E381" s="85">
        <f t="shared" ref="E381:F381" si="139">E382</f>
        <v>0</v>
      </c>
      <c r="F381" s="85">
        <f t="shared" si="139"/>
        <v>0</v>
      </c>
    </row>
    <row r="382" spans="1:6" ht="30" hidden="1" customHeight="1" x14ac:dyDescent="0.25">
      <c r="A382" s="16" t="s">
        <v>1399</v>
      </c>
      <c r="B382" s="20" t="s">
        <v>281</v>
      </c>
      <c r="C382" s="55">
        <v>600</v>
      </c>
      <c r="D382" s="85">
        <f>D383</f>
        <v>0</v>
      </c>
      <c r="E382" s="85">
        <f t="shared" ref="E382:F382" si="140">E383</f>
        <v>0</v>
      </c>
      <c r="F382" s="85">
        <f t="shared" si="140"/>
        <v>0</v>
      </c>
    </row>
    <row r="383" spans="1:6" ht="28.5" hidden="1" customHeight="1" x14ac:dyDescent="0.25">
      <c r="A383" s="16" t="s">
        <v>1398</v>
      </c>
      <c r="B383" s="20" t="s">
        <v>281</v>
      </c>
      <c r="C383" s="55">
        <v>610</v>
      </c>
      <c r="D383" s="85"/>
      <c r="E383" s="85"/>
      <c r="F383" s="85"/>
    </row>
    <row r="384" spans="1:6" ht="27.75" hidden="1" customHeight="1" x14ac:dyDescent="0.25">
      <c r="A384" s="7" t="s">
        <v>282</v>
      </c>
      <c r="B384" s="1" t="s">
        <v>283</v>
      </c>
      <c r="C384" s="55"/>
      <c r="D384" s="85"/>
      <c r="E384" s="85"/>
      <c r="F384" s="85"/>
    </row>
    <row r="385" spans="1:6" ht="33" hidden="1" customHeight="1" x14ac:dyDescent="0.25">
      <c r="A385" s="22" t="s">
        <v>284</v>
      </c>
      <c r="B385" s="20" t="s">
        <v>285</v>
      </c>
      <c r="C385" s="55"/>
      <c r="D385" s="85"/>
      <c r="E385" s="85"/>
      <c r="F385" s="85"/>
    </row>
    <row r="386" spans="1:6" ht="28.5" hidden="1" customHeight="1" x14ac:dyDescent="0.25">
      <c r="A386" s="22" t="s">
        <v>286</v>
      </c>
      <c r="B386" s="20" t="s">
        <v>287</v>
      </c>
      <c r="C386" s="55"/>
      <c r="D386" s="85"/>
      <c r="E386" s="85"/>
      <c r="F386" s="85"/>
    </row>
    <row r="387" spans="1:6" ht="51.75" hidden="1" customHeight="1" x14ac:dyDescent="0.25">
      <c r="A387" s="22" t="s">
        <v>288</v>
      </c>
      <c r="B387" s="20" t="s">
        <v>289</v>
      </c>
      <c r="C387" s="55"/>
      <c r="D387" s="85"/>
      <c r="E387" s="85"/>
      <c r="F387" s="85"/>
    </row>
    <row r="388" spans="1:6" ht="21" hidden="1" customHeight="1" x14ac:dyDescent="0.25">
      <c r="A388" s="16"/>
      <c r="B388" s="20" t="s">
        <v>289</v>
      </c>
      <c r="C388" s="55">
        <v>600</v>
      </c>
      <c r="D388" s="85"/>
      <c r="E388" s="85"/>
      <c r="F388" s="85"/>
    </row>
    <row r="389" spans="1:6" ht="36" hidden="1" customHeight="1" x14ac:dyDescent="0.25">
      <c r="A389" s="16"/>
      <c r="B389" s="20" t="s">
        <v>289</v>
      </c>
      <c r="C389" s="55">
        <v>610</v>
      </c>
      <c r="D389" s="85"/>
      <c r="E389" s="85"/>
      <c r="F389" s="85"/>
    </row>
    <row r="390" spans="1:6" ht="30" hidden="1" customHeight="1" x14ac:dyDescent="0.25">
      <c r="A390" s="18" t="s">
        <v>290</v>
      </c>
      <c r="B390" s="3" t="s">
        <v>291</v>
      </c>
      <c r="C390" s="55"/>
      <c r="D390" s="85"/>
      <c r="E390" s="85"/>
      <c r="F390" s="85"/>
    </row>
    <row r="391" spans="1:6" ht="63" hidden="1" x14ac:dyDescent="0.25">
      <c r="A391" s="7" t="s">
        <v>292</v>
      </c>
      <c r="B391" s="1" t="s">
        <v>293</v>
      </c>
      <c r="C391" s="55"/>
      <c r="D391" s="85"/>
      <c r="E391" s="85"/>
      <c r="F391" s="85"/>
    </row>
    <row r="392" spans="1:6" ht="94.5" hidden="1" x14ac:dyDescent="0.25">
      <c r="A392" s="16" t="s">
        <v>294</v>
      </c>
      <c r="B392" s="2" t="s">
        <v>295</v>
      </c>
      <c r="C392" s="55"/>
      <c r="D392" s="85"/>
      <c r="E392" s="85"/>
      <c r="F392" s="85"/>
    </row>
    <row r="393" spans="1:6" ht="94.5" hidden="1" x14ac:dyDescent="0.25">
      <c r="A393" s="16" t="s">
        <v>296</v>
      </c>
      <c r="B393" s="2" t="s">
        <v>297</v>
      </c>
      <c r="C393" s="55"/>
      <c r="D393" s="85"/>
      <c r="E393" s="85"/>
      <c r="F393" s="85"/>
    </row>
    <row r="394" spans="1:6" ht="35.25" hidden="1" customHeight="1" x14ac:dyDescent="0.25">
      <c r="A394" s="18" t="s">
        <v>298</v>
      </c>
      <c r="B394" s="3" t="s">
        <v>299</v>
      </c>
      <c r="C394" s="55"/>
      <c r="D394" s="85">
        <f>D395</f>
        <v>0</v>
      </c>
      <c r="E394" s="85">
        <f t="shared" ref="E394:F394" si="141">E395</f>
        <v>0</v>
      </c>
      <c r="F394" s="85">
        <f t="shared" si="141"/>
        <v>0</v>
      </c>
    </row>
    <row r="395" spans="1:6" ht="63" hidden="1" x14ac:dyDescent="0.25">
      <c r="A395" s="7" t="s">
        <v>300</v>
      </c>
      <c r="B395" s="1" t="s">
        <v>301</v>
      </c>
      <c r="C395" s="55"/>
      <c r="D395" s="85">
        <f>D396</f>
        <v>0</v>
      </c>
      <c r="E395" s="85">
        <f t="shared" ref="E395:F395" si="142">E396</f>
        <v>0</v>
      </c>
      <c r="F395" s="85">
        <f t="shared" si="142"/>
        <v>0</v>
      </c>
    </row>
    <row r="396" spans="1:6" ht="31.5" hidden="1" x14ac:dyDescent="0.25">
      <c r="A396" s="22" t="s">
        <v>191</v>
      </c>
      <c r="B396" s="20" t="s">
        <v>302</v>
      </c>
      <c r="C396" s="55"/>
      <c r="D396" s="85">
        <f>D397</f>
        <v>0</v>
      </c>
      <c r="E396" s="85">
        <f t="shared" ref="E396:F396" si="143">E397</f>
        <v>0</v>
      </c>
      <c r="F396" s="85">
        <f t="shared" si="143"/>
        <v>0</v>
      </c>
    </row>
    <row r="397" spans="1:6" ht="30.75" hidden="1" customHeight="1" x14ac:dyDescent="0.25">
      <c r="A397" s="16" t="s">
        <v>1399</v>
      </c>
      <c r="B397" s="20" t="s">
        <v>302</v>
      </c>
      <c r="C397" s="55">
        <v>600</v>
      </c>
      <c r="D397" s="85">
        <f>D398</f>
        <v>0</v>
      </c>
      <c r="E397" s="85">
        <f t="shared" ref="E397:F397" si="144">E398</f>
        <v>0</v>
      </c>
      <c r="F397" s="85">
        <f t="shared" si="144"/>
        <v>0</v>
      </c>
    </row>
    <row r="398" spans="1:6" ht="39" hidden="1" customHeight="1" x14ac:dyDescent="0.25">
      <c r="A398" s="16" t="s">
        <v>1398</v>
      </c>
      <c r="B398" s="20" t="s">
        <v>302</v>
      </c>
      <c r="C398" s="55">
        <v>610</v>
      </c>
      <c r="D398" s="85"/>
      <c r="E398" s="85"/>
      <c r="F398" s="85"/>
    </row>
    <row r="399" spans="1:6" ht="31.5" customHeight="1" x14ac:dyDescent="0.25">
      <c r="A399" s="13" t="s">
        <v>128</v>
      </c>
      <c r="B399" s="3" t="s">
        <v>299</v>
      </c>
      <c r="C399" s="55"/>
      <c r="D399" s="85">
        <f>D400</f>
        <v>19576</v>
      </c>
      <c r="E399" s="85">
        <f t="shared" ref="E399:F399" si="145">E400</f>
        <v>20420</v>
      </c>
      <c r="F399" s="85">
        <f t="shared" si="145"/>
        <v>20420</v>
      </c>
    </row>
    <row r="400" spans="1:6" ht="44.25" customHeight="1" x14ac:dyDescent="0.25">
      <c r="A400" s="7" t="s">
        <v>130</v>
      </c>
      <c r="B400" s="1" t="s">
        <v>301</v>
      </c>
      <c r="C400" s="55"/>
      <c r="D400" s="85">
        <f>D401+D408+D411</f>
        <v>19576</v>
      </c>
      <c r="E400" s="85">
        <f>E401+E408+E411</f>
        <v>20420</v>
      </c>
      <c r="F400" s="85">
        <f>F401+F408+F411</f>
        <v>20420</v>
      </c>
    </row>
    <row r="401" spans="1:6" ht="45" customHeight="1" x14ac:dyDescent="0.25">
      <c r="A401" s="22" t="s">
        <v>132</v>
      </c>
      <c r="B401" s="20" t="s">
        <v>1469</v>
      </c>
      <c r="C401" s="55"/>
      <c r="D401" s="85">
        <f>D402+D404+D406</f>
        <v>10220</v>
      </c>
      <c r="E401" s="85">
        <f t="shared" ref="E401:F401" si="146">E402+E404+E406</f>
        <v>10220</v>
      </c>
      <c r="F401" s="85">
        <f t="shared" si="146"/>
        <v>10220</v>
      </c>
    </row>
    <row r="402" spans="1:6" ht="38.25" customHeight="1" x14ac:dyDescent="0.25">
      <c r="A402" s="60" t="s">
        <v>1394</v>
      </c>
      <c r="B402" s="20" t="s">
        <v>1469</v>
      </c>
      <c r="C402" s="55">
        <v>100</v>
      </c>
      <c r="D402" s="85">
        <f>D403</f>
        <v>9533</v>
      </c>
      <c r="E402" s="85">
        <f t="shared" ref="E402:F402" si="147">E403</f>
        <v>9533</v>
      </c>
      <c r="F402" s="85">
        <f t="shared" si="147"/>
        <v>9533</v>
      </c>
    </row>
    <row r="403" spans="1:6" ht="27.75" customHeight="1" x14ac:dyDescent="0.25">
      <c r="A403" s="60" t="s">
        <v>1395</v>
      </c>
      <c r="B403" s="20" t="s">
        <v>1469</v>
      </c>
      <c r="C403" s="55">
        <v>120</v>
      </c>
      <c r="D403" s="85">
        <v>9533</v>
      </c>
      <c r="E403" s="85">
        <v>9533</v>
      </c>
      <c r="F403" s="101">
        <v>9533</v>
      </c>
    </row>
    <row r="404" spans="1:6" ht="27.75" customHeight="1" x14ac:dyDescent="0.25">
      <c r="A404" s="60" t="s">
        <v>1396</v>
      </c>
      <c r="B404" s="20" t="s">
        <v>1469</v>
      </c>
      <c r="C404" s="55">
        <v>200</v>
      </c>
      <c r="D404" s="85">
        <f>D405</f>
        <v>687</v>
      </c>
      <c r="E404" s="85">
        <f t="shared" ref="E404:F404" si="148">E405</f>
        <v>687</v>
      </c>
      <c r="F404" s="85">
        <f t="shared" si="148"/>
        <v>687</v>
      </c>
    </row>
    <row r="405" spans="1:6" ht="42.75" customHeight="1" x14ac:dyDescent="0.25">
      <c r="A405" s="60" t="s">
        <v>1397</v>
      </c>
      <c r="B405" s="20" t="s">
        <v>1469</v>
      </c>
      <c r="C405" s="55">
        <v>240</v>
      </c>
      <c r="D405" s="85">
        <v>687</v>
      </c>
      <c r="E405" s="85">
        <v>687</v>
      </c>
      <c r="F405" s="85">
        <v>687</v>
      </c>
    </row>
    <row r="406" spans="1:6" ht="27.75" hidden="1" customHeight="1" x14ac:dyDescent="0.25">
      <c r="A406" s="60" t="s">
        <v>1400</v>
      </c>
      <c r="B406" s="20" t="s">
        <v>1469</v>
      </c>
      <c r="C406" s="55">
        <v>800</v>
      </c>
      <c r="D406" s="85">
        <f>D407</f>
        <v>0</v>
      </c>
      <c r="E406" s="85">
        <f t="shared" ref="E406:F406" si="149">E407</f>
        <v>0</v>
      </c>
      <c r="F406" s="85">
        <f t="shared" si="149"/>
        <v>0</v>
      </c>
    </row>
    <row r="407" spans="1:6" ht="27.75" hidden="1" customHeight="1" x14ac:dyDescent="0.25">
      <c r="A407" s="16" t="s">
        <v>1401</v>
      </c>
      <c r="B407" s="20" t="s">
        <v>1469</v>
      </c>
      <c r="C407" s="55">
        <v>850</v>
      </c>
      <c r="D407" s="85">
        <v>0</v>
      </c>
      <c r="E407" s="85">
        <v>0</v>
      </c>
      <c r="F407" s="85">
        <v>0</v>
      </c>
    </row>
    <row r="408" spans="1:6" ht="27.75" customHeight="1" x14ac:dyDescent="0.25">
      <c r="A408" s="22" t="s">
        <v>303</v>
      </c>
      <c r="B408" s="20" t="s">
        <v>1470</v>
      </c>
      <c r="C408" s="55"/>
      <c r="D408" s="85">
        <f>D409</f>
        <v>8356</v>
      </c>
      <c r="E408" s="85">
        <f t="shared" ref="E408:F408" si="150">E409</f>
        <v>9000</v>
      </c>
      <c r="F408" s="85">
        <f t="shared" si="150"/>
        <v>9000</v>
      </c>
    </row>
    <row r="409" spans="1:6" ht="27.75" customHeight="1" x14ac:dyDescent="0.25">
      <c r="A409" s="16" t="s">
        <v>1399</v>
      </c>
      <c r="B409" s="20" t="s">
        <v>1470</v>
      </c>
      <c r="C409" s="55">
        <v>600</v>
      </c>
      <c r="D409" s="85">
        <f>D410</f>
        <v>8356</v>
      </c>
      <c r="E409" s="85">
        <f t="shared" ref="E409:F409" si="151">E410</f>
        <v>9000</v>
      </c>
      <c r="F409" s="85">
        <f t="shared" si="151"/>
        <v>9000</v>
      </c>
    </row>
    <row r="410" spans="1:6" ht="27.75" customHeight="1" x14ac:dyDescent="0.25">
      <c r="A410" s="16" t="s">
        <v>1398</v>
      </c>
      <c r="B410" s="20" t="s">
        <v>1470</v>
      </c>
      <c r="C410" s="55">
        <v>610</v>
      </c>
      <c r="D410" s="85">
        <v>8356</v>
      </c>
      <c r="E410" s="85">
        <v>9000</v>
      </c>
      <c r="F410" s="85">
        <v>9000</v>
      </c>
    </row>
    <row r="411" spans="1:6" ht="34.5" customHeight="1" x14ac:dyDescent="0.25">
      <c r="A411" s="44" t="s">
        <v>304</v>
      </c>
      <c r="B411" s="20" t="s">
        <v>1471</v>
      </c>
      <c r="C411" s="55"/>
      <c r="D411" s="85">
        <f>D412+D415+D417</f>
        <v>1000</v>
      </c>
      <c r="E411" s="85">
        <f t="shared" ref="E411:F411" si="152">E412+E415+E417</f>
        <v>1200</v>
      </c>
      <c r="F411" s="85">
        <f t="shared" si="152"/>
        <v>1200</v>
      </c>
    </row>
    <row r="412" spans="1:6" ht="34.5" customHeight="1" x14ac:dyDescent="0.25">
      <c r="A412" s="16" t="s">
        <v>1403</v>
      </c>
      <c r="B412" s="20" t="s">
        <v>1471</v>
      </c>
      <c r="C412" s="55">
        <v>300</v>
      </c>
      <c r="D412" s="85">
        <f>D413+D414</f>
        <v>235</v>
      </c>
      <c r="E412" s="85">
        <f t="shared" ref="E412:F412" si="153">E413+E414</f>
        <v>235</v>
      </c>
      <c r="F412" s="85">
        <f t="shared" si="153"/>
        <v>235</v>
      </c>
    </row>
    <row r="413" spans="1:6" ht="34.5" customHeight="1" x14ac:dyDescent="0.25">
      <c r="A413" s="44" t="s">
        <v>1431</v>
      </c>
      <c r="B413" s="20" t="s">
        <v>1471</v>
      </c>
      <c r="C413" s="55">
        <v>350</v>
      </c>
      <c r="D413" s="85">
        <v>160</v>
      </c>
      <c r="E413" s="85">
        <v>160</v>
      </c>
      <c r="F413" s="85">
        <v>160</v>
      </c>
    </row>
    <row r="414" spans="1:6" ht="34.5" customHeight="1" x14ac:dyDescent="0.25">
      <c r="A414" s="44" t="s">
        <v>1432</v>
      </c>
      <c r="B414" s="20" t="s">
        <v>1471</v>
      </c>
      <c r="C414" s="55">
        <v>360</v>
      </c>
      <c r="D414" s="85">
        <v>75</v>
      </c>
      <c r="E414" s="85">
        <v>75</v>
      </c>
      <c r="F414" s="85">
        <v>75</v>
      </c>
    </row>
    <row r="415" spans="1:6" ht="34.5" customHeight="1" x14ac:dyDescent="0.25">
      <c r="A415" s="92" t="s">
        <v>1396</v>
      </c>
      <c r="B415" s="20" t="s">
        <v>1471</v>
      </c>
      <c r="C415" s="55">
        <v>200</v>
      </c>
      <c r="D415" s="85">
        <f>D416</f>
        <v>365</v>
      </c>
      <c r="E415" s="85">
        <f t="shared" ref="E415:F415" si="154">E416</f>
        <v>365</v>
      </c>
      <c r="F415" s="85">
        <f t="shared" si="154"/>
        <v>365</v>
      </c>
    </row>
    <row r="416" spans="1:6" ht="34.5" customHeight="1" x14ac:dyDescent="0.25">
      <c r="A416" s="60" t="s">
        <v>1397</v>
      </c>
      <c r="B416" s="20" t="s">
        <v>1471</v>
      </c>
      <c r="C416" s="55">
        <v>240</v>
      </c>
      <c r="D416" s="85">
        <v>365</v>
      </c>
      <c r="E416" s="85">
        <v>365</v>
      </c>
      <c r="F416" s="85">
        <v>365</v>
      </c>
    </row>
    <row r="417" spans="1:6" ht="34.5" customHeight="1" x14ac:dyDescent="0.25">
      <c r="A417" s="16" t="s">
        <v>1399</v>
      </c>
      <c r="B417" s="20" t="s">
        <v>1471</v>
      </c>
      <c r="C417" s="55">
        <v>600</v>
      </c>
      <c r="D417" s="85">
        <f>D418</f>
        <v>400</v>
      </c>
      <c r="E417" s="85">
        <f t="shared" ref="E417:F417" si="155">E418</f>
        <v>600</v>
      </c>
      <c r="F417" s="85">
        <f t="shared" si="155"/>
        <v>600</v>
      </c>
    </row>
    <row r="418" spans="1:6" ht="34.5" customHeight="1" x14ac:dyDescent="0.25">
      <c r="A418" s="16" t="s">
        <v>1508</v>
      </c>
      <c r="B418" s="20" t="s">
        <v>1471</v>
      </c>
      <c r="C418" s="55">
        <v>610</v>
      </c>
      <c r="D418" s="85">
        <v>400</v>
      </c>
      <c r="E418" s="85">
        <v>600</v>
      </c>
      <c r="F418" s="85">
        <v>600</v>
      </c>
    </row>
    <row r="419" spans="1:6" ht="47.25" hidden="1" x14ac:dyDescent="0.25">
      <c r="A419" s="13" t="s">
        <v>305</v>
      </c>
      <c r="B419" s="3" t="s">
        <v>306</v>
      </c>
      <c r="C419" s="55"/>
      <c r="D419" s="85">
        <f>D420</f>
        <v>0</v>
      </c>
      <c r="E419" s="85">
        <f t="shared" ref="E419:F419" si="156">E420</f>
        <v>0</v>
      </c>
      <c r="F419" s="85">
        <f t="shared" si="156"/>
        <v>0</v>
      </c>
    </row>
    <row r="420" spans="1:6" ht="29.25" hidden="1" customHeight="1" x14ac:dyDescent="0.25">
      <c r="A420" s="7" t="s">
        <v>222</v>
      </c>
      <c r="B420" s="1" t="s">
        <v>307</v>
      </c>
      <c r="C420" s="55"/>
      <c r="D420" s="85">
        <f t="shared" ref="D420:F420" si="157">D421+D424+D427+D430</f>
        <v>0</v>
      </c>
      <c r="E420" s="85">
        <f t="shared" si="157"/>
        <v>0</v>
      </c>
      <c r="F420" s="85">
        <f t="shared" si="157"/>
        <v>0</v>
      </c>
    </row>
    <row r="421" spans="1:6" ht="41.25" hidden="1" customHeight="1" x14ac:dyDescent="0.25">
      <c r="A421" s="22" t="s">
        <v>308</v>
      </c>
      <c r="B421" s="20" t="s">
        <v>309</v>
      </c>
      <c r="C421" s="55"/>
      <c r="D421" s="85">
        <f>D422</f>
        <v>0</v>
      </c>
      <c r="E421" s="85">
        <f t="shared" ref="E421:F422" si="158">E422</f>
        <v>0</v>
      </c>
      <c r="F421" s="85">
        <f t="shared" si="158"/>
        <v>0</v>
      </c>
    </row>
    <row r="422" spans="1:6" ht="41.25" hidden="1" customHeight="1" x14ac:dyDescent="0.25">
      <c r="A422" s="16" t="s">
        <v>1399</v>
      </c>
      <c r="B422" s="20" t="s">
        <v>309</v>
      </c>
      <c r="C422" s="55">
        <v>600</v>
      </c>
      <c r="D422" s="85">
        <f>D423</f>
        <v>0</v>
      </c>
      <c r="E422" s="85">
        <f t="shared" si="158"/>
        <v>0</v>
      </c>
      <c r="F422" s="85">
        <f t="shared" si="158"/>
        <v>0</v>
      </c>
    </row>
    <row r="423" spans="1:6" ht="41.25" hidden="1" customHeight="1" x14ac:dyDescent="0.25">
      <c r="A423" s="16" t="s">
        <v>1398</v>
      </c>
      <c r="B423" s="20" t="s">
        <v>309</v>
      </c>
      <c r="C423" s="55">
        <v>610</v>
      </c>
      <c r="D423" s="85"/>
      <c r="E423" s="85"/>
      <c r="F423" s="85"/>
    </row>
    <row r="424" spans="1:6" ht="39.75" hidden="1" customHeight="1" x14ac:dyDescent="0.25">
      <c r="A424" s="22" t="s">
        <v>155</v>
      </c>
      <c r="B424" s="20" t="s">
        <v>310</v>
      </c>
      <c r="C424" s="55"/>
      <c r="D424" s="85">
        <f>D425</f>
        <v>0</v>
      </c>
      <c r="E424" s="85">
        <f t="shared" ref="E424:F425" si="159">E425</f>
        <v>0</v>
      </c>
      <c r="F424" s="85">
        <f t="shared" si="159"/>
        <v>0</v>
      </c>
    </row>
    <row r="425" spans="1:6" ht="39.75" hidden="1" customHeight="1" x14ac:dyDescent="0.25">
      <c r="A425" s="16" t="s">
        <v>1399</v>
      </c>
      <c r="B425" s="20" t="s">
        <v>310</v>
      </c>
      <c r="C425" s="55">
        <v>600</v>
      </c>
      <c r="D425" s="85">
        <f>D426</f>
        <v>0</v>
      </c>
      <c r="E425" s="85">
        <f t="shared" si="159"/>
        <v>0</v>
      </c>
      <c r="F425" s="85">
        <f t="shared" si="159"/>
        <v>0</v>
      </c>
    </row>
    <row r="426" spans="1:6" ht="39.75" hidden="1" customHeight="1" x14ac:dyDescent="0.25">
      <c r="A426" s="16" t="s">
        <v>1398</v>
      </c>
      <c r="B426" s="20" t="s">
        <v>310</v>
      </c>
      <c r="C426" s="55">
        <v>610</v>
      </c>
      <c r="D426" s="85"/>
      <c r="E426" s="85"/>
      <c r="F426" s="85"/>
    </row>
    <row r="427" spans="1:6" ht="42" hidden="1" customHeight="1" x14ac:dyDescent="0.25">
      <c r="A427" s="22" t="s">
        <v>311</v>
      </c>
      <c r="B427" s="20" t="s">
        <v>312</v>
      </c>
      <c r="C427" s="55"/>
      <c r="D427" s="85">
        <f>D428</f>
        <v>0</v>
      </c>
      <c r="E427" s="85">
        <f t="shared" ref="E427:F428" si="160">E428</f>
        <v>0</v>
      </c>
      <c r="F427" s="85">
        <f t="shared" si="160"/>
        <v>0</v>
      </c>
    </row>
    <row r="428" spans="1:6" ht="42" hidden="1" customHeight="1" x14ac:dyDescent="0.25">
      <c r="A428" s="16" t="s">
        <v>1399</v>
      </c>
      <c r="B428" s="20" t="s">
        <v>312</v>
      </c>
      <c r="C428" s="55">
        <v>600</v>
      </c>
      <c r="D428" s="85">
        <f>D429</f>
        <v>0</v>
      </c>
      <c r="E428" s="85">
        <f t="shared" si="160"/>
        <v>0</v>
      </c>
      <c r="F428" s="85">
        <f t="shared" si="160"/>
        <v>0</v>
      </c>
    </row>
    <row r="429" spans="1:6" ht="42" hidden="1" customHeight="1" x14ac:dyDescent="0.25">
      <c r="A429" s="16" t="s">
        <v>1398</v>
      </c>
      <c r="B429" s="20" t="s">
        <v>312</v>
      </c>
      <c r="C429" s="55">
        <v>610</v>
      </c>
      <c r="D429" s="85"/>
      <c r="E429" s="85"/>
      <c r="F429" s="85"/>
    </row>
    <row r="430" spans="1:6" ht="39" hidden="1" customHeight="1" x14ac:dyDescent="0.25">
      <c r="A430" s="22" t="s">
        <v>313</v>
      </c>
      <c r="B430" s="20" t="s">
        <v>314</v>
      </c>
      <c r="C430" s="55"/>
      <c r="D430" s="85">
        <f>D431</f>
        <v>0</v>
      </c>
      <c r="E430" s="85">
        <f t="shared" ref="E430:F431" si="161">E431</f>
        <v>0</v>
      </c>
      <c r="F430" s="85">
        <f t="shared" si="161"/>
        <v>0</v>
      </c>
    </row>
    <row r="431" spans="1:6" ht="39" hidden="1" customHeight="1" x14ac:dyDescent="0.25">
      <c r="A431" s="16" t="s">
        <v>1399</v>
      </c>
      <c r="B431" s="20" t="s">
        <v>314</v>
      </c>
      <c r="C431" s="55"/>
      <c r="D431" s="85">
        <f>D432</f>
        <v>0</v>
      </c>
      <c r="E431" s="85">
        <f t="shared" si="161"/>
        <v>0</v>
      </c>
      <c r="F431" s="85">
        <f t="shared" si="161"/>
        <v>0</v>
      </c>
    </row>
    <row r="432" spans="1:6" ht="39" hidden="1" customHeight="1" x14ac:dyDescent="0.25">
      <c r="A432" s="16" t="s">
        <v>1398</v>
      </c>
      <c r="B432" s="20" t="s">
        <v>314</v>
      </c>
      <c r="C432" s="55"/>
      <c r="D432" s="85"/>
      <c r="E432" s="85"/>
      <c r="F432" s="85"/>
    </row>
    <row r="433" spans="1:6" ht="31.5" customHeight="1" x14ac:dyDescent="0.25">
      <c r="A433" s="12" t="s">
        <v>315</v>
      </c>
      <c r="B433" s="10" t="s">
        <v>316</v>
      </c>
      <c r="C433" s="55"/>
      <c r="D433" s="85">
        <f>D434+D470+D497+D520</f>
        <v>101693</v>
      </c>
      <c r="E433" s="85">
        <f>E434+E470+E497+E520</f>
        <v>104568</v>
      </c>
      <c r="F433" s="85">
        <f>F434+F470+F497+F520</f>
        <v>108894</v>
      </c>
    </row>
    <row r="434" spans="1:6" ht="36.75" customHeight="1" x14ac:dyDescent="0.25">
      <c r="A434" s="13" t="s">
        <v>317</v>
      </c>
      <c r="B434" s="3" t="s">
        <v>318</v>
      </c>
      <c r="C434" s="55"/>
      <c r="D434" s="85">
        <f>D435+D452+D458+D462+D466</f>
        <v>78933</v>
      </c>
      <c r="E434" s="85">
        <f t="shared" ref="E434:F434" si="162">E435+E452+E458+E462+E466</f>
        <v>82078</v>
      </c>
      <c r="F434" s="85">
        <f t="shared" si="162"/>
        <v>84604</v>
      </c>
    </row>
    <row r="435" spans="1:6" ht="81.75" customHeight="1" x14ac:dyDescent="0.25">
      <c r="A435" s="7" t="s">
        <v>319</v>
      </c>
      <c r="B435" s="1" t="s">
        <v>320</v>
      </c>
      <c r="C435" s="55"/>
      <c r="D435" s="85">
        <f>D436+D439+D442+D447</f>
        <v>71277</v>
      </c>
      <c r="E435" s="85">
        <f t="shared" ref="E435:F435" si="163">E436+E439+E442+E447</f>
        <v>74478</v>
      </c>
      <c r="F435" s="85">
        <f t="shared" si="163"/>
        <v>77004</v>
      </c>
    </row>
    <row r="436" spans="1:6" ht="43.5" customHeight="1" x14ac:dyDescent="0.25">
      <c r="A436" s="21" t="s">
        <v>321</v>
      </c>
      <c r="B436" s="20" t="s">
        <v>322</v>
      </c>
      <c r="C436" s="55"/>
      <c r="D436" s="85">
        <f>D437</f>
        <v>66980</v>
      </c>
      <c r="E436" s="85">
        <f t="shared" ref="E436:F436" si="164">E437</f>
        <v>70181</v>
      </c>
      <c r="F436" s="85">
        <f t="shared" si="164"/>
        <v>72707</v>
      </c>
    </row>
    <row r="437" spans="1:6" ht="43.5" customHeight="1" x14ac:dyDescent="0.25">
      <c r="A437" s="16" t="s">
        <v>1403</v>
      </c>
      <c r="B437" s="20" t="s">
        <v>322</v>
      </c>
      <c r="C437" s="55">
        <v>300</v>
      </c>
      <c r="D437" s="85">
        <f>D438</f>
        <v>66980</v>
      </c>
      <c r="E437" s="85">
        <f t="shared" ref="E437:F437" si="165">E438</f>
        <v>70181</v>
      </c>
      <c r="F437" s="85">
        <f t="shared" si="165"/>
        <v>72707</v>
      </c>
    </row>
    <row r="438" spans="1:6" ht="43.5" customHeight="1" x14ac:dyDescent="0.25">
      <c r="A438" s="16" t="s">
        <v>1404</v>
      </c>
      <c r="B438" s="20" t="s">
        <v>322</v>
      </c>
      <c r="C438" s="55">
        <v>320</v>
      </c>
      <c r="D438" s="85">
        <v>66980</v>
      </c>
      <c r="E438" s="85">
        <v>70181</v>
      </c>
      <c r="F438" s="85">
        <v>72707</v>
      </c>
    </row>
    <row r="439" spans="1:6" ht="43.5" hidden="1" customHeight="1" x14ac:dyDescent="0.25">
      <c r="A439" s="21" t="s">
        <v>323</v>
      </c>
      <c r="B439" s="20" t="s">
        <v>324</v>
      </c>
      <c r="C439" s="55"/>
      <c r="D439" s="85">
        <f>D440</f>
        <v>0</v>
      </c>
      <c r="E439" s="85">
        <f t="shared" ref="E439:F439" si="166">E440</f>
        <v>0</v>
      </c>
      <c r="F439" s="85">
        <f t="shared" si="166"/>
        <v>0</v>
      </c>
    </row>
    <row r="440" spans="1:6" ht="43.5" hidden="1" customHeight="1" x14ac:dyDescent="0.25">
      <c r="A440" s="16" t="s">
        <v>1403</v>
      </c>
      <c r="B440" s="20" t="s">
        <v>324</v>
      </c>
      <c r="C440" s="55">
        <v>300</v>
      </c>
      <c r="D440" s="85">
        <f>D441</f>
        <v>0</v>
      </c>
      <c r="E440" s="85">
        <f t="shared" ref="E440:F440" si="167">E441</f>
        <v>0</v>
      </c>
      <c r="F440" s="85">
        <f t="shared" si="167"/>
        <v>0</v>
      </c>
    </row>
    <row r="441" spans="1:6" ht="43.5" hidden="1" customHeight="1" x14ac:dyDescent="0.25">
      <c r="A441" s="16" t="s">
        <v>1404</v>
      </c>
      <c r="B441" s="20" t="s">
        <v>324</v>
      </c>
      <c r="C441" s="55">
        <v>320</v>
      </c>
      <c r="D441" s="85"/>
      <c r="E441" s="85"/>
      <c r="F441" s="85"/>
    </row>
    <row r="442" spans="1:6" ht="43.5" customHeight="1" x14ac:dyDescent="0.25">
      <c r="A442" s="21" t="s">
        <v>325</v>
      </c>
      <c r="B442" s="20" t="s">
        <v>326</v>
      </c>
      <c r="C442" s="55"/>
      <c r="D442" s="85">
        <f>D443+D445</f>
        <v>4297</v>
      </c>
      <c r="E442" s="85">
        <f t="shared" ref="E442:F442" si="168">E443+E445</f>
        <v>4297</v>
      </c>
      <c r="F442" s="85">
        <f t="shared" si="168"/>
        <v>4297</v>
      </c>
    </row>
    <row r="443" spans="1:6" ht="43.5" customHeight="1" x14ac:dyDescent="0.25">
      <c r="A443" s="60" t="s">
        <v>1394</v>
      </c>
      <c r="B443" s="20" t="s">
        <v>326</v>
      </c>
      <c r="C443" s="55">
        <v>100</v>
      </c>
      <c r="D443" s="85">
        <f>D444</f>
        <v>2805</v>
      </c>
      <c r="E443" s="85">
        <f t="shared" ref="E443:F443" si="169">E444</f>
        <v>2805</v>
      </c>
      <c r="F443" s="85">
        <f t="shared" si="169"/>
        <v>2805</v>
      </c>
    </row>
    <row r="444" spans="1:6" ht="43.5" customHeight="1" x14ac:dyDescent="0.25">
      <c r="A444" s="60" t="s">
        <v>1395</v>
      </c>
      <c r="B444" s="20" t="s">
        <v>326</v>
      </c>
      <c r="C444" s="55">
        <v>120</v>
      </c>
      <c r="D444" s="85">
        <v>2805</v>
      </c>
      <c r="E444" s="85">
        <v>2805</v>
      </c>
      <c r="F444" s="85">
        <v>2805</v>
      </c>
    </row>
    <row r="445" spans="1:6" ht="43.5" customHeight="1" x14ac:dyDescent="0.25">
      <c r="A445" s="60" t="s">
        <v>1396</v>
      </c>
      <c r="B445" s="20" t="s">
        <v>326</v>
      </c>
      <c r="C445" s="55">
        <v>200</v>
      </c>
      <c r="D445" s="85">
        <f>D446</f>
        <v>1492</v>
      </c>
      <c r="E445" s="85">
        <f t="shared" ref="E445:F445" si="170">E446</f>
        <v>1492</v>
      </c>
      <c r="F445" s="85">
        <f t="shared" si="170"/>
        <v>1492</v>
      </c>
    </row>
    <row r="446" spans="1:6" ht="43.5" customHeight="1" x14ac:dyDescent="0.25">
      <c r="A446" s="60" t="s">
        <v>1397</v>
      </c>
      <c r="B446" s="20" t="s">
        <v>326</v>
      </c>
      <c r="C446" s="55">
        <v>240</v>
      </c>
      <c r="D446" s="85">
        <v>1492</v>
      </c>
      <c r="E446" s="85">
        <v>1492</v>
      </c>
      <c r="F446" s="85">
        <v>1492</v>
      </c>
    </row>
    <row r="447" spans="1:6" ht="43.5" hidden="1" customHeight="1" x14ac:dyDescent="0.25">
      <c r="A447" s="21" t="s">
        <v>327</v>
      </c>
      <c r="B447" s="20" t="s">
        <v>328</v>
      </c>
      <c r="C447" s="55"/>
      <c r="D447" s="85">
        <f>D448+D450</f>
        <v>0</v>
      </c>
      <c r="E447" s="85">
        <f t="shared" ref="E447:F447" si="171">E448+E450</f>
        <v>0</v>
      </c>
      <c r="F447" s="85">
        <f t="shared" si="171"/>
        <v>0</v>
      </c>
    </row>
    <row r="448" spans="1:6" ht="43.5" hidden="1" customHeight="1" x14ac:dyDescent="0.25">
      <c r="A448" s="60" t="s">
        <v>1394</v>
      </c>
      <c r="B448" s="20" t="s">
        <v>328</v>
      </c>
      <c r="C448" s="55">
        <v>100</v>
      </c>
      <c r="D448" s="85">
        <f>D449</f>
        <v>0</v>
      </c>
      <c r="E448" s="85">
        <f t="shared" ref="E448:F448" si="172">E449</f>
        <v>0</v>
      </c>
      <c r="F448" s="85">
        <f t="shared" si="172"/>
        <v>0</v>
      </c>
    </row>
    <row r="449" spans="1:9" ht="43.5" hidden="1" customHeight="1" x14ac:dyDescent="0.25">
      <c r="A449" s="60" t="s">
        <v>1395</v>
      </c>
      <c r="B449" s="20" t="s">
        <v>328</v>
      </c>
      <c r="C449" s="55">
        <v>120</v>
      </c>
      <c r="D449" s="85"/>
      <c r="E449" s="85"/>
      <c r="F449" s="85"/>
    </row>
    <row r="450" spans="1:9" ht="43.5" hidden="1" customHeight="1" x14ac:dyDescent="0.25">
      <c r="A450" s="60" t="s">
        <v>1396</v>
      </c>
      <c r="B450" s="20" t="s">
        <v>328</v>
      </c>
      <c r="C450" s="55">
        <v>200</v>
      </c>
      <c r="D450" s="85">
        <f>D451</f>
        <v>0</v>
      </c>
      <c r="E450" s="85">
        <f t="shared" ref="E450:F450" si="173">E451</f>
        <v>0</v>
      </c>
      <c r="F450" s="85">
        <f t="shared" si="173"/>
        <v>0</v>
      </c>
    </row>
    <row r="451" spans="1:9" ht="43.5" hidden="1" customHeight="1" x14ac:dyDescent="0.25">
      <c r="A451" s="60" t="s">
        <v>1397</v>
      </c>
      <c r="B451" s="20" t="s">
        <v>328</v>
      </c>
      <c r="C451" s="55">
        <v>240</v>
      </c>
      <c r="D451" s="85"/>
      <c r="E451" s="85"/>
      <c r="F451" s="85"/>
    </row>
    <row r="452" spans="1:9" ht="40.5" customHeight="1" x14ac:dyDescent="0.25">
      <c r="A452" s="7" t="s">
        <v>329</v>
      </c>
      <c r="B452" s="1" t="s">
        <v>330</v>
      </c>
      <c r="C452" s="55"/>
      <c r="D452" s="85">
        <f>D453</f>
        <v>400</v>
      </c>
      <c r="E452" s="85">
        <f t="shared" ref="E452:F452" si="174">E453</f>
        <v>400</v>
      </c>
      <c r="F452" s="85">
        <f t="shared" si="174"/>
        <v>400</v>
      </c>
    </row>
    <row r="453" spans="1:9" ht="36" customHeight="1" x14ac:dyDescent="0.25">
      <c r="A453" s="22" t="s">
        <v>331</v>
      </c>
      <c r="B453" s="20" t="s">
        <v>332</v>
      </c>
      <c r="C453" s="55"/>
      <c r="D453" s="85">
        <f>D454+D456</f>
        <v>400</v>
      </c>
      <c r="E453" s="85">
        <f t="shared" ref="E453:F453" si="175">E454+E456</f>
        <v>400</v>
      </c>
      <c r="F453" s="85">
        <f t="shared" si="175"/>
        <v>400</v>
      </c>
    </row>
    <row r="454" spans="1:9" ht="36" hidden="1" customHeight="1" x14ac:dyDescent="0.25">
      <c r="A454" s="60" t="s">
        <v>1396</v>
      </c>
      <c r="B454" s="20" t="s">
        <v>332</v>
      </c>
      <c r="C454" s="55">
        <v>200</v>
      </c>
      <c r="D454" s="85">
        <f>D455</f>
        <v>0</v>
      </c>
      <c r="E454" s="85">
        <f t="shared" ref="E454:F454" si="176">E455</f>
        <v>0</v>
      </c>
      <c r="F454" s="85">
        <f t="shared" si="176"/>
        <v>0</v>
      </c>
    </row>
    <row r="455" spans="1:9" ht="24" hidden="1" customHeight="1" x14ac:dyDescent="0.25">
      <c r="A455" s="60" t="s">
        <v>1397</v>
      </c>
      <c r="B455" s="20" t="s">
        <v>332</v>
      </c>
      <c r="C455" s="55">
        <v>240</v>
      </c>
      <c r="D455" s="85">
        <v>0</v>
      </c>
      <c r="E455" s="85">
        <v>0</v>
      </c>
      <c r="F455" s="85">
        <v>0</v>
      </c>
    </row>
    <row r="456" spans="1:9" ht="36" customHeight="1" x14ac:dyDescent="0.25">
      <c r="A456" s="16" t="s">
        <v>1403</v>
      </c>
      <c r="B456" s="20" t="s">
        <v>332</v>
      </c>
      <c r="C456" s="55">
        <v>300</v>
      </c>
      <c r="D456" s="85">
        <f>D457</f>
        <v>400</v>
      </c>
      <c r="E456" s="85">
        <f t="shared" ref="E456:F456" si="177">E457</f>
        <v>400</v>
      </c>
      <c r="F456" s="85">
        <f t="shared" si="177"/>
        <v>400</v>
      </c>
    </row>
    <row r="457" spans="1:9" ht="36" customHeight="1" x14ac:dyDescent="0.25">
      <c r="A457" s="16" t="s">
        <v>1404</v>
      </c>
      <c r="B457" s="20" t="s">
        <v>332</v>
      </c>
      <c r="C457" s="55">
        <v>320</v>
      </c>
      <c r="D457" s="85">
        <v>400</v>
      </c>
      <c r="E457" s="85">
        <v>400</v>
      </c>
      <c r="F457" s="85">
        <v>400</v>
      </c>
    </row>
    <row r="458" spans="1:9" ht="31.5" x14ac:dyDescent="0.25">
      <c r="A458" s="7" t="s">
        <v>333</v>
      </c>
      <c r="B458" s="1" t="s">
        <v>334</v>
      </c>
      <c r="C458" s="55"/>
      <c r="D458" s="85">
        <f>D459</f>
        <v>7256</v>
      </c>
      <c r="E458" s="85">
        <f t="shared" ref="E458:F458" si="178">E459</f>
        <v>7200</v>
      </c>
      <c r="F458" s="85">
        <f t="shared" si="178"/>
        <v>7200</v>
      </c>
    </row>
    <row r="459" spans="1:9" ht="31.5" x14ac:dyDescent="0.25">
      <c r="A459" s="22" t="s">
        <v>335</v>
      </c>
      <c r="B459" s="20" t="s">
        <v>336</v>
      </c>
      <c r="C459" s="55"/>
      <c r="D459" s="85">
        <f>D460</f>
        <v>7256</v>
      </c>
      <c r="E459" s="85">
        <f t="shared" ref="E459:F459" si="179">E460</f>
        <v>7200</v>
      </c>
      <c r="F459" s="85">
        <f t="shared" si="179"/>
        <v>7200</v>
      </c>
    </row>
    <row r="460" spans="1:9" ht="35.25" customHeight="1" x14ac:dyDescent="0.25">
      <c r="A460" s="16" t="s">
        <v>1403</v>
      </c>
      <c r="B460" s="20" t="s">
        <v>336</v>
      </c>
      <c r="C460" s="55">
        <v>300</v>
      </c>
      <c r="D460" s="85">
        <f>D461</f>
        <v>7256</v>
      </c>
      <c r="E460" s="85">
        <f t="shared" ref="E460:F460" si="180">E461</f>
        <v>7200</v>
      </c>
      <c r="F460" s="85">
        <f t="shared" si="180"/>
        <v>7200</v>
      </c>
      <c r="G460">
        <v>6956</v>
      </c>
      <c r="H460">
        <v>6900</v>
      </c>
      <c r="I460">
        <v>6900</v>
      </c>
    </row>
    <row r="461" spans="1:9" ht="30" customHeight="1" x14ac:dyDescent="0.25">
      <c r="A461" s="16" t="s">
        <v>1404</v>
      </c>
      <c r="B461" s="20" t="s">
        <v>336</v>
      </c>
      <c r="C461" s="55">
        <v>320</v>
      </c>
      <c r="D461" s="85">
        <v>7256</v>
      </c>
      <c r="E461" s="85">
        <v>7200</v>
      </c>
      <c r="F461" s="85">
        <v>7200</v>
      </c>
      <c r="G461" s="91">
        <v>300</v>
      </c>
      <c r="H461" s="91">
        <v>300</v>
      </c>
      <c r="I461" s="91">
        <v>300</v>
      </c>
    </row>
    <row r="462" spans="1:9" ht="33.75" hidden="1" customHeight="1" x14ac:dyDescent="0.25">
      <c r="A462" s="7" t="s">
        <v>337</v>
      </c>
      <c r="B462" s="1" t="s">
        <v>338</v>
      </c>
      <c r="C462" s="55"/>
      <c r="D462" s="85">
        <f>D463</f>
        <v>0</v>
      </c>
      <c r="E462" s="85">
        <f t="shared" ref="E462:F462" si="181">E463</f>
        <v>0</v>
      </c>
      <c r="F462" s="85">
        <f t="shared" si="181"/>
        <v>0</v>
      </c>
    </row>
    <row r="463" spans="1:9" ht="31.5" hidden="1" customHeight="1" x14ac:dyDescent="0.25">
      <c r="A463" s="22" t="s">
        <v>339</v>
      </c>
      <c r="B463" s="20" t="s">
        <v>340</v>
      </c>
      <c r="C463" s="55"/>
      <c r="D463" s="85">
        <f>D464</f>
        <v>0</v>
      </c>
      <c r="E463" s="85">
        <f t="shared" ref="E463:F463" si="182">E464</f>
        <v>0</v>
      </c>
      <c r="F463" s="85">
        <f t="shared" si="182"/>
        <v>0</v>
      </c>
    </row>
    <row r="464" spans="1:9" ht="31.5" hidden="1" customHeight="1" x14ac:dyDescent="0.25">
      <c r="A464" s="16" t="s">
        <v>1403</v>
      </c>
      <c r="B464" s="20" t="s">
        <v>340</v>
      </c>
      <c r="C464" s="55">
        <v>300</v>
      </c>
      <c r="D464" s="85">
        <f>D465</f>
        <v>0</v>
      </c>
      <c r="E464" s="85">
        <f t="shared" ref="E464:F464" si="183">E465</f>
        <v>0</v>
      </c>
      <c r="F464" s="85">
        <f t="shared" si="183"/>
        <v>0</v>
      </c>
    </row>
    <row r="465" spans="1:9" ht="31.5" hidden="1" customHeight="1" x14ac:dyDescent="0.25">
      <c r="A465" s="16" t="s">
        <v>1404</v>
      </c>
      <c r="B465" s="20" t="s">
        <v>340</v>
      </c>
      <c r="C465" s="55">
        <v>320</v>
      </c>
      <c r="D465" s="85"/>
      <c r="E465" s="85"/>
      <c r="F465" s="85"/>
    </row>
    <row r="466" spans="1:9" ht="31.5" hidden="1" customHeight="1" x14ac:dyDescent="0.25">
      <c r="A466" s="136" t="s">
        <v>1522</v>
      </c>
      <c r="B466" s="20" t="s">
        <v>1520</v>
      </c>
      <c r="C466" s="55"/>
      <c r="D466" s="85">
        <f>D467</f>
        <v>0</v>
      </c>
      <c r="E466" s="85"/>
      <c r="F466" s="85"/>
    </row>
    <row r="467" spans="1:9" ht="31.5" hidden="1" customHeight="1" x14ac:dyDescent="0.25">
      <c r="A467" s="136" t="s">
        <v>1523</v>
      </c>
      <c r="B467" s="20" t="s">
        <v>1521</v>
      </c>
      <c r="C467" s="55"/>
      <c r="D467" s="85">
        <f>D468</f>
        <v>0</v>
      </c>
      <c r="E467" s="85"/>
      <c r="F467" s="85"/>
    </row>
    <row r="468" spans="1:9" ht="31.5" hidden="1" customHeight="1" x14ac:dyDescent="0.25">
      <c r="A468" s="16" t="s">
        <v>1399</v>
      </c>
      <c r="B468" s="20" t="s">
        <v>1521</v>
      </c>
      <c r="C468" s="55">
        <v>600</v>
      </c>
      <c r="D468" s="85">
        <f>D469</f>
        <v>0</v>
      </c>
      <c r="E468" s="85"/>
      <c r="F468" s="85"/>
    </row>
    <row r="469" spans="1:9" ht="31.5" hidden="1" customHeight="1" x14ac:dyDescent="0.25">
      <c r="A469" s="16" t="s">
        <v>1398</v>
      </c>
      <c r="B469" s="20" t="s">
        <v>1521</v>
      </c>
      <c r="C469" s="55">
        <v>630</v>
      </c>
      <c r="D469" s="85"/>
      <c r="E469" s="85"/>
      <c r="F469" s="85"/>
    </row>
    <row r="470" spans="1:9" ht="31.5" customHeight="1" x14ac:dyDescent="0.25">
      <c r="A470" s="13" t="s">
        <v>341</v>
      </c>
      <c r="B470" s="3" t="s">
        <v>342</v>
      </c>
      <c r="C470" s="55"/>
      <c r="D470" s="85">
        <f>D471+D493</f>
        <v>100</v>
      </c>
      <c r="E470" s="85">
        <f t="shared" ref="E470:F470" si="184">E471+E493</f>
        <v>100</v>
      </c>
      <c r="F470" s="85">
        <f t="shared" si="184"/>
        <v>1400</v>
      </c>
    </row>
    <row r="471" spans="1:9" ht="47.25" x14ac:dyDescent="0.25">
      <c r="A471" s="189" t="s">
        <v>1680</v>
      </c>
      <c r="B471" s="1" t="s">
        <v>343</v>
      </c>
      <c r="C471" s="55"/>
      <c r="D471" s="85">
        <f>D472+D475+D478+D481+D484+D487+D490</f>
        <v>0</v>
      </c>
      <c r="E471" s="85">
        <f t="shared" ref="E471:F471" si="185">E472+E475+E478+E481+E484+E487+E490</f>
        <v>0</v>
      </c>
      <c r="F471" s="85">
        <f t="shared" si="185"/>
        <v>1300</v>
      </c>
    </row>
    <row r="472" spans="1:9" ht="50.25" customHeight="1" x14ac:dyDescent="0.25">
      <c r="A472" s="21" t="s">
        <v>344</v>
      </c>
      <c r="B472" s="20" t="s">
        <v>345</v>
      </c>
      <c r="C472" s="55"/>
      <c r="D472" s="85">
        <f>D473</f>
        <v>0</v>
      </c>
      <c r="E472" s="85">
        <f t="shared" ref="E472:F473" si="186">E473</f>
        <v>0</v>
      </c>
      <c r="F472" s="85">
        <f t="shared" si="186"/>
        <v>1300</v>
      </c>
    </row>
    <row r="473" spans="1:9" ht="38.25" customHeight="1" x14ac:dyDescent="0.25">
      <c r="A473" s="16" t="s">
        <v>1399</v>
      </c>
      <c r="B473" s="20" t="s">
        <v>345</v>
      </c>
      <c r="C473" s="55">
        <v>600</v>
      </c>
      <c r="D473" s="85">
        <f>D474</f>
        <v>0</v>
      </c>
      <c r="E473" s="85">
        <f t="shared" si="186"/>
        <v>0</v>
      </c>
      <c r="F473" s="85">
        <f t="shared" si="186"/>
        <v>1300</v>
      </c>
    </row>
    <row r="474" spans="1:9" ht="42" customHeight="1" x14ac:dyDescent="0.25">
      <c r="A474" s="16" t="s">
        <v>1398</v>
      </c>
      <c r="B474" s="20" t="s">
        <v>345</v>
      </c>
      <c r="C474" s="55">
        <v>610</v>
      </c>
      <c r="D474" s="85"/>
      <c r="E474" s="85"/>
      <c r="F474" s="85">
        <v>1300</v>
      </c>
      <c r="G474" s="66"/>
    </row>
    <row r="475" spans="1:9" ht="47.25" hidden="1" x14ac:dyDescent="0.25">
      <c r="A475" s="21" t="s">
        <v>346</v>
      </c>
      <c r="B475" s="20" t="s">
        <v>347</v>
      </c>
      <c r="C475" s="55"/>
      <c r="D475" s="85">
        <f>D476</f>
        <v>0</v>
      </c>
      <c r="E475" s="85">
        <f t="shared" ref="E475:F476" si="187">E476</f>
        <v>0</v>
      </c>
      <c r="F475" s="85">
        <f t="shared" si="187"/>
        <v>0</v>
      </c>
    </row>
    <row r="476" spans="1:9" ht="42" hidden="1" customHeight="1" x14ac:dyDescent="0.25">
      <c r="A476" s="16" t="s">
        <v>1399</v>
      </c>
      <c r="B476" s="20" t="s">
        <v>347</v>
      </c>
      <c r="C476" s="55">
        <v>600</v>
      </c>
      <c r="D476" s="85">
        <f>D477</f>
        <v>0</v>
      </c>
      <c r="E476" s="85">
        <f t="shared" si="187"/>
        <v>0</v>
      </c>
      <c r="F476" s="85">
        <f t="shared" si="187"/>
        <v>0</v>
      </c>
    </row>
    <row r="477" spans="1:9" ht="36.75" hidden="1" customHeight="1" x14ac:dyDescent="0.25">
      <c r="A477" s="16" t="s">
        <v>1398</v>
      </c>
      <c r="B477" s="20" t="s">
        <v>347</v>
      </c>
      <c r="C477" s="55">
        <v>610</v>
      </c>
      <c r="D477" s="85"/>
      <c r="E477" s="85">
        <v>0</v>
      </c>
      <c r="F477" s="85">
        <v>0</v>
      </c>
    </row>
    <row r="478" spans="1:9" ht="94.5" hidden="1" x14ac:dyDescent="0.25">
      <c r="A478" s="21" t="s">
        <v>348</v>
      </c>
      <c r="B478" s="20" t="s">
        <v>349</v>
      </c>
      <c r="C478" s="55"/>
      <c r="D478" s="101">
        <f>D479</f>
        <v>0</v>
      </c>
      <c r="E478" s="101">
        <f t="shared" ref="E478:F479" si="188">E479</f>
        <v>0</v>
      </c>
      <c r="F478" s="101">
        <f t="shared" si="188"/>
        <v>0</v>
      </c>
    </row>
    <row r="479" spans="1:9" ht="43.5" hidden="1" customHeight="1" x14ac:dyDescent="0.25">
      <c r="A479" s="16" t="s">
        <v>1399</v>
      </c>
      <c r="B479" s="20" t="s">
        <v>349</v>
      </c>
      <c r="C479" s="55">
        <v>600</v>
      </c>
      <c r="D479" s="101">
        <f>D480</f>
        <v>0</v>
      </c>
      <c r="E479" s="101">
        <f t="shared" si="188"/>
        <v>0</v>
      </c>
      <c r="F479" s="101">
        <f t="shared" si="188"/>
        <v>0</v>
      </c>
    </row>
    <row r="480" spans="1:9" ht="39" hidden="1" customHeight="1" x14ac:dyDescent="0.25">
      <c r="A480" s="16" t="s">
        <v>1398</v>
      </c>
      <c r="B480" s="20" t="s">
        <v>349</v>
      </c>
      <c r="C480" s="55">
        <v>610</v>
      </c>
      <c r="D480" s="101"/>
      <c r="E480" s="101">
        <v>0</v>
      </c>
      <c r="F480" s="101"/>
      <c r="I480">
        <v>-250</v>
      </c>
    </row>
    <row r="481" spans="1:7" ht="94.5" hidden="1" x14ac:dyDescent="0.25">
      <c r="A481" s="21" t="s">
        <v>350</v>
      </c>
      <c r="B481" s="20" t="s">
        <v>351</v>
      </c>
      <c r="C481" s="55"/>
      <c r="D481" s="101">
        <f>D482</f>
        <v>0</v>
      </c>
      <c r="E481" s="101">
        <f t="shared" ref="E481:F482" si="189">E482</f>
        <v>0</v>
      </c>
      <c r="F481" s="101">
        <f t="shared" si="189"/>
        <v>0</v>
      </c>
    </row>
    <row r="482" spans="1:7" ht="37.5" hidden="1" customHeight="1" x14ac:dyDescent="0.25">
      <c r="A482" s="60" t="s">
        <v>1396</v>
      </c>
      <c r="B482" s="20" t="s">
        <v>351</v>
      </c>
      <c r="C482" s="55">
        <v>200</v>
      </c>
      <c r="D482" s="101">
        <f>D483</f>
        <v>0</v>
      </c>
      <c r="E482" s="101">
        <f t="shared" si="189"/>
        <v>0</v>
      </c>
      <c r="F482" s="101">
        <f t="shared" si="189"/>
        <v>0</v>
      </c>
    </row>
    <row r="483" spans="1:7" ht="39" hidden="1" customHeight="1" x14ac:dyDescent="0.25">
      <c r="A483" s="60" t="s">
        <v>1397</v>
      </c>
      <c r="B483" s="20" t="s">
        <v>351</v>
      </c>
      <c r="C483" s="55">
        <v>240</v>
      </c>
      <c r="D483" s="101"/>
      <c r="E483" s="101"/>
      <c r="F483" s="101"/>
    </row>
    <row r="484" spans="1:7" ht="31.5" hidden="1" x14ac:dyDescent="0.25">
      <c r="A484" s="21" t="s">
        <v>352</v>
      </c>
      <c r="B484" s="20" t="s">
        <v>353</v>
      </c>
      <c r="C484" s="55"/>
      <c r="D484" s="101">
        <f>D485</f>
        <v>0</v>
      </c>
      <c r="E484" s="101">
        <f t="shared" ref="E484:F484" si="190">E485</f>
        <v>0</v>
      </c>
      <c r="F484" s="101">
        <f t="shared" si="190"/>
        <v>0</v>
      </c>
    </row>
    <row r="485" spans="1:7" ht="34.5" hidden="1" customHeight="1" x14ac:dyDescent="0.25">
      <c r="A485" s="60" t="s">
        <v>1396</v>
      </c>
      <c r="B485" s="20" t="s">
        <v>353</v>
      </c>
      <c r="C485" s="55">
        <v>200</v>
      </c>
      <c r="D485" s="101">
        <f>D486</f>
        <v>0</v>
      </c>
      <c r="E485" s="101">
        <f t="shared" ref="E485:F485" si="191">E486</f>
        <v>0</v>
      </c>
      <c r="F485" s="101">
        <f t="shared" si="191"/>
        <v>0</v>
      </c>
    </row>
    <row r="486" spans="1:7" ht="34.5" hidden="1" customHeight="1" x14ac:dyDescent="0.25">
      <c r="A486" s="60" t="s">
        <v>1397</v>
      </c>
      <c r="B486" s="20" t="s">
        <v>353</v>
      </c>
      <c r="C486" s="55">
        <v>240</v>
      </c>
      <c r="D486" s="101"/>
      <c r="E486" s="101"/>
      <c r="F486" s="101"/>
    </row>
    <row r="487" spans="1:7" ht="47.25" hidden="1" x14ac:dyDescent="0.25">
      <c r="A487" s="21" t="s">
        <v>354</v>
      </c>
      <c r="B487" s="20" t="s">
        <v>355</v>
      </c>
      <c r="C487" s="55"/>
      <c r="D487" s="101">
        <f>D488</f>
        <v>0</v>
      </c>
      <c r="E487" s="101">
        <f t="shared" ref="E487:F487" si="192">E488</f>
        <v>0</v>
      </c>
      <c r="F487" s="101">
        <f t="shared" si="192"/>
        <v>0</v>
      </c>
    </row>
    <row r="488" spans="1:7" ht="36.75" hidden="1" customHeight="1" x14ac:dyDescent="0.25">
      <c r="A488" s="60" t="s">
        <v>1396</v>
      </c>
      <c r="B488" s="20" t="s">
        <v>355</v>
      </c>
      <c r="C488" s="55">
        <v>200</v>
      </c>
      <c r="D488" s="101">
        <f>D489</f>
        <v>0</v>
      </c>
      <c r="E488" s="101">
        <f t="shared" ref="E488:F488" si="193">E489</f>
        <v>0</v>
      </c>
      <c r="F488" s="101">
        <f t="shared" si="193"/>
        <v>0</v>
      </c>
    </row>
    <row r="489" spans="1:7" ht="36" hidden="1" customHeight="1" x14ac:dyDescent="0.25">
      <c r="A489" s="60" t="s">
        <v>1397</v>
      </c>
      <c r="B489" s="20" t="s">
        <v>355</v>
      </c>
      <c r="C489" s="55">
        <v>240</v>
      </c>
      <c r="D489" s="101"/>
      <c r="E489" s="101"/>
      <c r="F489" s="101"/>
    </row>
    <row r="490" spans="1:7" ht="44.25" hidden="1" customHeight="1" x14ac:dyDescent="0.25">
      <c r="A490" s="44" t="s">
        <v>356</v>
      </c>
      <c r="B490" s="20" t="s">
        <v>357</v>
      </c>
      <c r="C490" s="55"/>
      <c r="D490" s="101">
        <f>D491</f>
        <v>0</v>
      </c>
      <c r="E490" s="101">
        <f t="shared" ref="E490:F490" si="194">E491</f>
        <v>0</v>
      </c>
      <c r="F490" s="101">
        <f t="shared" si="194"/>
        <v>0</v>
      </c>
    </row>
    <row r="491" spans="1:7" ht="36" hidden="1" customHeight="1" x14ac:dyDescent="0.25">
      <c r="A491" s="16" t="s">
        <v>1399</v>
      </c>
      <c r="B491" s="20" t="s">
        <v>357</v>
      </c>
      <c r="C491" s="55">
        <v>600</v>
      </c>
      <c r="D491" s="101">
        <f>D492</f>
        <v>0</v>
      </c>
      <c r="E491" s="101">
        <f t="shared" ref="E491:F491" si="195">E492</f>
        <v>0</v>
      </c>
      <c r="F491" s="101">
        <f t="shared" si="195"/>
        <v>0</v>
      </c>
      <c r="G491" s="64"/>
    </row>
    <row r="492" spans="1:7" ht="41.25" hidden="1" customHeight="1" x14ac:dyDescent="0.25">
      <c r="A492" s="16" t="s">
        <v>1398</v>
      </c>
      <c r="B492" s="20" t="s">
        <v>357</v>
      </c>
      <c r="C492" s="55">
        <v>610</v>
      </c>
      <c r="D492" s="101"/>
      <c r="E492" s="101"/>
      <c r="F492" s="101"/>
      <c r="G492" s="64"/>
    </row>
    <row r="493" spans="1:7" ht="59.25" customHeight="1" x14ac:dyDescent="0.25">
      <c r="A493" s="14" t="s">
        <v>358</v>
      </c>
      <c r="B493" s="1" t="s">
        <v>359</v>
      </c>
      <c r="C493" s="55"/>
      <c r="D493" s="101">
        <f>D494</f>
        <v>100</v>
      </c>
      <c r="E493" s="101">
        <f t="shared" ref="E493:F493" si="196">E494</f>
        <v>100</v>
      </c>
      <c r="F493" s="101">
        <f t="shared" si="196"/>
        <v>100</v>
      </c>
    </row>
    <row r="494" spans="1:7" ht="47.25" x14ac:dyDescent="0.25">
      <c r="A494" s="22" t="s">
        <v>360</v>
      </c>
      <c r="B494" s="20" t="s">
        <v>361</v>
      </c>
      <c r="C494" s="55"/>
      <c r="D494" s="101">
        <f>D495</f>
        <v>100</v>
      </c>
      <c r="E494" s="101">
        <f t="shared" ref="E494:F494" si="197">E495</f>
        <v>100</v>
      </c>
      <c r="F494" s="101">
        <f t="shared" si="197"/>
        <v>100</v>
      </c>
    </row>
    <row r="495" spans="1:7" ht="37.5" customHeight="1" x14ac:dyDescent="0.25">
      <c r="A495" s="60" t="s">
        <v>1396</v>
      </c>
      <c r="B495" s="20" t="s">
        <v>361</v>
      </c>
      <c r="C495" s="55">
        <v>200</v>
      </c>
      <c r="D495" s="101">
        <f>D496</f>
        <v>100</v>
      </c>
      <c r="E495" s="101">
        <f t="shared" ref="E495:F495" si="198">E496</f>
        <v>100</v>
      </c>
      <c r="F495" s="101">
        <f t="shared" si="198"/>
        <v>100</v>
      </c>
    </row>
    <row r="496" spans="1:7" ht="28.5" customHeight="1" x14ac:dyDescent="0.25">
      <c r="A496" s="60" t="s">
        <v>1397</v>
      </c>
      <c r="B496" s="20" t="s">
        <v>361</v>
      </c>
      <c r="C496" s="55">
        <v>240</v>
      </c>
      <c r="D496" s="101">
        <v>100</v>
      </c>
      <c r="E496" s="101">
        <v>100</v>
      </c>
      <c r="F496" s="101">
        <v>100</v>
      </c>
    </row>
    <row r="497" spans="1:10" ht="32.25" customHeight="1" x14ac:dyDescent="0.25">
      <c r="A497" s="13" t="s">
        <v>362</v>
      </c>
      <c r="B497" s="3" t="s">
        <v>363</v>
      </c>
      <c r="C497" s="55"/>
      <c r="D497" s="101">
        <f>D498+D505</f>
        <v>22120</v>
      </c>
      <c r="E497" s="101">
        <f t="shared" ref="E497:F497" si="199">E498+E505</f>
        <v>21850</v>
      </c>
      <c r="F497" s="101">
        <f t="shared" si="199"/>
        <v>22350</v>
      </c>
    </row>
    <row r="498" spans="1:10" ht="46.5" customHeight="1" x14ac:dyDescent="0.25">
      <c r="A498" s="14" t="s">
        <v>1501</v>
      </c>
      <c r="B498" s="1" t="s">
        <v>364</v>
      </c>
      <c r="C498" s="55"/>
      <c r="D498" s="101">
        <f>D499+D502</f>
        <v>3480</v>
      </c>
      <c r="E498" s="101">
        <f t="shared" ref="E498:F498" si="200">E499+E502</f>
        <v>3010</v>
      </c>
      <c r="F498" s="101">
        <f t="shared" si="200"/>
        <v>3010</v>
      </c>
    </row>
    <row r="499" spans="1:10" ht="45.75" customHeight="1" x14ac:dyDescent="0.25">
      <c r="A499" s="21" t="s">
        <v>365</v>
      </c>
      <c r="B499" s="20" t="s">
        <v>366</v>
      </c>
      <c r="C499" s="55"/>
      <c r="D499" s="101">
        <f>D500</f>
        <v>3011</v>
      </c>
      <c r="E499" s="101">
        <f t="shared" ref="E499:F500" si="201">E500</f>
        <v>3010</v>
      </c>
      <c r="F499" s="101">
        <f t="shared" si="201"/>
        <v>3010</v>
      </c>
      <c r="G499" s="67"/>
    </row>
    <row r="500" spans="1:10" ht="45.75" customHeight="1" x14ac:dyDescent="0.25">
      <c r="A500" s="16" t="s">
        <v>1399</v>
      </c>
      <c r="B500" s="20" t="s">
        <v>366</v>
      </c>
      <c r="C500" s="55">
        <v>600</v>
      </c>
      <c r="D500" s="101">
        <f>D501</f>
        <v>3011</v>
      </c>
      <c r="E500" s="101">
        <f t="shared" si="201"/>
        <v>3010</v>
      </c>
      <c r="F500" s="101">
        <f t="shared" si="201"/>
        <v>3010</v>
      </c>
    </row>
    <row r="501" spans="1:10" ht="45.75" customHeight="1" x14ac:dyDescent="0.25">
      <c r="A501" s="16" t="s">
        <v>1398</v>
      </c>
      <c r="B501" s="20" t="s">
        <v>366</v>
      </c>
      <c r="C501" s="55">
        <v>610</v>
      </c>
      <c r="D501" s="101">
        <v>3011</v>
      </c>
      <c r="E501" s="101">
        <v>3010</v>
      </c>
      <c r="F501" s="101">
        <v>3010</v>
      </c>
      <c r="G501" s="64"/>
    </row>
    <row r="502" spans="1:10" ht="53.25" customHeight="1" x14ac:dyDescent="0.25">
      <c r="A502" s="21" t="s">
        <v>367</v>
      </c>
      <c r="B502" s="20" t="s">
        <v>368</v>
      </c>
      <c r="C502" s="55"/>
      <c r="D502" s="101">
        <f>D503</f>
        <v>469</v>
      </c>
      <c r="E502" s="101">
        <f t="shared" ref="E502:F503" si="202">E503</f>
        <v>0</v>
      </c>
      <c r="F502" s="101">
        <f t="shared" si="202"/>
        <v>0</v>
      </c>
    </row>
    <row r="503" spans="1:10" ht="33" customHeight="1" x14ac:dyDescent="0.25">
      <c r="A503" s="16" t="s">
        <v>1399</v>
      </c>
      <c r="B503" s="20" t="s">
        <v>368</v>
      </c>
      <c r="C503" s="55">
        <v>600</v>
      </c>
      <c r="D503" s="101">
        <f>D504</f>
        <v>469</v>
      </c>
      <c r="E503" s="101">
        <f t="shared" si="202"/>
        <v>0</v>
      </c>
      <c r="F503" s="101">
        <f t="shared" si="202"/>
        <v>0</v>
      </c>
    </row>
    <row r="504" spans="1:10" ht="36.75" customHeight="1" x14ac:dyDescent="0.25">
      <c r="A504" s="16" t="s">
        <v>1398</v>
      </c>
      <c r="B504" s="20" t="s">
        <v>368</v>
      </c>
      <c r="C504" s="55">
        <v>610</v>
      </c>
      <c r="D504" s="101">
        <v>469</v>
      </c>
      <c r="E504" s="101">
        <v>0</v>
      </c>
      <c r="F504" s="101">
        <v>0</v>
      </c>
      <c r="G504" s="108"/>
    </row>
    <row r="505" spans="1:10" ht="57.75" customHeight="1" x14ac:dyDescent="0.25">
      <c r="A505" s="14" t="s">
        <v>369</v>
      </c>
      <c r="B505" s="1" t="s">
        <v>370</v>
      </c>
      <c r="C505" s="55"/>
      <c r="D505" s="101">
        <f>D506+D511+D514+D517</f>
        <v>18640</v>
      </c>
      <c r="E505" s="101">
        <f t="shared" ref="E505:F505" si="203">E506+E511+E514+E517</f>
        <v>18840</v>
      </c>
      <c r="F505" s="101">
        <f t="shared" si="203"/>
        <v>19340</v>
      </c>
    </row>
    <row r="506" spans="1:10" ht="40.5" customHeight="1" x14ac:dyDescent="0.25">
      <c r="A506" s="21" t="s">
        <v>371</v>
      </c>
      <c r="B506" s="20" t="s">
        <v>372</v>
      </c>
      <c r="C506" s="55"/>
      <c r="D506" s="101">
        <f>D507+D509</f>
        <v>6840</v>
      </c>
      <c r="E506" s="101">
        <f t="shared" ref="E506:F506" si="204">E507+E509</f>
        <v>6840</v>
      </c>
      <c r="F506" s="101">
        <f t="shared" si="204"/>
        <v>6840</v>
      </c>
    </row>
    <row r="507" spans="1:10" ht="40.5" customHeight="1" x14ac:dyDescent="0.25">
      <c r="A507" s="16" t="s">
        <v>1403</v>
      </c>
      <c r="B507" s="20" t="s">
        <v>372</v>
      </c>
      <c r="C507" s="55">
        <v>300</v>
      </c>
      <c r="D507" s="101">
        <f>D508</f>
        <v>6840</v>
      </c>
      <c r="E507" s="101">
        <f t="shared" ref="E507:F507" si="205">E508</f>
        <v>6840</v>
      </c>
      <c r="F507" s="101">
        <f t="shared" si="205"/>
        <v>6840</v>
      </c>
    </row>
    <row r="508" spans="1:10" ht="40.5" customHeight="1" x14ac:dyDescent="0.25">
      <c r="A508" s="16" t="s">
        <v>1404</v>
      </c>
      <c r="B508" s="20" t="s">
        <v>372</v>
      </c>
      <c r="C508" s="55">
        <v>320</v>
      </c>
      <c r="D508" s="101">
        <v>6840</v>
      </c>
      <c r="E508" s="101">
        <v>6840</v>
      </c>
      <c r="F508" s="101">
        <v>6840</v>
      </c>
    </row>
    <row r="509" spans="1:10" ht="40.5" hidden="1" customHeight="1" x14ac:dyDescent="0.25">
      <c r="A509" s="16" t="s">
        <v>1399</v>
      </c>
      <c r="B509" s="20" t="s">
        <v>372</v>
      </c>
      <c r="C509" s="55">
        <v>600</v>
      </c>
      <c r="D509" s="85">
        <f>D510</f>
        <v>0</v>
      </c>
      <c r="E509" s="85">
        <f>E510</f>
        <v>0</v>
      </c>
      <c r="F509" s="85">
        <f>F510</f>
        <v>0</v>
      </c>
    </row>
    <row r="510" spans="1:10" ht="40.5" hidden="1" customHeight="1" x14ac:dyDescent="0.25">
      <c r="A510" s="16" t="s">
        <v>1398</v>
      </c>
      <c r="B510" s="20" t="s">
        <v>372</v>
      </c>
      <c r="C510" s="55">
        <v>610</v>
      </c>
      <c r="D510" s="101">
        <v>0</v>
      </c>
      <c r="E510" s="101"/>
      <c r="F510" s="101"/>
      <c r="H510" s="127"/>
      <c r="I510" s="127"/>
      <c r="J510" s="127"/>
    </row>
    <row r="511" spans="1:10" ht="40.5" hidden="1" customHeight="1" x14ac:dyDescent="0.25">
      <c r="A511" s="21" t="s">
        <v>373</v>
      </c>
      <c r="B511" s="20" t="s">
        <v>374</v>
      </c>
      <c r="C511" s="55"/>
      <c r="D511" s="101">
        <f>D512</f>
        <v>0</v>
      </c>
      <c r="E511" s="101">
        <f t="shared" ref="E511:F512" si="206">E512</f>
        <v>0</v>
      </c>
      <c r="F511" s="101">
        <f t="shared" si="206"/>
        <v>0</v>
      </c>
    </row>
    <row r="512" spans="1:10" ht="40.5" hidden="1" customHeight="1" x14ac:dyDescent="0.25">
      <c r="A512" s="16" t="s">
        <v>1403</v>
      </c>
      <c r="B512" s="20" t="s">
        <v>374</v>
      </c>
      <c r="C512" s="55">
        <v>300</v>
      </c>
      <c r="D512" s="100">
        <f>D513</f>
        <v>0</v>
      </c>
      <c r="E512" s="100">
        <f t="shared" si="206"/>
        <v>0</v>
      </c>
      <c r="F512" s="100">
        <f t="shared" si="206"/>
        <v>0</v>
      </c>
    </row>
    <row r="513" spans="1:7" ht="40.5" hidden="1" customHeight="1" x14ac:dyDescent="0.25">
      <c r="A513" s="16" t="s">
        <v>1404</v>
      </c>
      <c r="B513" s="20" t="s">
        <v>374</v>
      </c>
      <c r="C513" s="55">
        <v>320</v>
      </c>
      <c r="D513" s="101">
        <v>0</v>
      </c>
      <c r="E513" s="101">
        <v>0</v>
      </c>
      <c r="F513" s="101">
        <v>0</v>
      </c>
      <c r="G513" s="112"/>
    </row>
    <row r="514" spans="1:7" ht="40.5" customHeight="1" x14ac:dyDescent="0.25">
      <c r="A514" s="39" t="s">
        <v>375</v>
      </c>
      <c r="B514" s="20" t="s">
        <v>376</v>
      </c>
      <c r="C514" s="55"/>
      <c r="D514" s="101">
        <f>D515</f>
        <v>10300</v>
      </c>
      <c r="E514" s="101">
        <f t="shared" ref="E514:F515" si="207">E515</f>
        <v>10500</v>
      </c>
      <c r="F514" s="101">
        <f t="shared" si="207"/>
        <v>11000</v>
      </c>
      <c r="G514" s="112"/>
    </row>
    <row r="515" spans="1:7" ht="40.5" customHeight="1" x14ac:dyDescent="0.25">
      <c r="A515" s="16" t="s">
        <v>1399</v>
      </c>
      <c r="B515" s="20" t="s">
        <v>376</v>
      </c>
      <c r="C515" s="55">
        <v>600</v>
      </c>
      <c r="D515" s="101">
        <f>D516</f>
        <v>10300</v>
      </c>
      <c r="E515" s="101">
        <f t="shared" si="207"/>
        <v>10500</v>
      </c>
      <c r="F515" s="101">
        <f t="shared" si="207"/>
        <v>11000</v>
      </c>
      <c r="G515" s="112"/>
    </row>
    <row r="516" spans="1:7" ht="40.5" customHeight="1" x14ac:dyDescent="0.25">
      <c r="A516" s="16" t="s">
        <v>1398</v>
      </c>
      <c r="B516" s="20" t="s">
        <v>376</v>
      </c>
      <c r="C516" s="55">
        <v>610</v>
      </c>
      <c r="D516" s="101">
        <v>10300</v>
      </c>
      <c r="E516" s="101">
        <v>10500</v>
      </c>
      <c r="F516" s="101">
        <v>11000</v>
      </c>
      <c r="G516" s="112"/>
    </row>
    <row r="517" spans="1:7" ht="53.25" customHeight="1" x14ac:dyDescent="0.25">
      <c r="A517" s="24" t="s">
        <v>377</v>
      </c>
      <c r="B517" s="20" t="s">
        <v>378</v>
      </c>
      <c r="C517" s="55"/>
      <c r="D517" s="101">
        <f>D518</f>
        <v>1500</v>
      </c>
      <c r="E517" s="101">
        <f t="shared" ref="E517:F518" si="208">E518</f>
        <v>1500</v>
      </c>
      <c r="F517" s="101">
        <f t="shared" si="208"/>
        <v>1500</v>
      </c>
      <c r="G517" s="112"/>
    </row>
    <row r="518" spans="1:7" ht="37.5" customHeight="1" x14ac:dyDescent="0.25">
      <c r="A518" s="16" t="s">
        <v>1399</v>
      </c>
      <c r="B518" s="20" t="s">
        <v>378</v>
      </c>
      <c r="C518" s="55">
        <v>600</v>
      </c>
      <c r="D518" s="101">
        <f>D519</f>
        <v>1500</v>
      </c>
      <c r="E518" s="101">
        <f t="shared" si="208"/>
        <v>1500</v>
      </c>
      <c r="F518" s="101">
        <f t="shared" si="208"/>
        <v>1500</v>
      </c>
      <c r="G518" s="112"/>
    </row>
    <row r="519" spans="1:7" ht="42" customHeight="1" x14ac:dyDescent="0.25">
      <c r="A519" s="16" t="s">
        <v>1398</v>
      </c>
      <c r="B519" s="20" t="s">
        <v>378</v>
      </c>
      <c r="C519" s="55">
        <v>610</v>
      </c>
      <c r="D519" s="101">
        <v>1500</v>
      </c>
      <c r="E519" s="101">
        <v>1500</v>
      </c>
      <c r="F519" s="101">
        <v>1500</v>
      </c>
      <c r="G519" s="112"/>
    </row>
    <row r="520" spans="1:7" ht="41.25" customHeight="1" x14ac:dyDescent="0.25">
      <c r="A520" s="13" t="s">
        <v>1563</v>
      </c>
      <c r="B520" s="3" t="s">
        <v>379</v>
      </c>
      <c r="C520" s="55"/>
      <c r="D520" s="101">
        <f>D521+D528</f>
        <v>540</v>
      </c>
      <c r="E520" s="101">
        <f t="shared" ref="E520:F520" si="209">E521+E528</f>
        <v>540</v>
      </c>
      <c r="F520" s="101">
        <f t="shared" si="209"/>
        <v>540</v>
      </c>
      <c r="G520" s="112"/>
    </row>
    <row r="521" spans="1:7" ht="32.25" customHeight="1" x14ac:dyDescent="0.25">
      <c r="A521" s="14" t="s">
        <v>380</v>
      </c>
      <c r="B521" s="1" t="s">
        <v>381</v>
      </c>
      <c r="C521" s="55"/>
      <c r="D521" s="101">
        <f>D522+D525</f>
        <v>540</v>
      </c>
      <c r="E521" s="101">
        <f t="shared" ref="E521:F521" si="210">E522+E525</f>
        <v>540</v>
      </c>
      <c r="F521" s="101">
        <f t="shared" si="210"/>
        <v>540</v>
      </c>
      <c r="G521" s="112"/>
    </row>
    <row r="522" spans="1:7" ht="53.25" customHeight="1" x14ac:dyDescent="0.25">
      <c r="A522" s="22" t="s">
        <v>1488</v>
      </c>
      <c r="B522" s="20" t="s">
        <v>382</v>
      </c>
      <c r="C522" s="55"/>
      <c r="D522" s="101">
        <f>D523</f>
        <v>160</v>
      </c>
      <c r="E522" s="101">
        <f t="shared" ref="E522:F522" si="211">E523</f>
        <v>160</v>
      </c>
      <c r="F522" s="101">
        <f t="shared" si="211"/>
        <v>160</v>
      </c>
      <c r="G522" s="112"/>
    </row>
    <row r="523" spans="1:7" ht="33" customHeight="1" x14ac:dyDescent="0.25">
      <c r="A523" s="16" t="s">
        <v>1399</v>
      </c>
      <c r="B523" s="20" t="s">
        <v>382</v>
      </c>
      <c r="C523" s="55">
        <v>600</v>
      </c>
      <c r="D523" s="101">
        <f>D524</f>
        <v>160</v>
      </c>
      <c r="E523" s="101">
        <f t="shared" ref="E523:F523" si="212">E524</f>
        <v>160</v>
      </c>
      <c r="F523" s="101">
        <f t="shared" si="212"/>
        <v>160</v>
      </c>
      <c r="G523" s="112"/>
    </row>
    <row r="524" spans="1:7" ht="31.5" customHeight="1" x14ac:dyDescent="0.25">
      <c r="A524" s="16" t="s">
        <v>1414</v>
      </c>
      <c r="B524" s="20" t="s">
        <v>382</v>
      </c>
      <c r="C524" s="55">
        <v>630</v>
      </c>
      <c r="D524" s="101">
        <v>160</v>
      </c>
      <c r="E524" s="101">
        <v>160</v>
      </c>
      <c r="F524" s="101">
        <v>160</v>
      </c>
      <c r="G524" s="112"/>
    </row>
    <row r="525" spans="1:7" ht="36.75" customHeight="1" x14ac:dyDescent="0.25">
      <c r="A525" s="22" t="s">
        <v>383</v>
      </c>
      <c r="B525" s="20" t="s">
        <v>384</v>
      </c>
      <c r="C525" s="55"/>
      <c r="D525" s="101">
        <f>D526</f>
        <v>380</v>
      </c>
      <c r="E525" s="101">
        <f t="shared" ref="E525:F525" si="213">E526</f>
        <v>380</v>
      </c>
      <c r="F525" s="101">
        <f t="shared" si="213"/>
        <v>380</v>
      </c>
      <c r="G525" s="112"/>
    </row>
    <row r="526" spans="1:7" ht="36.75" customHeight="1" x14ac:dyDescent="0.25">
      <c r="A526" s="16" t="s">
        <v>1399</v>
      </c>
      <c r="B526" s="20" t="s">
        <v>384</v>
      </c>
      <c r="C526" s="55">
        <v>600</v>
      </c>
      <c r="D526" s="101">
        <f>D527</f>
        <v>380</v>
      </c>
      <c r="E526" s="101">
        <f t="shared" ref="E526:F526" si="214">E527</f>
        <v>380</v>
      </c>
      <c r="F526" s="101">
        <f t="shared" si="214"/>
        <v>380</v>
      </c>
      <c r="G526" s="112"/>
    </row>
    <row r="527" spans="1:7" ht="36.75" customHeight="1" x14ac:dyDescent="0.25">
      <c r="A527" s="16" t="s">
        <v>1414</v>
      </c>
      <c r="B527" s="20" t="s">
        <v>384</v>
      </c>
      <c r="C527" s="55">
        <v>630</v>
      </c>
      <c r="D527" s="85">
        <v>380</v>
      </c>
      <c r="E527" s="85">
        <v>380</v>
      </c>
      <c r="F527" s="85">
        <v>380</v>
      </c>
    </row>
    <row r="528" spans="1:7" ht="36.75" hidden="1" customHeight="1" x14ac:dyDescent="0.25">
      <c r="A528" s="14" t="s">
        <v>385</v>
      </c>
      <c r="B528" s="1" t="s">
        <v>386</v>
      </c>
      <c r="C528" s="55"/>
      <c r="D528" s="85">
        <f>D529</f>
        <v>0</v>
      </c>
      <c r="E528" s="85">
        <f t="shared" ref="E528:F530" si="215">E529</f>
        <v>0</v>
      </c>
      <c r="F528" s="85">
        <f t="shared" si="215"/>
        <v>0</v>
      </c>
    </row>
    <row r="529" spans="1:6" ht="36.75" hidden="1" customHeight="1" x14ac:dyDescent="0.25">
      <c r="A529" s="22" t="s">
        <v>387</v>
      </c>
      <c r="B529" s="20" t="s">
        <v>388</v>
      </c>
      <c r="C529" s="55"/>
      <c r="D529" s="85">
        <f>D530</f>
        <v>0</v>
      </c>
      <c r="E529" s="85">
        <f t="shared" si="215"/>
        <v>0</v>
      </c>
      <c r="F529" s="85">
        <f t="shared" si="215"/>
        <v>0</v>
      </c>
    </row>
    <row r="530" spans="1:6" ht="36.75" hidden="1" customHeight="1" x14ac:dyDescent="0.25">
      <c r="A530" s="60" t="s">
        <v>1396</v>
      </c>
      <c r="B530" s="20" t="s">
        <v>388</v>
      </c>
      <c r="C530" s="55">
        <v>200</v>
      </c>
      <c r="D530" s="85">
        <f>D531</f>
        <v>0</v>
      </c>
      <c r="E530" s="85">
        <f t="shared" si="215"/>
        <v>0</v>
      </c>
      <c r="F530" s="85">
        <f t="shared" si="215"/>
        <v>0</v>
      </c>
    </row>
    <row r="531" spans="1:6" ht="36.75" hidden="1" customHeight="1" x14ac:dyDescent="0.25">
      <c r="A531" s="60" t="s">
        <v>1397</v>
      </c>
      <c r="B531" s="20" t="s">
        <v>388</v>
      </c>
      <c r="C531" s="55">
        <v>240</v>
      </c>
      <c r="D531" s="85">
        <v>0</v>
      </c>
      <c r="E531" s="85">
        <v>0</v>
      </c>
      <c r="F531" s="85">
        <v>0</v>
      </c>
    </row>
    <row r="532" spans="1:6" ht="37.5" customHeight="1" x14ac:dyDescent="0.25">
      <c r="A532" s="12" t="s">
        <v>389</v>
      </c>
      <c r="B532" s="10" t="s">
        <v>390</v>
      </c>
      <c r="C532" s="55"/>
      <c r="D532" s="85">
        <f>D533+D585+D588+D611</f>
        <v>63353</v>
      </c>
      <c r="E532" s="85">
        <f t="shared" ref="E532:F532" si="216">E533+E585+E588+E611</f>
        <v>70243</v>
      </c>
      <c r="F532" s="85">
        <f t="shared" si="216"/>
        <v>67251</v>
      </c>
    </row>
    <row r="533" spans="1:6" ht="37.5" customHeight="1" x14ac:dyDescent="0.25">
      <c r="A533" s="13" t="s">
        <v>391</v>
      </c>
      <c r="B533" s="3" t="s">
        <v>392</v>
      </c>
      <c r="C533" s="55"/>
      <c r="D533" s="85">
        <f>D534+D575</f>
        <v>63353</v>
      </c>
      <c r="E533" s="85">
        <f t="shared" ref="E533:F533" si="217">E534+E575</f>
        <v>70243</v>
      </c>
      <c r="F533" s="85">
        <f t="shared" si="217"/>
        <v>67251</v>
      </c>
    </row>
    <row r="534" spans="1:6" ht="37.5" customHeight="1" x14ac:dyDescent="0.25">
      <c r="A534" s="7" t="s">
        <v>393</v>
      </c>
      <c r="B534" s="1" t="s">
        <v>394</v>
      </c>
      <c r="C534" s="55"/>
      <c r="D534" s="85">
        <f>D535+D538+D541+D542+D543+D546+D549+D552+D555+D558+D561+D564+D567+D570+D573+D574</f>
        <v>0</v>
      </c>
      <c r="E534" s="85">
        <f t="shared" ref="E534:F534" si="218">E535+E538+E541+E542+E543+E546+E549+E552+E555+E558+E561+E564+E567+E570+E573+E574</f>
        <v>5000</v>
      </c>
      <c r="F534" s="85">
        <f t="shared" si="218"/>
        <v>0</v>
      </c>
    </row>
    <row r="535" spans="1:6" ht="37.5" hidden="1" customHeight="1" x14ac:dyDescent="0.25">
      <c r="A535" s="68" t="s">
        <v>395</v>
      </c>
      <c r="B535" s="69" t="s">
        <v>396</v>
      </c>
      <c r="C535" s="55"/>
      <c r="D535" s="85">
        <f>D536</f>
        <v>0</v>
      </c>
      <c r="E535" s="85">
        <f t="shared" ref="E535:F536" si="219">E536</f>
        <v>0</v>
      </c>
      <c r="F535" s="85">
        <f t="shared" si="219"/>
        <v>0</v>
      </c>
    </row>
    <row r="536" spans="1:6" ht="37.5" hidden="1" customHeight="1" x14ac:dyDescent="0.25">
      <c r="A536" s="16" t="s">
        <v>1399</v>
      </c>
      <c r="B536" s="69" t="s">
        <v>396</v>
      </c>
      <c r="C536" s="55">
        <v>600</v>
      </c>
      <c r="D536" s="85">
        <f>D537</f>
        <v>0</v>
      </c>
      <c r="E536" s="85">
        <f t="shared" si="219"/>
        <v>0</v>
      </c>
      <c r="F536" s="85">
        <f t="shared" si="219"/>
        <v>0</v>
      </c>
    </row>
    <row r="537" spans="1:6" ht="37.5" hidden="1" customHeight="1" x14ac:dyDescent="0.25">
      <c r="A537" s="16" t="s">
        <v>1398</v>
      </c>
      <c r="B537" s="69" t="s">
        <v>396</v>
      </c>
      <c r="C537" s="55">
        <v>610</v>
      </c>
      <c r="D537" s="85">
        <v>0</v>
      </c>
      <c r="E537" s="85">
        <v>0</v>
      </c>
      <c r="F537" s="85">
        <v>0</v>
      </c>
    </row>
    <row r="538" spans="1:6" ht="37.5" hidden="1" customHeight="1" x14ac:dyDescent="0.25">
      <c r="A538" s="68" t="s">
        <v>397</v>
      </c>
      <c r="B538" s="69" t="s">
        <v>398</v>
      </c>
      <c r="C538" s="55"/>
      <c r="D538" s="85">
        <f>D539</f>
        <v>0</v>
      </c>
      <c r="E538" s="85">
        <f t="shared" ref="E538:F538" si="220">E539</f>
        <v>0</v>
      </c>
      <c r="F538" s="85">
        <f t="shared" si="220"/>
        <v>0</v>
      </c>
    </row>
    <row r="539" spans="1:6" ht="37.5" hidden="1" customHeight="1" x14ac:dyDescent="0.25">
      <c r="A539" s="16" t="s">
        <v>1399</v>
      </c>
      <c r="B539" s="69" t="s">
        <v>398</v>
      </c>
      <c r="C539" s="55">
        <v>600</v>
      </c>
      <c r="D539" s="85">
        <f>D540</f>
        <v>0</v>
      </c>
      <c r="E539" s="85">
        <f t="shared" ref="E539:F539" si="221">E540</f>
        <v>0</v>
      </c>
      <c r="F539" s="85">
        <f t="shared" si="221"/>
        <v>0</v>
      </c>
    </row>
    <row r="540" spans="1:6" ht="37.5" hidden="1" customHeight="1" x14ac:dyDescent="0.25">
      <c r="A540" s="16" t="s">
        <v>1398</v>
      </c>
      <c r="B540" s="69" t="s">
        <v>398</v>
      </c>
      <c r="C540" s="55">
        <v>610</v>
      </c>
      <c r="D540" s="85">
        <v>0</v>
      </c>
      <c r="E540" s="85">
        <v>0</v>
      </c>
      <c r="F540" s="85">
        <v>0</v>
      </c>
    </row>
    <row r="541" spans="1:6" ht="37.5" hidden="1" customHeight="1" x14ac:dyDescent="0.25">
      <c r="A541" s="68" t="s">
        <v>399</v>
      </c>
      <c r="B541" s="69" t="s">
        <v>400</v>
      </c>
      <c r="C541" s="55"/>
      <c r="D541" s="85"/>
      <c r="E541" s="85"/>
      <c r="F541" s="85"/>
    </row>
    <row r="542" spans="1:6" ht="37.5" hidden="1" customHeight="1" x14ac:dyDescent="0.25">
      <c r="A542" s="68" t="s">
        <v>401</v>
      </c>
      <c r="B542" s="69" t="s">
        <v>402</v>
      </c>
      <c r="C542" s="55"/>
      <c r="D542" s="85"/>
      <c r="E542" s="85"/>
      <c r="F542" s="85"/>
    </row>
    <row r="543" spans="1:6" ht="37.5" hidden="1" customHeight="1" x14ac:dyDescent="0.25">
      <c r="A543" s="68" t="s">
        <v>403</v>
      </c>
      <c r="B543" s="69" t="s">
        <v>404</v>
      </c>
      <c r="C543" s="55"/>
      <c r="D543" s="85">
        <f>D544</f>
        <v>0</v>
      </c>
      <c r="E543" s="85">
        <f t="shared" ref="E543:F544" si="222">E544</f>
        <v>0</v>
      </c>
      <c r="F543" s="85">
        <f t="shared" si="222"/>
        <v>0</v>
      </c>
    </row>
    <row r="544" spans="1:6" ht="37.5" hidden="1" customHeight="1" x14ac:dyDescent="0.25">
      <c r="A544" s="16" t="s">
        <v>1399</v>
      </c>
      <c r="B544" s="69" t="s">
        <v>404</v>
      </c>
      <c r="C544" s="55">
        <v>600</v>
      </c>
      <c r="D544" s="85">
        <f>D545</f>
        <v>0</v>
      </c>
      <c r="E544" s="85">
        <f t="shared" si="222"/>
        <v>0</v>
      </c>
      <c r="F544" s="85">
        <f t="shared" si="222"/>
        <v>0</v>
      </c>
    </row>
    <row r="545" spans="1:6" ht="37.5" hidden="1" customHeight="1" x14ac:dyDescent="0.25">
      <c r="A545" s="16" t="s">
        <v>1398</v>
      </c>
      <c r="B545" s="69" t="s">
        <v>404</v>
      </c>
      <c r="C545" s="55">
        <v>610</v>
      </c>
      <c r="D545" s="85">
        <v>0</v>
      </c>
      <c r="E545" s="85">
        <v>0</v>
      </c>
      <c r="F545" s="85">
        <v>0</v>
      </c>
    </row>
    <row r="546" spans="1:6" ht="37.5" hidden="1" customHeight="1" x14ac:dyDescent="0.25">
      <c r="A546" s="68" t="s">
        <v>405</v>
      </c>
      <c r="B546" s="69" t="s">
        <v>406</v>
      </c>
      <c r="C546" s="55"/>
      <c r="D546" s="85">
        <f>D547</f>
        <v>0</v>
      </c>
      <c r="E546" s="85">
        <f t="shared" ref="E546:F547" si="223">E547</f>
        <v>0</v>
      </c>
      <c r="F546" s="85">
        <f t="shared" si="223"/>
        <v>0</v>
      </c>
    </row>
    <row r="547" spans="1:6" ht="37.5" hidden="1" customHeight="1" x14ac:dyDescent="0.25">
      <c r="A547" s="16" t="s">
        <v>1399</v>
      </c>
      <c r="B547" s="69" t="s">
        <v>406</v>
      </c>
      <c r="C547" s="55">
        <v>600</v>
      </c>
      <c r="D547" s="85">
        <f>D548</f>
        <v>0</v>
      </c>
      <c r="E547" s="85">
        <f t="shared" si="223"/>
        <v>0</v>
      </c>
      <c r="F547" s="85">
        <f t="shared" si="223"/>
        <v>0</v>
      </c>
    </row>
    <row r="548" spans="1:6" ht="37.5" hidden="1" customHeight="1" x14ac:dyDescent="0.25">
      <c r="A548" s="16" t="s">
        <v>1398</v>
      </c>
      <c r="B548" s="69" t="s">
        <v>406</v>
      </c>
      <c r="C548" s="55">
        <v>610</v>
      </c>
      <c r="D548" s="85">
        <v>0</v>
      </c>
      <c r="E548" s="85">
        <v>0</v>
      </c>
      <c r="F548" s="85">
        <v>0</v>
      </c>
    </row>
    <row r="549" spans="1:6" ht="37.5" hidden="1" customHeight="1" x14ac:dyDescent="0.25">
      <c r="A549" s="68" t="s">
        <v>407</v>
      </c>
      <c r="B549" s="69" t="s">
        <v>408</v>
      </c>
      <c r="C549" s="55"/>
      <c r="D549" s="85">
        <f>D550</f>
        <v>0</v>
      </c>
      <c r="E549" s="85">
        <f t="shared" ref="E549:F550" si="224">E550</f>
        <v>0</v>
      </c>
      <c r="F549" s="85">
        <f t="shared" si="224"/>
        <v>0</v>
      </c>
    </row>
    <row r="550" spans="1:6" ht="37.5" hidden="1" customHeight="1" x14ac:dyDescent="0.25">
      <c r="A550" s="16" t="s">
        <v>1399</v>
      </c>
      <c r="B550" s="69" t="s">
        <v>408</v>
      </c>
      <c r="C550" s="55">
        <v>600</v>
      </c>
      <c r="D550" s="85">
        <f>D551</f>
        <v>0</v>
      </c>
      <c r="E550" s="85">
        <f t="shared" si="224"/>
        <v>0</v>
      </c>
      <c r="F550" s="85">
        <f t="shared" si="224"/>
        <v>0</v>
      </c>
    </row>
    <row r="551" spans="1:6" ht="37.5" hidden="1" customHeight="1" x14ac:dyDescent="0.25">
      <c r="A551" s="16" t="s">
        <v>1398</v>
      </c>
      <c r="B551" s="69" t="s">
        <v>408</v>
      </c>
      <c r="C551" s="55">
        <v>610</v>
      </c>
      <c r="D551" s="85"/>
      <c r="E551" s="85"/>
      <c r="F551" s="85"/>
    </row>
    <row r="552" spans="1:6" ht="37.5" hidden="1" customHeight="1" x14ac:dyDescent="0.25">
      <c r="A552" s="68" t="s">
        <v>409</v>
      </c>
      <c r="B552" s="69" t="s">
        <v>410</v>
      </c>
      <c r="C552" s="55"/>
      <c r="D552" s="85">
        <f>D553</f>
        <v>0</v>
      </c>
      <c r="E552" s="85">
        <f t="shared" ref="E552:F553" si="225">E553</f>
        <v>0</v>
      </c>
      <c r="F552" s="85">
        <f t="shared" si="225"/>
        <v>0</v>
      </c>
    </row>
    <row r="553" spans="1:6" ht="37.5" hidden="1" customHeight="1" x14ac:dyDescent="0.25">
      <c r="A553" s="16" t="s">
        <v>1399</v>
      </c>
      <c r="B553" s="69" t="s">
        <v>410</v>
      </c>
      <c r="C553" s="55">
        <v>600</v>
      </c>
      <c r="D553" s="85">
        <f>D554</f>
        <v>0</v>
      </c>
      <c r="E553" s="85">
        <f t="shared" si="225"/>
        <v>0</v>
      </c>
      <c r="F553" s="85">
        <f t="shared" si="225"/>
        <v>0</v>
      </c>
    </row>
    <row r="554" spans="1:6" ht="37.5" hidden="1" customHeight="1" x14ac:dyDescent="0.25">
      <c r="A554" s="16" t="s">
        <v>1398</v>
      </c>
      <c r="B554" s="69" t="s">
        <v>410</v>
      </c>
      <c r="C554" s="55">
        <v>610</v>
      </c>
      <c r="D554" s="85"/>
      <c r="E554" s="85"/>
      <c r="F554" s="85"/>
    </row>
    <row r="555" spans="1:6" ht="37.5" hidden="1" customHeight="1" x14ac:dyDescent="0.25">
      <c r="A555" s="68" t="s">
        <v>411</v>
      </c>
      <c r="B555" s="69" t="s">
        <v>412</v>
      </c>
      <c r="C555" s="55"/>
      <c r="D555" s="85">
        <f>D556</f>
        <v>0</v>
      </c>
      <c r="E555" s="85">
        <f t="shared" ref="E555:F556" si="226">E556</f>
        <v>0</v>
      </c>
      <c r="F555" s="85">
        <f t="shared" si="226"/>
        <v>0</v>
      </c>
    </row>
    <row r="556" spans="1:6" ht="37.5" hidden="1" customHeight="1" x14ac:dyDescent="0.25">
      <c r="A556" s="16" t="s">
        <v>1399</v>
      </c>
      <c r="B556" s="69" t="s">
        <v>412</v>
      </c>
      <c r="C556" s="55">
        <v>600</v>
      </c>
      <c r="D556" s="85">
        <f>D557</f>
        <v>0</v>
      </c>
      <c r="E556" s="85">
        <f t="shared" si="226"/>
        <v>0</v>
      </c>
      <c r="F556" s="85">
        <f t="shared" si="226"/>
        <v>0</v>
      </c>
    </row>
    <row r="557" spans="1:6" ht="37.5" hidden="1" customHeight="1" x14ac:dyDescent="0.25">
      <c r="A557" s="16" t="s">
        <v>1398</v>
      </c>
      <c r="B557" s="69" t="s">
        <v>412</v>
      </c>
      <c r="C557" s="55">
        <v>610</v>
      </c>
      <c r="D557" s="85"/>
      <c r="E557" s="85"/>
      <c r="F557" s="85"/>
    </row>
    <row r="558" spans="1:6" ht="37.5" hidden="1" customHeight="1" x14ac:dyDescent="0.25">
      <c r="A558" s="68" t="s">
        <v>413</v>
      </c>
      <c r="B558" s="69" t="s">
        <v>414</v>
      </c>
      <c r="C558" s="55"/>
      <c r="D558" s="85">
        <f>D559</f>
        <v>0</v>
      </c>
      <c r="E558" s="85">
        <f t="shared" ref="E558:F559" si="227">E559</f>
        <v>0</v>
      </c>
      <c r="F558" s="85">
        <f t="shared" si="227"/>
        <v>0</v>
      </c>
    </row>
    <row r="559" spans="1:6" ht="37.5" hidden="1" customHeight="1" x14ac:dyDescent="0.25">
      <c r="A559" s="16" t="s">
        <v>1399</v>
      </c>
      <c r="B559" s="69" t="s">
        <v>414</v>
      </c>
      <c r="C559" s="55">
        <v>600</v>
      </c>
      <c r="D559" s="85">
        <f>D560</f>
        <v>0</v>
      </c>
      <c r="E559" s="85">
        <f t="shared" si="227"/>
        <v>0</v>
      </c>
      <c r="F559" s="85">
        <f t="shared" si="227"/>
        <v>0</v>
      </c>
    </row>
    <row r="560" spans="1:6" ht="37.5" hidden="1" customHeight="1" x14ac:dyDescent="0.25">
      <c r="A560" s="16" t="s">
        <v>1398</v>
      </c>
      <c r="B560" s="69" t="s">
        <v>414</v>
      </c>
      <c r="C560" s="55">
        <v>610</v>
      </c>
      <c r="D560" s="85"/>
      <c r="E560" s="85"/>
      <c r="F560" s="85"/>
    </row>
    <row r="561" spans="1:7" ht="37.5" hidden="1" customHeight="1" x14ac:dyDescent="0.25">
      <c r="A561" s="68" t="s">
        <v>415</v>
      </c>
      <c r="B561" s="69" t="s">
        <v>416</v>
      </c>
      <c r="C561" s="55"/>
      <c r="D561" s="85">
        <f>D562</f>
        <v>0</v>
      </c>
      <c r="E561" s="85">
        <f t="shared" ref="E561:F562" si="228">E562</f>
        <v>0</v>
      </c>
      <c r="F561" s="85">
        <f t="shared" si="228"/>
        <v>0</v>
      </c>
    </row>
    <row r="562" spans="1:7" ht="37.5" hidden="1" customHeight="1" x14ac:dyDescent="0.25">
      <c r="A562" s="16" t="s">
        <v>1399</v>
      </c>
      <c r="B562" s="69" t="s">
        <v>416</v>
      </c>
      <c r="C562" s="55">
        <v>600</v>
      </c>
      <c r="D562" s="85">
        <f>D563</f>
        <v>0</v>
      </c>
      <c r="E562" s="85">
        <f t="shared" si="228"/>
        <v>0</v>
      </c>
      <c r="F562" s="85">
        <f t="shared" si="228"/>
        <v>0</v>
      </c>
    </row>
    <row r="563" spans="1:7" ht="37.5" hidden="1" customHeight="1" x14ac:dyDescent="0.25">
      <c r="A563" s="16" t="s">
        <v>1398</v>
      </c>
      <c r="B563" s="69" t="s">
        <v>416</v>
      </c>
      <c r="C563" s="55">
        <v>610</v>
      </c>
      <c r="D563" s="85"/>
      <c r="E563" s="85"/>
      <c r="F563" s="85"/>
    </row>
    <row r="564" spans="1:7" ht="37.5" hidden="1" customHeight="1" x14ac:dyDescent="0.25">
      <c r="A564" s="68" t="s">
        <v>417</v>
      </c>
      <c r="B564" s="69" t="s">
        <v>418</v>
      </c>
      <c r="C564" s="55"/>
      <c r="D564" s="85">
        <f>D565</f>
        <v>0</v>
      </c>
      <c r="E564" s="85">
        <f t="shared" ref="E564:F565" si="229">E565</f>
        <v>0</v>
      </c>
      <c r="F564" s="85">
        <f t="shared" si="229"/>
        <v>0</v>
      </c>
    </row>
    <row r="565" spans="1:7" ht="37.5" hidden="1" customHeight="1" x14ac:dyDescent="0.25">
      <c r="A565" s="16" t="s">
        <v>1399</v>
      </c>
      <c r="B565" s="69" t="s">
        <v>418</v>
      </c>
      <c r="C565" s="55">
        <v>600</v>
      </c>
      <c r="D565" s="85">
        <f>D566</f>
        <v>0</v>
      </c>
      <c r="E565" s="85">
        <f t="shared" si="229"/>
        <v>0</v>
      </c>
      <c r="F565" s="85">
        <f t="shared" si="229"/>
        <v>0</v>
      </c>
    </row>
    <row r="566" spans="1:7" ht="37.5" hidden="1" customHeight="1" x14ac:dyDescent="0.25">
      <c r="A566" s="16" t="s">
        <v>1398</v>
      </c>
      <c r="B566" s="69" t="s">
        <v>418</v>
      </c>
      <c r="C566" s="55">
        <v>610</v>
      </c>
      <c r="D566" s="85"/>
      <c r="E566" s="85"/>
      <c r="F566" s="85"/>
    </row>
    <row r="567" spans="1:7" ht="37.5" customHeight="1" x14ac:dyDescent="0.25">
      <c r="A567" s="68" t="s">
        <v>419</v>
      </c>
      <c r="B567" s="69" t="s">
        <v>420</v>
      </c>
      <c r="C567" s="55"/>
      <c r="D567" s="85">
        <f>D568</f>
        <v>0</v>
      </c>
      <c r="E567" s="85">
        <f t="shared" ref="E567:F568" si="230">E568</f>
        <v>5000</v>
      </c>
      <c r="F567" s="85">
        <f t="shared" si="230"/>
        <v>0</v>
      </c>
    </row>
    <row r="568" spans="1:7" ht="37.5" customHeight="1" x14ac:dyDescent="0.25">
      <c r="A568" s="60" t="s">
        <v>1396</v>
      </c>
      <c r="B568" s="69" t="s">
        <v>420</v>
      </c>
      <c r="C568" s="55">
        <v>200</v>
      </c>
      <c r="D568" s="85">
        <f>D569</f>
        <v>0</v>
      </c>
      <c r="E568" s="85">
        <f t="shared" si="230"/>
        <v>5000</v>
      </c>
      <c r="F568" s="85">
        <f t="shared" si="230"/>
        <v>0</v>
      </c>
    </row>
    <row r="569" spans="1:7" ht="37.5" customHeight="1" x14ac:dyDescent="0.25">
      <c r="A569" s="60" t="s">
        <v>1397</v>
      </c>
      <c r="B569" s="69" t="s">
        <v>420</v>
      </c>
      <c r="C569" s="55">
        <v>240</v>
      </c>
      <c r="D569" s="85"/>
      <c r="E569" s="85">
        <v>5000</v>
      </c>
      <c r="F569" s="85"/>
      <c r="G569" s="105"/>
    </row>
    <row r="570" spans="1:7" ht="37.5" hidden="1" customHeight="1" x14ac:dyDescent="0.25">
      <c r="A570" s="68" t="s">
        <v>421</v>
      </c>
      <c r="B570" s="69" t="s">
        <v>422</v>
      </c>
      <c r="C570" s="55"/>
      <c r="D570" s="85">
        <f>D571</f>
        <v>0</v>
      </c>
      <c r="E570" s="85">
        <f t="shared" ref="E570:F571" si="231">E571</f>
        <v>0</v>
      </c>
      <c r="F570" s="85">
        <f t="shared" si="231"/>
        <v>0</v>
      </c>
    </row>
    <row r="571" spans="1:7" ht="37.5" hidden="1" customHeight="1" x14ac:dyDescent="0.25">
      <c r="A571" s="16" t="s">
        <v>1399</v>
      </c>
      <c r="B571" s="69" t="s">
        <v>422</v>
      </c>
      <c r="C571" s="55">
        <v>600</v>
      </c>
      <c r="D571" s="85">
        <f>D572</f>
        <v>0</v>
      </c>
      <c r="E571" s="85">
        <f t="shared" si="231"/>
        <v>0</v>
      </c>
      <c r="F571" s="85">
        <f t="shared" si="231"/>
        <v>0</v>
      </c>
    </row>
    <row r="572" spans="1:7" ht="37.5" hidden="1" customHeight="1" x14ac:dyDescent="0.25">
      <c r="A572" s="16" t="s">
        <v>1398</v>
      </c>
      <c r="B572" s="69" t="s">
        <v>422</v>
      </c>
      <c r="C572" s="55">
        <v>610</v>
      </c>
      <c r="D572" s="85"/>
      <c r="E572" s="85"/>
      <c r="F572" s="85"/>
    </row>
    <row r="573" spans="1:7" ht="37.5" hidden="1" customHeight="1" x14ac:dyDescent="0.25">
      <c r="A573" s="68" t="s">
        <v>423</v>
      </c>
      <c r="B573" s="69" t="s">
        <v>424</v>
      </c>
      <c r="C573" s="55"/>
      <c r="D573" s="85"/>
      <c r="E573" s="85"/>
      <c r="F573" s="85"/>
    </row>
    <row r="574" spans="1:7" ht="37.5" hidden="1" customHeight="1" x14ac:dyDescent="0.25">
      <c r="A574" s="68" t="s">
        <v>425</v>
      </c>
      <c r="B574" s="69" t="s">
        <v>426</v>
      </c>
      <c r="C574" s="55"/>
      <c r="D574" s="85"/>
      <c r="E574" s="85"/>
      <c r="F574" s="85"/>
    </row>
    <row r="575" spans="1:7" ht="37.5" customHeight="1" x14ac:dyDescent="0.25">
      <c r="A575" s="7" t="s">
        <v>427</v>
      </c>
      <c r="B575" s="1" t="s">
        <v>428</v>
      </c>
      <c r="C575" s="55"/>
      <c r="D575" s="85">
        <f>D576+D579+D582</f>
        <v>63353</v>
      </c>
      <c r="E575" s="85">
        <f t="shared" ref="E575:F575" si="232">E576+E579+E582</f>
        <v>65243</v>
      </c>
      <c r="F575" s="85">
        <f t="shared" si="232"/>
        <v>67251</v>
      </c>
    </row>
    <row r="576" spans="1:7" ht="37.5" customHeight="1" x14ac:dyDescent="0.25">
      <c r="A576" s="21" t="s">
        <v>429</v>
      </c>
      <c r="B576" s="20" t="s">
        <v>430</v>
      </c>
      <c r="C576" s="55"/>
      <c r="D576" s="85">
        <f>D577</f>
        <v>61353</v>
      </c>
      <c r="E576" s="85">
        <f t="shared" ref="E576:F577" si="233">E577</f>
        <v>63000</v>
      </c>
      <c r="F576" s="85">
        <f t="shared" si="233"/>
        <v>65000</v>
      </c>
    </row>
    <row r="577" spans="1:6" ht="33.75" customHeight="1" x14ac:dyDescent="0.25">
      <c r="A577" s="16" t="s">
        <v>1399</v>
      </c>
      <c r="B577" s="20" t="s">
        <v>430</v>
      </c>
      <c r="C577" s="55">
        <v>600</v>
      </c>
      <c r="D577" s="85">
        <f>D578</f>
        <v>61353</v>
      </c>
      <c r="E577" s="85">
        <f t="shared" si="233"/>
        <v>63000</v>
      </c>
      <c r="F577" s="85">
        <f t="shared" si="233"/>
        <v>65000</v>
      </c>
    </row>
    <row r="578" spans="1:6" ht="36.75" customHeight="1" x14ac:dyDescent="0.25">
      <c r="A578" s="16" t="s">
        <v>1398</v>
      </c>
      <c r="B578" s="20" t="s">
        <v>430</v>
      </c>
      <c r="C578" s="55">
        <v>610</v>
      </c>
      <c r="D578" s="85">
        <v>61353</v>
      </c>
      <c r="E578" s="85">
        <v>63000</v>
      </c>
      <c r="F578" s="85">
        <v>65000</v>
      </c>
    </row>
    <row r="579" spans="1:6" ht="31.5" hidden="1" x14ac:dyDescent="0.25">
      <c r="A579" s="28" t="s">
        <v>431</v>
      </c>
      <c r="B579" s="20" t="s">
        <v>432</v>
      </c>
      <c r="C579" s="55"/>
      <c r="D579" s="85">
        <f>D580</f>
        <v>0</v>
      </c>
      <c r="E579" s="85">
        <f t="shared" ref="E579:F580" si="234">E580</f>
        <v>0</v>
      </c>
      <c r="F579" s="85">
        <f t="shared" si="234"/>
        <v>0</v>
      </c>
    </row>
    <row r="580" spans="1:6" ht="42" hidden="1" customHeight="1" x14ac:dyDescent="0.25">
      <c r="A580" s="16" t="s">
        <v>1399</v>
      </c>
      <c r="B580" s="20" t="s">
        <v>432</v>
      </c>
      <c r="C580" s="55">
        <v>600</v>
      </c>
      <c r="D580" s="85">
        <f>D581</f>
        <v>0</v>
      </c>
      <c r="E580" s="85">
        <f t="shared" si="234"/>
        <v>0</v>
      </c>
      <c r="F580" s="85">
        <f t="shared" si="234"/>
        <v>0</v>
      </c>
    </row>
    <row r="581" spans="1:6" ht="33" hidden="1" customHeight="1" x14ac:dyDescent="0.25">
      <c r="A581" s="16" t="s">
        <v>1398</v>
      </c>
      <c r="B581" s="20" t="s">
        <v>432</v>
      </c>
      <c r="C581" s="55">
        <v>610</v>
      </c>
      <c r="D581" s="85">
        <v>0</v>
      </c>
      <c r="E581" s="85">
        <v>0</v>
      </c>
      <c r="F581" s="85">
        <v>0</v>
      </c>
    </row>
    <row r="582" spans="1:6" ht="30.75" customHeight="1" x14ac:dyDescent="0.25">
      <c r="A582" s="21" t="s">
        <v>433</v>
      </c>
      <c r="B582" s="20" t="s">
        <v>434</v>
      </c>
      <c r="C582" s="55"/>
      <c r="D582" s="85">
        <f>D583</f>
        <v>2000</v>
      </c>
      <c r="E582" s="85">
        <f t="shared" ref="E582:F583" si="235">E583</f>
        <v>2243</v>
      </c>
      <c r="F582" s="85">
        <f t="shared" si="235"/>
        <v>2251</v>
      </c>
    </row>
    <row r="583" spans="1:6" ht="30.75" customHeight="1" x14ac:dyDescent="0.25">
      <c r="A583" s="60" t="s">
        <v>1396</v>
      </c>
      <c r="B583" s="20" t="s">
        <v>434</v>
      </c>
      <c r="C583" s="55">
        <v>200</v>
      </c>
      <c r="D583" s="85">
        <f>D584</f>
        <v>2000</v>
      </c>
      <c r="E583" s="85">
        <f t="shared" si="235"/>
        <v>2243</v>
      </c>
      <c r="F583" s="85">
        <f t="shared" si="235"/>
        <v>2251</v>
      </c>
    </row>
    <row r="584" spans="1:6" ht="36" customHeight="1" x14ac:dyDescent="0.25">
      <c r="A584" s="60" t="s">
        <v>1397</v>
      </c>
      <c r="B584" s="20" t="s">
        <v>434</v>
      </c>
      <c r="C584" s="55">
        <v>240</v>
      </c>
      <c r="D584" s="85">
        <v>2000</v>
      </c>
      <c r="E584" s="85">
        <v>2243</v>
      </c>
      <c r="F584" s="85">
        <v>2251</v>
      </c>
    </row>
    <row r="585" spans="1:6" ht="47.25" hidden="1" x14ac:dyDescent="0.25">
      <c r="A585" s="13" t="s">
        <v>435</v>
      </c>
      <c r="B585" s="3" t="s">
        <v>436</v>
      </c>
      <c r="C585" s="55"/>
      <c r="D585" s="100">
        <f>D586</f>
        <v>0</v>
      </c>
      <c r="E585" s="100">
        <f t="shared" ref="E585:F586" si="236">E586</f>
        <v>0</v>
      </c>
      <c r="F585" s="100">
        <f t="shared" si="236"/>
        <v>0</v>
      </c>
    </row>
    <row r="586" spans="1:6" ht="31.5" hidden="1" x14ac:dyDescent="0.25">
      <c r="A586" s="7" t="s">
        <v>437</v>
      </c>
      <c r="B586" s="1" t="s">
        <v>438</v>
      </c>
      <c r="C586" s="55"/>
      <c r="D586" s="100">
        <f>D587</f>
        <v>0</v>
      </c>
      <c r="E586" s="100">
        <f t="shared" si="236"/>
        <v>0</v>
      </c>
      <c r="F586" s="100">
        <f t="shared" si="236"/>
        <v>0</v>
      </c>
    </row>
    <row r="587" spans="1:6" ht="47.25" hidden="1" x14ac:dyDescent="0.25">
      <c r="A587" s="16" t="s">
        <v>439</v>
      </c>
      <c r="B587" s="2" t="s">
        <v>440</v>
      </c>
      <c r="C587" s="55"/>
      <c r="D587" s="100"/>
      <c r="E587" s="100"/>
      <c r="F587" s="100"/>
    </row>
    <row r="588" spans="1:6" ht="30" hidden="1" customHeight="1" x14ac:dyDescent="0.25">
      <c r="A588" s="13" t="s">
        <v>441</v>
      </c>
      <c r="B588" s="3" t="s">
        <v>442</v>
      </c>
      <c r="C588" s="55"/>
      <c r="D588" s="100">
        <f>D589+D604</f>
        <v>0</v>
      </c>
      <c r="E588" s="100">
        <f t="shared" ref="E588:F588" si="237">E589+E604</f>
        <v>0</v>
      </c>
      <c r="F588" s="100">
        <f t="shared" si="237"/>
        <v>0</v>
      </c>
    </row>
    <row r="589" spans="1:6" ht="24" hidden="1" customHeight="1" x14ac:dyDescent="0.25">
      <c r="A589" s="7" t="s">
        <v>393</v>
      </c>
      <c r="B589" s="1" t="s">
        <v>443</v>
      </c>
      <c r="C589" s="55"/>
      <c r="D589" s="100">
        <f>D590+D591+D592+D595+D598+D601</f>
        <v>0</v>
      </c>
      <c r="E589" s="100">
        <f t="shared" ref="E589:F589" si="238">E590+E591+E592+E595+E598+E601</f>
        <v>0</v>
      </c>
      <c r="F589" s="100">
        <f t="shared" si="238"/>
        <v>0</v>
      </c>
    </row>
    <row r="590" spans="1:6" ht="32.25" hidden="1" customHeight="1" x14ac:dyDescent="0.25">
      <c r="A590" s="9" t="s">
        <v>444</v>
      </c>
      <c r="B590" s="69" t="s">
        <v>445</v>
      </c>
      <c r="C590" s="55"/>
      <c r="D590" s="100"/>
      <c r="E590" s="100"/>
      <c r="F590" s="100"/>
    </row>
    <row r="591" spans="1:6" ht="24" hidden="1" customHeight="1" x14ac:dyDescent="0.25">
      <c r="A591" s="9" t="s">
        <v>446</v>
      </c>
      <c r="B591" s="69" t="s">
        <v>447</v>
      </c>
      <c r="C591" s="55"/>
      <c r="D591" s="100"/>
      <c r="E591" s="100"/>
      <c r="F591" s="100"/>
    </row>
    <row r="592" spans="1:6" ht="31.5" hidden="1" x14ac:dyDescent="0.25">
      <c r="A592" s="68" t="s">
        <v>448</v>
      </c>
      <c r="B592" s="69" t="s">
        <v>449</v>
      </c>
      <c r="C592" s="55"/>
      <c r="D592" s="100">
        <f>D593</f>
        <v>0</v>
      </c>
      <c r="E592" s="100">
        <f t="shared" ref="E592:F592" si="239">E593</f>
        <v>0</v>
      </c>
      <c r="F592" s="100">
        <f t="shared" si="239"/>
        <v>0</v>
      </c>
    </row>
    <row r="593" spans="1:6" ht="31.5" hidden="1" x14ac:dyDescent="0.25">
      <c r="A593" s="16" t="s">
        <v>1399</v>
      </c>
      <c r="B593" s="69" t="s">
        <v>449</v>
      </c>
      <c r="C593" s="55">
        <v>600</v>
      </c>
      <c r="D593" s="100">
        <f>D594</f>
        <v>0</v>
      </c>
      <c r="E593" s="100"/>
      <c r="F593" s="100"/>
    </row>
    <row r="594" spans="1:6" ht="30" hidden="1" customHeight="1" x14ac:dyDescent="0.25">
      <c r="A594" s="16" t="s">
        <v>1398</v>
      </c>
      <c r="B594" s="69" t="s">
        <v>449</v>
      </c>
      <c r="C594" s="55">
        <v>610</v>
      </c>
      <c r="D594" s="100">
        <v>0</v>
      </c>
      <c r="E594" s="100">
        <v>0</v>
      </c>
      <c r="F594" s="100">
        <v>0</v>
      </c>
    </row>
    <row r="595" spans="1:6" ht="47.25" hidden="1" x14ac:dyDescent="0.25">
      <c r="A595" s="68" t="s">
        <v>450</v>
      </c>
      <c r="B595" s="69" t="s">
        <v>451</v>
      </c>
      <c r="C595" s="55"/>
      <c r="D595" s="100">
        <f>D596</f>
        <v>0</v>
      </c>
      <c r="E595" s="100">
        <f t="shared" ref="E595:F595" si="240">E596</f>
        <v>0</v>
      </c>
      <c r="F595" s="100">
        <f t="shared" si="240"/>
        <v>0</v>
      </c>
    </row>
    <row r="596" spans="1:6" ht="31.5" hidden="1" x14ac:dyDescent="0.25">
      <c r="A596" s="16" t="s">
        <v>1399</v>
      </c>
      <c r="B596" s="69" t="s">
        <v>451</v>
      </c>
      <c r="C596" s="55">
        <v>600</v>
      </c>
      <c r="D596" s="100">
        <f>D597</f>
        <v>0</v>
      </c>
      <c r="E596" s="100"/>
      <c r="F596" s="100"/>
    </row>
    <row r="597" spans="1:6" ht="26.25" hidden="1" customHeight="1" x14ac:dyDescent="0.25">
      <c r="A597" s="16" t="s">
        <v>1398</v>
      </c>
      <c r="B597" s="69" t="s">
        <v>451</v>
      </c>
      <c r="C597" s="55">
        <v>610</v>
      </c>
      <c r="D597" s="100">
        <v>0</v>
      </c>
      <c r="E597" s="100">
        <v>0</v>
      </c>
      <c r="F597" s="100">
        <v>0</v>
      </c>
    </row>
    <row r="598" spans="1:6" ht="31.5" hidden="1" x14ac:dyDescent="0.25">
      <c r="A598" s="68" t="s">
        <v>452</v>
      </c>
      <c r="B598" s="69" t="s">
        <v>453</v>
      </c>
      <c r="C598" s="55"/>
      <c r="D598" s="100">
        <f>D599</f>
        <v>0</v>
      </c>
      <c r="E598" s="100">
        <f t="shared" ref="E598:F599" si="241">E599</f>
        <v>0</v>
      </c>
      <c r="F598" s="100">
        <f t="shared" si="241"/>
        <v>0</v>
      </c>
    </row>
    <row r="599" spans="1:6" ht="30" hidden="1" customHeight="1" x14ac:dyDescent="0.25">
      <c r="A599" s="16" t="s">
        <v>1399</v>
      </c>
      <c r="B599" s="69" t="s">
        <v>453</v>
      </c>
      <c r="C599" s="55">
        <v>600</v>
      </c>
      <c r="D599" s="100">
        <f>D600</f>
        <v>0</v>
      </c>
      <c r="E599" s="100">
        <f t="shared" si="241"/>
        <v>0</v>
      </c>
      <c r="F599" s="100">
        <f t="shared" si="241"/>
        <v>0</v>
      </c>
    </row>
    <row r="600" spans="1:6" ht="27" hidden="1" customHeight="1" x14ac:dyDescent="0.25">
      <c r="A600" s="16" t="s">
        <v>1398</v>
      </c>
      <c r="B600" s="69" t="s">
        <v>453</v>
      </c>
      <c r="C600" s="55">
        <v>610</v>
      </c>
      <c r="D600" s="100">
        <v>0</v>
      </c>
      <c r="E600" s="100">
        <v>0</v>
      </c>
      <c r="F600" s="100">
        <v>0</v>
      </c>
    </row>
    <row r="601" spans="1:6" ht="47.25" hidden="1" x14ac:dyDescent="0.25">
      <c r="A601" s="68" t="s">
        <v>454</v>
      </c>
      <c r="B601" s="69" t="s">
        <v>455</v>
      </c>
      <c r="C601" s="55"/>
      <c r="D601" s="100">
        <f>D602</f>
        <v>0</v>
      </c>
      <c r="E601" s="100">
        <f t="shared" ref="E601:F602" si="242">E602</f>
        <v>0</v>
      </c>
      <c r="F601" s="100">
        <f t="shared" si="242"/>
        <v>0</v>
      </c>
    </row>
    <row r="602" spans="1:6" ht="25.5" hidden="1" customHeight="1" x14ac:dyDescent="0.25">
      <c r="A602" s="16" t="s">
        <v>1399</v>
      </c>
      <c r="B602" s="69" t="s">
        <v>455</v>
      </c>
      <c r="C602" s="55">
        <v>600</v>
      </c>
      <c r="D602" s="100">
        <f>D603</f>
        <v>0</v>
      </c>
      <c r="E602" s="100">
        <f t="shared" si="242"/>
        <v>0</v>
      </c>
      <c r="F602" s="100">
        <f t="shared" si="242"/>
        <v>0</v>
      </c>
    </row>
    <row r="603" spans="1:6" ht="26.25" hidden="1" customHeight="1" x14ac:dyDescent="0.25">
      <c r="A603" s="16" t="s">
        <v>1398</v>
      </c>
      <c r="B603" s="69" t="s">
        <v>455</v>
      </c>
      <c r="C603" s="55">
        <v>610</v>
      </c>
      <c r="D603" s="100">
        <v>0</v>
      </c>
      <c r="E603" s="100">
        <v>0</v>
      </c>
      <c r="F603" s="100">
        <v>0</v>
      </c>
    </row>
    <row r="604" spans="1:6" ht="24.75" hidden="1" customHeight="1" x14ac:dyDescent="0.25">
      <c r="A604" s="7" t="s">
        <v>456</v>
      </c>
      <c r="B604" s="1" t="s">
        <v>457</v>
      </c>
      <c r="C604" s="55"/>
      <c r="D604" s="100">
        <f>D605+D608</f>
        <v>0</v>
      </c>
      <c r="E604" s="100">
        <f t="shared" ref="E604:F604" si="243">E605+E608</f>
        <v>0</v>
      </c>
      <c r="F604" s="100">
        <f t="shared" si="243"/>
        <v>0</v>
      </c>
    </row>
    <row r="605" spans="1:6" ht="32.25" hidden="1" customHeight="1" x14ac:dyDescent="0.25">
      <c r="A605" s="21" t="s">
        <v>458</v>
      </c>
      <c r="B605" s="20" t="s">
        <v>459</v>
      </c>
      <c r="C605" s="55"/>
      <c r="D605" s="100">
        <f>D606</f>
        <v>0</v>
      </c>
      <c r="E605" s="100">
        <f>E606</f>
        <v>0</v>
      </c>
      <c r="F605" s="100">
        <f>F606</f>
        <v>0</v>
      </c>
    </row>
    <row r="606" spans="1:6" ht="32.25" hidden="1" customHeight="1" x14ac:dyDescent="0.25">
      <c r="A606" s="16" t="s">
        <v>1399</v>
      </c>
      <c r="B606" s="20" t="s">
        <v>459</v>
      </c>
      <c r="C606" s="55">
        <v>600</v>
      </c>
      <c r="D606" s="100">
        <f>D607</f>
        <v>0</v>
      </c>
      <c r="E606" s="100">
        <f t="shared" ref="E606:F606" si="244">E607</f>
        <v>0</v>
      </c>
      <c r="F606" s="100">
        <f t="shared" si="244"/>
        <v>0</v>
      </c>
    </row>
    <row r="607" spans="1:6" ht="32.25" hidden="1" customHeight="1" x14ac:dyDescent="0.25">
      <c r="A607" s="16" t="s">
        <v>1398</v>
      </c>
      <c r="B607" s="20" t="s">
        <v>459</v>
      </c>
      <c r="C607" s="55">
        <v>610</v>
      </c>
      <c r="D607" s="100">
        <v>0</v>
      </c>
      <c r="E607" s="100">
        <v>0</v>
      </c>
      <c r="F607" s="100">
        <v>0</v>
      </c>
    </row>
    <row r="608" spans="1:6" ht="31.5" hidden="1" x14ac:dyDescent="0.25">
      <c r="A608" s="21" t="s">
        <v>460</v>
      </c>
      <c r="B608" s="20" t="s">
        <v>461</v>
      </c>
      <c r="C608" s="55"/>
      <c r="D608" s="100">
        <f>D609</f>
        <v>0</v>
      </c>
      <c r="E608" s="100">
        <f t="shared" ref="E608:F609" si="245">E609</f>
        <v>0</v>
      </c>
      <c r="F608" s="100">
        <f t="shared" si="245"/>
        <v>0</v>
      </c>
    </row>
    <row r="609" spans="1:6" ht="26.25" hidden="1" customHeight="1" x14ac:dyDescent="0.25">
      <c r="A609" s="16" t="s">
        <v>1399</v>
      </c>
      <c r="B609" s="20" t="s">
        <v>461</v>
      </c>
      <c r="C609" s="55">
        <v>600</v>
      </c>
      <c r="D609" s="100">
        <f>D610</f>
        <v>0</v>
      </c>
      <c r="E609" s="100">
        <f t="shared" si="245"/>
        <v>0</v>
      </c>
      <c r="F609" s="100">
        <f t="shared" si="245"/>
        <v>0</v>
      </c>
    </row>
    <row r="610" spans="1:6" ht="38.25" hidden="1" customHeight="1" x14ac:dyDescent="0.25">
      <c r="A610" s="16" t="s">
        <v>1398</v>
      </c>
      <c r="B610" s="20" t="s">
        <v>461</v>
      </c>
      <c r="C610" s="55">
        <v>610</v>
      </c>
      <c r="D610" s="100">
        <v>0</v>
      </c>
      <c r="E610" s="100">
        <v>0</v>
      </c>
      <c r="F610" s="100">
        <v>0</v>
      </c>
    </row>
    <row r="611" spans="1:6" ht="30" hidden="1" customHeight="1" x14ac:dyDescent="0.25">
      <c r="A611" s="18" t="s">
        <v>128</v>
      </c>
      <c r="B611" s="3" t="s">
        <v>462</v>
      </c>
      <c r="C611" s="55"/>
      <c r="D611" s="100">
        <f>D612</f>
        <v>0</v>
      </c>
      <c r="E611" s="100">
        <f t="shared" ref="E611:F611" si="246">E612</f>
        <v>0</v>
      </c>
      <c r="F611" s="100">
        <f t="shared" si="246"/>
        <v>0</v>
      </c>
    </row>
    <row r="612" spans="1:6" ht="29.25" hidden="1" customHeight="1" x14ac:dyDescent="0.25">
      <c r="A612" s="7" t="s">
        <v>130</v>
      </c>
      <c r="B612" s="1" t="s">
        <v>463</v>
      </c>
      <c r="C612" s="55"/>
      <c r="D612" s="100">
        <f>D613</f>
        <v>0</v>
      </c>
      <c r="E612" s="100">
        <f t="shared" ref="E612:F612" si="247">E613</f>
        <v>0</v>
      </c>
      <c r="F612" s="100">
        <f t="shared" si="247"/>
        <v>0</v>
      </c>
    </row>
    <row r="613" spans="1:6" ht="33" hidden="1" customHeight="1" x14ac:dyDescent="0.25">
      <c r="A613" s="22" t="s">
        <v>132</v>
      </c>
      <c r="B613" s="20" t="s">
        <v>464</v>
      </c>
      <c r="C613" s="55"/>
      <c r="D613" s="100">
        <f>D614</f>
        <v>0</v>
      </c>
      <c r="E613" s="100">
        <f t="shared" ref="E613:F613" si="248">E614</f>
        <v>0</v>
      </c>
      <c r="F613" s="100">
        <f t="shared" si="248"/>
        <v>0</v>
      </c>
    </row>
    <row r="614" spans="1:6" ht="33" hidden="1" customHeight="1" x14ac:dyDescent="0.25">
      <c r="A614" s="16" t="s">
        <v>1391</v>
      </c>
      <c r="B614" s="20" t="s">
        <v>464</v>
      </c>
      <c r="C614" s="55">
        <v>200</v>
      </c>
      <c r="D614" s="100">
        <f>D615</f>
        <v>0</v>
      </c>
      <c r="E614" s="100">
        <f t="shared" ref="E614:F614" si="249">E615</f>
        <v>0</v>
      </c>
      <c r="F614" s="100">
        <f t="shared" si="249"/>
        <v>0</v>
      </c>
    </row>
    <row r="615" spans="1:6" ht="33" hidden="1" customHeight="1" x14ac:dyDescent="0.25">
      <c r="A615" s="16" t="s">
        <v>1390</v>
      </c>
      <c r="B615" s="20" t="s">
        <v>464</v>
      </c>
      <c r="C615" s="55">
        <v>240</v>
      </c>
      <c r="D615" s="100">
        <v>0</v>
      </c>
      <c r="E615" s="100">
        <v>0</v>
      </c>
      <c r="F615" s="100">
        <v>0</v>
      </c>
    </row>
    <row r="616" spans="1:6" ht="42" customHeight="1" x14ac:dyDescent="0.25">
      <c r="A616" s="12" t="s">
        <v>465</v>
      </c>
      <c r="B616" s="10" t="s">
        <v>466</v>
      </c>
      <c r="C616" s="55"/>
      <c r="D616" s="85">
        <f>D617+D624+D629+D652</f>
        <v>8418</v>
      </c>
      <c r="E616" s="85">
        <f t="shared" ref="E616:F616" si="250">E617+E624+E629+E652</f>
        <v>8457</v>
      </c>
      <c r="F616" s="85">
        <f t="shared" si="250"/>
        <v>8559</v>
      </c>
    </row>
    <row r="617" spans="1:6" ht="42" customHeight="1" x14ac:dyDescent="0.25">
      <c r="A617" s="38" t="s">
        <v>1524</v>
      </c>
      <c r="B617" s="32" t="s">
        <v>467</v>
      </c>
      <c r="C617" s="55"/>
      <c r="D617" s="85">
        <f>D618</f>
        <v>354</v>
      </c>
      <c r="E617" s="85">
        <f t="shared" ref="E617:F620" si="251">E618</f>
        <v>354</v>
      </c>
      <c r="F617" s="85">
        <f t="shared" si="251"/>
        <v>354</v>
      </c>
    </row>
    <row r="618" spans="1:6" ht="47.25" x14ac:dyDescent="0.25">
      <c r="A618" s="37" t="s">
        <v>1389</v>
      </c>
      <c r="B618" s="34" t="s">
        <v>1525</v>
      </c>
      <c r="C618" s="55"/>
      <c r="D618" s="85">
        <f>D619</f>
        <v>354</v>
      </c>
      <c r="E618" s="85">
        <f t="shared" si="251"/>
        <v>354</v>
      </c>
      <c r="F618" s="85">
        <f t="shared" si="251"/>
        <v>354</v>
      </c>
    </row>
    <row r="619" spans="1:6" ht="34.5" customHeight="1" x14ac:dyDescent="0.25">
      <c r="A619" s="22" t="s">
        <v>468</v>
      </c>
      <c r="B619" s="20" t="s">
        <v>1526</v>
      </c>
      <c r="C619" s="58"/>
      <c r="D619" s="85">
        <f>D620+D622</f>
        <v>354</v>
      </c>
      <c r="E619" s="85">
        <f t="shared" ref="E619:F619" si="252">E620+E622</f>
        <v>354</v>
      </c>
      <c r="F619" s="85">
        <f t="shared" si="252"/>
        <v>354</v>
      </c>
    </row>
    <row r="620" spans="1:6" ht="24" hidden="1" customHeight="1" x14ac:dyDescent="0.25">
      <c r="A620" s="16" t="s">
        <v>1391</v>
      </c>
      <c r="B620" s="20" t="s">
        <v>1526</v>
      </c>
      <c r="C620" s="58">
        <v>200</v>
      </c>
      <c r="D620" s="85">
        <f>D621</f>
        <v>0</v>
      </c>
      <c r="E620" s="85">
        <f t="shared" si="251"/>
        <v>0</v>
      </c>
      <c r="F620" s="85">
        <f t="shared" si="251"/>
        <v>0</v>
      </c>
    </row>
    <row r="621" spans="1:6" ht="39" hidden="1" customHeight="1" x14ac:dyDescent="0.25">
      <c r="A621" s="16" t="s">
        <v>1390</v>
      </c>
      <c r="B621" s="20" t="s">
        <v>1526</v>
      </c>
      <c r="C621" s="58">
        <v>240</v>
      </c>
      <c r="D621" s="85"/>
      <c r="E621" s="85"/>
      <c r="F621" s="85"/>
    </row>
    <row r="622" spans="1:6" ht="27.75" customHeight="1" x14ac:dyDescent="0.25">
      <c r="A622" s="16" t="s">
        <v>1403</v>
      </c>
      <c r="B622" s="20" t="s">
        <v>1526</v>
      </c>
      <c r="C622" s="58">
        <v>300</v>
      </c>
      <c r="D622" s="85">
        <f>D623</f>
        <v>354</v>
      </c>
      <c r="E622" s="85">
        <f t="shared" ref="E622:F622" si="253">E623</f>
        <v>354</v>
      </c>
      <c r="F622" s="85">
        <f t="shared" si="253"/>
        <v>354</v>
      </c>
    </row>
    <row r="623" spans="1:6" ht="27.75" customHeight="1" x14ac:dyDescent="0.25">
      <c r="A623" s="60" t="s">
        <v>1684</v>
      </c>
      <c r="B623" s="20" t="s">
        <v>1526</v>
      </c>
      <c r="C623" s="58">
        <v>360</v>
      </c>
      <c r="D623" s="85">
        <v>354</v>
      </c>
      <c r="E623" s="85">
        <v>354</v>
      </c>
      <c r="F623" s="85">
        <v>354</v>
      </c>
    </row>
    <row r="624" spans="1:6" ht="42" customHeight="1" x14ac:dyDescent="0.25">
      <c r="A624" s="38" t="s">
        <v>469</v>
      </c>
      <c r="B624" s="32" t="s">
        <v>470</v>
      </c>
      <c r="C624" s="55"/>
      <c r="D624" s="85">
        <f>D625</f>
        <v>3042</v>
      </c>
      <c r="E624" s="85">
        <f t="shared" ref="E624:F627" si="254">E625</f>
        <v>3800</v>
      </c>
      <c r="F624" s="85">
        <f t="shared" si="254"/>
        <v>3800</v>
      </c>
    </row>
    <row r="625" spans="1:8" ht="58.5" customHeight="1" x14ac:dyDescent="0.25">
      <c r="A625" s="124" t="s">
        <v>1527</v>
      </c>
      <c r="B625" s="34" t="s">
        <v>471</v>
      </c>
      <c r="C625" s="55"/>
      <c r="D625" s="85">
        <f>D626</f>
        <v>3042</v>
      </c>
      <c r="E625" s="85">
        <f t="shared" si="254"/>
        <v>3800</v>
      </c>
      <c r="F625" s="85">
        <f t="shared" si="254"/>
        <v>3800</v>
      </c>
    </row>
    <row r="626" spans="1:8" ht="29.25" customHeight="1" x14ac:dyDescent="0.25">
      <c r="A626" s="124" t="s">
        <v>1621</v>
      </c>
      <c r="B626" s="20" t="s">
        <v>1620</v>
      </c>
      <c r="C626" s="55"/>
      <c r="D626" s="85">
        <f>D627</f>
        <v>3042</v>
      </c>
      <c r="E626" s="85">
        <f t="shared" si="254"/>
        <v>3800</v>
      </c>
      <c r="F626" s="85">
        <f t="shared" si="254"/>
        <v>3800</v>
      </c>
    </row>
    <row r="627" spans="1:8" ht="30.75" customHeight="1" x14ac:dyDescent="0.25">
      <c r="A627" s="16" t="s">
        <v>1392</v>
      </c>
      <c r="B627" s="20" t="s">
        <v>1620</v>
      </c>
      <c r="C627" s="55">
        <v>600</v>
      </c>
      <c r="D627" s="85">
        <f>D628</f>
        <v>3042</v>
      </c>
      <c r="E627" s="85">
        <f t="shared" si="254"/>
        <v>3800</v>
      </c>
      <c r="F627" s="85">
        <f t="shared" si="254"/>
        <v>3800</v>
      </c>
    </row>
    <row r="628" spans="1:8" ht="28.5" customHeight="1" x14ac:dyDescent="0.25">
      <c r="A628" s="22" t="s">
        <v>1393</v>
      </c>
      <c r="B628" s="20" t="s">
        <v>1620</v>
      </c>
      <c r="C628" s="55">
        <v>610</v>
      </c>
      <c r="D628" s="85">
        <v>3042</v>
      </c>
      <c r="E628" s="85">
        <v>3800</v>
      </c>
      <c r="F628" s="85">
        <v>3800</v>
      </c>
    </row>
    <row r="629" spans="1:8" ht="45.75" customHeight="1" x14ac:dyDescent="0.25">
      <c r="A629" s="13" t="s">
        <v>472</v>
      </c>
      <c r="B629" s="3" t="s">
        <v>473</v>
      </c>
      <c r="C629" s="55"/>
      <c r="D629" s="85">
        <f>D630+D648</f>
        <v>2458</v>
      </c>
      <c r="E629" s="85">
        <f t="shared" ref="E629:F629" si="255">E630+E648</f>
        <v>2557</v>
      </c>
      <c r="F629" s="85">
        <f t="shared" si="255"/>
        <v>2659</v>
      </c>
    </row>
    <row r="630" spans="1:8" ht="43.5" hidden="1" customHeight="1" x14ac:dyDescent="0.25">
      <c r="A630" s="121" t="s">
        <v>1476</v>
      </c>
      <c r="B630" s="1" t="s">
        <v>474</v>
      </c>
      <c r="C630" s="55"/>
      <c r="D630" s="85">
        <f>D635+D631+D634</f>
        <v>0</v>
      </c>
      <c r="E630" s="85">
        <f t="shared" ref="E630:F630" si="256">E635+E631+E634</f>
        <v>0</v>
      </c>
      <c r="F630" s="85">
        <f t="shared" si="256"/>
        <v>0</v>
      </c>
    </row>
    <row r="631" spans="1:8" ht="48.75" hidden="1" customHeight="1" x14ac:dyDescent="0.25">
      <c r="A631" s="15" t="s">
        <v>1504</v>
      </c>
      <c r="B631" s="2" t="s">
        <v>1503</v>
      </c>
      <c r="C631" s="55"/>
      <c r="D631" s="85">
        <f>D632</f>
        <v>0</v>
      </c>
      <c r="E631" s="85">
        <f t="shared" ref="E631:F631" si="257">E632</f>
        <v>0</v>
      </c>
      <c r="F631" s="85">
        <f t="shared" si="257"/>
        <v>0</v>
      </c>
    </row>
    <row r="632" spans="1:8" ht="25.5" hidden="1" customHeight="1" x14ac:dyDescent="0.25">
      <c r="A632" s="16" t="s">
        <v>1387</v>
      </c>
      <c r="B632" s="2" t="s">
        <v>1503</v>
      </c>
      <c r="C632" s="55">
        <v>300</v>
      </c>
      <c r="D632" s="85">
        <f>D633</f>
        <v>0</v>
      </c>
      <c r="E632" s="85">
        <f t="shared" ref="E632:F632" si="258">E633</f>
        <v>0</v>
      </c>
      <c r="F632" s="85">
        <f t="shared" si="258"/>
        <v>0</v>
      </c>
    </row>
    <row r="633" spans="1:8" ht="30.75" hidden="1" customHeight="1" x14ac:dyDescent="0.25">
      <c r="A633" s="16" t="s">
        <v>1388</v>
      </c>
      <c r="B633" s="2" t="s">
        <v>1503</v>
      </c>
      <c r="C633" s="55">
        <v>320</v>
      </c>
      <c r="D633" s="85"/>
      <c r="E633" s="85"/>
      <c r="F633" s="85"/>
    </row>
    <row r="634" spans="1:8" ht="47.25" hidden="1" x14ac:dyDescent="0.25">
      <c r="A634" s="15" t="s">
        <v>476</v>
      </c>
      <c r="B634" s="2" t="s">
        <v>477</v>
      </c>
      <c r="C634" s="55"/>
      <c r="D634" s="85"/>
      <c r="E634" s="85"/>
      <c r="F634" s="85"/>
    </row>
    <row r="635" spans="1:8" ht="35.25" hidden="1" customHeight="1" x14ac:dyDescent="0.25">
      <c r="A635" s="122" t="s">
        <v>1477</v>
      </c>
      <c r="B635" s="20" t="s">
        <v>475</v>
      </c>
      <c r="C635" s="55"/>
      <c r="D635" s="85">
        <f>D636</f>
        <v>0</v>
      </c>
      <c r="E635" s="85">
        <f t="shared" ref="E635:F636" si="259">E636</f>
        <v>0</v>
      </c>
      <c r="F635" s="85">
        <f t="shared" si="259"/>
        <v>0</v>
      </c>
    </row>
    <row r="636" spans="1:8" ht="33" hidden="1" customHeight="1" x14ac:dyDescent="0.25">
      <c r="A636" s="16" t="s">
        <v>1387</v>
      </c>
      <c r="B636" s="20" t="s">
        <v>475</v>
      </c>
      <c r="C636" s="55">
        <v>300</v>
      </c>
      <c r="D636" s="85">
        <f>D637</f>
        <v>0</v>
      </c>
      <c r="E636" s="85">
        <f t="shared" si="259"/>
        <v>0</v>
      </c>
      <c r="F636" s="85">
        <f t="shared" si="259"/>
        <v>0</v>
      </c>
    </row>
    <row r="637" spans="1:8" ht="29.25" hidden="1" customHeight="1" x14ac:dyDescent="0.25">
      <c r="A637" s="16" t="s">
        <v>1388</v>
      </c>
      <c r="B637" s="20" t="s">
        <v>475</v>
      </c>
      <c r="C637" s="55">
        <v>320</v>
      </c>
      <c r="D637" s="85">
        <v>0</v>
      </c>
      <c r="E637" s="85">
        <v>0</v>
      </c>
      <c r="F637" s="85">
        <v>0</v>
      </c>
      <c r="H637" s="128"/>
    </row>
    <row r="638" spans="1:8" ht="1.5" customHeight="1" x14ac:dyDescent="0.25">
      <c r="A638" s="15" t="s">
        <v>479</v>
      </c>
      <c r="B638" s="2" t="s">
        <v>480</v>
      </c>
      <c r="C638" s="55"/>
      <c r="D638" s="85"/>
      <c r="E638" s="85"/>
      <c r="F638" s="85"/>
    </row>
    <row r="639" spans="1:8" ht="47.25" hidden="1" x14ac:dyDescent="0.25">
      <c r="A639" s="7" t="s">
        <v>481</v>
      </c>
      <c r="B639" s="1" t="s">
        <v>482</v>
      </c>
      <c r="C639" s="55"/>
      <c r="D639" s="85"/>
      <c r="E639" s="85"/>
      <c r="F639" s="85"/>
    </row>
    <row r="640" spans="1:8" ht="35.25" hidden="1" customHeight="1" x14ac:dyDescent="0.25">
      <c r="A640" s="9" t="s">
        <v>483</v>
      </c>
      <c r="B640" s="2" t="s">
        <v>484</v>
      </c>
      <c r="C640" s="55"/>
      <c r="D640" s="85"/>
      <c r="E640" s="85"/>
      <c r="F640" s="85"/>
    </row>
    <row r="641" spans="1:6" ht="31.5" hidden="1" x14ac:dyDescent="0.25">
      <c r="A641" s="9" t="s">
        <v>485</v>
      </c>
      <c r="B641" s="2" t="s">
        <v>486</v>
      </c>
      <c r="C641" s="55"/>
      <c r="D641" s="85"/>
      <c r="E641" s="85"/>
      <c r="F641" s="85"/>
    </row>
    <row r="642" spans="1:6" ht="15.75" hidden="1" x14ac:dyDescent="0.25">
      <c r="A642" s="15" t="s">
        <v>487</v>
      </c>
      <c r="B642" s="2" t="s">
        <v>488</v>
      </c>
      <c r="C642" s="55"/>
      <c r="D642" s="85"/>
      <c r="E642" s="85"/>
      <c r="F642" s="85"/>
    </row>
    <row r="643" spans="1:6" ht="31.5" hidden="1" x14ac:dyDescent="0.25">
      <c r="A643" s="15" t="s">
        <v>489</v>
      </c>
      <c r="B643" s="2" t="s">
        <v>490</v>
      </c>
      <c r="C643" s="55"/>
      <c r="D643" s="85"/>
      <c r="E643" s="85"/>
      <c r="F643" s="85"/>
    </row>
    <row r="644" spans="1:6" ht="31.5" hidden="1" x14ac:dyDescent="0.25">
      <c r="A644" s="15" t="s">
        <v>491</v>
      </c>
      <c r="B644" s="2" t="s">
        <v>492</v>
      </c>
      <c r="C644" s="55"/>
      <c r="D644" s="85"/>
      <c r="E644" s="85"/>
      <c r="F644" s="85"/>
    </row>
    <row r="645" spans="1:6" ht="31.5" hidden="1" x14ac:dyDescent="0.25">
      <c r="A645" s="15" t="s">
        <v>493</v>
      </c>
      <c r="B645" s="2" t="s">
        <v>494</v>
      </c>
      <c r="C645" s="55"/>
      <c r="D645" s="85"/>
      <c r="E645" s="85"/>
      <c r="F645" s="85"/>
    </row>
    <row r="646" spans="1:6" ht="25.5" hidden="1" customHeight="1" x14ac:dyDescent="0.25">
      <c r="A646" s="15" t="s">
        <v>478</v>
      </c>
      <c r="B646" s="2" t="s">
        <v>495</v>
      </c>
      <c r="C646" s="55"/>
      <c r="D646" s="85"/>
      <c r="E646" s="85"/>
      <c r="F646" s="85"/>
    </row>
    <row r="647" spans="1:6" ht="6.75" hidden="1" customHeight="1" x14ac:dyDescent="0.25">
      <c r="A647" s="15" t="s">
        <v>479</v>
      </c>
      <c r="B647" s="2" t="s">
        <v>496</v>
      </c>
      <c r="C647" s="55"/>
      <c r="D647" s="85"/>
      <c r="E647" s="85"/>
      <c r="F647" s="85"/>
    </row>
    <row r="648" spans="1:6" ht="35.25" customHeight="1" x14ac:dyDescent="0.25">
      <c r="A648" s="140" t="s">
        <v>1579</v>
      </c>
      <c r="B648" s="2" t="s">
        <v>1578</v>
      </c>
      <c r="C648" s="55"/>
      <c r="D648" s="85">
        <f>D649</f>
        <v>2458</v>
      </c>
      <c r="E648" s="85">
        <f t="shared" ref="E648:F648" si="260">E649</f>
        <v>2557</v>
      </c>
      <c r="F648" s="85">
        <f t="shared" si="260"/>
        <v>2659</v>
      </c>
    </row>
    <row r="649" spans="1:6" ht="59.25" customHeight="1" x14ac:dyDescent="0.25">
      <c r="A649" s="22" t="s">
        <v>853</v>
      </c>
      <c r="B649" s="2" t="s">
        <v>1580</v>
      </c>
      <c r="C649" s="55"/>
      <c r="D649" s="85">
        <f>D650</f>
        <v>2458</v>
      </c>
      <c r="E649" s="85">
        <f t="shared" ref="E649:F649" si="261">E650</f>
        <v>2557</v>
      </c>
      <c r="F649" s="85">
        <f t="shared" si="261"/>
        <v>2659</v>
      </c>
    </row>
    <row r="650" spans="1:6" ht="39.75" customHeight="1" x14ac:dyDescent="0.25">
      <c r="A650" s="60" t="s">
        <v>1396</v>
      </c>
      <c r="B650" s="2" t="s">
        <v>1580</v>
      </c>
      <c r="C650" s="55">
        <v>200</v>
      </c>
      <c r="D650" s="85">
        <f>D651</f>
        <v>2458</v>
      </c>
      <c r="E650" s="85">
        <f t="shared" ref="E650:F650" si="262">E651</f>
        <v>2557</v>
      </c>
      <c r="F650" s="85">
        <f t="shared" si="262"/>
        <v>2659</v>
      </c>
    </row>
    <row r="651" spans="1:6" ht="36.75" customHeight="1" x14ac:dyDescent="0.25">
      <c r="A651" s="60" t="s">
        <v>1397</v>
      </c>
      <c r="B651" s="2" t="s">
        <v>1580</v>
      </c>
      <c r="C651" s="55">
        <v>240</v>
      </c>
      <c r="D651" s="85">
        <v>2458</v>
      </c>
      <c r="E651" s="85">
        <v>2557</v>
      </c>
      <c r="F651" s="85">
        <v>2659</v>
      </c>
    </row>
    <row r="652" spans="1:6" ht="39" customHeight="1" x14ac:dyDescent="0.25">
      <c r="A652" s="13" t="s">
        <v>497</v>
      </c>
      <c r="B652" s="3" t="s">
        <v>498</v>
      </c>
      <c r="C652" s="55"/>
      <c r="D652" s="85">
        <f>D653</f>
        <v>2564</v>
      </c>
      <c r="E652" s="85">
        <f t="shared" ref="E652:F652" si="263">E653</f>
        <v>1746</v>
      </c>
      <c r="F652" s="85">
        <f t="shared" si="263"/>
        <v>1746</v>
      </c>
    </row>
    <row r="653" spans="1:6" ht="59.25" customHeight="1" x14ac:dyDescent="0.25">
      <c r="A653" s="7" t="s">
        <v>499</v>
      </c>
      <c r="B653" s="1" t="s">
        <v>500</v>
      </c>
      <c r="C653" s="55"/>
      <c r="D653" s="85">
        <f>D654+D660</f>
        <v>2564</v>
      </c>
      <c r="E653" s="85">
        <f t="shared" ref="E653:F653" si="264">E654+E660</f>
        <v>1746</v>
      </c>
      <c r="F653" s="85">
        <f t="shared" si="264"/>
        <v>1746</v>
      </c>
    </row>
    <row r="654" spans="1:6" ht="47.25" x14ac:dyDescent="0.25">
      <c r="A654" s="19" t="s">
        <v>1568</v>
      </c>
      <c r="B654" s="20" t="s">
        <v>501</v>
      </c>
      <c r="C654" s="55"/>
      <c r="D654" s="85">
        <f>D655+D657</f>
        <v>1230</v>
      </c>
      <c r="E654" s="85">
        <f t="shared" ref="E654:F654" si="265">E655+E657</f>
        <v>1230</v>
      </c>
      <c r="F654" s="85">
        <f t="shared" si="265"/>
        <v>1230</v>
      </c>
    </row>
    <row r="655" spans="1:6" ht="56.25" customHeight="1" x14ac:dyDescent="0.25">
      <c r="A655" s="60" t="s">
        <v>1394</v>
      </c>
      <c r="B655" s="20" t="s">
        <v>501</v>
      </c>
      <c r="C655" s="55">
        <v>100</v>
      </c>
      <c r="D655" s="85">
        <f>D656</f>
        <v>167</v>
      </c>
      <c r="E655" s="85">
        <f t="shared" ref="E655:F655" si="266">E656</f>
        <v>167</v>
      </c>
      <c r="F655" s="85">
        <f t="shared" si="266"/>
        <v>167</v>
      </c>
    </row>
    <row r="656" spans="1:6" ht="27.75" customHeight="1" x14ac:dyDescent="0.25">
      <c r="A656" s="60" t="s">
        <v>1395</v>
      </c>
      <c r="B656" s="20" t="s">
        <v>501</v>
      </c>
      <c r="C656" s="55">
        <v>120</v>
      </c>
      <c r="D656" s="85">
        <v>167</v>
      </c>
      <c r="E656" s="85">
        <v>167</v>
      </c>
      <c r="F656" s="85">
        <v>167</v>
      </c>
    </row>
    <row r="657" spans="1:6" ht="26.25" customHeight="1" x14ac:dyDescent="0.25">
      <c r="A657" s="60" t="s">
        <v>1396</v>
      </c>
      <c r="B657" s="20" t="s">
        <v>501</v>
      </c>
      <c r="C657" s="55">
        <v>200</v>
      </c>
      <c r="D657" s="85">
        <f>D658</f>
        <v>1063</v>
      </c>
      <c r="E657" s="85">
        <f t="shared" ref="E657:F657" si="267">E658</f>
        <v>1063</v>
      </c>
      <c r="F657" s="85">
        <f t="shared" si="267"/>
        <v>1063</v>
      </c>
    </row>
    <row r="658" spans="1:6" ht="28.5" customHeight="1" x14ac:dyDescent="0.25">
      <c r="A658" s="60" t="s">
        <v>1397</v>
      </c>
      <c r="B658" s="20" t="s">
        <v>501</v>
      </c>
      <c r="C658" s="55">
        <v>240</v>
      </c>
      <c r="D658" s="85">
        <v>1063</v>
      </c>
      <c r="E658" s="85">
        <v>1063</v>
      </c>
      <c r="F658" s="85">
        <v>1063</v>
      </c>
    </row>
    <row r="659" spans="1:6" ht="47.25" hidden="1" x14ac:dyDescent="0.25">
      <c r="A659" s="15" t="s">
        <v>502</v>
      </c>
      <c r="B659" s="20" t="s">
        <v>503</v>
      </c>
      <c r="C659" s="55"/>
      <c r="D659" s="85"/>
      <c r="E659" s="85"/>
      <c r="F659" s="85"/>
    </row>
    <row r="660" spans="1:6" ht="74.25" customHeight="1" x14ac:dyDescent="0.25">
      <c r="A660" s="19" t="s">
        <v>1570</v>
      </c>
      <c r="B660" s="20" t="s">
        <v>504</v>
      </c>
      <c r="C660" s="55"/>
      <c r="D660" s="85">
        <f>D663+D661</f>
        <v>1334</v>
      </c>
      <c r="E660" s="85">
        <f t="shared" ref="E660:F660" si="268">E663+E661</f>
        <v>516</v>
      </c>
      <c r="F660" s="85">
        <f t="shared" si="268"/>
        <v>516</v>
      </c>
    </row>
    <row r="661" spans="1:6" ht="52.5" customHeight="1" x14ac:dyDescent="0.25">
      <c r="A661" s="60" t="s">
        <v>1394</v>
      </c>
      <c r="B661" s="20" t="s">
        <v>504</v>
      </c>
      <c r="C661" s="55">
        <v>100</v>
      </c>
      <c r="D661" s="85">
        <f>D662</f>
        <v>200</v>
      </c>
      <c r="E661" s="85">
        <f>E662</f>
        <v>200</v>
      </c>
      <c r="F661" s="85">
        <f>F662</f>
        <v>200</v>
      </c>
    </row>
    <row r="662" spans="1:6" ht="39.75" customHeight="1" x14ac:dyDescent="0.25">
      <c r="A662" s="60" t="s">
        <v>1395</v>
      </c>
      <c r="B662" s="20" t="s">
        <v>504</v>
      </c>
      <c r="C662" s="55">
        <v>120</v>
      </c>
      <c r="D662" s="85">
        <v>200</v>
      </c>
      <c r="E662" s="85">
        <v>200</v>
      </c>
      <c r="F662" s="85">
        <v>200</v>
      </c>
    </row>
    <row r="663" spans="1:6" ht="27" customHeight="1" x14ac:dyDescent="0.25">
      <c r="A663" s="92" t="s">
        <v>1396</v>
      </c>
      <c r="B663" s="20" t="s">
        <v>504</v>
      </c>
      <c r="C663" s="55">
        <v>200</v>
      </c>
      <c r="D663" s="85">
        <f>D664</f>
        <v>1134</v>
      </c>
      <c r="E663" s="85">
        <f t="shared" ref="E663:F663" si="269">E664</f>
        <v>316</v>
      </c>
      <c r="F663" s="85">
        <f t="shared" si="269"/>
        <v>316</v>
      </c>
    </row>
    <row r="664" spans="1:6" ht="30.75" customHeight="1" x14ac:dyDescent="0.25">
      <c r="A664" s="60" t="s">
        <v>1397</v>
      </c>
      <c r="B664" s="20" t="s">
        <v>504</v>
      </c>
      <c r="C664" s="55">
        <v>240</v>
      </c>
      <c r="D664" s="85">
        <v>1134</v>
      </c>
      <c r="E664" s="85">
        <v>316</v>
      </c>
      <c r="F664" s="85">
        <v>316</v>
      </c>
    </row>
    <row r="665" spans="1:6" ht="63" hidden="1" x14ac:dyDescent="0.25">
      <c r="A665" s="15" t="s">
        <v>505</v>
      </c>
      <c r="B665" s="2" t="s">
        <v>506</v>
      </c>
      <c r="C665" s="55"/>
      <c r="D665" s="85"/>
      <c r="E665" s="85"/>
      <c r="F665" s="85"/>
    </row>
    <row r="666" spans="1:6" ht="26.25" hidden="1" customHeight="1" x14ac:dyDescent="0.25">
      <c r="A666" s="22" t="s">
        <v>507</v>
      </c>
      <c r="B666" s="20" t="s">
        <v>508</v>
      </c>
      <c r="C666" s="55"/>
      <c r="D666" s="85"/>
      <c r="E666" s="85"/>
      <c r="F666" s="85"/>
    </row>
    <row r="667" spans="1:6" ht="26.25" hidden="1" customHeight="1" x14ac:dyDescent="0.25">
      <c r="A667" s="38" t="s">
        <v>509</v>
      </c>
      <c r="B667" s="32" t="s">
        <v>510</v>
      </c>
      <c r="C667" s="55"/>
      <c r="D667" s="85"/>
      <c r="E667" s="85"/>
      <c r="F667" s="85"/>
    </row>
    <row r="668" spans="1:6" ht="15.75" hidden="1" x14ac:dyDescent="0.25">
      <c r="A668" s="41" t="s">
        <v>511</v>
      </c>
      <c r="B668" s="34" t="s">
        <v>512</v>
      </c>
      <c r="C668" s="55"/>
      <c r="D668" s="85"/>
      <c r="E668" s="85"/>
      <c r="F668" s="85"/>
    </row>
    <row r="669" spans="1:6" ht="24.75" hidden="1" customHeight="1" x14ac:dyDescent="0.25">
      <c r="A669" s="22" t="s">
        <v>513</v>
      </c>
      <c r="B669" s="20" t="s">
        <v>514</v>
      </c>
      <c r="C669" s="55"/>
      <c r="D669" s="85"/>
      <c r="E669" s="85"/>
      <c r="F669" s="85"/>
    </row>
    <row r="670" spans="1:6" ht="32.25" customHeight="1" x14ac:dyDescent="0.25">
      <c r="A670" s="12" t="s">
        <v>515</v>
      </c>
      <c r="B670" s="10" t="s">
        <v>516</v>
      </c>
      <c r="C670" s="55"/>
      <c r="D670" s="85">
        <f>D671+D682+D711</f>
        <v>2585</v>
      </c>
      <c r="E670" s="85">
        <f>E671+E682+E711</f>
        <v>3800</v>
      </c>
      <c r="F670" s="85">
        <f>F671+F682+F711</f>
        <v>600</v>
      </c>
    </row>
    <row r="671" spans="1:6" ht="33" customHeight="1" x14ac:dyDescent="0.25">
      <c r="A671" s="13" t="s">
        <v>517</v>
      </c>
      <c r="B671" s="3" t="s">
        <v>518</v>
      </c>
      <c r="C671" s="55"/>
      <c r="D671" s="85">
        <f>D672+D676</f>
        <v>585</v>
      </c>
      <c r="E671" s="85">
        <f t="shared" ref="E671:F671" si="270">E672+E676</f>
        <v>600</v>
      </c>
      <c r="F671" s="85">
        <f t="shared" si="270"/>
        <v>600</v>
      </c>
    </row>
    <row r="672" spans="1:6" ht="31.5" x14ac:dyDescent="0.25">
      <c r="A672" s="17" t="s">
        <v>1672</v>
      </c>
      <c r="B672" s="1" t="s">
        <v>519</v>
      </c>
      <c r="C672" s="55"/>
      <c r="D672" s="85">
        <f>D673</f>
        <v>385</v>
      </c>
      <c r="E672" s="85">
        <f t="shared" ref="E672:F674" si="271">E673</f>
        <v>400</v>
      </c>
      <c r="F672" s="85">
        <f t="shared" si="271"/>
        <v>400</v>
      </c>
    </row>
    <row r="673" spans="1:6" ht="36.75" customHeight="1" x14ac:dyDescent="0.25">
      <c r="A673" s="24" t="s">
        <v>520</v>
      </c>
      <c r="B673" s="20" t="s">
        <v>521</v>
      </c>
      <c r="C673" s="55"/>
      <c r="D673" s="85">
        <f>D674</f>
        <v>385</v>
      </c>
      <c r="E673" s="85">
        <f t="shared" si="271"/>
        <v>400</v>
      </c>
      <c r="F673" s="85">
        <f t="shared" si="271"/>
        <v>400</v>
      </c>
    </row>
    <row r="674" spans="1:6" ht="36.75" customHeight="1" x14ac:dyDescent="0.25">
      <c r="A674" s="60" t="s">
        <v>1396</v>
      </c>
      <c r="B674" s="20" t="s">
        <v>521</v>
      </c>
      <c r="C674" s="55">
        <v>200</v>
      </c>
      <c r="D674" s="85">
        <f>D675</f>
        <v>385</v>
      </c>
      <c r="E674" s="85">
        <f t="shared" si="271"/>
        <v>400</v>
      </c>
      <c r="F674" s="85">
        <f t="shared" si="271"/>
        <v>400</v>
      </c>
    </row>
    <row r="675" spans="1:6" ht="36.75" customHeight="1" x14ac:dyDescent="0.25">
      <c r="A675" s="60" t="s">
        <v>1397</v>
      </c>
      <c r="B675" s="20" t="s">
        <v>521</v>
      </c>
      <c r="C675" s="55">
        <v>240</v>
      </c>
      <c r="D675" s="85">
        <v>385</v>
      </c>
      <c r="E675" s="85">
        <v>400</v>
      </c>
      <c r="F675" s="85">
        <v>400</v>
      </c>
    </row>
    <row r="676" spans="1:6" ht="42" customHeight="1" x14ac:dyDescent="0.25">
      <c r="A676" s="17" t="s">
        <v>522</v>
      </c>
      <c r="B676" s="1" t="s">
        <v>523</v>
      </c>
      <c r="C676" s="55"/>
      <c r="D676" s="85">
        <f>D677</f>
        <v>200</v>
      </c>
      <c r="E676" s="85">
        <f t="shared" ref="E676:F680" si="272">E677</f>
        <v>200</v>
      </c>
      <c r="F676" s="85">
        <f t="shared" si="272"/>
        <v>200</v>
      </c>
    </row>
    <row r="677" spans="1:6" ht="41.25" customHeight="1" x14ac:dyDescent="0.25">
      <c r="A677" s="24" t="s">
        <v>520</v>
      </c>
      <c r="B677" s="20" t="s">
        <v>524</v>
      </c>
      <c r="C677" s="55"/>
      <c r="D677" s="85">
        <f>D680+D678</f>
        <v>200</v>
      </c>
      <c r="E677" s="85">
        <f t="shared" ref="E677:F677" si="273">E680+E678</f>
        <v>200</v>
      </c>
      <c r="F677" s="85">
        <f t="shared" si="273"/>
        <v>200</v>
      </c>
    </row>
    <row r="678" spans="1:6" ht="41.25" hidden="1" customHeight="1" x14ac:dyDescent="0.25">
      <c r="A678" s="60" t="s">
        <v>1396</v>
      </c>
      <c r="B678" s="20" t="s">
        <v>524</v>
      </c>
      <c r="C678" s="55">
        <v>200</v>
      </c>
      <c r="D678" s="85">
        <f>D679</f>
        <v>0</v>
      </c>
      <c r="E678" s="85">
        <f>E679</f>
        <v>0</v>
      </c>
      <c r="F678" s="85">
        <f>F679</f>
        <v>0</v>
      </c>
    </row>
    <row r="679" spans="1:6" ht="29.25" hidden="1" customHeight="1" x14ac:dyDescent="0.25">
      <c r="A679" s="60" t="s">
        <v>1397</v>
      </c>
      <c r="B679" s="20" t="s">
        <v>524</v>
      </c>
      <c r="C679" s="55">
        <v>240</v>
      </c>
      <c r="D679" s="85"/>
      <c r="E679" s="85"/>
      <c r="F679" s="85"/>
    </row>
    <row r="680" spans="1:6" ht="32.25" customHeight="1" x14ac:dyDescent="0.25">
      <c r="A680" s="16" t="s">
        <v>1399</v>
      </c>
      <c r="B680" s="20" t="s">
        <v>524</v>
      </c>
      <c r="C680" s="55">
        <v>600</v>
      </c>
      <c r="D680" s="85">
        <f>D681</f>
        <v>200</v>
      </c>
      <c r="E680" s="85">
        <f t="shared" si="272"/>
        <v>200</v>
      </c>
      <c r="F680" s="85">
        <f t="shared" si="272"/>
        <v>200</v>
      </c>
    </row>
    <row r="681" spans="1:6" ht="24.75" customHeight="1" x14ac:dyDescent="0.25">
      <c r="A681" s="16" t="s">
        <v>1398</v>
      </c>
      <c r="B681" s="20" t="s">
        <v>524</v>
      </c>
      <c r="C681" s="55">
        <v>610</v>
      </c>
      <c r="D681" s="85">
        <v>200</v>
      </c>
      <c r="E681" s="85">
        <v>200</v>
      </c>
      <c r="F681" s="85">
        <v>200</v>
      </c>
    </row>
    <row r="682" spans="1:6" ht="30" customHeight="1" x14ac:dyDescent="0.25">
      <c r="A682" s="13" t="s">
        <v>525</v>
      </c>
      <c r="B682" s="3" t="s">
        <v>526</v>
      </c>
      <c r="C682" s="55"/>
      <c r="D682" s="85">
        <f>D683</f>
        <v>2000</v>
      </c>
      <c r="E682" s="85">
        <f t="shared" ref="E682:F682" si="274">E683</f>
        <v>3200</v>
      </c>
      <c r="F682" s="85">
        <f t="shared" si="274"/>
        <v>0</v>
      </c>
    </row>
    <row r="683" spans="1:6" ht="40.5" customHeight="1" x14ac:dyDescent="0.25">
      <c r="A683" s="17" t="s">
        <v>527</v>
      </c>
      <c r="B683" s="1" t="s">
        <v>528</v>
      </c>
      <c r="C683" s="55"/>
      <c r="D683" s="85">
        <f>D684+D687+D690+D693+D696+D699+D708+D705</f>
        <v>2000</v>
      </c>
      <c r="E683" s="85">
        <f t="shared" ref="E683:F683" si="275">E684+E687+E690+E693+E696+E699+E708+E705</f>
        <v>3200</v>
      </c>
      <c r="F683" s="85">
        <f t="shared" si="275"/>
        <v>0</v>
      </c>
    </row>
    <row r="684" spans="1:6" ht="45.75" hidden="1" customHeight="1" x14ac:dyDescent="0.25">
      <c r="A684" s="22" t="s">
        <v>529</v>
      </c>
      <c r="B684" s="20" t="s">
        <v>530</v>
      </c>
      <c r="C684" s="55"/>
      <c r="D684" s="85">
        <f>D685</f>
        <v>0</v>
      </c>
      <c r="E684" s="85">
        <f t="shared" ref="E684:F685" si="276">E685</f>
        <v>0</v>
      </c>
      <c r="F684" s="85">
        <f t="shared" si="276"/>
        <v>0</v>
      </c>
    </row>
    <row r="685" spans="1:6" ht="45.75" hidden="1" customHeight="1" x14ac:dyDescent="0.25">
      <c r="A685" s="16" t="s">
        <v>1399</v>
      </c>
      <c r="B685" s="20" t="s">
        <v>530</v>
      </c>
      <c r="C685" s="55">
        <v>600</v>
      </c>
      <c r="D685" s="85">
        <f>D686</f>
        <v>0</v>
      </c>
      <c r="E685" s="85">
        <f t="shared" si="276"/>
        <v>0</v>
      </c>
      <c r="F685" s="85">
        <f t="shared" si="276"/>
        <v>0</v>
      </c>
    </row>
    <row r="686" spans="1:6" ht="45.75" hidden="1" customHeight="1" x14ac:dyDescent="0.25">
      <c r="A686" s="16" t="s">
        <v>1398</v>
      </c>
      <c r="B686" s="20" t="s">
        <v>530</v>
      </c>
      <c r="C686" s="55">
        <v>610</v>
      </c>
      <c r="D686" s="85">
        <v>0</v>
      </c>
      <c r="E686" s="85">
        <v>0</v>
      </c>
      <c r="F686" s="85">
        <v>0</v>
      </c>
    </row>
    <row r="687" spans="1:6" ht="40.5" hidden="1" customHeight="1" x14ac:dyDescent="0.25">
      <c r="A687" s="22" t="s">
        <v>531</v>
      </c>
      <c r="B687" s="20" t="s">
        <v>532</v>
      </c>
      <c r="C687" s="55"/>
      <c r="D687" s="85">
        <f>D688</f>
        <v>0</v>
      </c>
      <c r="E687" s="85">
        <f t="shared" ref="E687:F688" si="277">E688</f>
        <v>0</v>
      </c>
      <c r="F687" s="85">
        <f t="shared" si="277"/>
        <v>0</v>
      </c>
    </row>
    <row r="688" spans="1:6" ht="40.5" hidden="1" customHeight="1" x14ac:dyDescent="0.25">
      <c r="A688" s="16" t="s">
        <v>1399</v>
      </c>
      <c r="B688" s="20" t="s">
        <v>532</v>
      </c>
      <c r="C688" s="55">
        <v>600</v>
      </c>
      <c r="D688" s="85">
        <f>D689</f>
        <v>0</v>
      </c>
      <c r="E688" s="85">
        <f t="shared" si="277"/>
        <v>0</v>
      </c>
      <c r="F688" s="85">
        <f t="shared" si="277"/>
        <v>0</v>
      </c>
    </row>
    <row r="689" spans="1:6" ht="40.5" hidden="1" customHeight="1" x14ac:dyDescent="0.25">
      <c r="A689" s="16" t="s">
        <v>1398</v>
      </c>
      <c r="B689" s="20" t="s">
        <v>532</v>
      </c>
      <c r="C689" s="55">
        <v>610</v>
      </c>
      <c r="D689" s="85">
        <v>0</v>
      </c>
      <c r="E689" s="85">
        <v>0</v>
      </c>
      <c r="F689" s="85">
        <v>0</v>
      </c>
    </row>
    <row r="690" spans="1:6" ht="63" hidden="1" x14ac:dyDescent="0.25">
      <c r="A690" s="22" t="s">
        <v>533</v>
      </c>
      <c r="B690" s="20" t="s">
        <v>534</v>
      </c>
      <c r="C690" s="55"/>
      <c r="D690" s="85">
        <f>D691</f>
        <v>0</v>
      </c>
      <c r="E690" s="85">
        <f t="shared" ref="E690:F691" si="278">E691</f>
        <v>0</v>
      </c>
      <c r="F690" s="85">
        <f t="shared" si="278"/>
        <v>0</v>
      </c>
    </row>
    <row r="691" spans="1:6" ht="33.75" hidden="1" customHeight="1" x14ac:dyDescent="0.25">
      <c r="A691" s="16" t="s">
        <v>1399</v>
      </c>
      <c r="B691" s="20" t="s">
        <v>534</v>
      </c>
      <c r="C691" s="55">
        <v>600</v>
      </c>
      <c r="D691" s="85">
        <f>D692</f>
        <v>0</v>
      </c>
      <c r="E691" s="85">
        <f t="shared" si="278"/>
        <v>0</v>
      </c>
      <c r="F691" s="85">
        <f t="shared" si="278"/>
        <v>0</v>
      </c>
    </row>
    <row r="692" spans="1:6" ht="34.5" hidden="1" customHeight="1" x14ac:dyDescent="0.25">
      <c r="A692" s="16" t="s">
        <v>1398</v>
      </c>
      <c r="B692" s="20" t="s">
        <v>534</v>
      </c>
      <c r="C692" s="55">
        <v>610</v>
      </c>
      <c r="D692" s="85"/>
      <c r="E692" s="85"/>
      <c r="F692" s="85"/>
    </row>
    <row r="693" spans="1:6" ht="63" hidden="1" x14ac:dyDescent="0.25">
      <c r="A693" s="22" t="s">
        <v>535</v>
      </c>
      <c r="B693" s="20" t="s">
        <v>536</v>
      </c>
      <c r="C693" s="55"/>
      <c r="D693" s="85">
        <f>D694</f>
        <v>0</v>
      </c>
      <c r="E693" s="85">
        <f t="shared" ref="E693:F694" si="279">E694</f>
        <v>0</v>
      </c>
      <c r="F693" s="85">
        <f t="shared" si="279"/>
        <v>0</v>
      </c>
    </row>
    <row r="694" spans="1:6" ht="36.75" hidden="1" customHeight="1" x14ac:dyDescent="0.25">
      <c r="A694" s="60" t="s">
        <v>1396</v>
      </c>
      <c r="B694" s="20" t="s">
        <v>536</v>
      </c>
      <c r="C694" s="55">
        <v>200</v>
      </c>
      <c r="D694" s="85">
        <f>D695</f>
        <v>0</v>
      </c>
      <c r="E694" s="85">
        <f t="shared" si="279"/>
        <v>0</v>
      </c>
      <c r="F694" s="85">
        <f t="shared" si="279"/>
        <v>0</v>
      </c>
    </row>
    <row r="695" spans="1:6" ht="30.75" hidden="1" customHeight="1" x14ac:dyDescent="0.25">
      <c r="A695" s="60" t="s">
        <v>1397</v>
      </c>
      <c r="B695" s="20" t="s">
        <v>536</v>
      </c>
      <c r="C695" s="55">
        <v>240</v>
      </c>
      <c r="D695" s="85"/>
      <c r="E695" s="85"/>
      <c r="F695" s="85"/>
    </row>
    <row r="696" spans="1:6" ht="31.5" hidden="1" x14ac:dyDescent="0.25">
      <c r="A696" s="22" t="s">
        <v>537</v>
      </c>
      <c r="B696" s="20" t="s">
        <v>538</v>
      </c>
      <c r="C696" s="55"/>
      <c r="D696" s="85">
        <f>D697</f>
        <v>0</v>
      </c>
      <c r="E696" s="85">
        <f t="shared" ref="E696:F697" si="280">E697</f>
        <v>0</v>
      </c>
      <c r="F696" s="85">
        <f t="shared" si="280"/>
        <v>0</v>
      </c>
    </row>
    <row r="697" spans="1:6" ht="42.75" hidden="1" customHeight="1" x14ac:dyDescent="0.25">
      <c r="A697" s="60" t="s">
        <v>1396</v>
      </c>
      <c r="B697" s="20" t="s">
        <v>538</v>
      </c>
      <c r="C697" s="55">
        <v>200</v>
      </c>
      <c r="D697" s="85">
        <f>D698</f>
        <v>0</v>
      </c>
      <c r="E697" s="85">
        <f t="shared" si="280"/>
        <v>0</v>
      </c>
      <c r="F697" s="85">
        <f t="shared" si="280"/>
        <v>0</v>
      </c>
    </row>
    <row r="698" spans="1:6" ht="33" hidden="1" customHeight="1" x14ac:dyDescent="0.25">
      <c r="A698" s="60" t="s">
        <v>1397</v>
      </c>
      <c r="B698" s="20" t="s">
        <v>538</v>
      </c>
      <c r="C698" s="55">
        <v>240</v>
      </c>
      <c r="D698" s="85">
        <v>0</v>
      </c>
      <c r="E698" s="85">
        <v>0</v>
      </c>
      <c r="F698" s="85">
        <v>0</v>
      </c>
    </row>
    <row r="699" spans="1:6" ht="29.25" hidden="1" customHeight="1" x14ac:dyDescent="0.25">
      <c r="A699" s="21" t="s">
        <v>520</v>
      </c>
      <c r="B699" s="20" t="s">
        <v>539</v>
      </c>
      <c r="C699" s="55"/>
      <c r="D699" s="85">
        <f>D703</f>
        <v>0</v>
      </c>
      <c r="E699" s="85">
        <f t="shared" ref="E699:F699" si="281">E703</f>
        <v>0</v>
      </c>
      <c r="F699" s="85">
        <f t="shared" si="281"/>
        <v>0</v>
      </c>
    </row>
    <row r="700" spans="1:6" ht="15.75" hidden="1" x14ac:dyDescent="0.25">
      <c r="A700" s="13" t="s">
        <v>540</v>
      </c>
      <c r="B700" s="20" t="s">
        <v>541</v>
      </c>
      <c r="C700" s="55"/>
      <c r="D700" s="85"/>
      <c r="E700" s="85"/>
      <c r="F700" s="85"/>
    </row>
    <row r="701" spans="1:6" ht="31.5" hidden="1" x14ac:dyDescent="0.25">
      <c r="A701" s="17" t="s">
        <v>542</v>
      </c>
      <c r="B701" s="20" t="s">
        <v>543</v>
      </c>
      <c r="C701" s="55"/>
      <c r="D701" s="85"/>
      <c r="E701" s="85"/>
      <c r="F701" s="85"/>
    </row>
    <row r="702" spans="1:6" ht="31.5" hidden="1" x14ac:dyDescent="0.25">
      <c r="A702" s="22" t="s">
        <v>544</v>
      </c>
      <c r="B702" s="20" t="s">
        <v>545</v>
      </c>
      <c r="C702" s="55"/>
      <c r="D702" s="85"/>
      <c r="E702" s="85"/>
      <c r="F702" s="85"/>
    </row>
    <row r="703" spans="1:6" ht="36" hidden="1" customHeight="1" x14ac:dyDescent="0.25">
      <c r="A703" s="60" t="s">
        <v>1396</v>
      </c>
      <c r="B703" s="20" t="s">
        <v>539</v>
      </c>
      <c r="C703" s="55">
        <v>200</v>
      </c>
      <c r="D703" s="85">
        <f>D704</f>
        <v>0</v>
      </c>
      <c r="E703" s="85">
        <f t="shared" ref="E703:F703" si="282">E704</f>
        <v>0</v>
      </c>
      <c r="F703" s="85">
        <f t="shared" si="282"/>
        <v>0</v>
      </c>
    </row>
    <row r="704" spans="1:6" ht="40.5" hidden="1" customHeight="1" x14ac:dyDescent="0.25">
      <c r="A704" s="97" t="s">
        <v>1397</v>
      </c>
      <c r="B704" s="20" t="s">
        <v>539</v>
      </c>
      <c r="C704" s="55">
        <v>240</v>
      </c>
      <c r="D704" s="85">
        <v>0</v>
      </c>
      <c r="E704" s="85">
        <v>0</v>
      </c>
      <c r="F704" s="85"/>
    </row>
    <row r="705" spans="1:6" ht="51.75" customHeight="1" x14ac:dyDescent="0.25">
      <c r="A705" s="180" t="s">
        <v>1685</v>
      </c>
      <c r="B705" s="20" t="s">
        <v>1653</v>
      </c>
      <c r="C705" s="55"/>
      <c r="D705" s="85">
        <f>D706</f>
        <v>2000</v>
      </c>
      <c r="E705" s="85">
        <f t="shared" ref="E705:F705" si="283">E706</f>
        <v>3200</v>
      </c>
      <c r="F705" s="85">
        <f t="shared" si="283"/>
        <v>0</v>
      </c>
    </row>
    <row r="706" spans="1:6" ht="40.5" customHeight="1" x14ac:dyDescent="0.25">
      <c r="A706" s="60" t="s">
        <v>1396</v>
      </c>
      <c r="B706" s="20" t="s">
        <v>1653</v>
      </c>
      <c r="C706" s="55">
        <v>200</v>
      </c>
      <c r="D706" s="85">
        <f>D707</f>
        <v>2000</v>
      </c>
      <c r="E706" s="85">
        <f t="shared" ref="E706:F706" si="284">E707</f>
        <v>3200</v>
      </c>
      <c r="F706" s="85">
        <f t="shared" si="284"/>
        <v>0</v>
      </c>
    </row>
    <row r="707" spans="1:6" ht="40.5" customHeight="1" x14ac:dyDescent="0.25">
      <c r="A707" s="97" t="s">
        <v>1397</v>
      </c>
      <c r="B707" s="20" t="s">
        <v>1653</v>
      </c>
      <c r="C707" s="55">
        <v>240</v>
      </c>
      <c r="D707" s="85">
        <v>2000</v>
      </c>
      <c r="E707" s="85">
        <v>3200</v>
      </c>
      <c r="F707" s="85"/>
    </row>
    <row r="708" spans="1:6" ht="81" hidden="1" customHeight="1" x14ac:dyDescent="0.25">
      <c r="A708" s="137" t="s">
        <v>1553</v>
      </c>
      <c r="B708" s="20" t="s">
        <v>536</v>
      </c>
      <c r="C708" s="55"/>
      <c r="D708" s="85">
        <f>D709</f>
        <v>0</v>
      </c>
      <c r="E708" s="85"/>
      <c r="F708" s="85"/>
    </row>
    <row r="709" spans="1:6" ht="40.5" hidden="1" customHeight="1" x14ac:dyDescent="0.25">
      <c r="A709" s="60" t="s">
        <v>1396</v>
      </c>
      <c r="B709" s="20" t="s">
        <v>536</v>
      </c>
      <c r="C709" s="55">
        <v>200</v>
      </c>
      <c r="D709" s="85">
        <f>D710</f>
        <v>0</v>
      </c>
      <c r="E709" s="85"/>
      <c r="F709" s="85"/>
    </row>
    <row r="710" spans="1:6" ht="40.5" hidden="1" customHeight="1" x14ac:dyDescent="0.25">
      <c r="A710" s="97" t="s">
        <v>1397</v>
      </c>
      <c r="B710" s="20" t="s">
        <v>536</v>
      </c>
      <c r="C710" s="55">
        <v>240</v>
      </c>
      <c r="D710" s="85"/>
      <c r="E710" s="85"/>
      <c r="F710" s="85"/>
    </row>
    <row r="711" spans="1:6" ht="40.5" hidden="1" customHeight="1" x14ac:dyDescent="0.25">
      <c r="A711" s="13" t="s">
        <v>546</v>
      </c>
      <c r="B711" s="3" t="s">
        <v>547</v>
      </c>
      <c r="C711" s="55"/>
      <c r="D711" s="85">
        <f>D712+D735</f>
        <v>0</v>
      </c>
      <c r="E711" s="85">
        <f t="shared" ref="E711:F711" si="285">E712+E735</f>
        <v>0</v>
      </c>
      <c r="F711" s="85">
        <f t="shared" si="285"/>
        <v>0</v>
      </c>
    </row>
    <row r="712" spans="1:6" ht="40.5" hidden="1" customHeight="1" x14ac:dyDescent="0.25">
      <c r="A712" s="17" t="s">
        <v>548</v>
      </c>
      <c r="B712" s="1" t="s">
        <v>549</v>
      </c>
      <c r="C712" s="55"/>
      <c r="D712" s="85">
        <f>D713+D716+D719++D732</f>
        <v>0</v>
      </c>
      <c r="E712" s="85">
        <f t="shared" ref="E712:F712" si="286">E713+E716+E719++E732</f>
        <v>0</v>
      </c>
      <c r="F712" s="85">
        <f t="shared" si="286"/>
        <v>0</v>
      </c>
    </row>
    <row r="713" spans="1:6" ht="56.25" hidden="1" customHeight="1" x14ac:dyDescent="0.25">
      <c r="A713" s="16" t="s">
        <v>550</v>
      </c>
      <c r="B713" s="2" t="s">
        <v>551</v>
      </c>
      <c r="C713" s="55"/>
      <c r="D713" s="85">
        <f>D714</f>
        <v>0</v>
      </c>
      <c r="E713" s="85">
        <f t="shared" ref="E713:F714" si="287">E714</f>
        <v>0</v>
      </c>
      <c r="F713" s="85">
        <f t="shared" si="287"/>
        <v>0</v>
      </c>
    </row>
    <row r="714" spans="1:6" ht="40.5" hidden="1" customHeight="1" x14ac:dyDescent="0.25">
      <c r="A714" s="16"/>
      <c r="B714" s="2" t="s">
        <v>551</v>
      </c>
      <c r="C714" s="55">
        <v>400</v>
      </c>
      <c r="D714" s="85">
        <f>D715</f>
        <v>0</v>
      </c>
      <c r="E714" s="85">
        <f t="shared" si="287"/>
        <v>0</v>
      </c>
      <c r="F714" s="85">
        <f t="shared" si="287"/>
        <v>0</v>
      </c>
    </row>
    <row r="715" spans="1:6" ht="40.5" hidden="1" customHeight="1" x14ac:dyDescent="0.25">
      <c r="A715" s="16"/>
      <c r="B715" s="2" t="s">
        <v>551</v>
      </c>
      <c r="C715" s="55">
        <v>460</v>
      </c>
      <c r="D715" s="85"/>
      <c r="E715" s="85"/>
      <c r="F715" s="85"/>
    </row>
    <row r="716" spans="1:6" ht="40.5" hidden="1" customHeight="1" x14ac:dyDescent="0.25">
      <c r="A716" s="16" t="s">
        <v>552</v>
      </c>
      <c r="B716" s="2" t="s">
        <v>553</v>
      </c>
      <c r="C716" s="55"/>
      <c r="D716" s="85">
        <f>D717</f>
        <v>0</v>
      </c>
      <c r="E716" s="85">
        <f t="shared" ref="E716:F717" si="288">E717</f>
        <v>0</v>
      </c>
      <c r="F716" s="85">
        <f t="shared" si="288"/>
        <v>0</v>
      </c>
    </row>
    <row r="717" spans="1:6" ht="40.5" hidden="1" customHeight="1" x14ac:dyDescent="0.25">
      <c r="A717" s="16"/>
      <c r="B717" s="2" t="s">
        <v>553</v>
      </c>
      <c r="C717" s="55">
        <v>400</v>
      </c>
      <c r="D717" s="85">
        <f>D718</f>
        <v>0</v>
      </c>
      <c r="E717" s="85">
        <f t="shared" si="288"/>
        <v>0</v>
      </c>
      <c r="F717" s="85">
        <f t="shared" si="288"/>
        <v>0</v>
      </c>
    </row>
    <row r="718" spans="1:6" ht="40.5" hidden="1" customHeight="1" x14ac:dyDescent="0.25">
      <c r="A718" s="16"/>
      <c r="B718" s="2" t="s">
        <v>553</v>
      </c>
      <c r="C718" s="55">
        <v>460</v>
      </c>
      <c r="D718" s="85"/>
      <c r="E718" s="85"/>
      <c r="F718" s="85"/>
    </row>
    <row r="719" spans="1:6" ht="40.5" hidden="1" customHeight="1" x14ac:dyDescent="0.25">
      <c r="A719" s="22" t="s">
        <v>554</v>
      </c>
      <c r="B719" s="20" t="s">
        <v>555</v>
      </c>
      <c r="C719" s="55"/>
      <c r="D719" s="85">
        <f>D730</f>
        <v>0</v>
      </c>
      <c r="E719" s="85">
        <f t="shared" ref="E719:F719" si="289">E730</f>
        <v>0</v>
      </c>
      <c r="F719" s="85">
        <f t="shared" si="289"/>
        <v>0</v>
      </c>
    </row>
    <row r="720" spans="1:6" ht="40.5" hidden="1" customHeight="1" x14ac:dyDescent="0.25">
      <c r="A720" s="17" t="s">
        <v>556</v>
      </c>
      <c r="B720" s="1" t="s">
        <v>557</v>
      </c>
      <c r="C720" s="55"/>
      <c r="D720" s="85"/>
      <c r="E720" s="85"/>
      <c r="F720" s="85"/>
    </row>
    <row r="721" spans="1:6" ht="40.5" hidden="1" customHeight="1" x14ac:dyDescent="0.25">
      <c r="A721" s="16" t="s">
        <v>558</v>
      </c>
      <c r="B721" s="2" t="s">
        <v>559</v>
      </c>
      <c r="C721" s="55"/>
      <c r="D721" s="85"/>
      <c r="E721" s="85"/>
      <c r="F721" s="85"/>
    </row>
    <row r="722" spans="1:6" ht="40.5" hidden="1" customHeight="1" x14ac:dyDescent="0.25">
      <c r="A722" s="17" t="s">
        <v>560</v>
      </c>
      <c r="B722" s="1" t="s">
        <v>561</v>
      </c>
      <c r="C722" s="55"/>
      <c r="D722" s="85"/>
      <c r="E722" s="85"/>
      <c r="F722" s="85"/>
    </row>
    <row r="723" spans="1:6" ht="40.5" hidden="1" customHeight="1" x14ac:dyDescent="0.25">
      <c r="A723" s="16" t="s">
        <v>562</v>
      </c>
      <c r="B723" s="2" t="s">
        <v>563</v>
      </c>
      <c r="C723" s="55"/>
      <c r="D723" s="85"/>
      <c r="E723" s="85"/>
      <c r="F723" s="85"/>
    </row>
    <row r="724" spans="1:6" ht="40.5" hidden="1" customHeight="1" x14ac:dyDescent="0.25">
      <c r="A724" s="16" t="s">
        <v>564</v>
      </c>
      <c r="B724" s="2" t="s">
        <v>565</v>
      </c>
      <c r="C724" s="55"/>
      <c r="D724" s="85"/>
      <c r="E724" s="85"/>
      <c r="F724" s="85"/>
    </row>
    <row r="725" spans="1:6" ht="40.5" hidden="1" customHeight="1" x14ac:dyDescent="0.25">
      <c r="A725" s="17" t="s">
        <v>566</v>
      </c>
      <c r="B725" s="1" t="s">
        <v>567</v>
      </c>
      <c r="C725" s="55"/>
      <c r="D725" s="85"/>
      <c r="E725" s="85"/>
      <c r="F725" s="85"/>
    </row>
    <row r="726" spans="1:6" ht="40.5" hidden="1" customHeight="1" x14ac:dyDescent="0.25">
      <c r="A726" s="16" t="s">
        <v>568</v>
      </c>
      <c r="B726" s="2" t="s">
        <v>569</v>
      </c>
      <c r="C726" s="55"/>
      <c r="D726" s="85"/>
      <c r="E726" s="85"/>
      <c r="F726" s="85"/>
    </row>
    <row r="727" spans="1:6" ht="40.5" hidden="1" customHeight="1" x14ac:dyDescent="0.25">
      <c r="A727" s="16" t="s">
        <v>570</v>
      </c>
      <c r="B727" s="2" t="s">
        <v>571</v>
      </c>
      <c r="C727" s="55"/>
      <c r="D727" s="85"/>
      <c r="E727" s="85"/>
      <c r="F727" s="85"/>
    </row>
    <row r="728" spans="1:6" ht="40.5" hidden="1" customHeight="1" x14ac:dyDescent="0.25">
      <c r="A728" s="16" t="s">
        <v>572</v>
      </c>
      <c r="B728" s="2" t="s">
        <v>573</v>
      </c>
      <c r="C728" s="55"/>
      <c r="D728" s="85"/>
      <c r="E728" s="85"/>
      <c r="F728" s="85"/>
    </row>
    <row r="729" spans="1:6" ht="40.5" hidden="1" customHeight="1" x14ac:dyDescent="0.25">
      <c r="A729" s="16" t="s">
        <v>574</v>
      </c>
      <c r="B729" s="2" t="s">
        <v>575</v>
      </c>
      <c r="C729" s="55"/>
      <c r="D729" s="85"/>
      <c r="E729" s="85"/>
      <c r="F729" s="85"/>
    </row>
    <row r="730" spans="1:6" ht="40.5" hidden="1" customHeight="1" x14ac:dyDescent="0.25">
      <c r="A730" s="16"/>
      <c r="B730" s="20" t="s">
        <v>555</v>
      </c>
      <c r="C730" s="55"/>
      <c r="D730" s="85">
        <f>D731</f>
        <v>0</v>
      </c>
      <c r="E730" s="85">
        <f t="shared" ref="E730:F730" si="290">E731</f>
        <v>0</v>
      </c>
      <c r="F730" s="85">
        <f t="shared" si="290"/>
        <v>0</v>
      </c>
    </row>
    <row r="731" spans="1:6" ht="40.5" hidden="1" customHeight="1" x14ac:dyDescent="0.25">
      <c r="A731" s="16"/>
      <c r="B731" s="20" t="s">
        <v>555</v>
      </c>
      <c r="C731" s="55"/>
      <c r="D731" s="85"/>
      <c r="E731" s="85"/>
      <c r="F731" s="85"/>
    </row>
    <row r="732" spans="1:6" ht="40.5" hidden="1" customHeight="1" x14ac:dyDescent="0.25">
      <c r="A732" s="16" t="s">
        <v>576</v>
      </c>
      <c r="B732" s="2" t="s">
        <v>577</v>
      </c>
      <c r="C732" s="55"/>
      <c r="D732" s="85">
        <f>D733</f>
        <v>0</v>
      </c>
      <c r="E732" s="85">
        <f t="shared" ref="E732:F733" si="291">E733</f>
        <v>0</v>
      </c>
      <c r="F732" s="85">
        <f t="shared" si="291"/>
        <v>0</v>
      </c>
    </row>
    <row r="733" spans="1:6" ht="40.5" hidden="1" customHeight="1" x14ac:dyDescent="0.25">
      <c r="A733" s="16"/>
      <c r="B733" s="2" t="s">
        <v>577</v>
      </c>
      <c r="C733" s="55">
        <v>400</v>
      </c>
      <c r="D733" s="85">
        <f>D734</f>
        <v>0</v>
      </c>
      <c r="E733" s="85">
        <f t="shared" si="291"/>
        <v>0</v>
      </c>
      <c r="F733" s="85">
        <f t="shared" si="291"/>
        <v>0</v>
      </c>
    </row>
    <row r="734" spans="1:6" ht="40.5" hidden="1" customHeight="1" x14ac:dyDescent="0.25">
      <c r="A734" s="16"/>
      <c r="B734" s="2" t="s">
        <v>577</v>
      </c>
      <c r="C734" s="55">
        <v>460</v>
      </c>
      <c r="D734" s="85"/>
      <c r="E734" s="85"/>
      <c r="F734" s="85"/>
    </row>
    <row r="735" spans="1:6" ht="40.5" hidden="1" customHeight="1" x14ac:dyDescent="0.25">
      <c r="A735" s="17" t="s">
        <v>578</v>
      </c>
      <c r="B735" s="1" t="s">
        <v>579</v>
      </c>
      <c r="C735" s="55"/>
      <c r="D735" s="85">
        <f>D736+D739+D742</f>
        <v>0</v>
      </c>
      <c r="E735" s="85">
        <f t="shared" ref="E735:F735" si="292">E736+E739</f>
        <v>0</v>
      </c>
      <c r="F735" s="85">
        <f t="shared" si="292"/>
        <v>0</v>
      </c>
    </row>
    <row r="736" spans="1:6" ht="54" hidden="1" customHeight="1" x14ac:dyDescent="0.25">
      <c r="A736" s="16" t="s">
        <v>580</v>
      </c>
      <c r="B736" s="2" t="s">
        <v>581</v>
      </c>
      <c r="C736" s="55"/>
      <c r="D736" s="85">
        <f>D737</f>
        <v>0</v>
      </c>
      <c r="E736" s="85">
        <f t="shared" ref="E736:F737" si="293">E737</f>
        <v>0</v>
      </c>
      <c r="F736" s="85">
        <f t="shared" si="293"/>
        <v>0</v>
      </c>
    </row>
    <row r="737" spans="1:16384" ht="50.25" hidden="1" customHeight="1" x14ac:dyDescent="0.25">
      <c r="A737" s="16" t="s">
        <v>1399</v>
      </c>
      <c r="B737" s="2" t="s">
        <v>581</v>
      </c>
      <c r="C737" s="74">
        <v>600</v>
      </c>
      <c r="D737" s="123">
        <f>D738</f>
        <v>0</v>
      </c>
      <c r="E737" s="123">
        <f t="shared" si="293"/>
        <v>0</v>
      </c>
      <c r="F737" s="123">
        <f t="shared" si="293"/>
        <v>0</v>
      </c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  <c r="FW737" s="16"/>
      <c r="FX737" s="16"/>
      <c r="FY737" s="16"/>
      <c r="FZ737" s="16"/>
      <c r="GA737" s="16"/>
      <c r="GB737" s="16"/>
      <c r="GC737" s="16"/>
      <c r="GD737" s="16"/>
      <c r="GE737" s="16"/>
      <c r="GF737" s="16"/>
      <c r="GG737" s="16"/>
      <c r="GH737" s="16"/>
      <c r="GI737" s="16"/>
      <c r="GJ737" s="16"/>
      <c r="GK737" s="16"/>
      <c r="GL737" s="16"/>
      <c r="GM737" s="16"/>
      <c r="GN737" s="16"/>
      <c r="GO737" s="16"/>
      <c r="GP737" s="16"/>
      <c r="GQ737" s="16"/>
      <c r="GR737" s="16"/>
      <c r="GS737" s="16"/>
      <c r="GT737" s="16"/>
      <c r="GU737" s="16"/>
      <c r="GV737" s="16"/>
      <c r="GW737" s="16"/>
      <c r="GX737" s="16"/>
      <c r="GY737" s="16"/>
      <c r="GZ737" s="16"/>
      <c r="HA737" s="16"/>
      <c r="HB737" s="16"/>
      <c r="HC737" s="16"/>
      <c r="HD737" s="16"/>
      <c r="HE737" s="16"/>
      <c r="HF737" s="16"/>
      <c r="HG737" s="16"/>
      <c r="HH737" s="16"/>
      <c r="HI737" s="16"/>
      <c r="HJ737" s="16"/>
      <c r="HK737" s="16"/>
      <c r="HL737" s="16"/>
      <c r="HM737" s="16"/>
      <c r="HN737" s="16"/>
      <c r="HO737" s="16"/>
      <c r="HP737" s="16"/>
      <c r="HQ737" s="16"/>
      <c r="HR737" s="16"/>
      <c r="HS737" s="16"/>
      <c r="HT737" s="16"/>
      <c r="HU737" s="16"/>
      <c r="HV737" s="16"/>
      <c r="HW737" s="16"/>
      <c r="HX737" s="16"/>
      <c r="HY737" s="16"/>
      <c r="HZ737" s="16"/>
      <c r="IA737" s="16"/>
      <c r="IB737" s="16"/>
      <c r="IC737" s="16"/>
      <c r="ID737" s="16"/>
      <c r="IE737" s="16"/>
      <c r="IF737" s="16"/>
      <c r="IG737" s="16"/>
      <c r="IH737" s="16"/>
      <c r="II737" s="16"/>
      <c r="IJ737" s="16"/>
      <c r="IK737" s="16"/>
      <c r="IL737" s="16"/>
      <c r="IM737" s="16"/>
      <c r="IN737" s="16"/>
      <c r="IO737" s="16"/>
      <c r="IP737" s="16"/>
      <c r="IQ737" s="16"/>
      <c r="IR737" s="16"/>
      <c r="IS737" s="16"/>
      <c r="IT737" s="16"/>
      <c r="IU737" s="16"/>
      <c r="IV737" s="16"/>
      <c r="IW737" s="16"/>
      <c r="IX737" s="16"/>
      <c r="IY737" s="16"/>
      <c r="IZ737" s="16"/>
      <c r="JA737" s="16"/>
      <c r="JB737" s="16"/>
      <c r="JC737" s="16"/>
      <c r="JD737" s="16"/>
      <c r="JE737" s="16"/>
      <c r="JF737" s="16"/>
      <c r="JG737" s="16"/>
      <c r="JH737" s="16"/>
      <c r="JI737" s="16"/>
      <c r="JJ737" s="16"/>
      <c r="JK737" s="16"/>
      <c r="JL737" s="16"/>
      <c r="JM737" s="16"/>
      <c r="JN737" s="16"/>
      <c r="JO737" s="16"/>
      <c r="JP737" s="16"/>
      <c r="JQ737" s="16"/>
      <c r="JR737" s="16"/>
      <c r="JS737" s="16"/>
      <c r="JT737" s="16"/>
      <c r="JU737" s="16"/>
      <c r="JV737" s="16"/>
      <c r="JW737" s="16"/>
      <c r="JX737" s="16"/>
      <c r="JY737" s="16"/>
      <c r="JZ737" s="16"/>
      <c r="KA737" s="16"/>
      <c r="KB737" s="16"/>
      <c r="KC737" s="16"/>
      <c r="KD737" s="16"/>
      <c r="KE737" s="16"/>
      <c r="KF737" s="16"/>
      <c r="KG737" s="16"/>
      <c r="KH737" s="16"/>
      <c r="KI737" s="16"/>
      <c r="KJ737" s="16"/>
      <c r="KK737" s="16"/>
      <c r="KL737" s="16"/>
      <c r="KM737" s="16"/>
      <c r="KN737" s="16"/>
      <c r="KO737" s="16"/>
      <c r="KP737" s="16"/>
      <c r="KQ737" s="16"/>
      <c r="KR737" s="16"/>
      <c r="KS737" s="16"/>
      <c r="KT737" s="16"/>
      <c r="KU737" s="16"/>
      <c r="KV737" s="16"/>
      <c r="KW737" s="16"/>
      <c r="KX737" s="16"/>
      <c r="KY737" s="16"/>
      <c r="KZ737" s="16"/>
      <c r="LA737" s="16"/>
      <c r="LB737" s="16"/>
      <c r="LC737" s="16"/>
      <c r="LD737" s="16"/>
      <c r="LE737" s="16"/>
      <c r="LF737" s="16"/>
      <c r="LG737" s="16"/>
      <c r="LH737" s="16"/>
      <c r="LI737" s="16"/>
      <c r="LJ737" s="16"/>
      <c r="LK737" s="16"/>
      <c r="LL737" s="16"/>
      <c r="LM737" s="16"/>
      <c r="LN737" s="16"/>
      <c r="LO737" s="16"/>
      <c r="LP737" s="16"/>
      <c r="LQ737" s="16"/>
      <c r="LR737" s="16"/>
      <c r="LS737" s="16"/>
      <c r="LT737" s="16"/>
      <c r="LU737" s="16"/>
      <c r="LV737" s="16"/>
      <c r="LW737" s="16"/>
      <c r="LX737" s="16"/>
      <c r="LY737" s="16"/>
      <c r="LZ737" s="16"/>
      <c r="MA737" s="16"/>
      <c r="MB737" s="16"/>
      <c r="MC737" s="16"/>
      <c r="MD737" s="16"/>
      <c r="ME737" s="16"/>
      <c r="MF737" s="16"/>
      <c r="MG737" s="16"/>
      <c r="MH737" s="16"/>
      <c r="MI737" s="16"/>
      <c r="MJ737" s="16"/>
      <c r="MK737" s="16"/>
      <c r="ML737" s="16"/>
      <c r="MM737" s="16"/>
      <c r="MN737" s="16"/>
      <c r="MO737" s="16"/>
      <c r="MP737" s="16"/>
      <c r="MQ737" s="16"/>
      <c r="MR737" s="16"/>
      <c r="MS737" s="16"/>
      <c r="MT737" s="16"/>
      <c r="MU737" s="16"/>
      <c r="MV737" s="16"/>
      <c r="MW737" s="16"/>
      <c r="MX737" s="16"/>
      <c r="MY737" s="16"/>
      <c r="MZ737" s="16"/>
      <c r="NA737" s="16"/>
      <c r="NB737" s="16"/>
      <c r="NC737" s="16"/>
      <c r="ND737" s="16"/>
      <c r="NE737" s="16"/>
      <c r="NF737" s="16"/>
      <c r="NG737" s="16"/>
      <c r="NH737" s="16"/>
      <c r="NI737" s="16"/>
      <c r="NJ737" s="16"/>
      <c r="NK737" s="16"/>
      <c r="NL737" s="16"/>
      <c r="NM737" s="16"/>
      <c r="NN737" s="16"/>
      <c r="NO737" s="16"/>
      <c r="NP737" s="16"/>
      <c r="NQ737" s="16"/>
      <c r="NR737" s="16"/>
      <c r="NS737" s="16"/>
      <c r="NT737" s="16"/>
      <c r="NU737" s="16"/>
      <c r="NV737" s="16"/>
      <c r="NW737" s="16"/>
      <c r="NX737" s="16"/>
      <c r="NY737" s="16"/>
      <c r="NZ737" s="16"/>
      <c r="OA737" s="16"/>
      <c r="OB737" s="16"/>
      <c r="OC737" s="16"/>
      <c r="OD737" s="16"/>
      <c r="OE737" s="16"/>
      <c r="OF737" s="16"/>
      <c r="OG737" s="16"/>
      <c r="OH737" s="16"/>
      <c r="OI737" s="16"/>
      <c r="OJ737" s="16"/>
      <c r="OK737" s="16"/>
      <c r="OL737" s="16"/>
      <c r="OM737" s="16"/>
      <c r="ON737" s="16"/>
      <c r="OO737" s="16"/>
      <c r="OP737" s="16"/>
      <c r="OQ737" s="16"/>
      <c r="OR737" s="16"/>
      <c r="OS737" s="16"/>
      <c r="OT737" s="16"/>
      <c r="OU737" s="16"/>
      <c r="OV737" s="16"/>
      <c r="OW737" s="16"/>
      <c r="OX737" s="16"/>
      <c r="OY737" s="16"/>
      <c r="OZ737" s="16"/>
      <c r="PA737" s="16"/>
      <c r="PB737" s="16"/>
      <c r="PC737" s="16"/>
      <c r="PD737" s="16"/>
      <c r="PE737" s="16"/>
      <c r="PF737" s="16"/>
      <c r="PG737" s="16"/>
      <c r="PH737" s="16"/>
      <c r="PI737" s="16"/>
      <c r="PJ737" s="16"/>
      <c r="PK737" s="16"/>
      <c r="PL737" s="16"/>
      <c r="PM737" s="16"/>
      <c r="PN737" s="16"/>
      <c r="PO737" s="16"/>
      <c r="PP737" s="16"/>
      <c r="PQ737" s="16"/>
      <c r="PR737" s="16"/>
      <c r="PS737" s="16"/>
      <c r="PT737" s="16"/>
      <c r="PU737" s="16"/>
      <c r="PV737" s="16"/>
      <c r="PW737" s="16"/>
      <c r="PX737" s="16"/>
      <c r="PY737" s="16"/>
      <c r="PZ737" s="16"/>
      <c r="QA737" s="16"/>
      <c r="QB737" s="16"/>
      <c r="QC737" s="16"/>
      <c r="QD737" s="16"/>
      <c r="QE737" s="16"/>
      <c r="QF737" s="16"/>
      <c r="QG737" s="16"/>
      <c r="QH737" s="16"/>
      <c r="QI737" s="16"/>
      <c r="QJ737" s="16"/>
      <c r="QK737" s="16"/>
      <c r="QL737" s="16"/>
      <c r="QM737" s="16"/>
      <c r="QN737" s="16"/>
      <c r="QO737" s="16"/>
      <c r="QP737" s="16"/>
      <c r="QQ737" s="16"/>
      <c r="QR737" s="16"/>
      <c r="QS737" s="16"/>
      <c r="QT737" s="16"/>
      <c r="QU737" s="16"/>
      <c r="QV737" s="16"/>
      <c r="QW737" s="16"/>
      <c r="QX737" s="16"/>
      <c r="QY737" s="16"/>
      <c r="QZ737" s="16"/>
      <c r="RA737" s="16"/>
      <c r="RB737" s="16"/>
      <c r="RC737" s="16"/>
      <c r="RD737" s="16"/>
      <c r="RE737" s="16"/>
      <c r="RF737" s="16"/>
      <c r="RG737" s="16"/>
      <c r="RH737" s="16"/>
      <c r="RI737" s="16"/>
      <c r="RJ737" s="16"/>
      <c r="RK737" s="16"/>
      <c r="RL737" s="16"/>
      <c r="RM737" s="16"/>
      <c r="RN737" s="16"/>
      <c r="RO737" s="16"/>
      <c r="RP737" s="16"/>
      <c r="RQ737" s="16"/>
      <c r="RR737" s="16"/>
      <c r="RS737" s="16"/>
      <c r="RT737" s="16"/>
      <c r="RU737" s="16"/>
      <c r="RV737" s="16"/>
      <c r="RW737" s="16"/>
      <c r="RX737" s="16"/>
      <c r="RY737" s="16"/>
      <c r="RZ737" s="16"/>
      <c r="SA737" s="16"/>
      <c r="SB737" s="16"/>
      <c r="SC737" s="16"/>
      <c r="SD737" s="16"/>
      <c r="SE737" s="16"/>
      <c r="SF737" s="16"/>
      <c r="SG737" s="16"/>
      <c r="SH737" s="16"/>
      <c r="SI737" s="16"/>
      <c r="SJ737" s="16"/>
      <c r="SK737" s="16"/>
      <c r="SL737" s="16"/>
      <c r="SM737" s="16"/>
      <c r="SN737" s="16"/>
      <c r="SO737" s="16"/>
      <c r="SP737" s="16"/>
      <c r="SQ737" s="16"/>
      <c r="SR737" s="16"/>
      <c r="SS737" s="16"/>
      <c r="ST737" s="16"/>
      <c r="SU737" s="16"/>
      <c r="SV737" s="16"/>
      <c r="SW737" s="16"/>
      <c r="SX737" s="16"/>
      <c r="SY737" s="16"/>
      <c r="SZ737" s="16"/>
      <c r="TA737" s="16"/>
      <c r="TB737" s="16"/>
      <c r="TC737" s="16"/>
      <c r="TD737" s="16"/>
      <c r="TE737" s="16"/>
      <c r="TF737" s="16"/>
      <c r="TG737" s="16"/>
      <c r="TH737" s="16"/>
      <c r="TI737" s="16"/>
      <c r="TJ737" s="16"/>
      <c r="TK737" s="16"/>
      <c r="TL737" s="16"/>
      <c r="TM737" s="16"/>
      <c r="TN737" s="16"/>
      <c r="TO737" s="16"/>
      <c r="TP737" s="16"/>
      <c r="TQ737" s="16"/>
      <c r="TR737" s="16"/>
      <c r="TS737" s="16"/>
      <c r="TT737" s="16"/>
      <c r="TU737" s="16"/>
      <c r="TV737" s="16"/>
      <c r="TW737" s="16"/>
      <c r="TX737" s="16"/>
      <c r="TY737" s="16"/>
      <c r="TZ737" s="16"/>
      <c r="UA737" s="16"/>
      <c r="UB737" s="16"/>
      <c r="UC737" s="16"/>
      <c r="UD737" s="16"/>
      <c r="UE737" s="16"/>
      <c r="UF737" s="16"/>
      <c r="UG737" s="16"/>
      <c r="UH737" s="16"/>
      <c r="UI737" s="16"/>
      <c r="UJ737" s="16"/>
      <c r="UK737" s="16"/>
      <c r="UL737" s="16"/>
      <c r="UM737" s="16"/>
      <c r="UN737" s="16"/>
      <c r="UO737" s="16"/>
      <c r="UP737" s="16"/>
      <c r="UQ737" s="16"/>
      <c r="UR737" s="16"/>
      <c r="US737" s="16"/>
      <c r="UT737" s="16"/>
      <c r="UU737" s="16"/>
      <c r="UV737" s="16"/>
      <c r="UW737" s="16"/>
      <c r="UX737" s="16"/>
      <c r="UY737" s="16"/>
      <c r="UZ737" s="16"/>
      <c r="VA737" s="16"/>
      <c r="VB737" s="16"/>
      <c r="VC737" s="16"/>
      <c r="VD737" s="16"/>
      <c r="VE737" s="16"/>
      <c r="VF737" s="16"/>
      <c r="VG737" s="16"/>
      <c r="VH737" s="16"/>
      <c r="VI737" s="16"/>
      <c r="VJ737" s="16"/>
      <c r="VK737" s="16"/>
      <c r="VL737" s="16"/>
      <c r="VM737" s="16"/>
      <c r="VN737" s="16"/>
      <c r="VO737" s="16"/>
      <c r="VP737" s="16"/>
      <c r="VQ737" s="16"/>
      <c r="VR737" s="16"/>
      <c r="VS737" s="16"/>
      <c r="VT737" s="16"/>
      <c r="VU737" s="16"/>
      <c r="VV737" s="16"/>
      <c r="VW737" s="16"/>
      <c r="VX737" s="16"/>
      <c r="VY737" s="16"/>
      <c r="VZ737" s="16"/>
      <c r="WA737" s="16"/>
      <c r="WB737" s="16"/>
      <c r="WC737" s="16"/>
      <c r="WD737" s="16"/>
      <c r="WE737" s="16"/>
      <c r="WF737" s="16"/>
      <c r="WG737" s="16"/>
      <c r="WH737" s="16"/>
      <c r="WI737" s="16"/>
      <c r="WJ737" s="16"/>
      <c r="WK737" s="16"/>
      <c r="WL737" s="16"/>
      <c r="WM737" s="16"/>
      <c r="WN737" s="16"/>
      <c r="WO737" s="16"/>
      <c r="WP737" s="16"/>
      <c r="WQ737" s="16"/>
      <c r="WR737" s="16"/>
      <c r="WS737" s="16"/>
      <c r="WT737" s="16"/>
      <c r="WU737" s="16"/>
      <c r="WV737" s="16"/>
      <c r="WW737" s="16"/>
      <c r="WX737" s="16"/>
      <c r="WY737" s="16"/>
      <c r="WZ737" s="16"/>
      <c r="XA737" s="16"/>
      <c r="XB737" s="16"/>
      <c r="XC737" s="16"/>
      <c r="XD737" s="16"/>
      <c r="XE737" s="16"/>
      <c r="XF737" s="16"/>
      <c r="XG737" s="16"/>
      <c r="XH737" s="16"/>
      <c r="XI737" s="16"/>
      <c r="XJ737" s="16"/>
      <c r="XK737" s="16"/>
      <c r="XL737" s="16"/>
      <c r="XM737" s="16"/>
      <c r="XN737" s="16"/>
      <c r="XO737" s="16"/>
      <c r="XP737" s="16"/>
      <c r="XQ737" s="16"/>
      <c r="XR737" s="16"/>
      <c r="XS737" s="16"/>
      <c r="XT737" s="16"/>
      <c r="XU737" s="16"/>
      <c r="XV737" s="16"/>
      <c r="XW737" s="16"/>
      <c r="XX737" s="16"/>
      <c r="XY737" s="16"/>
      <c r="XZ737" s="16"/>
      <c r="YA737" s="16"/>
      <c r="YB737" s="16"/>
      <c r="YC737" s="16"/>
      <c r="YD737" s="16"/>
      <c r="YE737" s="16"/>
      <c r="YF737" s="16"/>
      <c r="YG737" s="16"/>
      <c r="YH737" s="16"/>
      <c r="YI737" s="16"/>
      <c r="YJ737" s="16"/>
      <c r="YK737" s="16"/>
      <c r="YL737" s="16"/>
      <c r="YM737" s="16"/>
      <c r="YN737" s="16"/>
      <c r="YO737" s="16"/>
      <c r="YP737" s="16"/>
      <c r="YQ737" s="16"/>
      <c r="YR737" s="16"/>
      <c r="YS737" s="16"/>
      <c r="YT737" s="16"/>
      <c r="YU737" s="16"/>
      <c r="YV737" s="16"/>
      <c r="YW737" s="16"/>
      <c r="YX737" s="16"/>
      <c r="YY737" s="16"/>
      <c r="YZ737" s="16"/>
      <c r="ZA737" s="16"/>
      <c r="ZB737" s="16"/>
      <c r="ZC737" s="16"/>
      <c r="ZD737" s="16"/>
      <c r="ZE737" s="16"/>
      <c r="ZF737" s="16"/>
      <c r="ZG737" s="16"/>
      <c r="ZH737" s="16"/>
      <c r="ZI737" s="16"/>
      <c r="ZJ737" s="16"/>
      <c r="ZK737" s="16"/>
      <c r="ZL737" s="16"/>
      <c r="ZM737" s="16"/>
      <c r="ZN737" s="16"/>
      <c r="ZO737" s="16"/>
      <c r="ZP737" s="16"/>
      <c r="ZQ737" s="16"/>
      <c r="ZR737" s="16"/>
      <c r="ZS737" s="16"/>
      <c r="ZT737" s="16"/>
      <c r="ZU737" s="16"/>
      <c r="ZV737" s="16"/>
      <c r="ZW737" s="16"/>
      <c r="ZX737" s="16"/>
      <c r="ZY737" s="16"/>
      <c r="ZZ737" s="16"/>
      <c r="AAA737" s="16"/>
      <c r="AAB737" s="16"/>
      <c r="AAC737" s="16"/>
      <c r="AAD737" s="16"/>
      <c r="AAE737" s="16"/>
      <c r="AAF737" s="16"/>
      <c r="AAG737" s="16"/>
      <c r="AAH737" s="16"/>
      <c r="AAI737" s="16"/>
      <c r="AAJ737" s="16"/>
      <c r="AAK737" s="16"/>
      <c r="AAL737" s="16"/>
      <c r="AAM737" s="16"/>
      <c r="AAN737" s="16"/>
      <c r="AAO737" s="16"/>
      <c r="AAP737" s="16"/>
      <c r="AAQ737" s="16"/>
      <c r="AAR737" s="16"/>
      <c r="AAS737" s="16"/>
      <c r="AAT737" s="16"/>
      <c r="AAU737" s="16"/>
      <c r="AAV737" s="16"/>
      <c r="AAW737" s="16"/>
      <c r="AAX737" s="16"/>
      <c r="AAY737" s="16"/>
      <c r="AAZ737" s="16"/>
      <c r="ABA737" s="16"/>
      <c r="ABB737" s="16"/>
      <c r="ABC737" s="16"/>
      <c r="ABD737" s="16"/>
      <c r="ABE737" s="16"/>
      <c r="ABF737" s="16"/>
      <c r="ABG737" s="16"/>
      <c r="ABH737" s="16"/>
      <c r="ABI737" s="16"/>
      <c r="ABJ737" s="16"/>
      <c r="ABK737" s="16"/>
      <c r="ABL737" s="16"/>
      <c r="ABM737" s="16"/>
      <c r="ABN737" s="16"/>
      <c r="ABO737" s="16"/>
      <c r="ABP737" s="16"/>
      <c r="ABQ737" s="16"/>
      <c r="ABR737" s="16"/>
      <c r="ABS737" s="16"/>
      <c r="ABT737" s="16"/>
      <c r="ABU737" s="16"/>
      <c r="ABV737" s="16"/>
      <c r="ABW737" s="16"/>
      <c r="ABX737" s="16"/>
      <c r="ABY737" s="16"/>
      <c r="ABZ737" s="16"/>
      <c r="ACA737" s="16"/>
      <c r="ACB737" s="16"/>
      <c r="ACC737" s="16"/>
      <c r="ACD737" s="16"/>
      <c r="ACE737" s="16"/>
      <c r="ACF737" s="16"/>
      <c r="ACG737" s="16"/>
      <c r="ACH737" s="16"/>
      <c r="ACI737" s="16"/>
      <c r="ACJ737" s="16"/>
      <c r="ACK737" s="16"/>
      <c r="ACL737" s="16"/>
      <c r="ACM737" s="16"/>
      <c r="ACN737" s="16"/>
      <c r="ACO737" s="16"/>
      <c r="ACP737" s="16"/>
      <c r="ACQ737" s="16"/>
      <c r="ACR737" s="16"/>
      <c r="ACS737" s="16"/>
      <c r="ACT737" s="16"/>
      <c r="ACU737" s="16"/>
      <c r="ACV737" s="16"/>
      <c r="ACW737" s="16"/>
      <c r="ACX737" s="16"/>
      <c r="ACY737" s="16"/>
      <c r="ACZ737" s="16"/>
      <c r="ADA737" s="16"/>
      <c r="ADB737" s="16"/>
      <c r="ADC737" s="16"/>
      <c r="ADD737" s="16"/>
      <c r="ADE737" s="16"/>
      <c r="ADF737" s="16"/>
      <c r="ADG737" s="16"/>
      <c r="ADH737" s="16"/>
      <c r="ADI737" s="16"/>
      <c r="ADJ737" s="16"/>
      <c r="ADK737" s="16"/>
      <c r="ADL737" s="16"/>
      <c r="ADM737" s="16"/>
      <c r="ADN737" s="16"/>
      <c r="ADO737" s="16"/>
      <c r="ADP737" s="16"/>
      <c r="ADQ737" s="16"/>
      <c r="ADR737" s="16"/>
      <c r="ADS737" s="16"/>
      <c r="ADT737" s="16"/>
      <c r="ADU737" s="16"/>
      <c r="ADV737" s="16"/>
      <c r="ADW737" s="16"/>
      <c r="ADX737" s="16"/>
      <c r="ADY737" s="16"/>
      <c r="ADZ737" s="16"/>
      <c r="AEA737" s="16"/>
      <c r="AEB737" s="16"/>
      <c r="AEC737" s="16"/>
      <c r="AED737" s="16"/>
      <c r="AEE737" s="16"/>
      <c r="AEF737" s="16"/>
      <c r="AEG737" s="16"/>
      <c r="AEH737" s="16"/>
      <c r="AEI737" s="16"/>
      <c r="AEJ737" s="16"/>
      <c r="AEK737" s="16"/>
      <c r="AEL737" s="16"/>
      <c r="AEM737" s="16"/>
      <c r="AEN737" s="16"/>
      <c r="AEO737" s="16"/>
      <c r="AEP737" s="16"/>
      <c r="AEQ737" s="16"/>
      <c r="AER737" s="16"/>
      <c r="AES737" s="16"/>
      <c r="AET737" s="16"/>
      <c r="AEU737" s="16"/>
      <c r="AEV737" s="16"/>
      <c r="AEW737" s="16"/>
      <c r="AEX737" s="16"/>
      <c r="AEY737" s="16"/>
      <c r="AEZ737" s="16"/>
      <c r="AFA737" s="16"/>
      <c r="AFB737" s="16"/>
      <c r="AFC737" s="16"/>
      <c r="AFD737" s="16"/>
      <c r="AFE737" s="16"/>
      <c r="AFF737" s="16"/>
      <c r="AFG737" s="16"/>
      <c r="AFH737" s="16"/>
      <c r="AFI737" s="16"/>
      <c r="AFJ737" s="16"/>
      <c r="AFK737" s="16"/>
      <c r="AFL737" s="16"/>
      <c r="AFM737" s="16"/>
      <c r="AFN737" s="16"/>
      <c r="AFO737" s="16"/>
      <c r="AFP737" s="16"/>
      <c r="AFQ737" s="16"/>
      <c r="AFR737" s="16"/>
      <c r="AFS737" s="16"/>
      <c r="AFT737" s="16"/>
      <c r="AFU737" s="16"/>
      <c r="AFV737" s="16"/>
      <c r="AFW737" s="16"/>
      <c r="AFX737" s="16"/>
      <c r="AFY737" s="16"/>
      <c r="AFZ737" s="16"/>
      <c r="AGA737" s="16"/>
      <c r="AGB737" s="16"/>
      <c r="AGC737" s="16"/>
      <c r="AGD737" s="16"/>
      <c r="AGE737" s="16"/>
      <c r="AGF737" s="16"/>
      <c r="AGG737" s="16"/>
      <c r="AGH737" s="16"/>
      <c r="AGI737" s="16"/>
      <c r="AGJ737" s="16"/>
      <c r="AGK737" s="16"/>
      <c r="AGL737" s="16"/>
      <c r="AGM737" s="16"/>
      <c r="AGN737" s="16"/>
      <c r="AGO737" s="16"/>
      <c r="AGP737" s="16"/>
      <c r="AGQ737" s="16"/>
      <c r="AGR737" s="16"/>
      <c r="AGS737" s="16"/>
      <c r="AGT737" s="16"/>
      <c r="AGU737" s="16"/>
      <c r="AGV737" s="16"/>
      <c r="AGW737" s="16"/>
      <c r="AGX737" s="16"/>
      <c r="AGY737" s="16"/>
      <c r="AGZ737" s="16"/>
      <c r="AHA737" s="16"/>
      <c r="AHB737" s="16"/>
      <c r="AHC737" s="16"/>
      <c r="AHD737" s="16"/>
      <c r="AHE737" s="16"/>
      <c r="AHF737" s="16"/>
      <c r="AHG737" s="16"/>
      <c r="AHH737" s="16"/>
      <c r="AHI737" s="16"/>
      <c r="AHJ737" s="16"/>
      <c r="AHK737" s="16"/>
      <c r="AHL737" s="16"/>
      <c r="AHM737" s="16"/>
      <c r="AHN737" s="16"/>
      <c r="AHO737" s="16"/>
      <c r="AHP737" s="16"/>
      <c r="AHQ737" s="16"/>
      <c r="AHR737" s="16"/>
      <c r="AHS737" s="16"/>
      <c r="AHT737" s="16"/>
      <c r="AHU737" s="16"/>
      <c r="AHV737" s="16"/>
      <c r="AHW737" s="16"/>
      <c r="AHX737" s="16"/>
      <c r="AHY737" s="16"/>
      <c r="AHZ737" s="16"/>
      <c r="AIA737" s="16"/>
      <c r="AIB737" s="16"/>
      <c r="AIC737" s="16"/>
      <c r="AID737" s="16"/>
      <c r="AIE737" s="16"/>
      <c r="AIF737" s="16"/>
      <c r="AIG737" s="16"/>
      <c r="AIH737" s="16"/>
      <c r="AII737" s="16"/>
      <c r="AIJ737" s="16"/>
      <c r="AIK737" s="16"/>
      <c r="AIL737" s="16"/>
      <c r="AIM737" s="16"/>
      <c r="AIN737" s="16"/>
      <c r="AIO737" s="16"/>
      <c r="AIP737" s="16"/>
      <c r="AIQ737" s="16"/>
      <c r="AIR737" s="16"/>
      <c r="AIS737" s="16"/>
      <c r="AIT737" s="16"/>
      <c r="AIU737" s="16"/>
      <c r="AIV737" s="16"/>
      <c r="AIW737" s="16"/>
      <c r="AIX737" s="16"/>
      <c r="AIY737" s="16"/>
      <c r="AIZ737" s="16"/>
      <c r="AJA737" s="16"/>
      <c r="AJB737" s="16"/>
      <c r="AJC737" s="16"/>
      <c r="AJD737" s="16"/>
      <c r="AJE737" s="16"/>
      <c r="AJF737" s="16"/>
      <c r="AJG737" s="16"/>
      <c r="AJH737" s="16"/>
      <c r="AJI737" s="16"/>
      <c r="AJJ737" s="16"/>
      <c r="AJK737" s="16"/>
      <c r="AJL737" s="16"/>
      <c r="AJM737" s="16"/>
      <c r="AJN737" s="16"/>
      <c r="AJO737" s="16"/>
      <c r="AJP737" s="16"/>
      <c r="AJQ737" s="16"/>
      <c r="AJR737" s="16"/>
      <c r="AJS737" s="16"/>
      <c r="AJT737" s="16"/>
      <c r="AJU737" s="16"/>
      <c r="AJV737" s="16"/>
      <c r="AJW737" s="16"/>
      <c r="AJX737" s="16"/>
      <c r="AJY737" s="16"/>
      <c r="AJZ737" s="16"/>
      <c r="AKA737" s="16"/>
      <c r="AKB737" s="16"/>
      <c r="AKC737" s="16"/>
      <c r="AKD737" s="16"/>
      <c r="AKE737" s="16"/>
      <c r="AKF737" s="16"/>
      <c r="AKG737" s="16"/>
      <c r="AKH737" s="16"/>
      <c r="AKI737" s="16"/>
      <c r="AKJ737" s="16"/>
      <c r="AKK737" s="16"/>
      <c r="AKL737" s="16"/>
      <c r="AKM737" s="16"/>
      <c r="AKN737" s="16"/>
      <c r="AKO737" s="16"/>
      <c r="AKP737" s="16"/>
      <c r="AKQ737" s="16"/>
      <c r="AKR737" s="16"/>
      <c r="AKS737" s="16"/>
      <c r="AKT737" s="16"/>
      <c r="AKU737" s="16"/>
      <c r="AKV737" s="16"/>
      <c r="AKW737" s="16"/>
      <c r="AKX737" s="16"/>
      <c r="AKY737" s="16"/>
      <c r="AKZ737" s="16"/>
      <c r="ALA737" s="16"/>
      <c r="ALB737" s="16"/>
      <c r="ALC737" s="16"/>
      <c r="ALD737" s="16"/>
      <c r="ALE737" s="16"/>
      <c r="ALF737" s="16"/>
      <c r="ALG737" s="16"/>
      <c r="ALH737" s="16"/>
      <c r="ALI737" s="16"/>
      <c r="ALJ737" s="16"/>
      <c r="ALK737" s="16"/>
      <c r="ALL737" s="16"/>
      <c r="ALM737" s="16"/>
      <c r="ALN737" s="16"/>
      <c r="ALO737" s="16"/>
      <c r="ALP737" s="16"/>
      <c r="ALQ737" s="16"/>
      <c r="ALR737" s="16"/>
      <c r="ALS737" s="16"/>
      <c r="ALT737" s="16"/>
      <c r="ALU737" s="16"/>
      <c r="ALV737" s="16"/>
      <c r="ALW737" s="16"/>
      <c r="ALX737" s="16"/>
      <c r="ALY737" s="16"/>
      <c r="ALZ737" s="16"/>
      <c r="AMA737" s="16"/>
      <c r="AMB737" s="16"/>
      <c r="AMC737" s="16"/>
      <c r="AMD737" s="16"/>
      <c r="AME737" s="16"/>
      <c r="AMF737" s="16"/>
      <c r="AMG737" s="16"/>
      <c r="AMH737" s="16"/>
      <c r="AMI737" s="16"/>
      <c r="AMJ737" s="16"/>
      <c r="AMK737" s="16"/>
      <c r="AML737" s="16"/>
      <c r="AMM737" s="16"/>
      <c r="AMN737" s="16"/>
      <c r="AMO737" s="16"/>
      <c r="AMP737" s="16"/>
      <c r="AMQ737" s="16"/>
      <c r="AMR737" s="16"/>
      <c r="AMS737" s="16"/>
      <c r="AMT737" s="16"/>
      <c r="AMU737" s="16"/>
      <c r="AMV737" s="16"/>
      <c r="AMW737" s="16"/>
      <c r="AMX737" s="16"/>
      <c r="AMY737" s="16"/>
      <c r="AMZ737" s="16"/>
      <c r="ANA737" s="16"/>
      <c r="ANB737" s="16"/>
      <c r="ANC737" s="16"/>
      <c r="AND737" s="16"/>
      <c r="ANE737" s="16"/>
      <c r="ANF737" s="16"/>
      <c r="ANG737" s="16"/>
      <c r="ANH737" s="16"/>
      <c r="ANI737" s="16"/>
      <c r="ANJ737" s="16"/>
      <c r="ANK737" s="16"/>
      <c r="ANL737" s="16"/>
      <c r="ANM737" s="16"/>
      <c r="ANN737" s="16"/>
      <c r="ANO737" s="16"/>
      <c r="ANP737" s="16"/>
      <c r="ANQ737" s="16"/>
      <c r="ANR737" s="16"/>
      <c r="ANS737" s="16"/>
      <c r="ANT737" s="16"/>
      <c r="ANU737" s="16"/>
      <c r="ANV737" s="16"/>
      <c r="ANW737" s="16"/>
      <c r="ANX737" s="16"/>
      <c r="ANY737" s="16"/>
      <c r="ANZ737" s="16"/>
      <c r="AOA737" s="16"/>
      <c r="AOB737" s="16"/>
      <c r="AOC737" s="16"/>
      <c r="AOD737" s="16"/>
      <c r="AOE737" s="16"/>
      <c r="AOF737" s="16"/>
      <c r="AOG737" s="16"/>
      <c r="AOH737" s="16"/>
      <c r="AOI737" s="16"/>
      <c r="AOJ737" s="16"/>
      <c r="AOK737" s="16"/>
      <c r="AOL737" s="16"/>
      <c r="AOM737" s="16"/>
      <c r="AON737" s="16"/>
      <c r="AOO737" s="16"/>
      <c r="AOP737" s="16"/>
      <c r="AOQ737" s="16"/>
      <c r="AOR737" s="16"/>
      <c r="AOS737" s="16"/>
      <c r="AOT737" s="16"/>
      <c r="AOU737" s="16"/>
      <c r="AOV737" s="16"/>
      <c r="AOW737" s="16"/>
      <c r="AOX737" s="16"/>
      <c r="AOY737" s="16"/>
      <c r="AOZ737" s="16"/>
      <c r="APA737" s="16"/>
      <c r="APB737" s="16"/>
      <c r="APC737" s="16"/>
      <c r="APD737" s="16"/>
      <c r="APE737" s="16"/>
      <c r="APF737" s="16"/>
      <c r="APG737" s="16"/>
      <c r="APH737" s="16"/>
      <c r="API737" s="16"/>
      <c r="APJ737" s="16"/>
      <c r="APK737" s="16"/>
      <c r="APL737" s="16"/>
      <c r="APM737" s="16"/>
      <c r="APN737" s="16"/>
      <c r="APO737" s="16"/>
      <c r="APP737" s="16"/>
      <c r="APQ737" s="16"/>
      <c r="APR737" s="16"/>
      <c r="APS737" s="16"/>
      <c r="APT737" s="16"/>
      <c r="APU737" s="16"/>
      <c r="APV737" s="16"/>
      <c r="APW737" s="16"/>
      <c r="APX737" s="16"/>
      <c r="APY737" s="16"/>
      <c r="APZ737" s="16"/>
      <c r="AQA737" s="16"/>
      <c r="AQB737" s="16"/>
      <c r="AQC737" s="16"/>
      <c r="AQD737" s="16"/>
      <c r="AQE737" s="16"/>
      <c r="AQF737" s="16"/>
      <c r="AQG737" s="16"/>
      <c r="AQH737" s="16"/>
      <c r="AQI737" s="16"/>
      <c r="AQJ737" s="16"/>
      <c r="AQK737" s="16"/>
      <c r="AQL737" s="16"/>
      <c r="AQM737" s="16"/>
      <c r="AQN737" s="16"/>
      <c r="AQO737" s="16"/>
      <c r="AQP737" s="16"/>
      <c r="AQQ737" s="16"/>
      <c r="AQR737" s="16"/>
      <c r="AQS737" s="16"/>
      <c r="AQT737" s="16"/>
      <c r="AQU737" s="16"/>
      <c r="AQV737" s="16"/>
      <c r="AQW737" s="16"/>
      <c r="AQX737" s="16"/>
      <c r="AQY737" s="16"/>
      <c r="AQZ737" s="16"/>
      <c r="ARA737" s="16"/>
      <c r="ARB737" s="16"/>
      <c r="ARC737" s="16"/>
      <c r="ARD737" s="16"/>
      <c r="ARE737" s="16"/>
      <c r="ARF737" s="16"/>
      <c r="ARG737" s="16"/>
      <c r="ARH737" s="16"/>
      <c r="ARI737" s="16"/>
      <c r="ARJ737" s="16"/>
      <c r="ARK737" s="16"/>
      <c r="ARL737" s="16"/>
      <c r="ARM737" s="16"/>
      <c r="ARN737" s="16"/>
      <c r="ARO737" s="16"/>
      <c r="ARP737" s="16"/>
      <c r="ARQ737" s="16"/>
      <c r="ARR737" s="16"/>
      <c r="ARS737" s="16"/>
      <c r="ART737" s="16"/>
      <c r="ARU737" s="16"/>
      <c r="ARV737" s="16"/>
      <c r="ARW737" s="16"/>
      <c r="ARX737" s="16"/>
      <c r="ARY737" s="16"/>
      <c r="ARZ737" s="16"/>
      <c r="ASA737" s="16"/>
      <c r="ASB737" s="16"/>
      <c r="ASC737" s="16"/>
      <c r="ASD737" s="16"/>
      <c r="ASE737" s="16"/>
      <c r="ASF737" s="16"/>
      <c r="ASG737" s="16"/>
      <c r="ASH737" s="16"/>
      <c r="ASI737" s="16"/>
      <c r="ASJ737" s="16"/>
      <c r="ASK737" s="16"/>
      <c r="ASL737" s="16"/>
      <c r="ASM737" s="16"/>
      <c r="ASN737" s="16"/>
      <c r="ASO737" s="16"/>
      <c r="ASP737" s="16"/>
      <c r="ASQ737" s="16"/>
      <c r="ASR737" s="16"/>
      <c r="ASS737" s="16"/>
      <c r="AST737" s="16"/>
      <c r="ASU737" s="16"/>
      <c r="ASV737" s="16"/>
      <c r="ASW737" s="16"/>
      <c r="ASX737" s="16"/>
      <c r="ASY737" s="16"/>
      <c r="ASZ737" s="16"/>
      <c r="ATA737" s="16"/>
      <c r="ATB737" s="16"/>
      <c r="ATC737" s="16"/>
      <c r="ATD737" s="16"/>
      <c r="ATE737" s="16"/>
      <c r="ATF737" s="16"/>
      <c r="ATG737" s="16"/>
      <c r="ATH737" s="16"/>
      <c r="ATI737" s="16"/>
      <c r="ATJ737" s="16"/>
      <c r="ATK737" s="16"/>
      <c r="ATL737" s="16"/>
      <c r="ATM737" s="16"/>
      <c r="ATN737" s="16"/>
      <c r="ATO737" s="16"/>
      <c r="ATP737" s="16"/>
      <c r="ATQ737" s="16"/>
      <c r="ATR737" s="16"/>
      <c r="ATS737" s="16"/>
      <c r="ATT737" s="16"/>
      <c r="ATU737" s="16"/>
      <c r="ATV737" s="16"/>
      <c r="ATW737" s="16"/>
      <c r="ATX737" s="16"/>
      <c r="ATY737" s="16"/>
      <c r="ATZ737" s="16"/>
      <c r="AUA737" s="16"/>
      <c r="AUB737" s="16"/>
      <c r="AUC737" s="16"/>
      <c r="AUD737" s="16"/>
      <c r="AUE737" s="16"/>
      <c r="AUF737" s="16"/>
      <c r="AUG737" s="16"/>
      <c r="AUH737" s="16"/>
      <c r="AUI737" s="16"/>
      <c r="AUJ737" s="16"/>
      <c r="AUK737" s="16"/>
      <c r="AUL737" s="16"/>
      <c r="AUM737" s="16"/>
      <c r="AUN737" s="16"/>
      <c r="AUO737" s="16"/>
      <c r="AUP737" s="16"/>
      <c r="AUQ737" s="16"/>
      <c r="AUR737" s="16"/>
      <c r="AUS737" s="16"/>
      <c r="AUT737" s="16"/>
      <c r="AUU737" s="16"/>
      <c r="AUV737" s="16"/>
      <c r="AUW737" s="16"/>
      <c r="AUX737" s="16"/>
      <c r="AUY737" s="16"/>
      <c r="AUZ737" s="16"/>
      <c r="AVA737" s="16"/>
      <c r="AVB737" s="16"/>
      <c r="AVC737" s="16"/>
      <c r="AVD737" s="16"/>
      <c r="AVE737" s="16"/>
      <c r="AVF737" s="16"/>
      <c r="AVG737" s="16"/>
      <c r="AVH737" s="16"/>
      <c r="AVI737" s="16"/>
      <c r="AVJ737" s="16"/>
      <c r="AVK737" s="16"/>
      <c r="AVL737" s="16"/>
      <c r="AVM737" s="16"/>
      <c r="AVN737" s="16"/>
      <c r="AVO737" s="16"/>
      <c r="AVP737" s="16"/>
      <c r="AVQ737" s="16"/>
      <c r="AVR737" s="16"/>
      <c r="AVS737" s="16"/>
      <c r="AVT737" s="16"/>
      <c r="AVU737" s="16"/>
      <c r="AVV737" s="16"/>
      <c r="AVW737" s="16"/>
      <c r="AVX737" s="16"/>
      <c r="AVY737" s="16"/>
      <c r="AVZ737" s="16"/>
      <c r="AWA737" s="16"/>
      <c r="AWB737" s="16"/>
      <c r="AWC737" s="16"/>
      <c r="AWD737" s="16"/>
      <c r="AWE737" s="16"/>
      <c r="AWF737" s="16"/>
      <c r="AWG737" s="16"/>
      <c r="AWH737" s="16"/>
      <c r="AWI737" s="16"/>
      <c r="AWJ737" s="16"/>
      <c r="AWK737" s="16"/>
      <c r="AWL737" s="16"/>
      <c r="AWM737" s="16"/>
      <c r="AWN737" s="16"/>
      <c r="AWO737" s="16"/>
      <c r="AWP737" s="16"/>
      <c r="AWQ737" s="16"/>
      <c r="AWR737" s="16"/>
      <c r="AWS737" s="16"/>
      <c r="AWT737" s="16"/>
      <c r="AWU737" s="16"/>
      <c r="AWV737" s="16"/>
      <c r="AWW737" s="16"/>
      <c r="AWX737" s="16"/>
      <c r="AWY737" s="16"/>
      <c r="AWZ737" s="16"/>
      <c r="AXA737" s="16"/>
      <c r="AXB737" s="16"/>
      <c r="AXC737" s="16"/>
      <c r="AXD737" s="16"/>
      <c r="AXE737" s="16"/>
      <c r="AXF737" s="16"/>
      <c r="AXG737" s="16"/>
      <c r="AXH737" s="16"/>
      <c r="AXI737" s="16"/>
      <c r="AXJ737" s="16"/>
      <c r="AXK737" s="16"/>
      <c r="AXL737" s="16"/>
      <c r="AXM737" s="16"/>
      <c r="AXN737" s="16"/>
      <c r="AXO737" s="16"/>
      <c r="AXP737" s="16"/>
      <c r="AXQ737" s="16"/>
      <c r="AXR737" s="16"/>
      <c r="AXS737" s="16"/>
      <c r="AXT737" s="16"/>
      <c r="AXU737" s="16"/>
      <c r="AXV737" s="16"/>
      <c r="AXW737" s="16"/>
      <c r="AXX737" s="16"/>
      <c r="AXY737" s="16"/>
      <c r="AXZ737" s="16"/>
      <c r="AYA737" s="16"/>
      <c r="AYB737" s="16"/>
      <c r="AYC737" s="16"/>
      <c r="AYD737" s="16"/>
      <c r="AYE737" s="16"/>
      <c r="AYF737" s="16"/>
      <c r="AYG737" s="16"/>
      <c r="AYH737" s="16"/>
      <c r="AYI737" s="16"/>
      <c r="AYJ737" s="16"/>
      <c r="AYK737" s="16"/>
      <c r="AYL737" s="16"/>
      <c r="AYM737" s="16"/>
      <c r="AYN737" s="16"/>
      <c r="AYO737" s="16"/>
      <c r="AYP737" s="16"/>
      <c r="AYQ737" s="16"/>
      <c r="AYR737" s="16"/>
      <c r="AYS737" s="16"/>
      <c r="AYT737" s="16"/>
      <c r="AYU737" s="16"/>
      <c r="AYV737" s="16"/>
      <c r="AYW737" s="16"/>
      <c r="AYX737" s="16"/>
      <c r="AYY737" s="16"/>
      <c r="AYZ737" s="16"/>
      <c r="AZA737" s="16"/>
      <c r="AZB737" s="16"/>
      <c r="AZC737" s="16"/>
      <c r="AZD737" s="16"/>
      <c r="AZE737" s="16"/>
      <c r="AZF737" s="16"/>
      <c r="AZG737" s="16"/>
      <c r="AZH737" s="16"/>
      <c r="AZI737" s="16"/>
      <c r="AZJ737" s="16"/>
      <c r="AZK737" s="16"/>
      <c r="AZL737" s="16"/>
      <c r="AZM737" s="16"/>
      <c r="AZN737" s="16"/>
      <c r="AZO737" s="16"/>
      <c r="AZP737" s="16"/>
      <c r="AZQ737" s="16"/>
      <c r="AZR737" s="16"/>
      <c r="AZS737" s="16"/>
      <c r="AZT737" s="16"/>
      <c r="AZU737" s="16"/>
      <c r="AZV737" s="16"/>
      <c r="AZW737" s="16"/>
      <c r="AZX737" s="16"/>
      <c r="AZY737" s="16"/>
      <c r="AZZ737" s="16"/>
      <c r="BAA737" s="16"/>
      <c r="BAB737" s="16"/>
      <c r="BAC737" s="16"/>
      <c r="BAD737" s="16"/>
      <c r="BAE737" s="16"/>
      <c r="BAF737" s="16"/>
      <c r="BAG737" s="16"/>
      <c r="BAH737" s="16"/>
      <c r="BAI737" s="16"/>
      <c r="BAJ737" s="16"/>
      <c r="BAK737" s="16"/>
      <c r="BAL737" s="16"/>
      <c r="BAM737" s="16"/>
      <c r="BAN737" s="16"/>
      <c r="BAO737" s="16"/>
      <c r="BAP737" s="16"/>
      <c r="BAQ737" s="16"/>
      <c r="BAR737" s="16"/>
      <c r="BAS737" s="16"/>
      <c r="BAT737" s="16"/>
      <c r="BAU737" s="16"/>
      <c r="BAV737" s="16"/>
      <c r="BAW737" s="16"/>
      <c r="BAX737" s="16"/>
      <c r="BAY737" s="16"/>
      <c r="BAZ737" s="16"/>
      <c r="BBA737" s="16"/>
      <c r="BBB737" s="16"/>
      <c r="BBC737" s="16"/>
      <c r="BBD737" s="16"/>
      <c r="BBE737" s="16"/>
      <c r="BBF737" s="16"/>
      <c r="BBG737" s="16"/>
      <c r="BBH737" s="16"/>
      <c r="BBI737" s="16"/>
      <c r="BBJ737" s="16"/>
      <c r="BBK737" s="16"/>
      <c r="BBL737" s="16"/>
      <c r="BBM737" s="16"/>
      <c r="BBN737" s="16"/>
      <c r="BBO737" s="16"/>
      <c r="BBP737" s="16"/>
      <c r="BBQ737" s="16"/>
      <c r="BBR737" s="16"/>
      <c r="BBS737" s="16"/>
      <c r="BBT737" s="16"/>
      <c r="BBU737" s="16"/>
      <c r="BBV737" s="16"/>
      <c r="BBW737" s="16"/>
      <c r="BBX737" s="16"/>
      <c r="BBY737" s="16"/>
      <c r="BBZ737" s="16"/>
      <c r="BCA737" s="16"/>
      <c r="BCB737" s="16"/>
      <c r="BCC737" s="16"/>
      <c r="BCD737" s="16"/>
      <c r="BCE737" s="16"/>
      <c r="BCF737" s="16"/>
      <c r="BCG737" s="16"/>
      <c r="BCH737" s="16"/>
      <c r="BCI737" s="16"/>
      <c r="BCJ737" s="16"/>
      <c r="BCK737" s="16"/>
      <c r="BCL737" s="16"/>
      <c r="BCM737" s="16"/>
      <c r="BCN737" s="16"/>
      <c r="BCO737" s="16"/>
      <c r="BCP737" s="16"/>
      <c r="BCQ737" s="16"/>
      <c r="BCR737" s="16"/>
      <c r="BCS737" s="16"/>
      <c r="BCT737" s="16"/>
      <c r="BCU737" s="16"/>
      <c r="BCV737" s="16"/>
      <c r="BCW737" s="16"/>
      <c r="BCX737" s="16"/>
      <c r="BCY737" s="16"/>
      <c r="BCZ737" s="16"/>
      <c r="BDA737" s="16"/>
      <c r="BDB737" s="16"/>
      <c r="BDC737" s="16"/>
      <c r="BDD737" s="16"/>
      <c r="BDE737" s="16"/>
      <c r="BDF737" s="16"/>
      <c r="BDG737" s="16"/>
      <c r="BDH737" s="16"/>
      <c r="BDI737" s="16"/>
      <c r="BDJ737" s="16"/>
      <c r="BDK737" s="16"/>
      <c r="BDL737" s="16"/>
      <c r="BDM737" s="16"/>
      <c r="BDN737" s="16"/>
      <c r="BDO737" s="16"/>
      <c r="BDP737" s="16"/>
      <c r="BDQ737" s="16"/>
      <c r="BDR737" s="16"/>
      <c r="BDS737" s="16"/>
      <c r="BDT737" s="16"/>
      <c r="BDU737" s="16"/>
      <c r="BDV737" s="16"/>
      <c r="BDW737" s="16"/>
      <c r="BDX737" s="16"/>
      <c r="BDY737" s="16"/>
      <c r="BDZ737" s="16"/>
      <c r="BEA737" s="16"/>
      <c r="BEB737" s="16"/>
      <c r="BEC737" s="16"/>
      <c r="BED737" s="16"/>
      <c r="BEE737" s="16"/>
      <c r="BEF737" s="16"/>
      <c r="BEG737" s="16"/>
      <c r="BEH737" s="16"/>
      <c r="BEI737" s="16"/>
      <c r="BEJ737" s="16"/>
      <c r="BEK737" s="16"/>
      <c r="BEL737" s="16"/>
      <c r="BEM737" s="16"/>
      <c r="BEN737" s="16"/>
      <c r="BEO737" s="16"/>
      <c r="BEP737" s="16"/>
      <c r="BEQ737" s="16"/>
      <c r="BER737" s="16"/>
      <c r="BES737" s="16"/>
      <c r="BET737" s="16"/>
      <c r="BEU737" s="16"/>
      <c r="BEV737" s="16"/>
      <c r="BEW737" s="16"/>
      <c r="BEX737" s="16"/>
      <c r="BEY737" s="16"/>
      <c r="BEZ737" s="16"/>
      <c r="BFA737" s="16"/>
      <c r="BFB737" s="16"/>
      <c r="BFC737" s="16"/>
      <c r="BFD737" s="16"/>
      <c r="BFE737" s="16"/>
      <c r="BFF737" s="16"/>
      <c r="BFG737" s="16"/>
      <c r="BFH737" s="16"/>
      <c r="BFI737" s="16"/>
      <c r="BFJ737" s="16"/>
      <c r="BFK737" s="16"/>
      <c r="BFL737" s="16"/>
      <c r="BFM737" s="16"/>
      <c r="BFN737" s="16"/>
      <c r="BFO737" s="16"/>
      <c r="BFP737" s="16"/>
      <c r="BFQ737" s="16"/>
      <c r="BFR737" s="16"/>
      <c r="BFS737" s="16"/>
      <c r="BFT737" s="16"/>
      <c r="BFU737" s="16"/>
      <c r="BFV737" s="16"/>
      <c r="BFW737" s="16"/>
      <c r="BFX737" s="16"/>
      <c r="BFY737" s="16"/>
      <c r="BFZ737" s="16"/>
      <c r="BGA737" s="16"/>
      <c r="BGB737" s="16"/>
      <c r="BGC737" s="16"/>
      <c r="BGD737" s="16"/>
      <c r="BGE737" s="16"/>
      <c r="BGF737" s="16"/>
      <c r="BGG737" s="16"/>
      <c r="BGH737" s="16"/>
      <c r="BGI737" s="16"/>
      <c r="BGJ737" s="16"/>
      <c r="BGK737" s="16"/>
      <c r="BGL737" s="16"/>
      <c r="BGM737" s="16"/>
      <c r="BGN737" s="16"/>
      <c r="BGO737" s="16"/>
      <c r="BGP737" s="16"/>
      <c r="BGQ737" s="16"/>
      <c r="BGR737" s="16"/>
      <c r="BGS737" s="16"/>
      <c r="BGT737" s="16"/>
      <c r="BGU737" s="16"/>
      <c r="BGV737" s="16"/>
      <c r="BGW737" s="16"/>
      <c r="BGX737" s="16"/>
      <c r="BGY737" s="16"/>
      <c r="BGZ737" s="16"/>
      <c r="BHA737" s="16"/>
      <c r="BHB737" s="16"/>
      <c r="BHC737" s="16"/>
      <c r="BHD737" s="16"/>
      <c r="BHE737" s="16"/>
      <c r="BHF737" s="16"/>
      <c r="BHG737" s="16"/>
      <c r="BHH737" s="16"/>
      <c r="BHI737" s="16"/>
      <c r="BHJ737" s="16"/>
      <c r="BHK737" s="16"/>
      <c r="BHL737" s="16"/>
      <c r="BHM737" s="16"/>
      <c r="BHN737" s="16"/>
      <c r="BHO737" s="16"/>
      <c r="BHP737" s="16"/>
      <c r="BHQ737" s="16"/>
      <c r="BHR737" s="16"/>
      <c r="BHS737" s="16"/>
      <c r="BHT737" s="16"/>
      <c r="BHU737" s="16"/>
      <c r="BHV737" s="16"/>
      <c r="BHW737" s="16"/>
      <c r="BHX737" s="16"/>
      <c r="BHY737" s="16"/>
      <c r="BHZ737" s="16"/>
      <c r="BIA737" s="16"/>
      <c r="BIB737" s="16"/>
      <c r="BIC737" s="16"/>
      <c r="BID737" s="16"/>
      <c r="BIE737" s="16"/>
      <c r="BIF737" s="16"/>
      <c r="BIG737" s="16"/>
      <c r="BIH737" s="16"/>
      <c r="BII737" s="16"/>
      <c r="BIJ737" s="16"/>
      <c r="BIK737" s="16"/>
      <c r="BIL737" s="16"/>
      <c r="BIM737" s="16"/>
      <c r="BIN737" s="16"/>
      <c r="BIO737" s="16"/>
      <c r="BIP737" s="16"/>
      <c r="BIQ737" s="16"/>
      <c r="BIR737" s="16"/>
      <c r="BIS737" s="16"/>
      <c r="BIT737" s="16"/>
      <c r="BIU737" s="16"/>
      <c r="BIV737" s="16"/>
      <c r="BIW737" s="16"/>
      <c r="BIX737" s="16"/>
      <c r="BIY737" s="16"/>
      <c r="BIZ737" s="16"/>
      <c r="BJA737" s="16"/>
      <c r="BJB737" s="16"/>
      <c r="BJC737" s="16"/>
      <c r="BJD737" s="16"/>
      <c r="BJE737" s="16"/>
      <c r="BJF737" s="16"/>
      <c r="BJG737" s="16"/>
      <c r="BJH737" s="16"/>
      <c r="BJI737" s="16"/>
      <c r="BJJ737" s="16"/>
      <c r="BJK737" s="16"/>
      <c r="BJL737" s="16"/>
      <c r="BJM737" s="16"/>
      <c r="BJN737" s="16"/>
      <c r="BJO737" s="16"/>
      <c r="BJP737" s="16"/>
      <c r="BJQ737" s="16"/>
      <c r="BJR737" s="16"/>
      <c r="BJS737" s="16"/>
      <c r="BJT737" s="16"/>
      <c r="BJU737" s="16"/>
      <c r="BJV737" s="16"/>
      <c r="BJW737" s="16"/>
      <c r="BJX737" s="16"/>
      <c r="BJY737" s="16"/>
      <c r="BJZ737" s="16"/>
      <c r="BKA737" s="16"/>
      <c r="BKB737" s="16"/>
      <c r="BKC737" s="16"/>
      <c r="BKD737" s="16"/>
      <c r="BKE737" s="16"/>
      <c r="BKF737" s="16"/>
      <c r="BKG737" s="16"/>
      <c r="BKH737" s="16"/>
      <c r="BKI737" s="16"/>
      <c r="BKJ737" s="16"/>
      <c r="BKK737" s="16"/>
      <c r="BKL737" s="16"/>
      <c r="BKM737" s="16"/>
      <c r="BKN737" s="16"/>
      <c r="BKO737" s="16"/>
      <c r="BKP737" s="16"/>
      <c r="BKQ737" s="16"/>
      <c r="BKR737" s="16"/>
      <c r="BKS737" s="16"/>
      <c r="BKT737" s="16"/>
      <c r="BKU737" s="16"/>
      <c r="BKV737" s="16"/>
      <c r="BKW737" s="16"/>
      <c r="BKX737" s="16"/>
      <c r="BKY737" s="16"/>
      <c r="BKZ737" s="16"/>
      <c r="BLA737" s="16"/>
      <c r="BLB737" s="16"/>
      <c r="BLC737" s="16"/>
      <c r="BLD737" s="16"/>
      <c r="BLE737" s="16"/>
      <c r="BLF737" s="16"/>
      <c r="BLG737" s="16"/>
      <c r="BLH737" s="16"/>
      <c r="BLI737" s="16"/>
      <c r="BLJ737" s="16"/>
      <c r="BLK737" s="16"/>
      <c r="BLL737" s="16"/>
      <c r="BLM737" s="16"/>
      <c r="BLN737" s="16"/>
      <c r="BLO737" s="16"/>
      <c r="BLP737" s="16"/>
      <c r="BLQ737" s="16"/>
      <c r="BLR737" s="16"/>
      <c r="BLS737" s="16"/>
      <c r="BLT737" s="16"/>
      <c r="BLU737" s="16"/>
      <c r="BLV737" s="16"/>
      <c r="BLW737" s="16"/>
      <c r="BLX737" s="16"/>
      <c r="BLY737" s="16"/>
      <c r="BLZ737" s="16"/>
      <c r="BMA737" s="16"/>
      <c r="BMB737" s="16"/>
      <c r="BMC737" s="16"/>
      <c r="BMD737" s="16"/>
      <c r="BME737" s="16"/>
      <c r="BMF737" s="16"/>
      <c r="BMG737" s="16"/>
      <c r="BMH737" s="16"/>
      <c r="BMI737" s="16"/>
      <c r="BMJ737" s="16"/>
      <c r="BMK737" s="16"/>
      <c r="BML737" s="16"/>
      <c r="BMM737" s="16"/>
      <c r="BMN737" s="16"/>
      <c r="BMO737" s="16"/>
      <c r="BMP737" s="16"/>
      <c r="BMQ737" s="16"/>
      <c r="BMR737" s="16"/>
      <c r="BMS737" s="16"/>
      <c r="BMT737" s="16"/>
      <c r="BMU737" s="16"/>
      <c r="BMV737" s="16"/>
      <c r="BMW737" s="16"/>
      <c r="BMX737" s="16"/>
      <c r="BMY737" s="16"/>
      <c r="BMZ737" s="16"/>
      <c r="BNA737" s="16"/>
      <c r="BNB737" s="16"/>
      <c r="BNC737" s="16"/>
      <c r="BND737" s="16"/>
      <c r="BNE737" s="16"/>
      <c r="BNF737" s="16"/>
      <c r="BNG737" s="16"/>
      <c r="BNH737" s="16"/>
      <c r="BNI737" s="16"/>
      <c r="BNJ737" s="16"/>
      <c r="BNK737" s="16"/>
      <c r="BNL737" s="16"/>
      <c r="BNM737" s="16"/>
      <c r="BNN737" s="16"/>
      <c r="BNO737" s="16"/>
      <c r="BNP737" s="16"/>
      <c r="BNQ737" s="16"/>
      <c r="BNR737" s="16"/>
      <c r="BNS737" s="16"/>
      <c r="BNT737" s="16"/>
      <c r="BNU737" s="16"/>
      <c r="BNV737" s="16"/>
      <c r="BNW737" s="16"/>
      <c r="BNX737" s="16"/>
      <c r="BNY737" s="16"/>
      <c r="BNZ737" s="16"/>
      <c r="BOA737" s="16"/>
      <c r="BOB737" s="16"/>
      <c r="BOC737" s="16"/>
      <c r="BOD737" s="16"/>
      <c r="BOE737" s="16"/>
      <c r="BOF737" s="16"/>
      <c r="BOG737" s="16"/>
      <c r="BOH737" s="16"/>
      <c r="BOI737" s="16"/>
      <c r="BOJ737" s="16"/>
      <c r="BOK737" s="16"/>
      <c r="BOL737" s="16"/>
      <c r="BOM737" s="16"/>
      <c r="BON737" s="16"/>
      <c r="BOO737" s="16"/>
      <c r="BOP737" s="16"/>
      <c r="BOQ737" s="16"/>
      <c r="BOR737" s="16"/>
      <c r="BOS737" s="16"/>
      <c r="BOT737" s="16"/>
      <c r="BOU737" s="16"/>
      <c r="BOV737" s="16"/>
      <c r="BOW737" s="16"/>
      <c r="BOX737" s="16"/>
      <c r="BOY737" s="16"/>
      <c r="BOZ737" s="16"/>
      <c r="BPA737" s="16"/>
      <c r="BPB737" s="16"/>
      <c r="BPC737" s="16"/>
      <c r="BPD737" s="16"/>
      <c r="BPE737" s="16"/>
      <c r="BPF737" s="16"/>
      <c r="BPG737" s="16"/>
      <c r="BPH737" s="16"/>
      <c r="BPI737" s="16"/>
      <c r="BPJ737" s="16"/>
      <c r="BPK737" s="16"/>
      <c r="BPL737" s="16"/>
      <c r="BPM737" s="16"/>
      <c r="BPN737" s="16"/>
      <c r="BPO737" s="16"/>
      <c r="BPP737" s="16"/>
      <c r="BPQ737" s="16"/>
      <c r="BPR737" s="16"/>
      <c r="BPS737" s="16"/>
      <c r="BPT737" s="16"/>
      <c r="BPU737" s="16"/>
      <c r="BPV737" s="16"/>
      <c r="BPW737" s="16"/>
      <c r="BPX737" s="16"/>
      <c r="BPY737" s="16"/>
      <c r="BPZ737" s="16"/>
      <c r="BQA737" s="16"/>
      <c r="BQB737" s="16"/>
      <c r="BQC737" s="16"/>
      <c r="BQD737" s="16"/>
      <c r="BQE737" s="16"/>
      <c r="BQF737" s="16"/>
      <c r="BQG737" s="16"/>
      <c r="BQH737" s="16"/>
      <c r="BQI737" s="16"/>
      <c r="BQJ737" s="16"/>
      <c r="BQK737" s="16"/>
      <c r="BQL737" s="16"/>
      <c r="BQM737" s="16"/>
      <c r="BQN737" s="16"/>
      <c r="BQO737" s="16"/>
      <c r="BQP737" s="16"/>
      <c r="BQQ737" s="16"/>
      <c r="BQR737" s="16"/>
      <c r="BQS737" s="16"/>
      <c r="BQT737" s="16"/>
      <c r="BQU737" s="16"/>
      <c r="BQV737" s="16"/>
      <c r="BQW737" s="16"/>
      <c r="BQX737" s="16"/>
      <c r="BQY737" s="16"/>
      <c r="BQZ737" s="16"/>
      <c r="BRA737" s="16"/>
      <c r="BRB737" s="16"/>
      <c r="BRC737" s="16"/>
      <c r="BRD737" s="16"/>
      <c r="BRE737" s="16"/>
      <c r="BRF737" s="16"/>
      <c r="BRG737" s="16"/>
      <c r="BRH737" s="16"/>
      <c r="BRI737" s="16"/>
      <c r="BRJ737" s="16"/>
      <c r="BRK737" s="16"/>
      <c r="BRL737" s="16"/>
      <c r="BRM737" s="16"/>
      <c r="BRN737" s="16"/>
      <c r="BRO737" s="16"/>
      <c r="BRP737" s="16"/>
      <c r="BRQ737" s="16"/>
      <c r="BRR737" s="16"/>
      <c r="BRS737" s="16"/>
      <c r="BRT737" s="16"/>
      <c r="BRU737" s="16"/>
      <c r="BRV737" s="16"/>
      <c r="BRW737" s="16"/>
      <c r="BRX737" s="16"/>
      <c r="BRY737" s="16"/>
      <c r="BRZ737" s="16"/>
      <c r="BSA737" s="16"/>
      <c r="BSB737" s="16"/>
      <c r="BSC737" s="16"/>
      <c r="BSD737" s="16"/>
      <c r="BSE737" s="16"/>
      <c r="BSF737" s="16"/>
      <c r="BSG737" s="16"/>
      <c r="BSH737" s="16"/>
      <c r="BSI737" s="16"/>
      <c r="BSJ737" s="16"/>
      <c r="BSK737" s="16"/>
      <c r="BSL737" s="16"/>
      <c r="BSM737" s="16"/>
      <c r="BSN737" s="16"/>
      <c r="BSO737" s="16"/>
      <c r="BSP737" s="16"/>
      <c r="BSQ737" s="16"/>
      <c r="BSR737" s="16"/>
      <c r="BSS737" s="16"/>
      <c r="BST737" s="16"/>
      <c r="BSU737" s="16"/>
      <c r="BSV737" s="16"/>
      <c r="BSW737" s="16"/>
      <c r="BSX737" s="16"/>
      <c r="BSY737" s="16"/>
      <c r="BSZ737" s="16"/>
      <c r="BTA737" s="16"/>
      <c r="BTB737" s="16"/>
      <c r="BTC737" s="16"/>
      <c r="BTD737" s="16"/>
      <c r="BTE737" s="16"/>
      <c r="BTF737" s="16"/>
      <c r="BTG737" s="16"/>
      <c r="BTH737" s="16"/>
      <c r="BTI737" s="16"/>
      <c r="BTJ737" s="16"/>
      <c r="BTK737" s="16"/>
      <c r="BTL737" s="16"/>
      <c r="BTM737" s="16"/>
      <c r="BTN737" s="16"/>
      <c r="BTO737" s="16"/>
      <c r="BTP737" s="16"/>
      <c r="BTQ737" s="16"/>
      <c r="BTR737" s="16"/>
      <c r="BTS737" s="16"/>
      <c r="BTT737" s="16"/>
      <c r="BTU737" s="16"/>
      <c r="BTV737" s="16"/>
      <c r="BTW737" s="16"/>
      <c r="BTX737" s="16"/>
      <c r="BTY737" s="16"/>
      <c r="BTZ737" s="16"/>
      <c r="BUA737" s="16"/>
      <c r="BUB737" s="16"/>
      <c r="BUC737" s="16"/>
      <c r="BUD737" s="16"/>
      <c r="BUE737" s="16"/>
      <c r="BUF737" s="16"/>
      <c r="BUG737" s="16"/>
      <c r="BUH737" s="16"/>
      <c r="BUI737" s="16"/>
      <c r="BUJ737" s="16"/>
      <c r="BUK737" s="16"/>
      <c r="BUL737" s="16"/>
      <c r="BUM737" s="16"/>
      <c r="BUN737" s="16"/>
      <c r="BUO737" s="16"/>
      <c r="BUP737" s="16"/>
      <c r="BUQ737" s="16"/>
      <c r="BUR737" s="16"/>
      <c r="BUS737" s="16"/>
      <c r="BUT737" s="16"/>
      <c r="BUU737" s="16"/>
      <c r="BUV737" s="16"/>
      <c r="BUW737" s="16"/>
      <c r="BUX737" s="16"/>
      <c r="BUY737" s="16"/>
      <c r="BUZ737" s="16"/>
      <c r="BVA737" s="16"/>
      <c r="BVB737" s="16"/>
      <c r="BVC737" s="16"/>
      <c r="BVD737" s="16"/>
      <c r="BVE737" s="16"/>
      <c r="BVF737" s="16"/>
      <c r="BVG737" s="16"/>
      <c r="BVH737" s="16"/>
      <c r="BVI737" s="16"/>
      <c r="BVJ737" s="16"/>
      <c r="BVK737" s="16"/>
      <c r="BVL737" s="16"/>
      <c r="BVM737" s="16"/>
      <c r="BVN737" s="16"/>
      <c r="BVO737" s="16"/>
      <c r="BVP737" s="16"/>
      <c r="BVQ737" s="16"/>
      <c r="BVR737" s="16"/>
      <c r="BVS737" s="16"/>
      <c r="BVT737" s="16"/>
      <c r="BVU737" s="16"/>
      <c r="BVV737" s="16"/>
      <c r="BVW737" s="16"/>
      <c r="BVX737" s="16"/>
      <c r="BVY737" s="16"/>
      <c r="BVZ737" s="16"/>
      <c r="BWA737" s="16"/>
      <c r="BWB737" s="16"/>
      <c r="BWC737" s="16"/>
      <c r="BWD737" s="16"/>
      <c r="BWE737" s="16"/>
      <c r="BWF737" s="16"/>
      <c r="BWG737" s="16"/>
      <c r="BWH737" s="16"/>
      <c r="BWI737" s="16"/>
      <c r="BWJ737" s="16"/>
      <c r="BWK737" s="16"/>
      <c r="BWL737" s="16"/>
      <c r="BWM737" s="16"/>
      <c r="BWN737" s="16"/>
      <c r="BWO737" s="16"/>
      <c r="BWP737" s="16"/>
      <c r="BWQ737" s="16"/>
      <c r="BWR737" s="16"/>
      <c r="BWS737" s="16"/>
      <c r="BWT737" s="16"/>
      <c r="BWU737" s="16"/>
      <c r="BWV737" s="16"/>
      <c r="BWW737" s="16"/>
      <c r="BWX737" s="16"/>
      <c r="BWY737" s="16"/>
      <c r="BWZ737" s="16"/>
      <c r="BXA737" s="16"/>
      <c r="BXB737" s="16"/>
      <c r="BXC737" s="16"/>
      <c r="BXD737" s="16"/>
      <c r="BXE737" s="16"/>
      <c r="BXF737" s="16"/>
      <c r="BXG737" s="16"/>
      <c r="BXH737" s="16"/>
      <c r="BXI737" s="16"/>
      <c r="BXJ737" s="16"/>
      <c r="BXK737" s="16"/>
      <c r="BXL737" s="16"/>
      <c r="BXM737" s="16"/>
      <c r="BXN737" s="16"/>
      <c r="BXO737" s="16"/>
      <c r="BXP737" s="16"/>
      <c r="BXQ737" s="16"/>
      <c r="BXR737" s="16"/>
      <c r="BXS737" s="16"/>
      <c r="BXT737" s="16"/>
      <c r="BXU737" s="16"/>
      <c r="BXV737" s="16"/>
      <c r="BXW737" s="16"/>
      <c r="BXX737" s="16"/>
      <c r="BXY737" s="16"/>
      <c r="BXZ737" s="16"/>
      <c r="BYA737" s="16"/>
      <c r="BYB737" s="16"/>
      <c r="BYC737" s="16"/>
      <c r="BYD737" s="16"/>
      <c r="BYE737" s="16"/>
      <c r="BYF737" s="16"/>
      <c r="BYG737" s="16"/>
      <c r="BYH737" s="16"/>
      <c r="BYI737" s="16"/>
      <c r="BYJ737" s="16"/>
      <c r="BYK737" s="16"/>
      <c r="BYL737" s="16"/>
      <c r="BYM737" s="16"/>
      <c r="BYN737" s="16"/>
      <c r="BYO737" s="16"/>
      <c r="BYP737" s="16"/>
      <c r="BYQ737" s="16"/>
      <c r="BYR737" s="16"/>
      <c r="BYS737" s="16"/>
      <c r="BYT737" s="16"/>
      <c r="BYU737" s="16"/>
      <c r="BYV737" s="16"/>
      <c r="BYW737" s="16"/>
      <c r="BYX737" s="16"/>
      <c r="BYY737" s="16"/>
      <c r="BYZ737" s="16"/>
      <c r="BZA737" s="16"/>
      <c r="BZB737" s="16"/>
      <c r="BZC737" s="16"/>
      <c r="BZD737" s="16"/>
      <c r="BZE737" s="16"/>
      <c r="BZF737" s="16"/>
      <c r="BZG737" s="16"/>
      <c r="BZH737" s="16"/>
      <c r="BZI737" s="16"/>
      <c r="BZJ737" s="16"/>
      <c r="BZK737" s="16"/>
      <c r="BZL737" s="16"/>
      <c r="BZM737" s="16"/>
      <c r="BZN737" s="16"/>
      <c r="BZO737" s="16"/>
      <c r="BZP737" s="16"/>
      <c r="BZQ737" s="16"/>
      <c r="BZR737" s="16"/>
      <c r="BZS737" s="16"/>
      <c r="BZT737" s="16"/>
      <c r="BZU737" s="16"/>
      <c r="BZV737" s="16"/>
      <c r="BZW737" s="16"/>
      <c r="BZX737" s="16"/>
      <c r="BZY737" s="16"/>
      <c r="BZZ737" s="16"/>
      <c r="CAA737" s="16"/>
      <c r="CAB737" s="16"/>
      <c r="CAC737" s="16"/>
      <c r="CAD737" s="16"/>
      <c r="CAE737" s="16"/>
      <c r="CAF737" s="16"/>
      <c r="CAG737" s="16"/>
      <c r="CAH737" s="16"/>
      <c r="CAI737" s="16"/>
      <c r="CAJ737" s="16"/>
      <c r="CAK737" s="16"/>
      <c r="CAL737" s="16"/>
      <c r="CAM737" s="16"/>
      <c r="CAN737" s="16"/>
      <c r="CAO737" s="16"/>
      <c r="CAP737" s="16"/>
      <c r="CAQ737" s="16"/>
      <c r="CAR737" s="16"/>
      <c r="CAS737" s="16"/>
      <c r="CAT737" s="16"/>
      <c r="CAU737" s="16"/>
      <c r="CAV737" s="16"/>
      <c r="CAW737" s="16"/>
      <c r="CAX737" s="16"/>
      <c r="CAY737" s="16"/>
      <c r="CAZ737" s="16"/>
      <c r="CBA737" s="16"/>
      <c r="CBB737" s="16"/>
      <c r="CBC737" s="16"/>
      <c r="CBD737" s="16"/>
      <c r="CBE737" s="16"/>
      <c r="CBF737" s="16"/>
      <c r="CBG737" s="16"/>
      <c r="CBH737" s="16"/>
      <c r="CBI737" s="16"/>
      <c r="CBJ737" s="16"/>
      <c r="CBK737" s="16"/>
      <c r="CBL737" s="16"/>
      <c r="CBM737" s="16"/>
      <c r="CBN737" s="16"/>
      <c r="CBO737" s="16"/>
      <c r="CBP737" s="16"/>
      <c r="CBQ737" s="16"/>
      <c r="CBR737" s="16"/>
      <c r="CBS737" s="16"/>
      <c r="CBT737" s="16"/>
      <c r="CBU737" s="16"/>
      <c r="CBV737" s="16"/>
      <c r="CBW737" s="16"/>
      <c r="CBX737" s="16"/>
      <c r="CBY737" s="16"/>
      <c r="CBZ737" s="16"/>
      <c r="CCA737" s="16"/>
      <c r="CCB737" s="16"/>
      <c r="CCC737" s="16"/>
      <c r="CCD737" s="16"/>
      <c r="CCE737" s="16"/>
      <c r="CCF737" s="16"/>
      <c r="CCG737" s="16"/>
      <c r="CCH737" s="16"/>
      <c r="CCI737" s="16"/>
      <c r="CCJ737" s="16"/>
      <c r="CCK737" s="16"/>
      <c r="CCL737" s="16"/>
      <c r="CCM737" s="16"/>
      <c r="CCN737" s="16"/>
      <c r="CCO737" s="16"/>
      <c r="CCP737" s="16"/>
      <c r="CCQ737" s="16"/>
      <c r="CCR737" s="16"/>
      <c r="CCS737" s="16"/>
      <c r="CCT737" s="16"/>
      <c r="CCU737" s="16"/>
      <c r="CCV737" s="16"/>
      <c r="CCW737" s="16"/>
      <c r="CCX737" s="16"/>
      <c r="CCY737" s="16"/>
      <c r="CCZ737" s="16"/>
      <c r="CDA737" s="16"/>
      <c r="CDB737" s="16"/>
      <c r="CDC737" s="16"/>
      <c r="CDD737" s="16"/>
      <c r="CDE737" s="16"/>
      <c r="CDF737" s="16"/>
      <c r="CDG737" s="16"/>
      <c r="CDH737" s="16"/>
      <c r="CDI737" s="16"/>
      <c r="CDJ737" s="16"/>
      <c r="CDK737" s="16"/>
      <c r="CDL737" s="16"/>
      <c r="CDM737" s="16"/>
      <c r="CDN737" s="16"/>
      <c r="CDO737" s="16"/>
      <c r="CDP737" s="16"/>
      <c r="CDQ737" s="16"/>
      <c r="CDR737" s="16"/>
      <c r="CDS737" s="16"/>
      <c r="CDT737" s="16"/>
      <c r="CDU737" s="16"/>
      <c r="CDV737" s="16"/>
      <c r="CDW737" s="16"/>
      <c r="CDX737" s="16"/>
      <c r="CDY737" s="16"/>
      <c r="CDZ737" s="16"/>
      <c r="CEA737" s="16"/>
      <c r="CEB737" s="16"/>
      <c r="CEC737" s="16"/>
      <c r="CED737" s="16"/>
      <c r="CEE737" s="16"/>
      <c r="CEF737" s="16"/>
      <c r="CEG737" s="16"/>
      <c r="CEH737" s="16"/>
      <c r="CEI737" s="16"/>
      <c r="CEJ737" s="16"/>
      <c r="CEK737" s="16"/>
      <c r="CEL737" s="16"/>
      <c r="CEM737" s="16"/>
      <c r="CEN737" s="16"/>
      <c r="CEO737" s="16"/>
      <c r="CEP737" s="16"/>
      <c r="CEQ737" s="16"/>
      <c r="CER737" s="16"/>
      <c r="CES737" s="16"/>
      <c r="CET737" s="16"/>
      <c r="CEU737" s="16"/>
      <c r="CEV737" s="16"/>
      <c r="CEW737" s="16"/>
      <c r="CEX737" s="16"/>
      <c r="CEY737" s="16"/>
      <c r="CEZ737" s="16"/>
      <c r="CFA737" s="16"/>
      <c r="CFB737" s="16"/>
      <c r="CFC737" s="16"/>
      <c r="CFD737" s="16"/>
      <c r="CFE737" s="16"/>
      <c r="CFF737" s="16"/>
      <c r="CFG737" s="16"/>
      <c r="CFH737" s="16"/>
      <c r="CFI737" s="16"/>
      <c r="CFJ737" s="16"/>
      <c r="CFK737" s="16"/>
      <c r="CFL737" s="16"/>
      <c r="CFM737" s="16"/>
      <c r="CFN737" s="16"/>
      <c r="CFO737" s="16"/>
      <c r="CFP737" s="16"/>
      <c r="CFQ737" s="16"/>
      <c r="CFR737" s="16"/>
      <c r="CFS737" s="16"/>
      <c r="CFT737" s="16"/>
      <c r="CFU737" s="16"/>
      <c r="CFV737" s="16"/>
      <c r="CFW737" s="16"/>
      <c r="CFX737" s="16"/>
      <c r="CFY737" s="16"/>
      <c r="CFZ737" s="16"/>
      <c r="CGA737" s="16"/>
      <c r="CGB737" s="16"/>
      <c r="CGC737" s="16"/>
      <c r="CGD737" s="16"/>
      <c r="CGE737" s="16"/>
      <c r="CGF737" s="16"/>
      <c r="CGG737" s="16"/>
      <c r="CGH737" s="16"/>
      <c r="CGI737" s="16"/>
      <c r="CGJ737" s="16"/>
      <c r="CGK737" s="16"/>
      <c r="CGL737" s="16"/>
      <c r="CGM737" s="16"/>
      <c r="CGN737" s="16"/>
      <c r="CGO737" s="16"/>
      <c r="CGP737" s="16"/>
      <c r="CGQ737" s="16"/>
      <c r="CGR737" s="16"/>
      <c r="CGS737" s="16"/>
      <c r="CGT737" s="16"/>
      <c r="CGU737" s="16"/>
      <c r="CGV737" s="16"/>
      <c r="CGW737" s="16"/>
      <c r="CGX737" s="16"/>
      <c r="CGY737" s="16"/>
      <c r="CGZ737" s="16"/>
      <c r="CHA737" s="16"/>
      <c r="CHB737" s="16"/>
      <c r="CHC737" s="16"/>
      <c r="CHD737" s="16"/>
      <c r="CHE737" s="16"/>
      <c r="CHF737" s="16"/>
      <c r="CHG737" s="16"/>
      <c r="CHH737" s="16"/>
      <c r="CHI737" s="16"/>
      <c r="CHJ737" s="16"/>
      <c r="CHK737" s="16"/>
      <c r="CHL737" s="16"/>
      <c r="CHM737" s="16"/>
      <c r="CHN737" s="16"/>
      <c r="CHO737" s="16"/>
      <c r="CHP737" s="16"/>
      <c r="CHQ737" s="16"/>
      <c r="CHR737" s="16"/>
      <c r="CHS737" s="16"/>
      <c r="CHT737" s="16"/>
      <c r="CHU737" s="16"/>
      <c r="CHV737" s="16"/>
      <c r="CHW737" s="16"/>
      <c r="CHX737" s="16"/>
      <c r="CHY737" s="16"/>
      <c r="CHZ737" s="16"/>
      <c r="CIA737" s="16"/>
      <c r="CIB737" s="16"/>
      <c r="CIC737" s="16"/>
      <c r="CID737" s="16"/>
      <c r="CIE737" s="16"/>
      <c r="CIF737" s="16"/>
      <c r="CIG737" s="16"/>
      <c r="CIH737" s="16"/>
      <c r="CII737" s="16"/>
      <c r="CIJ737" s="16"/>
      <c r="CIK737" s="16"/>
      <c r="CIL737" s="16"/>
      <c r="CIM737" s="16"/>
      <c r="CIN737" s="16"/>
      <c r="CIO737" s="16"/>
      <c r="CIP737" s="16"/>
      <c r="CIQ737" s="16"/>
      <c r="CIR737" s="16"/>
      <c r="CIS737" s="16"/>
      <c r="CIT737" s="16"/>
      <c r="CIU737" s="16"/>
      <c r="CIV737" s="16"/>
      <c r="CIW737" s="16"/>
      <c r="CIX737" s="16"/>
      <c r="CIY737" s="16"/>
      <c r="CIZ737" s="16"/>
      <c r="CJA737" s="16"/>
      <c r="CJB737" s="16"/>
      <c r="CJC737" s="16"/>
      <c r="CJD737" s="16"/>
      <c r="CJE737" s="16"/>
      <c r="CJF737" s="16"/>
      <c r="CJG737" s="16"/>
      <c r="CJH737" s="16"/>
      <c r="CJI737" s="16"/>
      <c r="CJJ737" s="16"/>
      <c r="CJK737" s="16"/>
      <c r="CJL737" s="16"/>
      <c r="CJM737" s="16"/>
      <c r="CJN737" s="16"/>
      <c r="CJO737" s="16"/>
      <c r="CJP737" s="16"/>
      <c r="CJQ737" s="16"/>
      <c r="CJR737" s="16"/>
      <c r="CJS737" s="16"/>
      <c r="CJT737" s="16"/>
      <c r="CJU737" s="16"/>
      <c r="CJV737" s="16"/>
      <c r="CJW737" s="16"/>
      <c r="CJX737" s="16"/>
      <c r="CJY737" s="16"/>
      <c r="CJZ737" s="16"/>
      <c r="CKA737" s="16"/>
      <c r="CKB737" s="16"/>
      <c r="CKC737" s="16"/>
      <c r="CKD737" s="16"/>
      <c r="CKE737" s="16"/>
      <c r="CKF737" s="16"/>
      <c r="CKG737" s="16"/>
      <c r="CKH737" s="16"/>
      <c r="CKI737" s="16"/>
      <c r="CKJ737" s="16"/>
      <c r="CKK737" s="16"/>
      <c r="CKL737" s="16"/>
      <c r="CKM737" s="16"/>
      <c r="CKN737" s="16"/>
      <c r="CKO737" s="16"/>
      <c r="CKP737" s="16"/>
      <c r="CKQ737" s="16"/>
      <c r="CKR737" s="16"/>
      <c r="CKS737" s="16"/>
      <c r="CKT737" s="16"/>
      <c r="CKU737" s="16"/>
      <c r="CKV737" s="16"/>
      <c r="CKW737" s="16"/>
      <c r="CKX737" s="16"/>
      <c r="CKY737" s="16"/>
      <c r="CKZ737" s="16"/>
      <c r="CLA737" s="16"/>
      <c r="CLB737" s="16"/>
      <c r="CLC737" s="16"/>
      <c r="CLD737" s="16"/>
      <c r="CLE737" s="16"/>
      <c r="CLF737" s="16"/>
      <c r="CLG737" s="16"/>
      <c r="CLH737" s="16"/>
      <c r="CLI737" s="16"/>
      <c r="CLJ737" s="16"/>
      <c r="CLK737" s="16"/>
      <c r="CLL737" s="16"/>
      <c r="CLM737" s="16"/>
      <c r="CLN737" s="16"/>
      <c r="CLO737" s="16"/>
      <c r="CLP737" s="16"/>
      <c r="CLQ737" s="16"/>
      <c r="CLR737" s="16"/>
      <c r="CLS737" s="16"/>
      <c r="CLT737" s="16"/>
      <c r="CLU737" s="16"/>
      <c r="CLV737" s="16"/>
      <c r="CLW737" s="16"/>
      <c r="CLX737" s="16"/>
      <c r="CLY737" s="16"/>
      <c r="CLZ737" s="16"/>
      <c r="CMA737" s="16"/>
      <c r="CMB737" s="16"/>
      <c r="CMC737" s="16"/>
      <c r="CMD737" s="16"/>
      <c r="CME737" s="16"/>
      <c r="CMF737" s="16"/>
      <c r="CMG737" s="16"/>
      <c r="CMH737" s="16"/>
      <c r="CMI737" s="16"/>
      <c r="CMJ737" s="16"/>
      <c r="CMK737" s="16"/>
      <c r="CML737" s="16"/>
      <c r="CMM737" s="16"/>
      <c r="CMN737" s="16"/>
      <c r="CMO737" s="16"/>
      <c r="CMP737" s="16"/>
      <c r="CMQ737" s="16"/>
      <c r="CMR737" s="16"/>
      <c r="CMS737" s="16"/>
      <c r="CMT737" s="16"/>
      <c r="CMU737" s="16"/>
      <c r="CMV737" s="16"/>
      <c r="CMW737" s="16"/>
      <c r="CMX737" s="16"/>
      <c r="CMY737" s="16"/>
      <c r="CMZ737" s="16"/>
      <c r="CNA737" s="16"/>
      <c r="CNB737" s="16"/>
      <c r="CNC737" s="16"/>
      <c r="CND737" s="16"/>
      <c r="CNE737" s="16"/>
      <c r="CNF737" s="16"/>
      <c r="CNG737" s="16"/>
      <c r="CNH737" s="16"/>
      <c r="CNI737" s="16"/>
      <c r="CNJ737" s="16"/>
      <c r="CNK737" s="16"/>
      <c r="CNL737" s="16"/>
      <c r="CNM737" s="16"/>
      <c r="CNN737" s="16"/>
      <c r="CNO737" s="16"/>
      <c r="CNP737" s="16"/>
      <c r="CNQ737" s="16"/>
      <c r="CNR737" s="16"/>
      <c r="CNS737" s="16"/>
      <c r="CNT737" s="16"/>
      <c r="CNU737" s="16"/>
      <c r="CNV737" s="16"/>
      <c r="CNW737" s="16"/>
      <c r="CNX737" s="16"/>
      <c r="CNY737" s="16"/>
      <c r="CNZ737" s="16"/>
      <c r="COA737" s="16"/>
      <c r="COB737" s="16"/>
      <c r="COC737" s="16"/>
      <c r="COD737" s="16"/>
      <c r="COE737" s="16"/>
      <c r="COF737" s="16"/>
      <c r="COG737" s="16"/>
      <c r="COH737" s="16"/>
      <c r="COI737" s="16"/>
      <c r="COJ737" s="16"/>
      <c r="COK737" s="16"/>
      <c r="COL737" s="16"/>
      <c r="COM737" s="16"/>
      <c r="CON737" s="16"/>
      <c r="COO737" s="16"/>
      <c r="COP737" s="16"/>
      <c r="COQ737" s="16"/>
      <c r="COR737" s="16"/>
      <c r="COS737" s="16"/>
      <c r="COT737" s="16"/>
      <c r="COU737" s="16"/>
      <c r="COV737" s="16"/>
      <c r="COW737" s="16"/>
      <c r="COX737" s="16"/>
      <c r="COY737" s="16"/>
      <c r="COZ737" s="16"/>
      <c r="CPA737" s="16"/>
      <c r="CPB737" s="16"/>
      <c r="CPC737" s="16"/>
      <c r="CPD737" s="16"/>
      <c r="CPE737" s="16"/>
      <c r="CPF737" s="16"/>
      <c r="CPG737" s="16"/>
      <c r="CPH737" s="16"/>
      <c r="CPI737" s="16"/>
      <c r="CPJ737" s="16"/>
      <c r="CPK737" s="16"/>
      <c r="CPL737" s="16"/>
      <c r="CPM737" s="16"/>
      <c r="CPN737" s="16"/>
      <c r="CPO737" s="16"/>
      <c r="CPP737" s="16"/>
      <c r="CPQ737" s="16"/>
      <c r="CPR737" s="16"/>
      <c r="CPS737" s="16"/>
      <c r="CPT737" s="16"/>
      <c r="CPU737" s="16"/>
      <c r="CPV737" s="16"/>
      <c r="CPW737" s="16"/>
      <c r="CPX737" s="16"/>
      <c r="CPY737" s="16"/>
      <c r="CPZ737" s="16"/>
      <c r="CQA737" s="16"/>
      <c r="CQB737" s="16"/>
      <c r="CQC737" s="16"/>
      <c r="CQD737" s="16"/>
      <c r="CQE737" s="16"/>
      <c r="CQF737" s="16"/>
      <c r="CQG737" s="16"/>
      <c r="CQH737" s="16"/>
      <c r="CQI737" s="16"/>
      <c r="CQJ737" s="16"/>
      <c r="CQK737" s="16"/>
      <c r="CQL737" s="16"/>
      <c r="CQM737" s="16"/>
      <c r="CQN737" s="16"/>
      <c r="CQO737" s="16"/>
      <c r="CQP737" s="16"/>
      <c r="CQQ737" s="16"/>
      <c r="CQR737" s="16"/>
      <c r="CQS737" s="16"/>
      <c r="CQT737" s="16"/>
      <c r="CQU737" s="16"/>
      <c r="CQV737" s="16"/>
      <c r="CQW737" s="16"/>
      <c r="CQX737" s="16"/>
      <c r="CQY737" s="16"/>
      <c r="CQZ737" s="16"/>
      <c r="CRA737" s="16"/>
      <c r="CRB737" s="16"/>
      <c r="CRC737" s="16"/>
      <c r="CRD737" s="16"/>
      <c r="CRE737" s="16"/>
      <c r="CRF737" s="16"/>
      <c r="CRG737" s="16"/>
      <c r="CRH737" s="16"/>
      <c r="CRI737" s="16"/>
      <c r="CRJ737" s="16"/>
      <c r="CRK737" s="16"/>
      <c r="CRL737" s="16"/>
      <c r="CRM737" s="16"/>
      <c r="CRN737" s="16"/>
      <c r="CRO737" s="16"/>
      <c r="CRP737" s="16"/>
      <c r="CRQ737" s="16"/>
      <c r="CRR737" s="16"/>
      <c r="CRS737" s="16"/>
      <c r="CRT737" s="16"/>
      <c r="CRU737" s="16"/>
      <c r="CRV737" s="16"/>
      <c r="CRW737" s="16"/>
      <c r="CRX737" s="16"/>
      <c r="CRY737" s="16"/>
      <c r="CRZ737" s="16"/>
      <c r="CSA737" s="16"/>
      <c r="CSB737" s="16"/>
      <c r="CSC737" s="16"/>
      <c r="CSD737" s="16"/>
      <c r="CSE737" s="16"/>
      <c r="CSF737" s="16"/>
      <c r="CSG737" s="16"/>
      <c r="CSH737" s="16"/>
      <c r="CSI737" s="16"/>
      <c r="CSJ737" s="16"/>
      <c r="CSK737" s="16"/>
      <c r="CSL737" s="16"/>
      <c r="CSM737" s="16"/>
      <c r="CSN737" s="16"/>
      <c r="CSO737" s="16"/>
      <c r="CSP737" s="16"/>
      <c r="CSQ737" s="16"/>
      <c r="CSR737" s="16"/>
      <c r="CSS737" s="16"/>
      <c r="CST737" s="16"/>
      <c r="CSU737" s="16"/>
      <c r="CSV737" s="16"/>
      <c r="CSW737" s="16"/>
      <c r="CSX737" s="16"/>
      <c r="CSY737" s="16"/>
      <c r="CSZ737" s="16"/>
      <c r="CTA737" s="16"/>
      <c r="CTB737" s="16"/>
      <c r="CTC737" s="16"/>
      <c r="CTD737" s="16"/>
      <c r="CTE737" s="16"/>
      <c r="CTF737" s="16"/>
      <c r="CTG737" s="16"/>
      <c r="CTH737" s="16"/>
      <c r="CTI737" s="16"/>
      <c r="CTJ737" s="16"/>
      <c r="CTK737" s="16"/>
      <c r="CTL737" s="16"/>
      <c r="CTM737" s="16"/>
      <c r="CTN737" s="16"/>
      <c r="CTO737" s="16"/>
      <c r="CTP737" s="16"/>
      <c r="CTQ737" s="16"/>
      <c r="CTR737" s="16"/>
      <c r="CTS737" s="16"/>
      <c r="CTT737" s="16"/>
      <c r="CTU737" s="16"/>
      <c r="CTV737" s="16"/>
      <c r="CTW737" s="16"/>
      <c r="CTX737" s="16"/>
      <c r="CTY737" s="16"/>
      <c r="CTZ737" s="16"/>
      <c r="CUA737" s="16"/>
      <c r="CUB737" s="16"/>
      <c r="CUC737" s="16"/>
      <c r="CUD737" s="16"/>
      <c r="CUE737" s="16"/>
      <c r="CUF737" s="16"/>
      <c r="CUG737" s="16"/>
      <c r="CUH737" s="16"/>
      <c r="CUI737" s="16"/>
      <c r="CUJ737" s="16"/>
      <c r="CUK737" s="16"/>
      <c r="CUL737" s="16"/>
      <c r="CUM737" s="16"/>
      <c r="CUN737" s="16"/>
      <c r="CUO737" s="16"/>
      <c r="CUP737" s="16"/>
      <c r="CUQ737" s="16"/>
      <c r="CUR737" s="16"/>
      <c r="CUS737" s="16"/>
      <c r="CUT737" s="16"/>
      <c r="CUU737" s="16"/>
      <c r="CUV737" s="16"/>
      <c r="CUW737" s="16"/>
      <c r="CUX737" s="16"/>
      <c r="CUY737" s="16"/>
      <c r="CUZ737" s="16"/>
      <c r="CVA737" s="16"/>
      <c r="CVB737" s="16"/>
      <c r="CVC737" s="16"/>
      <c r="CVD737" s="16"/>
      <c r="CVE737" s="16"/>
      <c r="CVF737" s="16"/>
      <c r="CVG737" s="16"/>
      <c r="CVH737" s="16"/>
      <c r="CVI737" s="16"/>
      <c r="CVJ737" s="16"/>
      <c r="CVK737" s="16"/>
      <c r="CVL737" s="16"/>
      <c r="CVM737" s="16"/>
      <c r="CVN737" s="16"/>
      <c r="CVO737" s="16"/>
      <c r="CVP737" s="16"/>
      <c r="CVQ737" s="16"/>
      <c r="CVR737" s="16"/>
      <c r="CVS737" s="16"/>
      <c r="CVT737" s="16"/>
      <c r="CVU737" s="16"/>
      <c r="CVV737" s="16"/>
      <c r="CVW737" s="16"/>
      <c r="CVX737" s="16"/>
      <c r="CVY737" s="16"/>
      <c r="CVZ737" s="16"/>
      <c r="CWA737" s="16"/>
      <c r="CWB737" s="16"/>
      <c r="CWC737" s="16"/>
      <c r="CWD737" s="16"/>
      <c r="CWE737" s="16"/>
      <c r="CWF737" s="16"/>
      <c r="CWG737" s="16"/>
      <c r="CWH737" s="16"/>
      <c r="CWI737" s="16"/>
      <c r="CWJ737" s="16"/>
      <c r="CWK737" s="16"/>
      <c r="CWL737" s="16"/>
      <c r="CWM737" s="16"/>
      <c r="CWN737" s="16"/>
      <c r="CWO737" s="16"/>
      <c r="CWP737" s="16"/>
      <c r="CWQ737" s="16"/>
      <c r="CWR737" s="16"/>
      <c r="CWS737" s="16"/>
      <c r="CWT737" s="16"/>
      <c r="CWU737" s="16"/>
      <c r="CWV737" s="16"/>
      <c r="CWW737" s="16"/>
      <c r="CWX737" s="16"/>
      <c r="CWY737" s="16"/>
      <c r="CWZ737" s="16"/>
      <c r="CXA737" s="16"/>
      <c r="CXB737" s="16"/>
      <c r="CXC737" s="16"/>
      <c r="CXD737" s="16"/>
      <c r="CXE737" s="16"/>
      <c r="CXF737" s="16"/>
      <c r="CXG737" s="16"/>
      <c r="CXH737" s="16"/>
      <c r="CXI737" s="16"/>
      <c r="CXJ737" s="16"/>
      <c r="CXK737" s="16"/>
      <c r="CXL737" s="16"/>
      <c r="CXM737" s="16"/>
      <c r="CXN737" s="16"/>
      <c r="CXO737" s="16"/>
      <c r="CXP737" s="16"/>
      <c r="CXQ737" s="16"/>
      <c r="CXR737" s="16"/>
      <c r="CXS737" s="16"/>
      <c r="CXT737" s="16"/>
      <c r="CXU737" s="16"/>
      <c r="CXV737" s="16"/>
      <c r="CXW737" s="16"/>
      <c r="CXX737" s="16"/>
      <c r="CXY737" s="16"/>
      <c r="CXZ737" s="16"/>
      <c r="CYA737" s="16"/>
      <c r="CYB737" s="16"/>
      <c r="CYC737" s="16"/>
      <c r="CYD737" s="16"/>
      <c r="CYE737" s="16"/>
      <c r="CYF737" s="16"/>
      <c r="CYG737" s="16"/>
      <c r="CYH737" s="16"/>
      <c r="CYI737" s="16"/>
      <c r="CYJ737" s="16"/>
      <c r="CYK737" s="16"/>
      <c r="CYL737" s="16"/>
      <c r="CYM737" s="16"/>
      <c r="CYN737" s="16"/>
      <c r="CYO737" s="16"/>
      <c r="CYP737" s="16"/>
      <c r="CYQ737" s="16"/>
      <c r="CYR737" s="16"/>
      <c r="CYS737" s="16"/>
      <c r="CYT737" s="16"/>
      <c r="CYU737" s="16"/>
      <c r="CYV737" s="16"/>
      <c r="CYW737" s="16"/>
      <c r="CYX737" s="16"/>
      <c r="CYY737" s="16"/>
      <c r="CYZ737" s="16"/>
      <c r="CZA737" s="16"/>
      <c r="CZB737" s="16"/>
      <c r="CZC737" s="16"/>
      <c r="CZD737" s="16"/>
      <c r="CZE737" s="16"/>
      <c r="CZF737" s="16"/>
      <c r="CZG737" s="16"/>
      <c r="CZH737" s="16"/>
      <c r="CZI737" s="16"/>
      <c r="CZJ737" s="16"/>
      <c r="CZK737" s="16"/>
      <c r="CZL737" s="16"/>
      <c r="CZM737" s="16"/>
      <c r="CZN737" s="16"/>
      <c r="CZO737" s="16"/>
      <c r="CZP737" s="16"/>
      <c r="CZQ737" s="16"/>
      <c r="CZR737" s="16"/>
      <c r="CZS737" s="16"/>
      <c r="CZT737" s="16"/>
      <c r="CZU737" s="16"/>
      <c r="CZV737" s="16"/>
      <c r="CZW737" s="16"/>
      <c r="CZX737" s="16"/>
      <c r="CZY737" s="16"/>
      <c r="CZZ737" s="16"/>
      <c r="DAA737" s="16"/>
      <c r="DAB737" s="16"/>
      <c r="DAC737" s="16"/>
      <c r="DAD737" s="16"/>
      <c r="DAE737" s="16"/>
      <c r="DAF737" s="16"/>
      <c r="DAG737" s="16"/>
      <c r="DAH737" s="16"/>
      <c r="DAI737" s="16"/>
      <c r="DAJ737" s="16"/>
      <c r="DAK737" s="16"/>
      <c r="DAL737" s="16"/>
      <c r="DAM737" s="16"/>
      <c r="DAN737" s="16"/>
      <c r="DAO737" s="16"/>
      <c r="DAP737" s="16"/>
      <c r="DAQ737" s="16"/>
      <c r="DAR737" s="16"/>
      <c r="DAS737" s="16"/>
      <c r="DAT737" s="16"/>
      <c r="DAU737" s="16"/>
      <c r="DAV737" s="16"/>
      <c r="DAW737" s="16"/>
      <c r="DAX737" s="16"/>
      <c r="DAY737" s="16"/>
      <c r="DAZ737" s="16"/>
      <c r="DBA737" s="16"/>
      <c r="DBB737" s="16"/>
      <c r="DBC737" s="16"/>
      <c r="DBD737" s="16"/>
      <c r="DBE737" s="16"/>
      <c r="DBF737" s="16"/>
      <c r="DBG737" s="16"/>
      <c r="DBH737" s="16"/>
      <c r="DBI737" s="16"/>
      <c r="DBJ737" s="16"/>
      <c r="DBK737" s="16"/>
      <c r="DBL737" s="16"/>
      <c r="DBM737" s="16"/>
      <c r="DBN737" s="16"/>
      <c r="DBO737" s="16"/>
      <c r="DBP737" s="16"/>
      <c r="DBQ737" s="16"/>
      <c r="DBR737" s="16"/>
      <c r="DBS737" s="16"/>
      <c r="DBT737" s="16"/>
      <c r="DBU737" s="16"/>
      <c r="DBV737" s="16"/>
      <c r="DBW737" s="16"/>
      <c r="DBX737" s="16"/>
      <c r="DBY737" s="16"/>
      <c r="DBZ737" s="16"/>
      <c r="DCA737" s="16"/>
      <c r="DCB737" s="16"/>
      <c r="DCC737" s="16"/>
      <c r="DCD737" s="16"/>
      <c r="DCE737" s="16"/>
      <c r="DCF737" s="16"/>
      <c r="DCG737" s="16"/>
      <c r="DCH737" s="16"/>
      <c r="DCI737" s="16"/>
      <c r="DCJ737" s="16"/>
      <c r="DCK737" s="16"/>
      <c r="DCL737" s="16"/>
      <c r="DCM737" s="16"/>
      <c r="DCN737" s="16"/>
      <c r="DCO737" s="16"/>
      <c r="DCP737" s="16"/>
      <c r="DCQ737" s="16"/>
      <c r="DCR737" s="16"/>
      <c r="DCS737" s="16"/>
      <c r="DCT737" s="16"/>
      <c r="DCU737" s="16"/>
      <c r="DCV737" s="16"/>
      <c r="DCW737" s="16"/>
      <c r="DCX737" s="16"/>
      <c r="DCY737" s="16"/>
      <c r="DCZ737" s="16"/>
      <c r="DDA737" s="16"/>
      <c r="DDB737" s="16"/>
      <c r="DDC737" s="16"/>
      <c r="DDD737" s="16"/>
      <c r="DDE737" s="16"/>
      <c r="DDF737" s="16"/>
      <c r="DDG737" s="16"/>
      <c r="DDH737" s="16"/>
      <c r="DDI737" s="16"/>
      <c r="DDJ737" s="16"/>
      <c r="DDK737" s="16"/>
      <c r="DDL737" s="16"/>
      <c r="DDM737" s="16"/>
      <c r="DDN737" s="16"/>
      <c r="DDO737" s="16"/>
      <c r="DDP737" s="16"/>
      <c r="DDQ737" s="16"/>
      <c r="DDR737" s="16"/>
      <c r="DDS737" s="16"/>
      <c r="DDT737" s="16"/>
      <c r="DDU737" s="16"/>
      <c r="DDV737" s="16"/>
      <c r="DDW737" s="16"/>
      <c r="DDX737" s="16"/>
      <c r="DDY737" s="16"/>
      <c r="DDZ737" s="16"/>
      <c r="DEA737" s="16"/>
      <c r="DEB737" s="16"/>
      <c r="DEC737" s="16"/>
      <c r="DED737" s="16"/>
      <c r="DEE737" s="16"/>
      <c r="DEF737" s="16"/>
      <c r="DEG737" s="16"/>
      <c r="DEH737" s="16"/>
      <c r="DEI737" s="16"/>
      <c r="DEJ737" s="16"/>
      <c r="DEK737" s="16"/>
      <c r="DEL737" s="16"/>
      <c r="DEM737" s="16"/>
      <c r="DEN737" s="16"/>
      <c r="DEO737" s="16"/>
      <c r="DEP737" s="16"/>
      <c r="DEQ737" s="16"/>
      <c r="DER737" s="16"/>
      <c r="DES737" s="16"/>
      <c r="DET737" s="16"/>
      <c r="DEU737" s="16"/>
      <c r="DEV737" s="16"/>
      <c r="DEW737" s="16"/>
      <c r="DEX737" s="16"/>
      <c r="DEY737" s="16"/>
      <c r="DEZ737" s="16"/>
      <c r="DFA737" s="16"/>
      <c r="DFB737" s="16"/>
      <c r="DFC737" s="16"/>
      <c r="DFD737" s="16"/>
      <c r="DFE737" s="16"/>
      <c r="DFF737" s="16"/>
      <c r="DFG737" s="16"/>
      <c r="DFH737" s="16"/>
      <c r="DFI737" s="16"/>
      <c r="DFJ737" s="16"/>
      <c r="DFK737" s="16"/>
      <c r="DFL737" s="16"/>
      <c r="DFM737" s="16"/>
      <c r="DFN737" s="16"/>
      <c r="DFO737" s="16"/>
      <c r="DFP737" s="16"/>
      <c r="DFQ737" s="16"/>
      <c r="DFR737" s="16"/>
      <c r="DFS737" s="16"/>
      <c r="DFT737" s="16"/>
      <c r="DFU737" s="16"/>
      <c r="DFV737" s="16"/>
      <c r="DFW737" s="16"/>
      <c r="DFX737" s="16"/>
      <c r="DFY737" s="16"/>
      <c r="DFZ737" s="16"/>
      <c r="DGA737" s="16"/>
      <c r="DGB737" s="16"/>
      <c r="DGC737" s="16"/>
      <c r="DGD737" s="16"/>
      <c r="DGE737" s="16"/>
      <c r="DGF737" s="16"/>
      <c r="DGG737" s="16"/>
      <c r="DGH737" s="16"/>
      <c r="DGI737" s="16"/>
      <c r="DGJ737" s="16"/>
      <c r="DGK737" s="16"/>
      <c r="DGL737" s="16"/>
      <c r="DGM737" s="16"/>
      <c r="DGN737" s="16"/>
      <c r="DGO737" s="16"/>
      <c r="DGP737" s="16"/>
      <c r="DGQ737" s="16"/>
      <c r="DGR737" s="16"/>
      <c r="DGS737" s="16"/>
      <c r="DGT737" s="16"/>
      <c r="DGU737" s="16"/>
      <c r="DGV737" s="16"/>
      <c r="DGW737" s="16"/>
      <c r="DGX737" s="16"/>
      <c r="DGY737" s="16"/>
      <c r="DGZ737" s="16"/>
      <c r="DHA737" s="16"/>
      <c r="DHB737" s="16"/>
      <c r="DHC737" s="16"/>
      <c r="DHD737" s="16"/>
      <c r="DHE737" s="16"/>
      <c r="DHF737" s="16"/>
      <c r="DHG737" s="16"/>
      <c r="DHH737" s="16"/>
      <c r="DHI737" s="16"/>
      <c r="DHJ737" s="16"/>
      <c r="DHK737" s="16"/>
      <c r="DHL737" s="16"/>
      <c r="DHM737" s="16"/>
      <c r="DHN737" s="16"/>
      <c r="DHO737" s="16"/>
      <c r="DHP737" s="16"/>
      <c r="DHQ737" s="16"/>
      <c r="DHR737" s="16"/>
      <c r="DHS737" s="16"/>
      <c r="DHT737" s="16"/>
      <c r="DHU737" s="16"/>
      <c r="DHV737" s="16"/>
      <c r="DHW737" s="16"/>
      <c r="DHX737" s="16"/>
      <c r="DHY737" s="16"/>
      <c r="DHZ737" s="16"/>
      <c r="DIA737" s="16"/>
      <c r="DIB737" s="16"/>
      <c r="DIC737" s="16"/>
      <c r="DID737" s="16"/>
      <c r="DIE737" s="16"/>
      <c r="DIF737" s="16"/>
      <c r="DIG737" s="16"/>
      <c r="DIH737" s="16"/>
      <c r="DII737" s="16"/>
      <c r="DIJ737" s="16"/>
      <c r="DIK737" s="16"/>
      <c r="DIL737" s="16"/>
      <c r="DIM737" s="16"/>
      <c r="DIN737" s="16"/>
      <c r="DIO737" s="16"/>
      <c r="DIP737" s="16"/>
      <c r="DIQ737" s="16"/>
      <c r="DIR737" s="16"/>
      <c r="DIS737" s="16"/>
      <c r="DIT737" s="16"/>
      <c r="DIU737" s="16"/>
      <c r="DIV737" s="16"/>
      <c r="DIW737" s="16"/>
      <c r="DIX737" s="16"/>
      <c r="DIY737" s="16"/>
      <c r="DIZ737" s="16"/>
      <c r="DJA737" s="16"/>
      <c r="DJB737" s="16"/>
      <c r="DJC737" s="16"/>
      <c r="DJD737" s="16"/>
      <c r="DJE737" s="16"/>
      <c r="DJF737" s="16"/>
      <c r="DJG737" s="16"/>
      <c r="DJH737" s="16"/>
      <c r="DJI737" s="16"/>
      <c r="DJJ737" s="16"/>
      <c r="DJK737" s="16"/>
      <c r="DJL737" s="16"/>
      <c r="DJM737" s="16"/>
      <c r="DJN737" s="16"/>
      <c r="DJO737" s="16"/>
      <c r="DJP737" s="16"/>
      <c r="DJQ737" s="16"/>
      <c r="DJR737" s="16"/>
      <c r="DJS737" s="16"/>
      <c r="DJT737" s="16"/>
      <c r="DJU737" s="16"/>
      <c r="DJV737" s="16"/>
      <c r="DJW737" s="16"/>
      <c r="DJX737" s="16"/>
      <c r="DJY737" s="16"/>
      <c r="DJZ737" s="16"/>
      <c r="DKA737" s="16"/>
      <c r="DKB737" s="16"/>
      <c r="DKC737" s="16"/>
      <c r="DKD737" s="16"/>
      <c r="DKE737" s="16"/>
      <c r="DKF737" s="16"/>
      <c r="DKG737" s="16"/>
      <c r="DKH737" s="16"/>
      <c r="DKI737" s="16"/>
      <c r="DKJ737" s="16"/>
      <c r="DKK737" s="16"/>
      <c r="DKL737" s="16"/>
      <c r="DKM737" s="16"/>
      <c r="DKN737" s="16"/>
      <c r="DKO737" s="16"/>
      <c r="DKP737" s="16"/>
      <c r="DKQ737" s="16"/>
      <c r="DKR737" s="16"/>
      <c r="DKS737" s="16"/>
      <c r="DKT737" s="16"/>
      <c r="DKU737" s="16"/>
      <c r="DKV737" s="16"/>
      <c r="DKW737" s="16"/>
      <c r="DKX737" s="16"/>
      <c r="DKY737" s="16"/>
      <c r="DKZ737" s="16"/>
      <c r="DLA737" s="16"/>
      <c r="DLB737" s="16"/>
      <c r="DLC737" s="16"/>
      <c r="DLD737" s="16"/>
      <c r="DLE737" s="16"/>
      <c r="DLF737" s="16"/>
      <c r="DLG737" s="16"/>
      <c r="DLH737" s="16"/>
      <c r="DLI737" s="16"/>
      <c r="DLJ737" s="16"/>
      <c r="DLK737" s="16"/>
      <c r="DLL737" s="16"/>
      <c r="DLM737" s="16"/>
      <c r="DLN737" s="16"/>
      <c r="DLO737" s="16"/>
      <c r="DLP737" s="16"/>
      <c r="DLQ737" s="16"/>
      <c r="DLR737" s="16"/>
      <c r="DLS737" s="16"/>
      <c r="DLT737" s="16"/>
      <c r="DLU737" s="16"/>
      <c r="DLV737" s="16"/>
      <c r="DLW737" s="16"/>
      <c r="DLX737" s="16"/>
      <c r="DLY737" s="16"/>
      <c r="DLZ737" s="16"/>
      <c r="DMA737" s="16"/>
      <c r="DMB737" s="16"/>
      <c r="DMC737" s="16"/>
      <c r="DMD737" s="16"/>
      <c r="DME737" s="16"/>
      <c r="DMF737" s="16"/>
      <c r="DMG737" s="16"/>
      <c r="DMH737" s="16"/>
      <c r="DMI737" s="16"/>
      <c r="DMJ737" s="16"/>
      <c r="DMK737" s="16"/>
      <c r="DML737" s="16"/>
      <c r="DMM737" s="16"/>
      <c r="DMN737" s="16"/>
      <c r="DMO737" s="16"/>
      <c r="DMP737" s="16"/>
      <c r="DMQ737" s="16"/>
      <c r="DMR737" s="16"/>
      <c r="DMS737" s="16"/>
      <c r="DMT737" s="16"/>
      <c r="DMU737" s="16"/>
      <c r="DMV737" s="16"/>
      <c r="DMW737" s="16"/>
      <c r="DMX737" s="16"/>
      <c r="DMY737" s="16"/>
      <c r="DMZ737" s="16"/>
      <c r="DNA737" s="16"/>
      <c r="DNB737" s="16"/>
      <c r="DNC737" s="16"/>
      <c r="DND737" s="16"/>
      <c r="DNE737" s="16"/>
      <c r="DNF737" s="16"/>
      <c r="DNG737" s="16"/>
      <c r="DNH737" s="16"/>
      <c r="DNI737" s="16"/>
      <c r="DNJ737" s="16"/>
      <c r="DNK737" s="16"/>
      <c r="DNL737" s="16"/>
      <c r="DNM737" s="16"/>
      <c r="DNN737" s="16"/>
      <c r="DNO737" s="16"/>
      <c r="DNP737" s="16"/>
      <c r="DNQ737" s="16"/>
      <c r="DNR737" s="16"/>
      <c r="DNS737" s="16"/>
      <c r="DNT737" s="16"/>
      <c r="DNU737" s="16"/>
      <c r="DNV737" s="16"/>
      <c r="DNW737" s="16"/>
      <c r="DNX737" s="16"/>
      <c r="DNY737" s="16"/>
      <c r="DNZ737" s="16"/>
      <c r="DOA737" s="16"/>
      <c r="DOB737" s="16"/>
      <c r="DOC737" s="16"/>
      <c r="DOD737" s="16"/>
      <c r="DOE737" s="16"/>
      <c r="DOF737" s="16"/>
      <c r="DOG737" s="16"/>
      <c r="DOH737" s="16"/>
      <c r="DOI737" s="16"/>
      <c r="DOJ737" s="16"/>
      <c r="DOK737" s="16"/>
      <c r="DOL737" s="16"/>
      <c r="DOM737" s="16"/>
      <c r="DON737" s="16"/>
      <c r="DOO737" s="16"/>
      <c r="DOP737" s="16"/>
      <c r="DOQ737" s="16"/>
      <c r="DOR737" s="16"/>
      <c r="DOS737" s="16"/>
      <c r="DOT737" s="16"/>
      <c r="DOU737" s="16"/>
      <c r="DOV737" s="16"/>
      <c r="DOW737" s="16"/>
      <c r="DOX737" s="16"/>
      <c r="DOY737" s="16"/>
      <c r="DOZ737" s="16"/>
      <c r="DPA737" s="16"/>
      <c r="DPB737" s="16"/>
      <c r="DPC737" s="16"/>
      <c r="DPD737" s="16"/>
      <c r="DPE737" s="16"/>
      <c r="DPF737" s="16"/>
      <c r="DPG737" s="16"/>
      <c r="DPH737" s="16"/>
      <c r="DPI737" s="16"/>
      <c r="DPJ737" s="16"/>
      <c r="DPK737" s="16"/>
      <c r="DPL737" s="16"/>
      <c r="DPM737" s="16"/>
      <c r="DPN737" s="16"/>
      <c r="DPO737" s="16"/>
      <c r="DPP737" s="16"/>
      <c r="DPQ737" s="16"/>
      <c r="DPR737" s="16"/>
      <c r="DPS737" s="16"/>
      <c r="DPT737" s="16"/>
      <c r="DPU737" s="16"/>
      <c r="DPV737" s="16"/>
      <c r="DPW737" s="16"/>
      <c r="DPX737" s="16"/>
      <c r="DPY737" s="16"/>
      <c r="DPZ737" s="16"/>
      <c r="DQA737" s="16"/>
      <c r="DQB737" s="16"/>
      <c r="DQC737" s="16"/>
      <c r="DQD737" s="16"/>
      <c r="DQE737" s="16"/>
      <c r="DQF737" s="16"/>
      <c r="DQG737" s="16"/>
      <c r="DQH737" s="16"/>
      <c r="DQI737" s="16"/>
      <c r="DQJ737" s="16"/>
      <c r="DQK737" s="16"/>
      <c r="DQL737" s="16"/>
      <c r="DQM737" s="16"/>
      <c r="DQN737" s="16"/>
      <c r="DQO737" s="16"/>
      <c r="DQP737" s="16"/>
      <c r="DQQ737" s="16"/>
      <c r="DQR737" s="16"/>
      <c r="DQS737" s="16"/>
      <c r="DQT737" s="16"/>
      <c r="DQU737" s="16"/>
      <c r="DQV737" s="16"/>
      <c r="DQW737" s="16"/>
      <c r="DQX737" s="16"/>
      <c r="DQY737" s="16"/>
      <c r="DQZ737" s="16"/>
      <c r="DRA737" s="16"/>
      <c r="DRB737" s="16"/>
      <c r="DRC737" s="16"/>
      <c r="DRD737" s="16"/>
      <c r="DRE737" s="16"/>
      <c r="DRF737" s="16"/>
      <c r="DRG737" s="16"/>
      <c r="DRH737" s="16"/>
      <c r="DRI737" s="16"/>
      <c r="DRJ737" s="16"/>
      <c r="DRK737" s="16"/>
      <c r="DRL737" s="16"/>
      <c r="DRM737" s="16"/>
      <c r="DRN737" s="16"/>
      <c r="DRO737" s="16"/>
      <c r="DRP737" s="16"/>
      <c r="DRQ737" s="16"/>
      <c r="DRR737" s="16"/>
      <c r="DRS737" s="16"/>
      <c r="DRT737" s="16"/>
      <c r="DRU737" s="16"/>
      <c r="DRV737" s="16"/>
      <c r="DRW737" s="16"/>
      <c r="DRX737" s="16"/>
      <c r="DRY737" s="16"/>
      <c r="DRZ737" s="16"/>
      <c r="DSA737" s="16"/>
      <c r="DSB737" s="16"/>
      <c r="DSC737" s="16"/>
      <c r="DSD737" s="16"/>
      <c r="DSE737" s="16"/>
      <c r="DSF737" s="16"/>
      <c r="DSG737" s="16"/>
      <c r="DSH737" s="16"/>
      <c r="DSI737" s="16"/>
      <c r="DSJ737" s="16"/>
      <c r="DSK737" s="16"/>
      <c r="DSL737" s="16"/>
      <c r="DSM737" s="16"/>
      <c r="DSN737" s="16"/>
      <c r="DSO737" s="16"/>
      <c r="DSP737" s="16"/>
      <c r="DSQ737" s="16"/>
      <c r="DSR737" s="16"/>
      <c r="DSS737" s="16"/>
      <c r="DST737" s="16"/>
      <c r="DSU737" s="16"/>
      <c r="DSV737" s="16"/>
      <c r="DSW737" s="16"/>
      <c r="DSX737" s="16"/>
      <c r="DSY737" s="16"/>
      <c r="DSZ737" s="16"/>
      <c r="DTA737" s="16"/>
      <c r="DTB737" s="16"/>
      <c r="DTC737" s="16"/>
      <c r="DTD737" s="16"/>
      <c r="DTE737" s="16"/>
      <c r="DTF737" s="16"/>
      <c r="DTG737" s="16"/>
      <c r="DTH737" s="16"/>
      <c r="DTI737" s="16"/>
      <c r="DTJ737" s="16"/>
      <c r="DTK737" s="16"/>
      <c r="DTL737" s="16"/>
      <c r="DTM737" s="16"/>
      <c r="DTN737" s="16"/>
      <c r="DTO737" s="16"/>
      <c r="DTP737" s="16"/>
      <c r="DTQ737" s="16"/>
      <c r="DTR737" s="16"/>
      <c r="DTS737" s="16"/>
      <c r="DTT737" s="16"/>
      <c r="DTU737" s="16"/>
      <c r="DTV737" s="16"/>
      <c r="DTW737" s="16"/>
      <c r="DTX737" s="16"/>
      <c r="DTY737" s="16"/>
      <c r="DTZ737" s="16"/>
      <c r="DUA737" s="16"/>
      <c r="DUB737" s="16"/>
      <c r="DUC737" s="16"/>
      <c r="DUD737" s="16"/>
      <c r="DUE737" s="16"/>
      <c r="DUF737" s="16"/>
      <c r="DUG737" s="16"/>
      <c r="DUH737" s="16"/>
      <c r="DUI737" s="16"/>
      <c r="DUJ737" s="16"/>
      <c r="DUK737" s="16"/>
      <c r="DUL737" s="16"/>
      <c r="DUM737" s="16"/>
      <c r="DUN737" s="16"/>
      <c r="DUO737" s="16"/>
      <c r="DUP737" s="16"/>
      <c r="DUQ737" s="16"/>
      <c r="DUR737" s="16"/>
      <c r="DUS737" s="16"/>
      <c r="DUT737" s="16"/>
      <c r="DUU737" s="16"/>
      <c r="DUV737" s="16"/>
      <c r="DUW737" s="16"/>
      <c r="DUX737" s="16"/>
      <c r="DUY737" s="16"/>
      <c r="DUZ737" s="16"/>
      <c r="DVA737" s="16"/>
      <c r="DVB737" s="16"/>
      <c r="DVC737" s="16"/>
      <c r="DVD737" s="16"/>
      <c r="DVE737" s="16"/>
      <c r="DVF737" s="16"/>
      <c r="DVG737" s="16"/>
      <c r="DVH737" s="16"/>
      <c r="DVI737" s="16"/>
      <c r="DVJ737" s="16"/>
      <c r="DVK737" s="16"/>
      <c r="DVL737" s="16"/>
      <c r="DVM737" s="16"/>
      <c r="DVN737" s="16"/>
      <c r="DVO737" s="16"/>
      <c r="DVP737" s="16"/>
      <c r="DVQ737" s="16"/>
      <c r="DVR737" s="16"/>
      <c r="DVS737" s="16"/>
      <c r="DVT737" s="16"/>
      <c r="DVU737" s="16"/>
      <c r="DVV737" s="16"/>
      <c r="DVW737" s="16"/>
      <c r="DVX737" s="16"/>
      <c r="DVY737" s="16"/>
      <c r="DVZ737" s="16"/>
      <c r="DWA737" s="16"/>
      <c r="DWB737" s="16"/>
      <c r="DWC737" s="16"/>
      <c r="DWD737" s="16"/>
      <c r="DWE737" s="16"/>
      <c r="DWF737" s="16"/>
      <c r="DWG737" s="16"/>
      <c r="DWH737" s="16"/>
      <c r="DWI737" s="16"/>
      <c r="DWJ737" s="16"/>
      <c r="DWK737" s="16"/>
      <c r="DWL737" s="16"/>
      <c r="DWM737" s="16"/>
      <c r="DWN737" s="16"/>
      <c r="DWO737" s="16"/>
      <c r="DWP737" s="16"/>
      <c r="DWQ737" s="16"/>
      <c r="DWR737" s="16"/>
      <c r="DWS737" s="16"/>
      <c r="DWT737" s="16"/>
      <c r="DWU737" s="16"/>
      <c r="DWV737" s="16"/>
      <c r="DWW737" s="16"/>
      <c r="DWX737" s="16"/>
      <c r="DWY737" s="16"/>
      <c r="DWZ737" s="16"/>
      <c r="DXA737" s="16"/>
      <c r="DXB737" s="16"/>
      <c r="DXC737" s="16"/>
      <c r="DXD737" s="16"/>
      <c r="DXE737" s="16"/>
      <c r="DXF737" s="16"/>
      <c r="DXG737" s="16"/>
      <c r="DXH737" s="16"/>
      <c r="DXI737" s="16"/>
      <c r="DXJ737" s="16"/>
      <c r="DXK737" s="16"/>
      <c r="DXL737" s="16"/>
      <c r="DXM737" s="16"/>
      <c r="DXN737" s="16"/>
      <c r="DXO737" s="16"/>
      <c r="DXP737" s="16"/>
      <c r="DXQ737" s="16"/>
      <c r="DXR737" s="16"/>
      <c r="DXS737" s="16"/>
      <c r="DXT737" s="16"/>
      <c r="DXU737" s="16"/>
      <c r="DXV737" s="16"/>
      <c r="DXW737" s="16"/>
      <c r="DXX737" s="16"/>
      <c r="DXY737" s="16"/>
      <c r="DXZ737" s="16"/>
      <c r="DYA737" s="16"/>
      <c r="DYB737" s="16"/>
      <c r="DYC737" s="16"/>
      <c r="DYD737" s="16"/>
      <c r="DYE737" s="16"/>
      <c r="DYF737" s="16"/>
      <c r="DYG737" s="16"/>
      <c r="DYH737" s="16"/>
      <c r="DYI737" s="16"/>
      <c r="DYJ737" s="16"/>
      <c r="DYK737" s="16"/>
      <c r="DYL737" s="16"/>
      <c r="DYM737" s="16"/>
      <c r="DYN737" s="16"/>
      <c r="DYO737" s="16"/>
      <c r="DYP737" s="16"/>
      <c r="DYQ737" s="16"/>
      <c r="DYR737" s="16"/>
      <c r="DYS737" s="16"/>
      <c r="DYT737" s="16"/>
      <c r="DYU737" s="16"/>
      <c r="DYV737" s="16"/>
      <c r="DYW737" s="16"/>
      <c r="DYX737" s="16"/>
      <c r="DYY737" s="16"/>
      <c r="DYZ737" s="16"/>
      <c r="DZA737" s="16"/>
      <c r="DZB737" s="16"/>
      <c r="DZC737" s="16"/>
      <c r="DZD737" s="16"/>
      <c r="DZE737" s="16"/>
      <c r="DZF737" s="16"/>
      <c r="DZG737" s="16"/>
      <c r="DZH737" s="16"/>
      <c r="DZI737" s="16"/>
      <c r="DZJ737" s="16"/>
      <c r="DZK737" s="16"/>
      <c r="DZL737" s="16"/>
      <c r="DZM737" s="16"/>
      <c r="DZN737" s="16"/>
      <c r="DZO737" s="16"/>
      <c r="DZP737" s="16"/>
      <c r="DZQ737" s="16"/>
      <c r="DZR737" s="16"/>
      <c r="DZS737" s="16"/>
      <c r="DZT737" s="16"/>
      <c r="DZU737" s="16"/>
      <c r="DZV737" s="16"/>
      <c r="DZW737" s="16"/>
      <c r="DZX737" s="16"/>
      <c r="DZY737" s="16"/>
      <c r="DZZ737" s="16"/>
      <c r="EAA737" s="16"/>
      <c r="EAB737" s="16"/>
      <c r="EAC737" s="16"/>
      <c r="EAD737" s="16"/>
      <c r="EAE737" s="16"/>
      <c r="EAF737" s="16"/>
      <c r="EAG737" s="16"/>
      <c r="EAH737" s="16"/>
      <c r="EAI737" s="16"/>
      <c r="EAJ737" s="16"/>
      <c r="EAK737" s="16"/>
      <c r="EAL737" s="16"/>
      <c r="EAM737" s="16"/>
      <c r="EAN737" s="16"/>
      <c r="EAO737" s="16"/>
      <c r="EAP737" s="16"/>
      <c r="EAQ737" s="16"/>
      <c r="EAR737" s="16"/>
      <c r="EAS737" s="16"/>
      <c r="EAT737" s="16"/>
      <c r="EAU737" s="16"/>
      <c r="EAV737" s="16"/>
      <c r="EAW737" s="16"/>
      <c r="EAX737" s="16"/>
      <c r="EAY737" s="16"/>
      <c r="EAZ737" s="16"/>
      <c r="EBA737" s="16"/>
      <c r="EBB737" s="16"/>
      <c r="EBC737" s="16"/>
      <c r="EBD737" s="16"/>
      <c r="EBE737" s="16"/>
      <c r="EBF737" s="16"/>
      <c r="EBG737" s="16"/>
      <c r="EBH737" s="16"/>
      <c r="EBI737" s="16"/>
      <c r="EBJ737" s="16"/>
      <c r="EBK737" s="16"/>
      <c r="EBL737" s="16"/>
      <c r="EBM737" s="16"/>
      <c r="EBN737" s="16"/>
      <c r="EBO737" s="16"/>
      <c r="EBP737" s="16"/>
      <c r="EBQ737" s="16"/>
      <c r="EBR737" s="16"/>
      <c r="EBS737" s="16"/>
      <c r="EBT737" s="16"/>
      <c r="EBU737" s="16"/>
      <c r="EBV737" s="16"/>
      <c r="EBW737" s="16"/>
      <c r="EBX737" s="16"/>
      <c r="EBY737" s="16"/>
      <c r="EBZ737" s="16"/>
      <c r="ECA737" s="16"/>
      <c r="ECB737" s="16"/>
      <c r="ECC737" s="16"/>
      <c r="ECD737" s="16"/>
      <c r="ECE737" s="16"/>
      <c r="ECF737" s="16"/>
      <c r="ECG737" s="16"/>
      <c r="ECH737" s="16"/>
      <c r="ECI737" s="16"/>
      <c r="ECJ737" s="16"/>
      <c r="ECK737" s="16"/>
      <c r="ECL737" s="16"/>
      <c r="ECM737" s="16"/>
      <c r="ECN737" s="16"/>
      <c r="ECO737" s="16"/>
      <c r="ECP737" s="16"/>
      <c r="ECQ737" s="16"/>
      <c r="ECR737" s="16"/>
      <c r="ECS737" s="16"/>
      <c r="ECT737" s="16"/>
      <c r="ECU737" s="16"/>
      <c r="ECV737" s="16"/>
      <c r="ECW737" s="16"/>
      <c r="ECX737" s="16"/>
      <c r="ECY737" s="16"/>
      <c r="ECZ737" s="16"/>
      <c r="EDA737" s="16"/>
      <c r="EDB737" s="16"/>
      <c r="EDC737" s="16"/>
      <c r="EDD737" s="16"/>
      <c r="EDE737" s="16"/>
      <c r="EDF737" s="16"/>
      <c r="EDG737" s="16"/>
      <c r="EDH737" s="16"/>
      <c r="EDI737" s="16"/>
      <c r="EDJ737" s="16"/>
      <c r="EDK737" s="16"/>
      <c r="EDL737" s="16"/>
      <c r="EDM737" s="16"/>
      <c r="EDN737" s="16"/>
      <c r="EDO737" s="16"/>
      <c r="EDP737" s="16"/>
      <c r="EDQ737" s="16"/>
      <c r="EDR737" s="16"/>
      <c r="EDS737" s="16"/>
      <c r="EDT737" s="16"/>
      <c r="EDU737" s="16"/>
      <c r="EDV737" s="16"/>
      <c r="EDW737" s="16"/>
      <c r="EDX737" s="16"/>
      <c r="EDY737" s="16"/>
      <c r="EDZ737" s="16"/>
      <c r="EEA737" s="16"/>
      <c r="EEB737" s="16"/>
      <c r="EEC737" s="16"/>
      <c r="EED737" s="16"/>
      <c r="EEE737" s="16"/>
      <c r="EEF737" s="16"/>
      <c r="EEG737" s="16"/>
      <c r="EEH737" s="16"/>
      <c r="EEI737" s="16"/>
      <c r="EEJ737" s="16"/>
      <c r="EEK737" s="16"/>
      <c r="EEL737" s="16"/>
      <c r="EEM737" s="16"/>
      <c r="EEN737" s="16"/>
      <c r="EEO737" s="16"/>
      <c r="EEP737" s="16"/>
      <c r="EEQ737" s="16"/>
      <c r="EER737" s="16"/>
      <c r="EES737" s="16"/>
      <c r="EET737" s="16"/>
      <c r="EEU737" s="16"/>
      <c r="EEV737" s="16"/>
      <c r="EEW737" s="16"/>
      <c r="EEX737" s="16"/>
      <c r="EEY737" s="16"/>
      <c r="EEZ737" s="16"/>
      <c r="EFA737" s="16"/>
      <c r="EFB737" s="16"/>
      <c r="EFC737" s="16"/>
      <c r="EFD737" s="16"/>
      <c r="EFE737" s="16"/>
      <c r="EFF737" s="16"/>
      <c r="EFG737" s="16"/>
      <c r="EFH737" s="16"/>
      <c r="EFI737" s="16"/>
      <c r="EFJ737" s="16"/>
      <c r="EFK737" s="16"/>
      <c r="EFL737" s="16"/>
      <c r="EFM737" s="16"/>
      <c r="EFN737" s="16"/>
      <c r="EFO737" s="16"/>
      <c r="EFP737" s="16"/>
      <c r="EFQ737" s="16"/>
      <c r="EFR737" s="16"/>
      <c r="EFS737" s="16"/>
      <c r="EFT737" s="16"/>
      <c r="EFU737" s="16"/>
      <c r="EFV737" s="16"/>
      <c r="EFW737" s="16"/>
      <c r="EFX737" s="16"/>
      <c r="EFY737" s="16"/>
      <c r="EFZ737" s="16"/>
      <c r="EGA737" s="16"/>
      <c r="EGB737" s="16"/>
      <c r="EGC737" s="16"/>
      <c r="EGD737" s="16"/>
      <c r="EGE737" s="16"/>
      <c r="EGF737" s="16"/>
      <c r="EGG737" s="16"/>
      <c r="EGH737" s="16"/>
      <c r="EGI737" s="16"/>
      <c r="EGJ737" s="16"/>
      <c r="EGK737" s="16"/>
      <c r="EGL737" s="16"/>
      <c r="EGM737" s="16"/>
      <c r="EGN737" s="16"/>
      <c r="EGO737" s="16"/>
      <c r="EGP737" s="16"/>
      <c r="EGQ737" s="16"/>
      <c r="EGR737" s="16"/>
      <c r="EGS737" s="16"/>
      <c r="EGT737" s="16"/>
      <c r="EGU737" s="16"/>
      <c r="EGV737" s="16"/>
      <c r="EGW737" s="16"/>
      <c r="EGX737" s="16"/>
      <c r="EGY737" s="16"/>
      <c r="EGZ737" s="16"/>
      <c r="EHA737" s="16"/>
      <c r="EHB737" s="16"/>
      <c r="EHC737" s="16"/>
      <c r="EHD737" s="16"/>
      <c r="EHE737" s="16"/>
      <c r="EHF737" s="16"/>
      <c r="EHG737" s="16"/>
      <c r="EHH737" s="16"/>
      <c r="EHI737" s="16"/>
      <c r="EHJ737" s="16"/>
      <c r="EHK737" s="16"/>
      <c r="EHL737" s="16"/>
      <c r="EHM737" s="16"/>
      <c r="EHN737" s="16"/>
      <c r="EHO737" s="16"/>
      <c r="EHP737" s="16"/>
      <c r="EHQ737" s="16"/>
      <c r="EHR737" s="16"/>
      <c r="EHS737" s="16"/>
      <c r="EHT737" s="16"/>
      <c r="EHU737" s="16"/>
      <c r="EHV737" s="16"/>
      <c r="EHW737" s="16"/>
      <c r="EHX737" s="16"/>
      <c r="EHY737" s="16"/>
      <c r="EHZ737" s="16"/>
      <c r="EIA737" s="16"/>
      <c r="EIB737" s="16"/>
      <c r="EIC737" s="16"/>
      <c r="EID737" s="16"/>
      <c r="EIE737" s="16"/>
      <c r="EIF737" s="16"/>
      <c r="EIG737" s="16"/>
      <c r="EIH737" s="16"/>
      <c r="EII737" s="16"/>
      <c r="EIJ737" s="16"/>
      <c r="EIK737" s="16"/>
      <c r="EIL737" s="16"/>
      <c r="EIM737" s="16"/>
      <c r="EIN737" s="16"/>
      <c r="EIO737" s="16"/>
      <c r="EIP737" s="16"/>
      <c r="EIQ737" s="16"/>
      <c r="EIR737" s="16"/>
      <c r="EIS737" s="16"/>
      <c r="EIT737" s="16"/>
      <c r="EIU737" s="16"/>
      <c r="EIV737" s="16"/>
      <c r="EIW737" s="16"/>
      <c r="EIX737" s="16"/>
      <c r="EIY737" s="16"/>
      <c r="EIZ737" s="16"/>
      <c r="EJA737" s="16"/>
      <c r="EJB737" s="16"/>
      <c r="EJC737" s="16"/>
      <c r="EJD737" s="16"/>
      <c r="EJE737" s="16"/>
      <c r="EJF737" s="16"/>
      <c r="EJG737" s="16"/>
      <c r="EJH737" s="16"/>
      <c r="EJI737" s="16"/>
      <c r="EJJ737" s="16"/>
      <c r="EJK737" s="16"/>
      <c r="EJL737" s="16"/>
      <c r="EJM737" s="16"/>
      <c r="EJN737" s="16"/>
      <c r="EJO737" s="16"/>
      <c r="EJP737" s="16"/>
      <c r="EJQ737" s="16"/>
      <c r="EJR737" s="16"/>
      <c r="EJS737" s="16"/>
      <c r="EJT737" s="16"/>
      <c r="EJU737" s="16"/>
      <c r="EJV737" s="16"/>
      <c r="EJW737" s="16"/>
      <c r="EJX737" s="16"/>
      <c r="EJY737" s="16"/>
      <c r="EJZ737" s="16"/>
      <c r="EKA737" s="16"/>
      <c r="EKB737" s="16"/>
      <c r="EKC737" s="16"/>
      <c r="EKD737" s="16"/>
      <c r="EKE737" s="16"/>
      <c r="EKF737" s="16"/>
      <c r="EKG737" s="16"/>
      <c r="EKH737" s="16"/>
      <c r="EKI737" s="16"/>
      <c r="EKJ737" s="16"/>
      <c r="EKK737" s="16"/>
      <c r="EKL737" s="16"/>
      <c r="EKM737" s="16"/>
      <c r="EKN737" s="16"/>
      <c r="EKO737" s="16"/>
      <c r="EKP737" s="16"/>
      <c r="EKQ737" s="16"/>
      <c r="EKR737" s="16"/>
      <c r="EKS737" s="16"/>
      <c r="EKT737" s="16"/>
      <c r="EKU737" s="16"/>
      <c r="EKV737" s="16"/>
      <c r="EKW737" s="16"/>
      <c r="EKX737" s="16"/>
      <c r="EKY737" s="16"/>
      <c r="EKZ737" s="16"/>
      <c r="ELA737" s="16"/>
      <c r="ELB737" s="16"/>
      <c r="ELC737" s="16"/>
      <c r="ELD737" s="16"/>
      <c r="ELE737" s="16"/>
      <c r="ELF737" s="16"/>
      <c r="ELG737" s="16"/>
      <c r="ELH737" s="16"/>
      <c r="ELI737" s="16"/>
      <c r="ELJ737" s="16"/>
      <c r="ELK737" s="16"/>
      <c r="ELL737" s="16"/>
      <c r="ELM737" s="16"/>
      <c r="ELN737" s="16"/>
      <c r="ELO737" s="16"/>
      <c r="ELP737" s="16"/>
      <c r="ELQ737" s="16"/>
      <c r="ELR737" s="16"/>
      <c r="ELS737" s="16"/>
      <c r="ELT737" s="16"/>
      <c r="ELU737" s="16"/>
      <c r="ELV737" s="16"/>
      <c r="ELW737" s="16"/>
      <c r="ELX737" s="16"/>
      <c r="ELY737" s="16"/>
      <c r="ELZ737" s="16"/>
      <c r="EMA737" s="16"/>
      <c r="EMB737" s="16"/>
      <c r="EMC737" s="16"/>
      <c r="EMD737" s="16"/>
      <c r="EME737" s="16"/>
      <c r="EMF737" s="16"/>
      <c r="EMG737" s="16"/>
      <c r="EMH737" s="16"/>
      <c r="EMI737" s="16"/>
      <c r="EMJ737" s="16"/>
      <c r="EMK737" s="16"/>
      <c r="EML737" s="16"/>
      <c r="EMM737" s="16"/>
      <c r="EMN737" s="16"/>
      <c r="EMO737" s="16"/>
      <c r="EMP737" s="16"/>
      <c r="EMQ737" s="16"/>
      <c r="EMR737" s="16"/>
      <c r="EMS737" s="16"/>
      <c r="EMT737" s="16"/>
      <c r="EMU737" s="16"/>
      <c r="EMV737" s="16"/>
      <c r="EMW737" s="16"/>
      <c r="EMX737" s="16"/>
      <c r="EMY737" s="16"/>
      <c r="EMZ737" s="16"/>
      <c r="ENA737" s="16"/>
      <c r="ENB737" s="16"/>
      <c r="ENC737" s="16"/>
      <c r="END737" s="16"/>
      <c r="ENE737" s="16"/>
      <c r="ENF737" s="16"/>
      <c r="ENG737" s="16"/>
      <c r="ENH737" s="16"/>
      <c r="ENI737" s="16"/>
      <c r="ENJ737" s="16"/>
      <c r="ENK737" s="16"/>
      <c r="ENL737" s="16"/>
      <c r="ENM737" s="16"/>
      <c r="ENN737" s="16"/>
      <c r="ENO737" s="16"/>
      <c r="ENP737" s="16"/>
      <c r="ENQ737" s="16"/>
      <c r="ENR737" s="16"/>
      <c r="ENS737" s="16"/>
      <c r="ENT737" s="16"/>
      <c r="ENU737" s="16"/>
      <c r="ENV737" s="16"/>
      <c r="ENW737" s="16"/>
      <c r="ENX737" s="16"/>
      <c r="ENY737" s="16"/>
      <c r="ENZ737" s="16"/>
      <c r="EOA737" s="16"/>
      <c r="EOB737" s="16"/>
      <c r="EOC737" s="16"/>
      <c r="EOD737" s="16"/>
      <c r="EOE737" s="16"/>
      <c r="EOF737" s="16"/>
      <c r="EOG737" s="16"/>
      <c r="EOH737" s="16"/>
      <c r="EOI737" s="16"/>
      <c r="EOJ737" s="16"/>
      <c r="EOK737" s="16"/>
      <c r="EOL737" s="16"/>
      <c r="EOM737" s="16"/>
      <c r="EON737" s="16"/>
      <c r="EOO737" s="16"/>
      <c r="EOP737" s="16"/>
      <c r="EOQ737" s="16"/>
      <c r="EOR737" s="16"/>
      <c r="EOS737" s="16"/>
      <c r="EOT737" s="16"/>
      <c r="EOU737" s="16"/>
      <c r="EOV737" s="16"/>
      <c r="EOW737" s="16"/>
      <c r="EOX737" s="16"/>
      <c r="EOY737" s="16"/>
      <c r="EOZ737" s="16"/>
      <c r="EPA737" s="16"/>
      <c r="EPB737" s="16"/>
      <c r="EPC737" s="16"/>
      <c r="EPD737" s="16"/>
      <c r="EPE737" s="16"/>
      <c r="EPF737" s="16"/>
      <c r="EPG737" s="16"/>
      <c r="EPH737" s="16"/>
      <c r="EPI737" s="16"/>
      <c r="EPJ737" s="16"/>
      <c r="EPK737" s="16"/>
      <c r="EPL737" s="16"/>
      <c r="EPM737" s="16"/>
      <c r="EPN737" s="16"/>
      <c r="EPO737" s="16"/>
      <c r="EPP737" s="16"/>
      <c r="EPQ737" s="16"/>
      <c r="EPR737" s="16"/>
      <c r="EPS737" s="16"/>
      <c r="EPT737" s="16"/>
      <c r="EPU737" s="16"/>
      <c r="EPV737" s="16"/>
      <c r="EPW737" s="16"/>
      <c r="EPX737" s="16"/>
      <c r="EPY737" s="16"/>
      <c r="EPZ737" s="16"/>
      <c r="EQA737" s="16"/>
      <c r="EQB737" s="16"/>
      <c r="EQC737" s="16"/>
      <c r="EQD737" s="16"/>
      <c r="EQE737" s="16"/>
      <c r="EQF737" s="16"/>
      <c r="EQG737" s="16"/>
      <c r="EQH737" s="16"/>
      <c r="EQI737" s="16"/>
      <c r="EQJ737" s="16"/>
      <c r="EQK737" s="16"/>
      <c r="EQL737" s="16"/>
      <c r="EQM737" s="16"/>
      <c r="EQN737" s="16"/>
      <c r="EQO737" s="16"/>
      <c r="EQP737" s="16"/>
      <c r="EQQ737" s="16"/>
      <c r="EQR737" s="16"/>
      <c r="EQS737" s="16"/>
      <c r="EQT737" s="16"/>
      <c r="EQU737" s="16"/>
      <c r="EQV737" s="16"/>
      <c r="EQW737" s="16"/>
      <c r="EQX737" s="16"/>
      <c r="EQY737" s="16"/>
      <c r="EQZ737" s="16"/>
      <c r="ERA737" s="16"/>
      <c r="ERB737" s="16"/>
      <c r="ERC737" s="16"/>
      <c r="ERD737" s="16"/>
      <c r="ERE737" s="16"/>
      <c r="ERF737" s="16"/>
      <c r="ERG737" s="16"/>
      <c r="ERH737" s="16"/>
      <c r="ERI737" s="16"/>
      <c r="ERJ737" s="16"/>
      <c r="ERK737" s="16"/>
      <c r="ERL737" s="16"/>
      <c r="ERM737" s="16"/>
      <c r="ERN737" s="16"/>
      <c r="ERO737" s="16"/>
      <c r="ERP737" s="16"/>
      <c r="ERQ737" s="16"/>
      <c r="ERR737" s="16"/>
      <c r="ERS737" s="16"/>
      <c r="ERT737" s="16"/>
      <c r="ERU737" s="16"/>
      <c r="ERV737" s="16"/>
      <c r="ERW737" s="16"/>
      <c r="ERX737" s="16"/>
      <c r="ERY737" s="16"/>
      <c r="ERZ737" s="16"/>
      <c r="ESA737" s="16"/>
      <c r="ESB737" s="16"/>
      <c r="ESC737" s="16"/>
      <c r="ESD737" s="16"/>
      <c r="ESE737" s="16"/>
      <c r="ESF737" s="16"/>
      <c r="ESG737" s="16"/>
      <c r="ESH737" s="16"/>
      <c r="ESI737" s="16"/>
      <c r="ESJ737" s="16"/>
      <c r="ESK737" s="16"/>
      <c r="ESL737" s="16"/>
      <c r="ESM737" s="16"/>
      <c r="ESN737" s="16"/>
      <c r="ESO737" s="16"/>
      <c r="ESP737" s="16"/>
      <c r="ESQ737" s="16"/>
      <c r="ESR737" s="16"/>
      <c r="ESS737" s="16"/>
      <c r="EST737" s="16"/>
      <c r="ESU737" s="16"/>
      <c r="ESV737" s="16"/>
      <c r="ESW737" s="16"/>
      <c r="ESX737" s="16"/>
      <c r="ESY737" s="16"/>
      <c r="ESZ737" s="16"/>
      <c r="ETA737" s="16"/>
      <c r="ETB737" s="16"/>
      <c r="ETC737" s="16"/>
      <c r="ETD737" s="16"/>
      <c r="ETE737" s="16"/>
      <c r="ETF737" s="16"/>
      <c r="ETG737" s="16"/>
      <c r="ETH737" s="16"/>
      <c r="ETI737" s="16"/>
      <c r="ETJ737" s="16"/>
      <c r="ETK737" s="16"/>
      <c r="ETL737" s="16"/>
      <c r="ETM737" s="16"/>
      <c r="ETN737" s="16"/>
      <c r="ETO737" s="16"/>
      <c r="ETP737" s="16"/>
      <c r="ETQ737" s="16"/>
      <c r="ETR737" s="16"/>
      <c r="ETS737" s="16"/>
      <c r="ETT737" s="16"/>
      <c r="ETU737" s="16"/>
      <c r="ETV737" s="16"/>
      <c r="ETW737" s="16"/>
      <c r="ETX737" s="16"/>
      <c r="ETY737" s="16"/>
      <c r="ETZ737" s="16"/>
      <c r="EUA737" s="16"/>
      <c r="EUB737" s="16"/>
      <c r="EUC737" s="16"/>
      <c r="EUD737" s="16"/>
      <c r="EUE737" s="16"/>
      <c r="EUF737" s="16"/>
      <c r="EUG737" s="16"/>
      <c r="EUH737" s="16"/>
      <c r="EUI737" s="16"/>
      <c r="EUJ737" s="16"/>
      <c r="EUK737" s="16"/>
      <c r="EUL737" s="16"/>
      <c r="EUM737" s="16"/>
      <c r="EUN737" s="16"/>
      <c r="EUO737" s="16"/>
      <c r="EUP737" s="16"/>
      <c r="EUQ737" s="16"/>
      <c r="EUR737" s="16"/>
      <c r="EUS737" s="16"/>
      <c r="EUT737" s="16"/>
      <c r="EUU737" s="16"/>
      <c r="EUV737" s="16"/>
      <c r="EUW737" s="16"/>
      <c r="EUX737" s="16"/>
      <c r="EUY737" s="16"/>
      <c r="EUZ737" s="16"/>
      <c r="EVA737" s="16"/>
      <c r="EVB737" s="16"/>
      <c r="EVC737" s="16"/>
      <c r="EVD737" s="16"/>
      <c r="EVE737" s="16"/>
      <c r="EVF737" s="16"/>
      <c r="EVG737" s="16"/>
      <c r="EVH737" s="16"/>
      <c r="EVI737" s="16"/>
      <c r="EVJ737" s="16"/>
      <c r="EVK737" s="16"/>
      <c r="EVL737" s="16"/>
      <c r="EVM737" s="16"/>
      <c r="EVN737" s="16"/>
      <c r="EVO737" s="16"/>
      <c r="EVP737" s="16"/>
      <c r="EVQ737" s="16"/>
      <c r="EVR737" s="16"/>
      <c r="EVS737" s="16"/>
      <c r="EVT737" s="16"/>
      <c r="EVU737" s="16"/>
      <c r="EVV737" s="16"/>
      <c r="EVW737" s="16"/>
      <c r="EVX737" s="16"/>
      <c r="EVY737" s="16"/>
      <c r="EVZ737" s="16"/>
      <c r="EWA737" s="16"/>
      <c r="EWB737" s="16"/>
      <c r="EWC737" s="16"/>
      <c r="EWD737" s="16"/>
      <c r="EWE737" s="16"/>
      <c r="EWF737" s="16"/>
      <c r="EWG737" s="16"/>
      <c r="EWH737" s="16"/>
      <c r="EWI737" s="16"/>
      <c r="EWJ737" s="16"/>
      <c r="EWK737" s="16"/>
      <c r="EWL737" s="16"/>
      <c r="EWM737" s="16"/>
      <c r="EWN737" s="16"/>
      <c r="EWO737" s="16"/>
      <c r="EWP737" s="16"/>
      <c r="EWQ737" s="16"/>
      <c r="EWR737" s="16"/>
      <c r="EWS737" s="16"/>
      <c r="EWT737" s="16"/>
      <c r="EWU737" s="16"/>
      <c r="EWV737" s="16"/>
      <c r="EWW737" s="16"/>
      <c r="EWX737" s="16"/>
      <c r="EWY737" s="16"/>
      <c r="EWZ737" s="16"/>
      <c r="EXA737" s="16"/>
      <c r="EXB737" s="16"/>
      <c r="EXC737" s="16"/>
      <c r="EXD737" s="16"/>
      <c r="EXE737" s="16"/>
      <c r="EXF737" s="16"/>
      <c r="EXG737" s="16"/>
      <c r="EXH737" s="16"/>
      <c r="EXI737" s="16"/>
      <c r="EXJ737" s="16"/>
      <c r="EXK737" s="16"/>
      <c r="EXL737" s="16"/>
      <c r="EXM737" s="16"/>
      <c r="EXN737" s="16"/>
      <c r="EXO737" s="16"/>
      <c r="EXP737" s="16"/>
      <c r="EXQ737" s="16"/>
      <c r="EXR737" s="16"/>
      <c r="EXS737" s="16"/>
      <c r="EXT737" s="16"/>
      <c r="EXU737" s="16"/>
      <c r="EXV737" s="16"/>
      <c r="EXW737" s="16"/>
      <c r="EXX737" s="16"/>
      <c r="EXY737" s="16"/>
      <c r="EXZ737" s="16"/>
      <c r="EYA737" s="16"/>
      <c r="EYB737" s="16"/>
      <c r="EYC737" s="16"/>
      <c r="EYD737" s="16"/>
      <c r="EYE737" s="16"/>
      <c r="EYF737" s="16"/>
      <c r="EYG737" s="16"/>
      <c r="EYH737" s="16"/>
      <c r="EYI737" s="16"/>
      <c r="EYJ737" s="16"/>
      <c r="EYK737" s="16"/>
      <c r="EYL737" s="16"/>
      <c r="EYM737" s="16"/>
      <c r="EYN737" s="16"/>
      <c r="EYO737" s="16"/>
      <c r="EYP737" s="16"/>
      <c r="EYQ737" s="16"/>
      <c r="EYR737" s="16"/>
      <c r="EYS737" s="16"/>
      <c r="EYT737" s="16"/>
      <c r="EYU737" s="16"/>
      <c r="EYV737" s="16"/>
      <c r="EYW737" s="16"/>
      <c r="EYX737" s="16"/>
      <c r="EYY737" s="16"/>
      <c r="EYZ737" s="16"/>
      <c r="EZA737" s="16"/>
      <c r="EZB737" s="16"/>
      <c r="EZC737" s="16"/>
      <c r="EZD737" s="16"/>
      <c r="EZE737" s="16"/>
      <c r="EZF737" s="16"/>
      <c r="EZG737" s="16"/>
      <c r="EZH737" s="16"/>
      <c r="EZI737" s="16"/>
      <c r="EZJ737" s="16"/>
      <c r="EZK737" s="16"/>
      <c r="EZL737" s="16"/>
      <c r="EZM737" s="16"/>
      <c r="EZN737" s="16"/>
      <c r="EZO737" s="16"/>
      <c r="EZP737" s="16"/>
      <c r="EZQ737" s="16"/>
      <c r="EZR737" s="16"/>
      <c r="EZS737" s="16"/>
      <c r="EZT737" s="16"/>
      <c r="EZU737" s="16"/>
      <c r="EZV737" s="16"/>
      <c r="EZW737" s="16"/>
      <c r="EZX737" s="16"/>
      <c r="EZY737" s="16"/>
      <c r="EZZ737" s="16"/>
      <c r="FAA737" s="16"/>
      <c r="FAB737" s="16"/>
      <c r="FAC737" s="16"/>
      <c r="FAD737" s="16"/>
      <c r="FAE737" s="16"/>
      <c r="FAF737" s="16"/>
      <c r="FAG737" s="16"/>
      <c r="FAH737" s="16"/>
      <c r="FAI737" s="16"/>
      <c r="FAJ737" s="16"/>
      <c r="FAK737" s="16"/>
      <c r="FAL737" s="16"/>
      <c r="FAM737" s="16"/>
      <c r="FAN737" s="16"/>
      <c r="FAO737" s="16"/>
      <c r="FAP737" s="16"/>
      <c r="FAQ737" s="16"/>
      <c r="FAR737" s="16"/>
      <c r="FAS737" s="16"/>
      <c r="FAT737" s="16"/>
      <c r="FAU737" s="16"/>
      <c r="FAV737" s="16"/>
      <c r="FAW737" s="16"/>
      <c r="FAX737" s="16"/>
      <c r="FAY737" s="16"/>
      <c r="FAZ737" s="16"/>
      <c r="FBA737" s="16"/>
      <c r="FBB737" s="16"/>
      <c r="FBC737" s="16"/>
      <c r="FBD737" s="16"/>
      <c r="FBE737" s="16"/>
      <c r="FBF737" s="16"/>
      <c r="FBG737" s="16"/>
      <c r="FBH737" s="16"/>
      <c r="FBI737" s="16"/>
      <c r="FBJ737" s="16"/>
      <c r="FBK737" s="16"/>
      <c r="FBL737" s="16"/>
      <c r="FBM737" s="16"/>
      <c r="FBN737" s="16"/>
      <c r="FBO737" s="16"/>
      <c r="FBP737" s="16"/>
      <c r="FBQ737" s="16"/>
      <c r="FBR737" s="16"/>
      <c r="FBS737" s="16"/>
      <c r="FBT737" s="16"/>
      <c r="FBU737" s="16"/>
      <c r="FBV737" s="16"/>
      <c r="FBW737" s="16"/>
      <c r="FBX737" s="16"/>
      <c r="FBY737" s="16"/>
      <c r="FBZ737" s="16"/>
      <c r="FCA737" s="16"/>
      <c r="FCB737" s="16"/>
      <c r="FCC737" s="16"/>
      <c r="FCD737" s="16"/>
      <c r="FCE737" s="16"/>
      <c r="FCF737" s="16"/>
      <c r="FCG737" s="16"/>
      <c r="FCH737" s="16"/>
      <c r="FCI737" s="16"/>
      <c r="FCJ737" s="16"/>
      <c r="FCK737" s="16"/>
      <c r="FCL737" s="16"/>
      <c r="FCM737" s="16"/>
      <c r="FCN737" s="16"/>
      <c r="FCO737" s="16"/>
      <c r="FCP737" s="16"/>
      <c r="FCQ737" s="16"/>
      <c r="FCR737" s="16"/>
      <c r="FCS737" s="16"/>
      <c r="FCT737" s="16"/>
      <c r="FCU737" s="16"/>
      <c r="FCV737" s="16"/>
      <c r="FCW737" s="16"/>
      <c r="FCX737" s="16"/>
      <c r="FCY737" s="16"/>
      <c r="FCZ737" s="16"/>
      <c r="FDA737" s="16"/>
      <c r="FDB737" s="16"/>
      <c r="FDC737" s="16"/>
      <c r="FDD737" s="16"/>
      <c r="FDE737" s="16"/>
      <c r="FDF737" s="16"/>
      <c r="FDG737" s="16"/>
      <c r="FDH737" s="16"/>
      <c r="FDI737" s="16"/>
      <c r="FDJ737" s="16"/>
      <c r="FDK737" s="16"/>
      <c r="FDL737" s="16"/>
      <c r="FDM737" s="16"/>
      <c r="FDN737" s="16"/>
      <c r="FDO737" s="16"/>
      <c r="FDP737" s="16"/>
      <c r="FDQ737" s="16"/>
      <c r="FDR737" s="16"/>
      <c r="FDS737" s="16"/>
      <c r="FDT737" s="16"/>
      <c r="FDU737" s="16"/>
      <c r="FDV737" s="16"/>
      <c r="FDW737" s="16"/>
      <c r="FDX737" s="16"/>
      <c r="FDY737" s="16"/>
      <c r="FDZ737" s="16"/>
      <c r="FEA737" s="16"/>
      <c r="FEB737" s="16"/>
      <c r="FEC737" s="16"/>
      <c r="FED737" s="16"/>
      <c r="FEE737" s="16"/>
      <c r="FEF737" s="16"/>
      <c r="FEG737" s="16"/>
      <c r="FEH737" s="16"/>
      <c r="FEI737" s="16"/>
      <c r="FEJ737" s="16"/>
      <c r="FEK737" s="16"/>
      <c r="FEL737" s="16"/>
      <c r="FEM737" s="16"/>
      <c r="FEN737" s="16"/>
      <c r="FEO737" s="16"/>
      <c r="FEP737" s="16"/>
      <c r="FEQ737" s="16"/>
      <c r="FER737" s="16"/>
      <c r="FES737" s="16"/>
      <c r="FET737" s="16"/>
      <c r="FEU737" s="16"/>
      <c r="FEV737" s="16"/>
      <c r="FEW737" s="16"/>
      <c r="FEX737" s="16"/>
      <c r="FEY737" s="16"/>
      <c r="FEZ737" s="16"/>
      <c r="FFA737" s="16"/>
      <c r="FFB737" s="16"/>
      <c r="FFC737" s="16"/>
      <c r="FFD737" s="16"/>
      <c r="FFE737" s="16"/>
      <c r="FFF737" s="16"/>
      <c r="FFG737" s="16"/>
      <c r="FFH737" s="16"/>
      <c r="FFI737" s="16"/>
      <c r="FFJ737" s="16"/>
      <c r="FFK737" s="16"/>
      <c r="FFL737" s="16"/>
      <c r="FFM737" s="16"/>
      <c r="FFN737" s="16"/>
      <c r="FFO737" s="16"/>
      <c r="FFP737" s="16"/>
      <c r="FFQ737" s="16"/>
      <c r="FFR737" s="16"/>
      <c r="FFS737" s="16"/>
      <c r="FFT737" s="16"/>
      <c r="FFU737" s="16"/>
      <c r="FFV737" s="16"/>
      <c r="FFW737" s="16"/>
      <c r="FFX737" s="16"/>
      <c r="FFY737" s="16"/>
      <c r="FFZ737" s="16"/>
      <c r="FGA737" s="16"/>
      <c r="FGB737" s="16"/>
      <c r="FGC737" s="16"/>
      <c r="FGD737" s="16"/>
      <c r="FGE737" s="16"/>
      <c r="FGF737" s="16"/>
      <c r="FGG737" s="16"/>
      <c r="FGH737" s="16"/>
      <c r="FGI737" s="16"/>
      <c r="FGJ737" s="16"/>
      <c r="FGK737" s="16"/>
      <c r="FGL737" s="16"/>
      <c r="FGM737" s="16"/>
      <c r="FGN737" s="16"/>
      <c r="FGO737" s="16"/>
      <c r="FGP737" s="16"/>
      <c r="FGQ737" s="16"/>
      <c r="FGR737" s="16"/>
      <c r="FGS737" s="16"/>
      <c r="FGT737" s="16"/>
      <c r="FGU737" s="16"/>
      <c r="FGV737" s="16"/>
      <c r="FGW737" s="16"/>
      <c r="FGX737" s="16"/>
      <c r="FGY737" s="16"/>
      <c r="FGZ737" s="16"/>
      <c r="FHA737" s="16"/>
      <c r="FHB737" s="16"/>
      <c r="FHC737" s="16"/>
      <c r="FHD737" s="16"/>
      <c r="FHE737" s="16"/>
      <c r="FHF737" s="16"/>
      <c r="FHG737" s="16"/>
      <c r="FHH737" s="16"/>
      <c r="FHI737" s="16"/>
      <c r="FHJ737" s="16"/>
      <c r="FHK737" s="16"/>
      <c r="FHL737" s="16"/>
      <c r="FHM737" s="16"/>
      <c r="FHN737" s="16"/>
      <c r="FHO737" s="16"/>
      <c r="FHP737" s="16"/>
      <c r="FHQ737" s="16"/>
      <c r="FHR737" s="16"/>
      <c r="FHS737" s="16"/>
      <c r="FHT737" s="16"/>
      <c r="FHU737" s="16"/>
      <c r="FHV737" s="16"/>
      <c r="FHW737" s="16"/>
      <c r="FHX737" s="16"/>
      <c r="FHY737" s="16"/>
      <c r="FHZ737" s="16"/>
      <c r="FIA737" s="16"/>
      <c r="FIB737" s="16"/>
      <c r="FIC737" s="16"/>
      <c r="FID737" s="16"/>
      <c r="FIE737" s="16"/>
      <c r="FIF737" s="16"/>
      <c r="FIG737" s="16"/>
      <c r="FIH737" s="16"/>
      <c r="FII737" s="16"/>
      <c r="FIJ737" s="16"/>
      <c r="FIK737" s="16"/>
      <c r="FIL737" s="16"/>
      <c r="FIM737" s="16"/>
      <c r="FIN737" s="16"/>
      <c r="FIO737" s="16"/>
      <c r="FIP737" s="16"/>
      <c r="FIQ737" s="16"/>
      <c r="FIR737" s="16"/>
      <c r="FIS737" s="16"/>
      <c r="FIT737" s="16"/>
      <c r="FIU737" s="16"/>
      <c r="FIV737" s="16"/>
      <c r="FIW737" s="16"/>
      <c r="FIX737" s="16"/>
      <c r="FIY737" s="16"/>
      <c r="FIZ737" s="16"/>
      <c r="FJA737" s="16"/>
      <c r="FJB737" s="16"/>
      <c r="FJC737" s="16"/>
      <c r="FJD737" s="16"/>
      <c r="FJE737" s="16"/>
      <c r="FJF737" s="16"/>
      <c r="FJG737" s="16"/>
      <c r="FJH737" s="16"/>
      <c r="FJI737" s="16"/>
      <c r="FJJ737" s="16"/>
      <c r="FJK737" s="16"/>
      <c r="FJL737" s="16"/>
      <c r="FJM737" s="16"/>
      <c r="FJN737" s="16"/>
      <c r="FJO737" s="16"/>
      <c r="FJP737" s="16"/>
      <c r="FJQ737" s="16"/>
      <c r="FJR737" s="16"/>
      <c r="FJS737" s="16"/>
      <c r="FJT737" s="16"/>
      <c r="FJU737" s="16"/>
      <c r="FJV737" s="16"/>
      <c r="FJW737" s="16"/>
      <c r="FJX737" s="16"/>
      <c r="FJY737" s="16"/>
      <c r="FJZ737" s="16"/>
      <c r="FKA737" s="16"/>
      <c r="FKB737" s="16"/>
      <c r="FKC737" s="16"/>
      <c r="FKD737" s="16"/>
      <c r="FKE737" s="16"/>
      <c r="FKF737" s="16"/>
      <c r="FKG737" s="16"/>
      <c r="FKH737" s="16"/>
      <c r="FKI737" s="16"/>
      <c r="FKJ737" s="16"/>
      <c r="FKK737" s="16"/>
      <c r="FKL737" s="16"/>
      <c r="FKM737" s="16"/>
      <c r="FKN737" s="16"/>
      <c r="FKO737" s="16"/>
      <c r="FKP737" s="16"/>
      <c r="FKQ737" s="16"/>
      <c r="FKR737" s="16"/>
      <c r="FKS737" s="16"/>
      <c r="FKT737" s="16"/>
      <c r="FKU737" s="16"/>
      <c r="FKV737" s="16"/>
      <c r="FKW737" s="16"/>
      <c r="FKX737" s="16"/>
      <c r="FKY737" s="16"/>
      <c r="FKZ737" s="16"/>
      <c r="FLA737" s="16"/>
      <c r="FLB737" s="16"/>
      <c r="FLC737" s="16"/>
      <c r="FLD737" s="16"/>
      <c r="FLE737" s="16"/>
      <c r="FLF737" s="16"/>
      <c r="FLG737" s="16"/>
      <c r="FLH737" s="16"/>
      <c r="FLI737" s="16"/>
      <c r="FLJ737" s="16"/>
      <c r="FLK737" s="16"/>
      <c r="FLL737" s="16"/>
      <c r="FLM737" s="16"/>
      <c r="FLN737" s="16"/>
      <c r="FLO737" s="16"/>
      <c r="FLP737" s="16"/>
      <c r="FLQ737" s="16"/>
      <c r="FLR737" s="16"/>
      <c r="FLS737" s="16"/>
      <c r="FLT737" s="16"/>
      <c r="FLU737" s="16"/>
      <c r="FLV737" s="16"/>
      <c r="FLW737" s="16"/>
      <c r="FLX737" s="16"/>
      <c r="FLY737" s="16"/>
      <c r="FLZ737" s="16"/>
      <c r="FMA737" s="16"/>
      <c r="FMB737" s="16"/>
      <c r="FMC737" s="16"/>
      <c r="FMD737" s="16"/>
      <c r="FME737" s="16"/>
      <c r="FMF737" s="16"/>
      <c r="FMG737" s="16"/>
      <c r="FMH737" s="16"/>
      <c r="FMI737" s="16"/>
      <c r="FMJ737" s="16"/>
      <c r="FMK737" s="16"/>
      <c r="FML737" s="16"/>
      <c r="FMM737" s="16"/>
      <c r="FMN737" s="16"/>
      <c r="FMO737" s="16"/>
      <c r="FMP737" s="16"/>
      <c r="FMQ737" s="16"/>
      <c r="FMR737" s="16"/>
      <c r="FMS737" s="16"/>
      <c r="FMT737" s="16"/>
      <c r="FMU737" s="16"/>
      <c r="FMV737" s="16"/>
      <c r="FMW737" s="16"/>
      <c r="FMX737" s="16"/>
      <c r="FMY737" s="16"/>
      <c r="FMZ737" s="16"/>
      <c r="FNA737" s="16"/>
      <c r="FNB737" s="16"/>
      <c r="FNC737" s="16"/>
      <c r="FND737" s="16"/>
      <c r="FNE737" s="16"/>
      <c r="FNF737" s="16"/>
      <c r="FNG737" s="16"/>
      <c r="FNH737" s="16"/>
      <c r="FNI737" s="16"/>
      <c r="FNJ737" s="16"/>
      <c r="FNK737" s="16"/>
      <c r="FNL737" s="16"/>
      <c r="FNM737" s="16"/>
      <c r="FNN737" s="16"/>
      <c r="FNO737" s="16"/>
      <c r="FNP737" s="16"/>
      <c r="FNQ737" s="16"/>
      <c r="FNR737" s="16"/>
      <c r="FNS737" s="16"/>
      <c r="FNT737" s="16"/>
      <c r="FNU737" s="16"/>
      <c r="FNV737" s="16"/>
      <c r="FNW737" s="16"/>
      <c r="FNX737" s="16"/>
      <c r="FNY737" s="16"/>
      <c r="FNZ737" s="16"/>
      <c r="FOA737" s="16"/>
      <c r="FOB737" s="16"/>
      <c r="FOC737" s="16"/>
      <c r="FOD737" s="16"/>
      <c r="FOE737" s="16"/>
      <c r="FOF737" s="16"/>
      <c r="FOG737" s="16"/>
      <c r="FOH737" s="16"/>
      <c r="FOI737" s="16"/>
      <c r="FOJ737" s="16"/>
      <c r="FOK737" s="16"/>
      <c r="FOL737" s="16"/>
      <c r="FOM737" s="16"/>
      <c r="FON737" s="16"/>
      <c r="FOO737" s="16"/>
      <c r="FOP737" s="16"/>
      <c r="FOQ737" s="16"/>
      <c r="FOR737" s="16"/>
      <c r="FOS737" s="16"/>
      <c r="FOT737" s="16"/>
      <c r="FOU737" s="16"/>
      <c r="FOV737" s="16"/>
      <c r="FOW737" s="16"/>
      <c r="FOX737" s="16"/>
      <c r="FOY737" s="16"/>
      <c r="FOZ737" s="16"/>
      <c r="FPA737" s="16"/>
      <c r="FPB737" s="16"/>
      <c r="FPC737" s="16"/>
      <c r="FPD737" s="16"/>
      <c r="FPE737" s="16"/>
      <c r="FPF737" s="16"/>
      <c r="FPG737" s="16"/>
      <c r="FPH737" s="16"/>
      <c r="FPI737" s="16"/>
      <c r="FPJ737" s="16"/>
      <c r="FPK737" s="16"/>
      <c r="FPL737" s="16"/>
      <c r="FPM737" s="16"/>
      <c r="FPN737" s="16"/>
      <c r="FPO737" s="16"/>
      <c r="FPP737" s="16"/>
      <c r="FPQ737" s="16"/>
      <c r="FPR737" s="16"/>
      <c r="FPS737" s="16"/>
      <c r="FPT737" s="16"/>
      <c r="FPU737" s="16"/>
      <c r="FPV737" s="16"/>
      <c r="FPW737" s="16"/>
      <c r="FPX737" s="16"/>
      <c r="FPY737" s="16"/>
      <c r="FPZ737" s="16"/>
      <c r="FQA737" s="16"/>
      <c r="FQB737" s="16"/>
      <c r="FQC737" s="16"/>
      <c r="FQD737" s="16"/>
      <c r="FQE737" s="16"/>
      <c r="FQF737" s="16"/>
      <c r="FQG737" s="16"/>
      <c r="FQH737" s="16"/>
      <c r="FQI737" s="16"/>
      <c r="FQJ737" s="16"/>
      <c r="FQK737" s="16"/>
      <c r="FQL737" s="16"/>
      <c r="FQM737" s="16"/>
      <c r="FQN737" s="16"/>
      <c r="FQO737" s="16"/>
      <c r="FQP737" s="16"/>
      <c r="FQQ737" s="16"/>
      <c r="FQR737" s="16"/>
      <c r="FQS737" s="16"/>
      <c r="FQT737" s="16"/>
      <c r="FQU737" s="16"/>
      <c r="FQV737" s="16"/>
      <c r="FQW737" s="16"/>
      <c r="FQX737" s="16"/>
      <c r="FQY737" s="16"/>
      <c r="FQZ737" s="16"/>
      <c r="FRA737" s="16"/>
      <c r="FRB737" s="16"/>
      <c r="FRC737" s="16"/>
      <c r="FRD737" s="16"/>
      <c r="FRE737" s="16"/>
      <c r="FRF737" s="16"/>
      <c r="FRG737" s="16"/>
      <c r="FRH737" s="16"/>
      <c r="FRI737" s="16"/>
      <c r="FRJ737" s="16"/>
      <c r="FRK737" s="16"/>
      <c r="FRL737" s="16"/>
      <c r="FRM737" s="16"/>
      <c r="FRN737" s="16"/>
      <c r="FRO737" s="16"/>
      <c r="FRP737" s="16"/>
      <c r="FRQ737" s="16"/>
      <c r="FRR737" s="16"/>
      <c r="FRS737" s="16"/>
      <c r="FRT737" s="16"/>
      <c r="FRU737" s="16"/>
      <c r="FRV737" s="16"/>
      <c r="FRW737" s="16"/>
      <c r="FRX737" s="16"/>
      <c r="FRY737" s="16"/>
      <c r="FRZ737" s="16"/>
      <c r="FSA737" s="16"/>
      <c r="FSB737" s="16"/>
      <c r="FSC737" s="16"/>
      <c r="FSD737" s="16"/>
      <c r="FSE737" s="16"/>
      <c r="FSF737" s="16"/>
      <c r="FSG737" s="16"/>
      <c r="FSH737" s="16"/>
      <c r="FSI737" s="16"/>
      <c r="FSJ737" s="16"/>
      <c r="FSK737" s="16"/>
      <c r="FSL737" s="16"/>
      <c r="FSM737" s="16"/>
      <c r="FSN737" s="16"/>
      <c r="FSO737" s="16"/>
      <c r="FSP737" s="16"/>
      <c r="FSQ737" s="16"/>
      <c r="FSR737" s="16"/>
      <c r="FSS737" s="16"/>
      <c r="FST737" s="16"/>
      <c r="FSU737" s="16"/>
      <c r="FSV737" s="16"/>
      <c r="FSW737" s="16"/>
      <c r="FSX737" s="16"/>
      <c r="FSY737" s="16"/>
      <c r="FSZ737" s="16"/>
      <c r="FTA737" s="16"/>
      <c r="FTB737" s="16"/>
      <c r="FTC737" s="16"/>
      <c r="FTD737" s="16"/>
      <c r="FTE737" s="16"/>
      <c r="FTF737" s="16"/>
      <c r="FTG737" s="16"/>
      <c r="FTH737" s="16"/>
      <c r="FTI737" s="16"/>
      <c r="FTJ737" s="16"/>
      <c r="FTK737" s="16"/>
      <c r="FTL737" s="16"/>
      <c r="FTM737" s="16"/>
      <c r="FTN737" s="16"/>
      <c r="FTO737" s="16"/>
      <c r="FTP737" s="16"/>
      <c r="FTQ737" s="16"/>
      <c r="FTR737" s="16"/>
      <c r="FTS737" s="16"/>
      <c r="FTT737" s="16"/>
      <c r="FTU737" s="16"/>
      <c r="FTV737" s="16"/>
      <c r="FTW737" s="16"/>
      <c r="FTX737" s="16"/>
      <c r="FTY737" s="16"/>
      <c r="FTZ737" s="16"/>
      <c r="FUA737" s="16"/>
      <c r="FUB737" s="16"/>
      <c r="FUC737" s="16"/>
      <c r="FUD737" s="16"/>
      <c r="FUE737" s="16"/>
      <c r="FUF737" s="16"/>
      <c r="FUG737" s="16"/>
      <c r="FUH737" s="16"/>
      <c r="FUI737" s="16"/>
      <c r="FUJ737" s="16"/>
      <c r="FUK737" s="16"/>
      <c r="FUL737" s="16"/>
      <c r="FUM737" s="16"/>
      <c r="FUN737" s="16"/>
      <c r="FUO737" s="16"/>
      <c r="FUP737" s="16"/>
      <c r="FUQ737" s="16"/>
      <c r="FUR737" s="16"/>
      <c r="FUS737" s="16"/>
      <c r="FUT737" s="16"/>
      <c r="FUU737" s="16"/>
      <c r="FUV737" s="16"/>
      <c r="FUW737" s="16"/>
      <c r="FUX737" s="16"/>
      <c r="FUY737" s="16"/>
      <c r="FUZ737" s="16"/>
      <c r="FVA737" s="16"/>
      <c r="FVB737" s="16"/>
      <c r="FVC737" s="16"/>
      <c r="FVD737" s="16"/>
      <c r="FVE737" s="16"/>
      <c r="FVF737" s="16"/>
      <c r="FVG737" s="16"/>
      <c r="FVH737" s="16"/>
      <c r="FVI737" s="16"/>
      <c r="FVJ737" s="16"/>
      <c r="FVK737" s="16"/>
      <c r="FVL737" s="16"/>
      <c r="FVM737" s="16"/>
      <c r="FVN737" s="16"/>
      <c r="FVO737" s="16"/>
      <c r="FVP737" s="16"/>
      <c r="FVQ737" s="16"/>
      <c r="FVR737" s="16"/>
      <c r="FVS737" s="16"/>
      <c r="FVT737" s="16"/>
      <c r="FVU737" s="16"/>
      <c r="FVV737" s="16"/>
      <c r="FVW737" s="16"/>
      <c r="FVX737" s="16"/>
      <c r="FVY737" s="16"/>
      <c r="FVZ737" s="16"/>
      <c r="FWA737" s="16"/>
      <c r="FWB737" s="16"/>
      <c r="FWC737" s="16"/>
      <c r="FWD737" s="16"/>
      <c r="FWE737" s="16"/>
      <c r="FWF737" s="16"/>
      <c r="FWG737" s="16"/>
      <c r="FWH737" s="16"/>
      <c r="FWI737" s="16"/>
      <c r="FWJ737" s="16"/>
      <c r="FWK737" s="16"/>
      <c r="FWL737" s="16"/>
      <c r="FWM737" s="16"/>
      <c r="FWN737" s="16"/>
      <c r="FWO737" s="16"/>
      <c r="FWP737" s="16"/>
      <c r="FWQ737" s="16"/>
      <c r="FWR737" s="16"/>
      <c r="FWS737" s="16"/>
      <c r="FWT737" s="16"/>
      <c r="FWU737" s="16"/>
      <c r="FWV737" s="16"/>
      <c r="FWW737" s="16"/>
      <c r="FWX737" s="16"/>
      <c r="FWY737" s="16"/>
      <c r="FWZ737" s="16"/>
      <c r="FXA737" s="16"/>
      <c r="FXB737" s="16"/>
      <c r="FXC737" s="16"/>
      <c r="FXD737" s="16"/>
      <c r="FXE737" s="16"/>
      <c r="FXF737" s="16"/>
      <c r="FXG737" s="16"/>
      <c r="FXH737" s="16"/>
      <c r="FXI737" s="16"/>
      <c r="FXJ737" s="16"/>
      <c r="FXK737" s="16"/>
      <c r="FXL737" s="16"/>
      <c r="FXM737" s="16"/>
      <c r="FXN737" s="16"/>
      <c r="FXO737" s="16"/>
      <c r="FXP737" s="16"/>
      <c r="FXQ737" s="16"/>
      <c r="FXR737" s="16"/>
      <c r="FXS737" s="16"/>
      <c r="FXT737" s="16"/>
      <c r="FXU737" s="16"/>
      <c r="FXV737" s="16"/>
      <c r="FXW737" s="16"/>
      <c r="FXX737" s="16"/>
      <c r="FXY737" s="16"/>
      <c r="FXZ737" s="16"/>
      <c r="FYA737" s="16"/>
      <c r="FYB737" s="16"/>
      <c r="FYC737" s="16"/>
      <c r="FYD737" s="16"/>
      <c r="FYE737" s="16"/>
      <c r="FYF737" s="16"/>
      <c r="FYG737" s="16"/>
      <c r="FYH737" s="16"/>
      <c r="FYI737" s="16"/>
      <c r="FYJ737" s="16"/>
      <c r="FYK737" s="16"/>
      <c r="FYL737" s="16"/>
      <c r="FYM737" s="16"/>
      <c r="FYN737" s="16"/>
      <c r="FYO737" s="16"/>
      <c r="FYP737" s="16"/>
      <c r="FYQ737" s="16"/>
      <c r="FYR737" s="16"/>
      <c r="FYS737" s="16"/>
      <c r="FYT737" s="16"/>
      <c r="FYU737" s="16"/>
      <c r="FYV737" s="16"/>
      <c r="FYW737" s="16"/>
      <c r="FYX737" s="16"/>
      <c r="FYY737" s="16"/>
      <c r="FYZ737" s="16"/>
      <c r="FZA737" s="16"/>
      <c r="FZB737" s="16"/>
      <c r="FZC737" s="16"/>
      <c r="FZD737" s="16"/>
      <c r="FZE737" s="16"/>
      <c r="FZF737" s="16"/>
      <c r="FZG737" s="16"/>
      <c r="FZH737" s="16"/>
      <c r="FZI737" s="16"/>
      <c r="FZJ737" s="16"/>
      <c r="FZK737" s="16"/>
      <c r="FZL737" s="16"/>
      <c r="FZM737" s="16"/>
      <c r="FZN737" s="16"/>
      <c r="FZO737" s="16"/>
      <c r="FZP737" s="16"/>
      <c r="FZQ737" s="16"/>
      <c r="FZR737" s="16"/>
      <c r="FZS737" s="16"/>
      <c r="FZT737" s="16"/>
      <c r="FZU737" s="16"/>
      <c r="FZV737" s="16"/>
      <c r="FZW737" s="16"/>
      <c r="FZX737" s="16"/>
      <c r="FZY737" s="16"/>
      <c r="FZZ737" s="16"/>
      <c r="GAA737" s="16"/>
      <c r="GAB737" s="16"/>
      <c r="GAC737" s="16"/>
      <c r="GAD737" s="16"/>
      <c r="GAE737" s="16"/>
      <c r="GAF737" s="16"/>
      <c r="GAG737" s="16"/>
      <c r="GAH737" s="16"/>
      <c r="GAI737" s="16"/>
      <c r="GAJ737" s="16"/>
      <c r="GAK737" s="16"/>
      <c r="GAL737" s="16"/>
      <c r="GAM737" s="16"/>
      <c r="GAN737" s="16"/>
      <c r="GAO737" s="16"/>
      <c r="GAP737" s="16"/>
      <c r="GAQ737" s="16"/>
      <c r="GAR737" s="16"/>
      <c r="GAS737" s="16"/>
      <c r="GAT737" s="16"/>
      <c r="GAU737" s="16"/>
      <c r="GAV737" s="16"/>
      <c r="GAW737" s="16"/>
      <c r="GAX737" s="16"/>
      <c r="GAY737" s="16"/>
      <c r="GAZ737" s="16"/>
      <c r="GBA737" s="16"/>
      <c r="GBB737" s="16"/>
      <c r="GBC737" s="16"/>
      <c r="GBD737" s="16"/>
      <c r="GBE737" s="16"/>
      <c r="GBF737" s="16"/>
      <c r="GBG737" s="16"/>
      <c r="GBH737" s="16"/>
      <c r="GBI737" s="16"/>
      <c r="GBJ737" s="16"/>
      <c r="GBK737" s="16"/>
      <c r="GBL737" s="16"/>
      <c r="GBM737" s="16"/>
      <c r="GBN737" s="16"/>
      <c r="GBO737" s="16"/>
      <c r="GBP737" s="16"/>
      <c r="GBQ737" s="16"/>
      <c r="GBR737" s="16"/>
      <c r="GBS737" s="16"/>
      <c r="GBT737" s="16"/>
      <c r="GBU737" s="16"/>
      <c r="GBV737" s="16"/>
      <c r="GBW737" s="16"/>
      <c r="GBX737" s="16"/>
      <c r="GBY737" s="16"/>
      <c r="GBZ737" s="16"/>
      <c r="GCA737" s="16"/>
      <c r="GCB737" s="16"/>
      <c r="GCC737" s="16"/>
      <c r="GCD737" s="16"/>
      <c r="GCE737" s="16"/>
      <c r="GCF737" s="16"/>
      <c r="GCG737" s="16"/>
      <c r="GCH737" s="16"/>
      <c r="GCI737" s="16"/>
      <c r="GCJ737" s="16"/>
      <c r="GCK737" s="16"/>
      <c r="GCL737" s="16"/>
      <c r="GCM737" s="16"/>
      <c r="GCN737" s="16"/>
      <c r="GCO737" s="16"/>
      <c r="GCP737" s="16"/>
      <c r="GCQ737" s="16"/>
      <c r="GCR737" s="16"/>
      <c r="GCS737" s="16"/>
      <c r="GCT737" s="16"/>
      <c r="GCU737" s="16"/>
      <c r="GCV737" s="16"/>
      <c r="GCW737" s="16"/>
      <c r="GCX737" s="16"/>
      <c r="GCY737" s="16"/>
      <c r="GCZ737" s="16"/>
      <c r="GDA737" s="16"/>
      <c r="GDB737" s="16"/>
      <c r="GDC737" s="16"/>
      <c r="GDD737" s="16"/>
      <c r="GDE737" s="16"/>
      <c r="GDF737" s="16"/>
      <c r="GDG737" s="16"/>
      <c r="GDH737" s="16"/>
      <c r="GDI737" s="16"/>
      <c r="GDJ737" s="16"/>
      <c r="GDK737" s="16"/>
      <c r="GDL737" s="16"/>
      <c r="GDM737" s="16"/>
      <c r="GDN737" s="16"/>
      <c r="GDO737" s="16"/>
      <c r="GDP737" s="16"/>
      <c r="GDQ737" s="16"/>
      <c r="GDR737" s="16"/>
      <c r="GDS737" s="16"/>
      <c r="GDT737" s="16"/>
      <c r="GDU737" s="16"/>
      <c r="GDV737" s="16"/>
      <c r="GDW737" s="16"/>
      <c r="GDX737" s="16"/>
      <c r="GDY737" s="16"/>
      <c r="GDZ737" s="16"/>
      <c r="GEA737" s="16"/>
      <c r="GEB737" s="16"/>
      <c r="GEC737" s="16"/>
      <c r="GED737" s="16"/>
      <c r="GEE737" s="16"/>
      <c r="GEF737" s="16"/>
      <c r="GEG737" s="16"/>
      <c r="GEH737" s="16"/>
      <c r="GEI737" s="16"/>
      <c r="GEJ737" s="16"/>
      <c r="GEK737" s="16"/>
      <c r="GEL737" s="16"/>
      <c r="GEM737" s="16"/>
      <c r="GEN737" s="16"/>
      <c r="GEO737" s="16"/>
      <c r="GEP737" s="16"/>
      <c r="GEQ737" s="16"/>
      <c r="GER737" s="16"/>
      <c r="GES737" s="16"/>
      <c r="GET737" s="16"/>
      <c r="GEU737" s="16"/>
      <c r="GEV737" s="16"/>
      <c r="GEW737" s="16"/>
      <c r="GEX737" s="16"/>
      <c r="GEY737" s="16"/>
      <c r="GEZ737" s="16"/>
      <c r="GFA737" s="16"/>
      <c r="GFB737" s="16"/>
      <c r="GFC737" s="16"/>
      <c r="GFD737" s="16"/>
      <c r="GFE737" s="16"/>
      <c r="GFF737" s="16"/>
      <c r="GFG737" s="16"/>
      <c r="GFH737" s="16"/>
      <c r="GFI737" s="16"/>
      <c r="GFJ737" s="16"/>
      <c r="GFK737" s="16"/>
      <c r="GFL737" s="16"/>
      <c r="GFM737" s="16"/>
      <c r="GFN737" s="16"/>
      <c r="GFO737" s="16"/>
      <c r="GFP737" s="16"/>
      <c r="GFQ737" s="16"/>
      <c r="GFR737" s="16"/>
      <c r="GFS737" s="16"/>
      <c r="GFT737" s="16"/>
      <c r="GFU737" s="16"/>
      <c r="GFV737" s="16"/>
      <c r="GFW737" s="16"/>
      <c r="GFX737" s="16"/>
      <c r="GFY737" s="16"/>
      <c r="GFZ737" s="16"/>
      <c r="GGA737" s="16"/>
      <c r="GGB737" s="16"/>
      <c r="GGC737" s="16"/>
      <c r="GGD737" s="16"/>
      <c r="GGE737" s="16"/>
      <c r="GGF737" s="16"/>
      <c r="GGG737" s="16"/>
      <c r="GGH737" s="16"/>
      <c r="GGI737" s="16"/>
      <c r="GGJ737" s="16"/>
      <c r="GGK737" s="16"/>
      <c r="GGL737" s="16"/>
      <c r="GGM737" s="16"/>
      <c r="GGN737" s="16"/>
      <c r="GGO737" s="16"/>
      <c r="GGP737" s="16"/>
      <c r="GGQ737" s="16"/>
      <c r="GGR737" s="16"/>
      <c r="GGS737" s="16"/>
      <c r="GGT737" s="16"/>
      <c r="GGU737" s="16"/>
      <c r="GGV737" s="16"/>
      <c r="GGW737" s="16"/>
      <c r="GGX737" s="16"/>
      <c r="GGY737" s="16"/>
      <c r="GGZ737" s="16"/>
      <c r="GHA737" s="16"/>
      <c r="GHB737" s="16"/>
      <c r="GHC737" s="16"/>
      <c r="GHD737" s="16"/>
      <c r="GHE737" s="16"/>
      <c r="GHF737" s="16"/>
      <c r="GHG737" s="16"/>
      <c r="GHH737" s="16"/>
      <c r="GHI737" s="16"/>
      <c r="GHJ737" s="16"/>
      <c r="GHK737" s="16"/>
      <c r="GHL737" s="16"/>
      <c r="GHM737" s="16"/>
      <c r="GHN737" s="16"/>
      <c r="GHO737" s="16"/>
      <c r="GHP737" s="16"/>
      <c r="GHQ737" s="16"/>
      <c r="GHR737" s="16"/>
      <c r="GHS737" s="16"/>
      <c r="GHT737" s="16"/>
      <c r="GHU737" s="16"/>
      <c r="GHV737" s="16"/>
      <c r="GHW737" s="16"/>
      <c r="GHX737" s="16"/>
      <c r="GHY737" s="16"/>
      <c r="GHZ737" s="16"/>
      <c r="GIA737" s="16"/>
      <c r="GIB737" s="16"/>
      <c r="GIC737" s="16"/>
      <c r="GID737" s="16"/>
      <c r="GIE737" s="16"/>
      <c r="GIF737" s="16"/>
      <c r="GIG737" s="16"/>
      <c r="GIH737" s="16"/>
      <c r="GII737" s="16"/>
      <c r="GIJ737" s="16"/>
      <c r="GIK737" s="16"/>
      <c r="GIL737" s="16"/>
      <c r="GIM737" s="16"/>
      <c r="GIN737" s="16"/>
      <c r="GIO737" s="16"/>
      <c r="GIP737" s="16"/>
      <c r="GIQ737" s="16"/>
      <c r="GIR737" s="16"/>
      <c r="GIS737" s="16"/>
      <c r="GIT737" s="16"/>
      <c r="GIU737" s="16"/>
      <c r="GIV737" s="16"/>
      <c r="GIW737" s="16"/>
      <c r="GIX737" s="16"/>
      <c r="GIY737" s="16"/>
      <c r="GIZ737" s="16"/>
      <c r="GJA737" s="16"/>
      <c r="GJB737" s="16"/>
      <c r="GJC737" s="16"/>
      <c r="GJD737" s="16"/>
      <c r="GJE737" s="16"/>
      <c r="GJF737" s="16"/>
      <c r="GJG737" s="16"/>
      <c r="GJH737" s="16"/>
      <c r="GJI737" s="16"/>
      <c r="GJJ737" s="16"/>
      <c r="GJK737" s="16"/>
      <c r="GJL737" s="16"/>
      <c r="GJM737" s="16"/>
      <c r="GJN737" s="16"/>
      <c r="GJO737" s="16"/>
      <c r="GJP737" s="16"/>
      <c r="GJQ737" s="16"/>
      <c r="GJR737" s="16"/>
      <c r="GJS737" s="16"/>
      <c r="GJT737" s="16"/>
      <c r="GJU737" s="16"/>
      <c r="GJV737" s="16"/>
      <c r="GJW737" s="16"/>
      <c r="GJX737" s="16"/>
      <c r="GJY737" s="16"/>
      <c r="GJZ737" s="16"/>
      <c r="GKA737" s="16"/>
      <c r="GKB737" s="16"/>
      <c r="GKC737" s="16"/>
      <c r="GKD737" s="16"/>
      <c r="GKE737" s="16"/>
      <c r="GKF737" s="16"/>
      <c r="GKG737" s="16"/>
      <c r="GKH737" s="16"/>
      <c r="GKI737" s="16"/>
      <c r="GKJ737" s="16"/>
      <c r="GKK737" s="16"/>
      <c r="GKL737" s="16"/>
      <c r="GKM737" s="16"/>
      <c r="GKN737" s="16"/>
      <c r="GKO737" s="16"/>
      <c r="GKP737" s="16"/>
      <c r="GKQ737" s="16"/>
      <c r="GKR737" s="16"/>
      <c r="GKS737" s="16"/>
      <c r="GKT737" s="16"/>
      <c r="GKU737" s="16"/>
      <c r="GKV737" s="16"/>
      <c r="GKW737" s="16"/>
      <c r="GKX737" s="16"/>
      <c r="GKY737" s="16"/>
      <c r="GKZ737" s="16"/>
      <c r="GLA737" s="16"/>
      <c r="GLB737" s="16"/>
      <c r="GLC737" s="16"/>
      <c r="GLD737" s="16"/>
      <c r="GLE737" s="16"/>
      <c r="GLF737" s="16"/>
      <c r="GLG737" s="16"/>
      <c r="GLH737" s="16"/>
      <c r="GLI737" s="16"/>
      <c r="GLJ737" s="16"/>
      <c r="GLK737" s="16"/>
      <c r="GLL737" s="16"/>
      <c r="GLM737" s="16"/>
      <c r="GLN737" s="16"/>
      <c r="GLO737" s="16"/>
      <c r="GLP737" s="16"/>
      <c r="GLQ737" s="16"/>
      <c r="GLR737" s="16"/>
      <c r="GLS737" s="16"/>
      <c r="GLT737" s="16"/>
      <c r="GLU737" s="16"/>
      <c r="GLV737" s="16"/>
      <c r="GLW737" s="16"/>
      <c r="GLX737" s="16"/>
      <c r="GLY737" s="16"/>
      <c r="GLZ737" s="16"/>
      <c r="GMA737" s="16"/>
      <c r="GMB737" s="16"/>
      <c r="GMC737" s="16"/>
      <c r="GMD737" s="16"/>
      <c r="GME737" s="16"/>
      <c r="GMF737" s="16"/>
      <c r="GMG737" s="16"/>
      <c r="GMH737" s="16"/>
      <c r="GMI737" s="16"/>
      <c r="GMJ737" s="16"/>
      <c r="GMK737" s="16"/>
      <c r="GML737" s="16"/>
      <c r="GMM737" s="16"/>
      <c r="GMN737" s="16"/>
      <c r="GMO737" s="16"/>
      <c r="GMP737" s="16"/>
      <c r="GMQ737" s="16"/>
      <c r="GMR737" s="16"/>
      <c r="GMS737" s="16"/>
      <c r="GMT737" s="16"/>
      <c r="GMU737" s="16"/>
      <c r="GMV737" s="16"/>
      <c r="GMW737" s="16"/>
      <c r="GMX737" s="16"/>
      <c r="GMY737" s="16"/>
      <c r="GMZ737" s="16"/>
      <c r="GNA737" s="16"/>
      <c r="GNB737" s="16"/>
      <c r="GNC737" s="16"/>
      <c r="GND737" s="16"/>
      <c r="GNE737" s="16"/>
      <c r="GNF737" s="16"/>
      <c r="GNG737" s="16"/>
      <c r="GNH737" s="16"/>
      <c r="GNI737" s="16"/>
      <c r="GNJ737" s="16"/>
      <c r="GNK737" s="16"/>
      <c r="GNL737" s="16"/>
      <c r="GNM737" s="16"/>
      <c r="GNN737" s="16"/>
      <c r="GNO737" s="16"/>
      <c r="GNP737" s="16"/>
      <c r="GNQ737" s="16"/>
      <c r="GNR737" s="16"/>
      <c r="GNS737" s="16"/>
      <c r="GNT737" s="16"/>
      <c r="GNU737" s="16"/>
      <c r="GNV737" s="16"/>
      <c r="GNW737" s="16"/>
      <c r="GNX737" s="16"/>
      <c r="GNY737" s="16"/>
      <c r="GNZ737" s="16"/>
      <c r="GOA737" s="16"/>
      <c r="GOB737" s="16"/>
      <c r="GOC737" s="16"/>
      <c r="GOD737" s="16"/>
      <c r="GOE737" s="16"/>
      <c r="GOF737" s="16"/>
      <c r="GOG737" s="16"/>
      <c r="GOH737" s="16"/>
      <c r="GOI737" s="16"/>
      <c r="GOJ737" s="16"/>
      <c r="GOK737" s="16"/>
      <c r="GOL737" s="16"/>
      <c r="GOM737" s="16"/>
      <c r="GON737" s="16"/>
      <c r="GOO737" s="16"/>
      <c r="GOP737" s="16"/>
      <c r="GOQ737" s="16"/>
      <c r="GOR737" s="16"/>
      <c r="GOS737" s="16"/>
      <c r="GOT737" s="16"/>
      <c r="GOU737" s="16"/>
      <c r="GOV737" s="16"/>
      <c r="GOW737" s="16"/>
      <c r="GOX737" s="16"/>
      <c r="GOY737" s="16"/>
      <c r="GOZ737" s="16"/>
      <c r="GPA737" s="16"/>
      <c r="GPB737" s="16"/>
      <c r="GPC737" s="16"/>
      <c r="GPD737" s="16"/>
      <c r="GPE737" s="16"/>
      <c r="GPF737" s="16"/>
      <c r="GPG737" s="16"/>
      <c r="GPH737" s="16"/>
      <c r="GPI737" s="16"/>
      <c r="GPJ737" s="16"/>
      <c r="GPK737" s="16"/>
      <c r="GPL737" s="16"/>
      <c r="GPM737" s="16"/>
      <c r="GPN737" s="16"/>
      <c r="GPO737" s="16"/>
      <c r="GPP737" s="16"/>
      <c r="GPQ737" s="16"/>
      <c r="GPR737" s="16"/>
      <c r="GPS737" s="16"/>
      <c r="GPT737" s="16"/>
      <c r="GPU737" s="16"/>
      <c r="GPV737" s="16"/>
      <c r="GPW737" s="16"/>
      <c r="GPX737" s="16"/>
      <c r="GPY737" s="16"/>
      <c r="GPZ737" s="16"/>
      <c r="GQA737" s="16"/>
      <c r="GQB737" s="16"/>
      <c r="GQC737" s="16"/>
      <c r="GQD737" s="16"/>
      <c r="GQE737" s="16"/>
      <c r="GQF737" s="16"/>
      <c r="GQG737" s="16"/>
      <c r="GQH737" s="16"/>
      <c r="GQI737" s="16"/>
      <c r="GQJ737" s="16"/>
      <c r="GQK737" s="16"/>
      <c r="GQL737" s="16"/>
      <c r="GQM737" s="16"/>
      <c r="GQN737" s="16"/>
      <c r="GQO737" s="16"/>
      <c r="GQP737" s="16"/>
      <c r="GQQ737" s="16"/>
      <c r="GQR737" s="16"/>
      <c r="GQS737" s="16"/>
      <c r="GQT737" s="16"/>
      <c r="GQU737" s="16"/>
      <c r="GQV737" s="16"/>
      <c r="GQW737" s="16"/>
      <c r="GQX737" s="16"/>
      <c r="GQY737" s="16"/>
      <c r="GQZ737" s="16"/>
      <c r="GRA737" s="16"/>
      <c r="GRB737" s="16"/>
      <c r="GRC737" s="16"/>
      <c r="GRD737" s="16"/>
      <c r="GRE737" s="16"/>
      <c r="GRF737" s="16"/>
      <c r="GRG737" s="16"/>
      <c r="GRH737" s="16"/>
      <c r="GRI737" s="16"/>
      <c r="GRJ737" s="16"/>
      <c r="GRK737" s="16"/>
      <c r="GRL737" s="16"/>
      <c r="GRM737" s="16"/>
      <c r="GRN737" s="16"/>
      <c r="GRO737" s="16"/>
      <c r="GRP737" s="16"/>
      <c r="GRQ737" s="16"/>
      <c r="GRR737" s="16"/>
      <c r="GRS737" s="16"/>
      <c r="GRT737" s="16"/>
      <c r="GRU737" s="16"/>
      <c r="GRV737" s="16"/>
      <c r="GRW737" s="16"/>
      <c r="GRX737" s="16"/>
      <c r="GRY737" s="16"/>
      <c r="GRZ737" s="16"/>
      <c r="GSA737" s="16"/>
      <c r="GSB737" s="16"/>
      <c r="GSC737" s="16"/>
      <c r="GSD737" s="16"/>
      <c r="GSE737" s="16"/>
      <c r="GSF737" s="16"/>
      <c r="GSG737" s="16"/>
      <c r="GSH737" s="16"/>
      <c r="GSI737" s="16"/>
      <c r="GSJ737" s="16"/>
      <c r="GSK737" s="16"/>
      <c r="GSL737" s="16"/>
      <c r="GSM737" s="16"/>
      <c r="GSN737" s="16"/>
      <c r="GSO737" s="16"/>
      <c r="GSP737" s="16"/>
      <c r="GSQ737" s="16"/>
      <c r="GSR737" s="16"/>
      <c r="GSS737" s="16"/>
      <c r="GST737" s="16"/>
      <c r="GSU737" s="16"/>
      <c r="GSV737" s="16"/>
      <c r="GSW737" s="16"/>
      <c r="GSX737" s="16"/>
      <c r="GSY737" s="16"/>
      <c r="GSZ737" s="16"/>
      <c r="GTA737" s="16"/>
      <c r="GTB737" s="16"/>
      <c r="GTC737" s="16"/>
      <c r="GTD737" s="16"/>
      <c r="GTE737" s="16"/>
      <c r="GTF737" s="16"/>
      <c r="GTG737" s="16"/>
      <c r="GTH737" s="16"/>
      <c r="GTI737" s="16"/>
      <c r="GTJ737" s="16"/>
      <c r="GTK737" s="16"/>
      <c r="GTL737" s="16"/>
      <c r="GTM737" s="16"/>
      <c r="GTN737" s="16"/>
      <c r="GTO737" s="16"/>
      <c r="GTP737" s="16"/>
      <c r="GTQ737" s="16"/>
      <c r="GTR737" s="16"/>
      <c r="GTS737" s="16"/>
      <c r="GTT737" s="16"/>
      <c r="GTU737" s="16"/>
      <c r="GTV737" s="16"/>
      <c r="GTW737" s="16"/>
      <c r="GTX737" s="16"/>
      <c r="GTY737" s="16"/>
      <c r="GTZ737" s="16"/>
      <c r="GUA737" s="16"/>
      <c r="GUB737" s="16"/>
      <c r="GUC737" s="16"/>
      <c r="GUD737" s="16"/>
      <c r="GUE737" s="16"/>
      <c r="GUF737" s="16"/>
      <c r="GUG737" s="16"/>
      <c r="GUH737" s="16"/>
      <c r="GUI737" s="16"/>
      <c r="GUJ737" s="16"/>
      <c r="GUK737" s="16"/>
      <c r="GUL737" s="16"/>
      <c r="GUM737" s="16"/>
      <c r="GUN737" s="16"/>
      <c r="GUO737" s="16"/>
      <c r="GUP737" s="16"/>
      <c r="GUQ737" s="16"/>
      <c r="GUR737" s="16"/>
      <c r="GUS737" s="16"/>
      <c r="GUT737" s="16"/>
      <c r="GUU737" s="16"/>
      <c r="GUV737" s="16"/>
      <c r="GUW737" s="16"/>
      <c r="GUX737" s="16"/>
      <c r="GUY737" s="16"/>
      <c r="GUZ737" s="16"/>
      <c r="GVA737" s="16"/>
      <c r="GVB737" s="16"/>
      <c r="GVC737" s="16"/>
      <c r="GVD737" s="16"/>
      <c r="GVE737" s="16"/>
      <c r="GVF737" s="16"/>
      <c r="GVG737" s="16"/>
      <c r="GVH737" s="16"/>
      <c r="GVI737" s="16"/>
      <c r="GVJ737" s="16"/>
      <c r="GVK737" s="16"/>
      <c r="GVL737" s="16"/>
      <c r="GVM737" s="16"/>
      <c r="GVN737" s="16"/>
      <c r="GVO737" s="16"/>
      <c r="GVP737" s="16"/>
      <c r="GVQ737" s="16"/>
      <c r="GVR737" s="16"/>
      <c r="GVS737" s="16"/>
      <c r="GVT737" s="16"/>
      <c r="GVU737" s="16"/>
      <c r="GVV737" s="16"/>
      <c r="GVW737" s="16"/>
      <c r="GVX737" s="16"/>
      <c r="GVY737" s="16"/>
      <c r="GVZ737" s="16"/>
      <c r="GWA737" s="16"/>
      <c r="GWB737" s="16"/>
      <c r="GWC737" s="16"/>
      <c r="GWD737" s="16"/>
      <c r="GWE737" s="16"/>
      <c r="GWF737" s="16"/>
      <c r="GWG737" s="16"/>
      <c r="GWH737" s="16"/>
      <c r="GWI737" s="16"/>
      <c r="GWJ737" s="16"/>
      <c r="GWK737" s="16"/>
      <c r="GWL737" s="16"/>
      <c r="GWM737" s="16"/>
      <c r="GWN737" s="16"/>
      <c r="GWO737" s="16"/>
      <c r="GWP737" s="16"/>
      <c r="GWQ737" s="16"/>
      <c r="GWR737" s="16"/>
      <c r="GWS737" s="16"/>
      <c r="GWT737" s="16"/>
      <c r="GWU737" s="16"/>
      <c r="GWV737" s="16"/>
      <c r="GWW737" s="16"/>
      <c r="GWX737" s="16"/>
      <c r="GWY737" s="16"/>
      <c r="GWZ737" s="16"/>
      <c r="GXA737" s="16"/>
      <c r="GXB737" s="16"/>
      <c r="GXC737" s="16"/>
      <c r="GXD737" s="16"/>
      <c r="GXE737" s="16"/>
      <c r="GXF737" s="16"/>
      <c r="GXG737" s="16"/>
      <c r="GXH737" s="16"/>
      <c r="GXI737" s="16"/>
      <c r="GXJ737" s="16"/>
      <c r="GXK737" s="16"/>
      <c r="GXL737" s="16"/>
      <c r="GXM737" s="16"/>
      <c r="GXN737" s="16"/>
      <c r="GXO737" s="16"/>
      <c r="GXP737" s="16"/>
      <c r="GXQ737" s="16"/>
      <c r="GXR737" s="16"/>
      <c r="GXS737" s="16"/>
      <c r="GXT737" s="16"/>
      <c r="GXU737" s="16"/>
      <c r="GXV737" s="16"/>
      <c r="GXW737" s="16"/>
      <c r="GXX737" s="16"/>
      <c r="GXY737" s="16"/>
      <c r="GXZ737" s="16"/>
      <c r="GYA737" s="16"/>
      <c r="GYB737" s="16"/>
      <c r="GYC737" s="16"/>
      <c r="GYD737" s="16"/>
      <c r="GYE737" s="16"/>
      <c r="GYF737" s="16"/>
      <c r="GYG737" s="16"/>
      <c r="GYH737" s="16"/>
      <c r="GYI737" s="16"/>
      <c r="GYJ737" s="16"/>
      <c r="GYK737" s="16"/>
      <c r="GYL737" s="16"/>
      <c r="GYM737" s="16"/>
      <c r="GYN737" s="16"/>
      <c r="GYO737" s="16"/>
      <c r="GYP737" s="16"/>
      <c r="GYQ737" s="16"/>
      <c r="GYR737" s="16"/>
      <c r="GYS737" s="16"/>
      <c r="GYT737" s="16"/>
      <c r="GYU737" s="16"/>
      <c r="GYV737" s="16"/>
      <c r="GYW737" s="16"/>
      <c r="GYX737" s="16"/>
      <c r="GYY737" s="16"/>
      <c r="GYZ737" s="16"/>
      <c r="GZA737" s="16"/>
      <c r="GZB737" s="16"/>
      <c r="GZC737" s="16"/>
      <c r="GZD737" s="16"/>
      <c r="GZE737" s="16"/>
      <c r="GZF737" s="16"/>
      <c r="GZG737" s="16"/>
      <c r="GZH737" s="16"/>
      <c r="GZI737" s="16"/>
      <c r="GZJ737" s="16"/>
      <c r="GZK737" s="16"/>
      <c r="GZL737" s="16"/>
      <c r="GZM737" s="16"/>
      <c r="GZN737" s="16"/>
      <c r="GZO737" s="16"/>
      <c r="GZP737" s="16"/>
      <c r="GZQ737" s="16"/>
      <c r="GZR737" s="16"/>
      <c r="GZS737" s="16"/>
      <c r="GZT737" s="16"/>
      <c r="GZU737" s="16"/>
      <c r="GZV737" s="16"/>
      <c r="GZW737" s="16"/>
      <c r="GZX737" s="16"/>
      <c r="GZY737" s="16"/>
      <c r="GZZ737" s="16"/>
      <c r="HAA737" s="16"/>
      <c r="HAB737" s="16"/>
      <c r="HAC737" s="16"/>
      <c r="HAD737" s="16"/>
      <c r="HAE737" s="16"/>
      <c r="HAF737" s="16"/>
      <c r="HAG737" s="16"/>
      <c r="HAH737" s="16"/>
      <c r="HAI737" s="16"/>
      <c r="HAJ737" s="16"/>
      <c r="HAK737" s="16"/>
      <c r="HAL737" s="16"/>
      <c r="HAM737" s="16"/>
      <c r="HAN737" s="16"/>
      <c r="HAO737" s="16"/>
      <c r="HAP737" s="16"/>
      <c r="HAQ737" s="16"/>
      <c r="HAR737" s="16"/>
      <c r="HAS737" s="16"/>
      <c r="HAT737" s="16"/>
      <c r="HAU737" s="16"/>
      <c r="HAV737" s="16"/>
      <c r="HAW737" s="16"/>
      <c r="HAX737" s="16"/>
      <c r="HAY737" s="16"/>
      <c r="HAZ737" s="16"/>
      <c r="HBA737" s="16"/>
      <c r="HBB737" s="16"/>
      <c r="HBC737" s="16"/>
      <c r="HBD737" s="16"/>
      <c r="HBE737" s="16"/>
      <c r="HBF737" s="16"/>
      <c r="HBG737" s="16"/>
      <c r="HBH737" s="16"/>
      <c r="HBI737" s="16"/>
      <c r="HBJ737" s="16"/>
      <c r="HBK737" s="16"/>
      <c r="HBL737" s="16"/>
      <c r="HBM737" s="16"/>
      <c r="HBN737" s="16"/>
      <c r="HBO737" s="16"/>
      <c r="HBP737" s="16"/>
      <c r="HBQ737" s="16"/>
      <c r="HBR737" s="16"/>
      <c r="HBS737" s="16"/>
      <c r="HBT737" s="16"/>
      <c r="HBU737" s="16"/>
      <c r="HBV737" s="16"/>
      <c r="HBW737" s="16"/>
      <c r="HBX737" s="16"/>
      <c r="HBY737" s="16"/>
      <c r="HBZ737" s="16"/>
      <c r="HCA737" s="16"/>
      <c r="HCB737" s="16"/>
      <c r="HCC737" s="16"/>
      <c r="HCD737" s="16"/>
      <c r="HCE737" s="16"/>
      <c r="HCF737" s="16"/>
      <c r="HCG737" s="16"/>
      <c r="HCH737" s="16"/>
      <c r="HCI737" s="16"/>
      <c r="HCJ737" s="16"/>
      <c r="HCK737" s="16"/>
      <c r="HCL737" s="16"/>
      <c r="HCM737" s="16"/>
      <c r="HCN737" s="16"/>
      <c r="HCO737" s="16"/>
      <c r="HCP737" s="16"/>
      <c r="HCQ737" s="16"/>
      <c r="HCR737" s="16"/>
      <c r="HCS737" s="16"/>
      <c r="HCT737" s="16"/>
      <c r="HCU737" s="16"/>
      <c r="HCV737" s="16"/>
      <c r="HCW737" s="16"/>
      <c r="HCX737" s="16"/>
      <c r="HCY737" s="16"/>
      <c r="HCZ737" s="16"/>
      <c r="HDA737" s="16"/>
      <c r="HDB737" s="16"/>
      <c r="HDC737" s="16"/>
      <c r="HDD737" s="16"/>
      <c r="HDE737" s="16"/>
      <c r="HDF737" s="16"/>
      <c r="HDG737" s="16"/>
      <c r="HDH737" s="16"/>
      <c r="HDI737" s="16"/>
      <c r="HDJ737" s="16"/>
      <c r="HDK737" s="16"/>
      <c r="HDL737" s="16"/>
      <c r="HDM737" s="16"/>
      <c r="HDN737" s="16"/>
      <c r="HDO737" s="16"/>
      <c r="HDP737" s="16"/>
      <c r="HDQ737" s="16"/>
      <c r="HDR737" s="16"/>
      <c r="HDS737" s="16"/>
      <c r="HDT737" s="16"/>
      <c r="HDU737" s="16"/>
      <c r="HDV737" s="16"/>
      <c r="HDW737" s="16"/>
      <c r="HDX737" s="16"/>
      <c r="HDY737" s="16"/>
      <c r="HDZ737" s="16"/>
      <c r="HEA737" s="16"/>
      <c r="HEB737" s="16"/>
      <c r="HEC737" s="16"/>
      <c r="HED737" s="16"/>
      <c r="HEE737" s="16"/>
      <c r="HEF737" s="16"/>
      <c r="HEG737" s="16"/>
      <c r="HEH737" s="16"/>
      <c r="HEI737" s="16"/>
      <c r="HEJ737" s="16"/>
      <c r="HEK737" s="16"/>
      <c r="HEL737" s="16"/>
      <c r="HEM737" s="16"/>
      <c r="HEN737" s="16"/>
      <c r="HEO737" s="16"/>
      <c r="HEP737" s="16"/>
      <c r="HEQ737" s="16"/>
      <c r="HER737" s="16"/>
      <c r="HES737" s="16"/>
      <c r="HET737" s="16"/>
      <c r="HEU737" s="16"/>
      <c r="HEV737" s="16"/>
      <c r="HEW737" s="16"/>
      <c r="HEX737" s="16"/>
      <c r="HEY737" s="16"/>
      <c r="HEZ737" s="16"/>
      <c r="HFA737" s="16"/>
      <c r="HFB737" s="16"/>
      <c r="HFC737" s="16"/>
      <c r="HFD737" s="16"/>
      <c r="HFE737" s="16"/>
      <c r="HFF737" s="16"/>
      <c r="HFG737" s="16"/>
      <c r="HFH737" s="16"/>
      <c r="HFI737" s="16"/>
      <c r="HFJ737" s="16"/>
      <c r="HFK737" s="16"/>
      <c r="HFL737" s="16"/>
      <c r="HFM737" s="16"/>
      <c r="HFN737" s="16"/>
      <c r="HFO737" s="16"/>
      <c r="HFP737" s="16"/>
      <c r="HFQ737" s="16"/>
      <c r="HFR737" s="16"/>
      <c r="HFS737" s="16"/>
      <c r="HFT737" s="16"/>
      <c r="HFU737" s="16"/>
      <c r="HFV737" s="16"/>
      <c r="HFW737" s="16"/>
      <c r="HFX737" s="16"/>
      <c r="HFY737" s="16"/>
      <c r="HFZ737" s="16"/>
      <c r="HGA737" s="16"/>
      <c r="HGB737" s="16"/>
      <c r="HGC737" s="16"/>
      <c r="HGD737" s="16"/>
      <c r="HGE737" s="16"/>
      <c r="HGF737" s="16"/>
      <c r="HGG737" s="16"/>
      <c r="HGH737" s="16"/>
      <c r="HGI737" s="16"/>
      <c r="HGJ737" s="16"/>
      <c r="HGK737" s="16"/>
      <c r="HGL737" s="16"/>
      <c r="HGM737" s="16"/>
      <c r="HGN737" s="16"/>
      <c r="HGO737" s="16"/>
      <c r="HGP737" s="16"/>
      <c r="HGQ737" s="16"/>
      <c r="HGR737" s="16"/>
      <c r="HGS737" s="16"/>
      <c r="HGT737" s="16"/>
      <c r="HGU737" s="16"/>
      <c r="HGV737" s="16"/>
      <c r="HGW737" s="16"/>
      <c r="HGX737" s="16"/>
      <c r="HGY737" s="16"/>
      <c r="HGZ737" s="16"/>
      <c r="HHA737" s="16"/>
      <c r="HHB737" s="16"/>
      <c r="HHC737" s="16"/>
      <c r="HHD737" s="16"/>
      <c r="HHE737" s="16"/>
      <c r="HHF737" s="16"/>
      <c r="HHG737" s="16"/>
      <c r="HHH737" s="16"/>
      <c r="HHI737" s="16"/>
      <c r="HHJ737" s="16"/>
      <c r="HHK737" s="16"/>
      <c r="HHL737" s="16"/>
      <c r="HHM737" s="16"/>
      <c r="HHN737" s="16"/>
      <c r="HHO737" s="16"/>
      <c r="HHP737" s="16"/>
      <c r="HHQ737" s="16"/>
      <c r="HHR737" s="16"/>
      <c r="HHS737" s="16"/>
      <c r="HHT737" s="16"/>
      <c r="HHU737" s="16"/>
      <c r="HHV737" s="16"/>
      <c r="HHW737" s="16"/>
      <c r="HHX737" s="16"/>
      <c r="HHY737" s="16"/>
      <c r="HHZ737" s="16"/>
      <c r="HIA737" s="16"/>
      <c r="HIB737" s="16"/>
      <c r="HIC737" s="16"/>
      <c r="HID737" s="16"/>
      <c r="HIE737" s="16"/>
      <c r="HIF737" s="16"/>
      <c r="HIG737" s="16"/>
      <c r="HIH737" s="16"/>
      <c r="HII737" s="16"/>
      <c r="HIJ737" s="16"/>
      <c r="HIK737" s="16"/>
      <c r="HIL737" s="16"/>
      <c r="HIM737" s="16"/>
      <c r="HIN737" s="16"/>
      <c r="HIO737" s="16"/>
      <c r="HIP737" s="16"/>
      <c r="HIQ737" s="16"/>
      <c r="HIR737" s="16"/>
      <c r="HIS737" s="16"/>
      <c r="HIT737" s="16"/>
      <c r="HIU737" s="16"/>
      <c r="HIV737" s="16"/>
      <c r="HIW737" s="16"/>
      <c r="HIX737" s="16"/>
      <c r="HIY737" s="16"/>
      <c r="HIZ737" s="16"/>
      <c r="HJA737" s="16"/>
      <c r="HJB737" s="16"/>
      <c r="HJC737" s="16"/>
      <c r="HJD737" s="16"/>
      <c r="HJE737" s="16"/>
      <c r="HJF737" s="16"/>
      <c r="HJG737" s="16"/>
      <c r="HJH737" s="16"/>
      <c r="HJI737" s="16"/>
      <c r="HJJ737" s="16"/>
      <c r="HJK737" s="16"/>
      <c r="HJL737" s="16"/>
      <c r="HJM737" s="16"/>
      <c r="HJN737" s="16"/>
      <c r="HJO737" s="16"/>
      <c r="HJP737" s="16"/>
      <c r="HJQ737" s="16"/>
      <c r="HJR737" s="16"/>
      <c r="HJS737" s="16"/>
      <c r="HJT737" s="16"/>
      <c r="HJU737" s="16"/>
      <c r="HJV737" s="16"/>
      <c r="HJW737" s="16"/>
      <c r="HJX737" s="16"/>
      <c r="HJY737" s="16"/>
      <c r="HJZ737" s="16"/>
      <c r="HKA737" s="16"/>
      <c r="HKB737" s="16"/>
      <c r="HKC737" s="16"/>
      <c r="HKD737" s="16"/>
      <c r="HKE737" s="16"/>
      <c r="HKF737" s="16"/>
      <c r="HKG737" s="16"/>
      <c r="HKH737" s="16"/>
      <c r="HKI737" s="16"/>
      <c r="HKJ737" s="16"/>
      <c r="HKK737" s="16"/>
      <c r="HKL737" s="16"/>
      <c r="HKM737" s="16"/>
      <c r="HKN737" s="16"/>
      <c r="HKO737" s="16"/>
      <c r="HKP737" s="16"/>
      <c r="HKQ737" s="16"/>
      <c r="HKR737" s="16"/>
      <c r="HKS737" s="16"/>
      <c r="HKT737" s="16"/>
      <c r="HKU737" s="16"/>
      <c r="HKV737" s="16"/>
      <c r="HKW737" s="16"/>
      <c r="HKX737" s="16"/>
      <c r="HKY737" s="16"/>
      <c r="HKZ737" s="16"/>
      <c r="HLA737" s="16"/>
      <c r="HLB737" s="16"/>
      <c r="HLC737" s="16"/>
      <c r="HLD737" s="16"/>
      <c r="HLE737" s="16"/>
      <c r="HLF737" s="16"/>
      <c r="HLG737" s="16"/>
      <c r="HLH737" s="16"/>
      <c r="HLI737" s="16"/>
      <c r="HLJ737" s="16"/>
      <c r="HLK737" s="16"/>
      <c r="HLL737" s="16"/>
      <c r="HLM737" s="16"/>
      <c r="HLN737" s="16"/>
      <c r="HLO737" s="16"/>
      <c r="HLP737" s="16"/>
      <c r="HLQ737" s="16"/>
      <c r="HLR737" s="16"/>
      <c r="HLS737" s="16"/>
      <c r="HLT737" s="16"/>
      <c r="HLU737" s="16"/>
      <c r="HLV737" s="16"/>
      <c r="HLW737" s="16"/>
      <c r="HLX737" s="16"/>
      <c r="HLY737" s="16"/>
      <c r="HLZ737" s="16"/>
      <c r="HMA737" s="16"/>
      <c r="HMB737" s="16"/>
      <c r="HMC737" s="16"/>
      <c r="HMD737" s="16"/>
      <c r="HME737" s="16"/>
      <c r="HMF737" s="16"/>
      <c r="HMG737" s="16"/>
      <c r="HMH737" s="16"/>
      <c r="HMI737" s="16"/>
      <c r="HMJ737" s="16"/>
      <c r="HMK737" s="16"/>
      <c r="HML737" s="16"/>
      <c r="HMM737" s="16"/>
      <c r="HMN737" s="16"/>
      <c r="HMO737" s="16"/>
      <c r="HMP737" s="16"/>
      <c r="HMQ737" s="16"/>
      <c r="HMR737" s="16"/>
      <c r="HMS737" s="16"/>
      <c r="HMT737" s="16"/>
      <c r="HMU737" s="16"/>
      <c r="HMV737" s="16"/>
      <c r="HMW737" s="16"/>
      <c r="HMX737" s="16"/>
      <c r="HMY737" s="16"/>
      <c r="HMZ737" s="16"/>
      <c r="HNA737" s="16"/>
      <c r="HNB737" s="16"/>
      <c r="HNC737" s="16"/>
      <c r="HND737" s="16"/>
      <c r="HNE737" s="16"/>
      <c r="HNF737" s="16"/>
      <c r="HNG737" s="16"/>
      <c r="HNH737" s="16"/>
      <c r="HNI737" s="16"/>
      <c r="HNJ737" s="16"/>
      <c r="HNK737" s="16"/>
      <c r="HNL737" s="16"/>
      <c r="HNM737" s="16"/>
      <c r="HNN737" s="16"/>
      <c r="HNO737" s="16"/>
      <c r="HNP737" s="16"/>
      <c r="HNQ737" s="16"/>
      <c r="HNR737" s="16"/>
      <c r="HNS737" s="16"/>
      <c r="HNT737" s="16"/>
      <c r="HNU737" s="16"/>
      <c r="HNV737" s="16"/>
      <c r="HNW737" s="16"/>
      <c r="HNX737" s="16"/>
      <c r="HNY737" s="16"/>
      <c r="HNZ737" s="16"/>
      <c r="HOA737" s="16"/>
      <c r="HOB737" s="16"/>
      <c r="HOC737" s="16"/>
      <c r="HOD737" s="16"/>
      <c r="HOE737" s="16"/>
      <c r="HOF737" s="16"/>
      <c r="HOG737" s="16"/>
      <c r="HOH737" s="16"/>
      <c r="HOI737" s="16"/>
      <c r="HOJ737" s="16"/>
      <c r="HOK737" s="16"/>
      <c r="HOL737" s="16"/>
      <c r="HOM737" s="16"/>
      <c r="HON737" s="16"/>
      <c r="HOO737" s="16"/>
      <c r="HOP737" s="16"/>
      <c r="HOQ737" s="16"/>
      <c r="HOR737" s="16"/>
      <c r="HOS737" s="16"/>
      <c r="HOT737" s="16"/>
      <c r="HOU737" s="16"/>
      <c r="HOV737" s="16"/>
      <c r="HOW737" s="16"/>
      <c r="HOX737" s="16"/>
      <c r="HOY737" s="16"/>
      <c r="HOZ737" s="16"/>
      <c r="HPA737" s="16"/>
      <c r="HPB737" s="16"/>
      <c r="HPC737" s="16"/>
      <c r="HPD737" s="16"/>
      <c r="HPE737" s="16"/>
      <c r="HPF737" s="16"/>
      <c r="HPG737" s="16"/>
      <c r="HPH737" s="16"/>
      <c r="HPI737" s="16"/>
      <c r="HPJ737" s="16"/>
      <c r="HPK737" s="16"/>
      <c r="HPL737" s="16"/>
      <c r="HPM737" s="16"/>
      <c r="HPN737" s="16"/>
      <c r="HPO737" s="16"/>
      <c r="HPP737" s="16"/>
      <c r="HPQ737" s="16"/>
      <c r="HPR737" s="16"/>
      <c r="HPS737" s="16"/>
      <c r="HPT737" s="16"/>
      <c r="HPU737" s="16"/>
      <c r="HPV737" s="16"/>
      <c r="HPW737" s="16"/>
      <c r="HPX737" s="16"/>
      <c r="HPY737" s="16"/>
      <c r="HPZ737" s="16"/>
      <c r="HQA737" s="16"/>
      <c r="HQB737" s="16"/>
      <c r="HQC737" s="16"/>
      <c r="HQD737" s="16"/>
      <c r="HQE737" s="16"/>
      <c r="HQF737" s="16"/>
      <c r="HQG737" s="16"/>
      <c r="HQH737" s="16"/>
      <c r="HQI737" s="16"/>
      <c r="HQJ737" s="16"/>
      <c r="HQK737" s="16"/>
      <c r="HQL737" s="16"/>
      <c r="HQM737" s="16"/>
      <c r="HQN737" s="16"/>
      <c r="HQO737" s="16"/>
      <c r="HQP737" s="16"/>
      <c r="HQQ737" s="16"/>
      <c r="HQR737" s="16"/>
      <c r="HQS737" s="16"/>
      <c r="HQT737" s="16"/>
      <c r="HQU737" s="16"/>
      <c r="HQV737" s="16"/>
      <c r="HQW737" s="16"/>
      <c r="HQX737" s="16"/>
      <c r="HQY737" s="16"/>
      <c r="HQZ737" s="16"/>
      <c r="HRA737" s="16"/>
      <c r="HRB737" s="16"/>
      <c r="HRC737" s="16"/>
      <c r="HRD737" s="16"/>
      <c r="HRE737" s="16"/>
      <c r="HRF737" s="16"/>
      <c r="HRG737" s="16"/>
      <c r="HRH737" s="16"/>
      <c r="HRI737" s="16"/>
      <c r="HRJ737" s="16"/>
      <c r="HRK737" s="16"/>
      <c r="HRL737" s="16"/>
      <c r="HRM737" s="16"/>
      <c r="HRN737" s="16"/>
      <c r="HRO737" s="16"/>
      <c r="HRP737" s="16"/>
      <c r="HRQ737" s="16"/>
      <c r="HRR737" s="16"/>
      <c r="HRS737" s="16"/>
      <c r="HRT737" s="16"/>
      <c r="HRU737" s="16"/>
      <c r="HRV737" s="16"/>
      <c r="HRW737" s="16"/>
      <c r="HRX737" s="16"/>
      <c r="HRY737" s="16"/>
      <c r="HRZ737" s="16"/>
      <c r="HSA737" s="16"/>
      <c r="HSB737" s="16"/>
      <c r="HSC737" s="16"/>
      <c r="HSD737" s="16"/>
      <c r="HSE737" s="16"/>
      <c r="HSF737" s="16"/>
      <c r="HSG737" s="16"/>
      <c r="HSH737" s="16"/>
      <c r="HSI737" s="16"/>
      <c r="HSJ737" s="16"/>
      <c r="HSK737" s="16"/>
      <c r="HSL737" s="16"/>
      <c r="HSM737" s="16"/>
      <c r="HSN737" s="16"/>
      <c r="HSO737" s="16"/>
      <c r="HSP737" s="16"/>
      <c r="HSQ737" s="16"/>
      <c r="HSR737" s="16"/>
      <c r="HSS737" s="16"/>
      <c r="HST737" s="16"/>
      <c r="HSU737" s="16"/>
      <c r="HSV737" s="16"/>
      <c r="HSW737" s="16"/>
      <c r="HSX737" s="16"/>
      <c r="HSY737" s="16"/>
      <c r="HSZ737" s="16"/>
      <c r="HTA737" s="16"/>
      <c r="HTB737" s="16"/>
      <c r="HTC737" s="16"/>
      <c r="HTD737" s="16"/>
      <c r="HTE737" s="16"/>
      <c r="HTF737" s="16"/>
      <c r="HTG737" s="16"/>
      <c r="HTH737" s="16"/>
      <c r="HTI737" s="16"/>
      <c r="HTJ737" s="16"/>
      <c r="HTK737" s="16"/>
      <c r="HTL737" s="16"/>
      <c r="HTM737" s="16"/>
      <c r="HTN737" s="16"/>
      <c r="HTO737" s="16"/>
      <c r="HTP737" s="16"/>
      <c r="HTQ737" s="16"/>
      <c r="HTR737" s="16"/>
      <c r="HTS737" s="16"/>
      <c r="HTT737" s="16"/>
      <c r="HTU737" s="16"/>
      <c r="HTV737" s="16"/>
      <c r="HTW737" s="16"/>
      <c r="HTX737" s="16"/>
      <c r="HTY737" s="16"/>
      <c r="HTZ737" s="16"/>
      <c r="HUA737" s="16"/>
      <c r="HUB737" s="16"/>
      <c r="HUC737" s="16"/>
      <c r="HUD737" s="16"/>
      <c r="HUE737" s="16"/>
      <c r="HUF737" s="16"/>
      <c r="HUG737" s="16"/>
      <c r="HUH737" s="16"/>
      <c r="HUI737" s="16"/>
      <c r="HUJ737" s="16"/>
      <c r="HUK737" s="16"/>
      <c r="HUL737" s="16"/>
      <c r="HUM737" s="16"/>
      <c r="HUN737" s="16"/>
      <c r="HUO737" s="16"/>
      <c r="HUP737" s="16"/>
      <c r="HUQ737" s="16"/>
      <c r="HUR737" s="16"/>
      <c r="HUS737" s="16"/>
      <c r="HUT737" s="16"/>
      <c r="HUU737" s="16"/>
      <c r="HUV737" s="16"/>
      <c r="HUW737" s="16"/>
      <c r="HUX737" s="16"/>
      <c r="HUY737" s="16"/>
      <c r="HUZ737" s="16"/>
      <c r="HVA737" s="16"/>
      <c r="HVB737" s="16"/>
      <c r="HVC737" s="16"/>
      <c r="HVD737" s="16"/>
      <c r="HVE737" s="16"/>
      <c r="HVF737" s="16"/>
      <c r="HVG737" s="16"/>
      <c r="HVH737" s="16"/>
      <c r="HVI737" s="16"/>
      <c r="HVJ737" s="16"/>
      <c r="HVK737" s="16"/>
      <c r="HVL737" s="16"/>
      <c r="HVM737" s="16"/>
      <c r="HVN737" s="16"/>
      <c r="HVO737" s="16"/>
      <c r="HVP737" s="16"/>
      <c r="HVQ737" s="16"/>
      <c r="HVR737" s="16"/>
      <c r="HVS737" s="16"/>
      <c r="HVT737" s="16"/>
      <c r="HVU737" s="16"/>
      <c r="HVV737" s="16"/>
      <c r="HVW737" s="16"/>
      <c r="HVX737" s="16"/>
      <c r="HVY737" s="16"/>
      <c r="HVZ737" s="16"/>
      <c r="HWA737" s="16"/>
      <c r="HWB737" s="16"/>
      <c r="HWC737" s="16"/>
      <c r="HWD737" s="16"/>
      <c r="HWE737" s="16"/>
      <c r="HWF737" s="16"/>
      <c r="HWG737" s="16"/>
      <c r="HWH737" s="16"/>
      <c r="HWI737" s="16"/>
      <c r="HWJ737" s="16"/>
      <c r="HWK737" s="16"/>
      <c r="HWL737" s="16"/>
      <c r="HWM737" s="16"/>
      <c r="HWN737" s="16"/>
      <c r="HWO737" s="16"/>
      <c r="HWP737" s="16"/>
      <c r="HWQ737" s="16"/>
      <c r="HWR737" s="16"/>
      <c r="HWS737" s="16"/>
      <c r="HWT737" s="16"/>
      <c r="HWU737" s="16"/>
      <c r="HWV737" s="16"/>
      <c r="HWW737" s="16"/>
      <c r="HWX737" s="16"/>
      <c r="HWY737" s="16"/>
      <c r="HWZ737" s="16"/>
      <c r="HXA737" s="16"/>
      <c r="HXB737" s="16"/>
      <c r="HXC737" s="16"/>
      <c r="HXD737" s="16"/>
      <c r="HXE737" s="16"/>
      <c r="HXF737" s="16"/>
      <c r="HXG737" s="16"/>
      <c r="HXH737" s="16"/>
      <c r="HXI737" s="16"/>
      <c r="HXJ737" s="16"/>
      <c r="HXK737" s="16"/>
      <c r="HXL737" s="16"/>
      <c r="HXM737" s="16"/>
      <c r="HXN737" s="16"/>
      <c r="HXO737" s="16"/>
      <c r="HXP737" s="16"/>
      <c r="HXQ737" s="16"/>
      <c r="HXR737" s="16"/>
      <c r="HXS737" s="16"/>
      <c r="HXT737" s="16"/>
      <c r="HXU737" s="16"/>
      <c r="HXV737" s="16"/>
      <c r="HXW737" s="16"/>
      <c r="HXX737" s="16"/>
      <c r="HXY737" s="16"/>
      <c r="HXZ737" s="16"/>
      <c r="HYA737" s="16"/>
      <c r="HYB737" s="16"/>
      <c r="HYC737" s="16"/>
      <c r="HYD737" s="16"/>
      <c r="HYE737" s="16"/>
      <c r="HYF737" s="16"/>
      <c r="HYG737" s="16"/>
      <c r="HYH737" s="16"/>
      <c r="HYI737" s="16"/>
      <c r="HYJ737" s="16"/>
      <c r="HYK737" s="16"/>
      <c r="HYL737" s="16"/>
      <c r="HYM737" s="16"/>
      <c r="HYN737" s="16"/>
      <c r="HYO737" s="16"/>
      <c r="HYP737" s="16"/>
      <c r="HYQ737" s="16"/>
      <c r="HYR737" s="16"/>
      <c r="HYS737" s="16"/>
      <c r="HYT737" s="16"/>
      <c r="HYU737" s="16"/>
      <c r="HYV737" s="16"/>
      <c r="HYW737" s="16"/>
      <c r="HYX737" s="16"/>
      <c r="HYY737" s="16"/>
      <c r="HYZ737" s="16"/>
      <c r="HZA737" s="16"/>
      <c r="HZB737" s="16"/>
      <c r="HZC737" s="16"/>
      <c r="HZD737" s="16"/>
      <c r="HZE737" s="16"/>
      <c r="HZF737" s="16"/>
      <c r="HZG737" s="16"/>
      <c r="HZH737" s="16"/>
      <c r="HZI737" s="16"/>
      <c r="HZJ737" s="16"/>
      <c r="HZK737" s="16"/>
      <c r="HZL737" s="16"/>
      <c r="HZM737" s="16"/>
      <c r="HZN737" s="16"/>
      <c r="HZO737" s="16"/>
      <c r="HZP737" s="16"/>
      <c r="HZQ737" s="16"/>
      <c r="HZR737" s="16"/>
      <c r="HZS737" s="16"/>
      <c r="HZT737" s="16"/>
      <c r="HZU737" s="16"/>
      <c r="HZV737" s="16"/>
      <c r="HZW737" s="16"/>
      <c r="HZX737" s="16"/>
      <c r="HZY737" s="16"/>
      <c r="HZZ737" s="16"/>
      <c r="IAA737" s="16"/>
      <c r="IAB737" s="16"/>
      <c r="IAC737" s="16"/>
      <c r="IAD737" s="16"/>
      <c r="IAE737" s="16"/>
      <c r="IAF737" s="16"/>
      <c r="IAG737" s="16"/>
      <c r="IAH737" s="16"/>
      <c r="IAI737" s="16"/>
      <c r="IAJ737" s="16"/>
      <c r="IAK737" s="16"/>
      <c r="IAL737" s="16"/>
      <c r="IAM737" s="16"/>
      <c r="IAN737" s="16"/>
      <c r="IAO737" s="16"/>
      <c r="IAP737" s="16"/>
      <c r="IAQ737" s="16"/>
      <c r="IAR737" s="16"/>
      <c r="IAS737" s="16"/>
      <c r="IAT737" s="16"/>
      <c r="IAU737" s="16"/>
      <c r="IAV737" s="16"/>
      <c r="IAW737" s="16"/>
      <c r="IAX737" s="16"/>
      <c r="IAY737" s="16"/>
      <c r="IAZ737" s="16"/>
      <c r="IBA737" s="16"/>
      <c r="IBB737" s="16"/>
      <c r="IBC737" s="16"/>
      <c r="IBD737" s="16"/>
      <c r="IBE737" s="16"/>
      <c r="IBF737" s="16"/>
      <c r="IBG737" s="16"/>
      <c r="IBH737" s="16"/>
      <c r="IBI737" s="16"/>
      <c r="IBJ737" s="16"/>
      <c r="IBK737" s="16"/>
      <c r="IBL737" s="16"/>
      <c r="IBM737" s="16"/>
      <c r="IBN737" s="16"/>
      <c r="IBO737" s="16"/>
      <c r="IBP737" s="16"/>
      <c r="IBQ737" s="16"/>
      <c r="IBR737" s="16"/>
      <c r="IBS737" s="16"/>
      <c r="IBT737" s="16"/>
      <c r="IBU737" s="16"/>
      <c r="IBV737" s="16"/>
      <c r="IBW737" s="16"/>
      <c r="IBX737" s="16"/>
      <c r="IBY737" s="16"/>
      <c r="IBZ737" s="16"/>
      <c r="ICA737" s="16"/>
      <c r="ICB737" s="16"/>
      <c r="ICC737" s="16"/>
      <c r="ICD737" s="16"/>
      <c r="ICE737" s="16"/>
      <c r="ICF737" s="16"/>
      <c r="ICG737" s="16"/>
      <c r="ICH737" s="16"/>
      <c r="ICI737" s="16"/>
      <c r="ICJ737" s="16"/>
      <c r="ICK737" s="16"/>
      <c r="ICL737" s="16"/>
      <c r="ICM737" s="16"/>
      <c r="ICN737" s="16"/>
      <c r="ICO737" s="16"/>
      <c r="ICP737" s="16"/>
      <c r="ICQ737" s="16"/>
      <c r="ICR737" s="16"/>
      <c r="ICS737" s="16"/>
      <c r="ICT737" s="16"/>
      <c r="ICU737" s="16"/>
      <c r="ICV737" s="16"/>
      <c r="ICW737" s="16"/>
      <c r="ICX737" s="16"/>
      <c r="ICY737" s="16"/>
      <c r="ICZ737" s="16"/>
      <c r="IDA737" s="16"/>
      <c r="IDB737" s="16"/>
      <c r="IDC737" s="16"/>
      <c r="IDD737" s="16"/>
      <c r="IDE737" s="16"/>
      <c r="IDF737" s="16"/>
      <c r="IDG737" s="16"/>
      <c r="IDH737" s="16"/>
      <c r="IDI737" s="16"/>
      <c r="IDJ737" s="16"/>
      <c r="IDK737" s="16"/>
      <c r="IDL737" s="16"/>
      <c r="IDM737" s="16"/>
      <c r="IDN737" s="16"/>
      <c r="IDO737" s="16"/>
      <c r="IDP737" s="16"/>
      <c r="IDQ737" s="16"/>
      <c r="IDR737" s="16"/>
      <c r="IDS737" s="16"/>
      <c r="IDT737" s="16"/>
      <c r="IDU737" s="16"/>
      <c r="IDV737" s="16"/>
      <c r="IDW737" s="16"/>
      <c r="IDX737" s="16"/>
      <c r="IDY737" s="16"/>
      <c r="IDZ737" s="16"/>
      <c r="IEA737" s="16"/>
      <c r="IEB737" s="16"/>
      <c r="IEC737" s="16"/>
      <c r="IED737" s="16"/>
      <c r="IEE737" s="16"/>
      <c r="IEF737" s="16"/>
      <c r="IEG737" s="16"/>
      <c r="IEH737" s="16"/>
      <c r="IEI737" s="16"/>
      <c r="IEJ737" s="16"/>
      <c r="IEK737" s="16"/>
      <c r="IEL737" s="16"/>
      <c r="IEM737" s="16"/>
      <c r="IEN737" s="16"/>
      <c r="IEO737" s="16"/>
      <c r="IEP737" s="16"/>
      <c r="IEQ737" s="16"/>
      <c r="IER737" s="16"/>
      <c r="IES737" s="16"/>
      <c r="IET737" s="16"/>
      <c r="IEU737" s="16"/>
      <c r="IEV737" s="16"/>
      <c r="IEW737" s="16"/>
      <c r="IEX737" s="16"/>
      <c r="IEY737" s="16"/>
      <c r="IEZ737" s="16"/>
      <c r="IFA737" s="16"/>
      <c r="IFB737" s="16"/>
      <c r="IFC737" s="16"/>
      <c r="IFD737" s="16"/>
      <c r="IFE737" s="16"/>
      <c r="IFF737" s="16"/>
      <c r="IFG737" s="16"/>
      <c r="IFH737" s="16"/>
      <c r="IFI737" s="16"/>
      <c r="IFJ737" s="16"/>
      <c r="IFK737" s="16"/>
      <c r="IFL737" s="16"/>
      <c r="IFM737" s="16"/>
      <c r="IFN737" s="16"/>
      <c r="IFO737" s="16"/>
      <c r="IFP737" s="16"/>
      <c r="IFQ737" s="16"/>
      <c r="IFR737" s="16"/>
      <c r="IFS737" s="16"/>
      <c r="IFT737" s="16"/>
      <c r="IFU737" s="16"/>
      <c r="IFV737" s="16"/>
      <c r="IFW737" s="16"/>
      <c r="IFX737" s="16"/>
      <c r="IFY737" s="16"/>
      <c r="IFZ737" s="16"/>
      <c r="IGA737" s="16"/>
      <c r="IGB737" s="16"/>
      <c r="IGC737" s="16"/>
      <c r="IGD737" s="16"/>
      <c r="IGE737" s="16"/>
      <c r="IGF737" s="16"/>
      <c r="IGG737" s="16"/>
      <c r="IGH737" s="16"/>
      <c r="IGI737" s="16"/>
      <c r="IGJ737" s="16"/>
      <c r="IGK737" s="16"/>
      <c r="IGL737" s="16"/>
      <c r="IGM737" s="16"/>
      <c r="IGN737" s="16"/>
      <c r="IGO737" s="16"/>
      <c r="IGP737" s="16"/>
      <c r="IGQ737" s="16"/>
      <c r="IGR737" s="16"/>
      <c r="IGS737" s="16"/>
      <c r="IGT737" s="16"/>
      <c r="IGU737" s="16"/>
      <c r="IGV737" s="16"/>
      <c r="IGW737" s="16"/>
      <c r="IGX737" s="16"/>
      <c r="IGY737" s="16"/>
      <c r="IGZ737" s="16"/>
      <c r="IHA737" s="16"/>
      <c r="IHB737" s="16"/>
      <c r="IHC737" s="16"/>
      <c r="IHD737" s="16"/>
      <c r="IHE737" s="16"/>
      <c r="IHF737" s="16"/>
      <c r="IHG737" s="16"/>
      <c r="IHH737" s="16"/>
      <c r="IHI737" s="16"/>
      <c r="IHJ737" s="16"/>
      <c r="IHK737" s="16"/>
      <c r="IHL737" s="16"/>
      <c r="IHM737" s="16"/>
      <c r="IHN737" s="16"/>
      <c r="IHO737" s="16"/>
      <c r="IHP737" s="16"/>
      <c r="IHQ737" s="16"/>
      <c r="IHR737" s="16"/>
      <c r="IHS737" s="16"/>
      <c r="IHT737" s="16"/>
      <c r="IHU737" s="16"/>
      <c r="IHV737" s="16"/>
      <c r="IHW737" s="16"/>
      <c r="IHX737" s="16"/>
      <c r="IHY737" s="16"/>
      <c r="IHZ737" s="16"/>
      <c r="IIA737" s="16"/>
      <c r="IIB737" s="16"/>
      <c r="IIC737" s="16"/>
      <c r="IID737" s="16"/>
      <c r="IIE737" s="16"/>
      <c r="IIF737" s="16"/>
      <c r="IIG737" s="16"/>
      <c r="IIH737" s="16"/>
      <c r="III737" s="16"/>
      <c r="IIJ737" s="16"/>
      <c r="IIK737" s="16"/>
      <c r="IIL737" s="16"/>
      <c r="IIM737" s="16"/>
      <c r="IIN737" s="16"/>
      <c r="IIO737" s="16"/>
      <c r="IIP737" s="16"/>
      <c r="IIQ737" s="16"/>
      <c r="IIR737" s="16"/>
      <c r="IIS737" s="16"/>
      <c r="IIT737" s="16"/>
      <c r="IIU737" s="16"/>
      <c r="IIV737" s="16"/>
      <c r="IIW737" s="16"/>
      <c r="IIX737" s="16"/>
      <c r="IIY737" s="16"/>
      <c r="IIZ737" s="16"/>
      <c r="IJA737" s="16"/>
      <c r="IJB737" s="16"/>
      <c r="IJC737" s="16"/>
      <c r="IJD737" s="16"/>
      <c r="IJE737" s="16"/>
      <c r="IJF737" s="16"/>
      <c r="IJG737" s="16"/>
      <c r="IJH737" s="16"/>
      <c r="IJI737" s="16"/>
      <c r="IJJ737" s="16"/>
      <c r="IJK737" s="16"/>
      <c r="IJL737" s="16"/>
      <c r="IJM737" s="16"/>
      <c r="IJN737" s="16"/>
      <c r="IJO737" s="16"/>
      <c r="IJP737" s="16"/>
      <c r="IJQ737" s="16"/>
      <c r="IJR737" s="16"/>
      <c r="IJS737" s="16"/>
      <c r="IJT737" s="16"/>
      <c r="IJU737" s="16"/>
      <c r="IJV737" s="16"/>
      <c r="IJW737" s="16"/>
      <c r="IJX737" s="16"/>
      <c r="IJY737" s="16"/>
      <c r="IJZ737" s="16"/>
      <c r="IKA737" s="16"/>
      <c r="IKB737" s="16"/>
      <c r="IKC737" s="16"/>
      <c r="IKD737" s="16"/>
      <c r="IKE737" s="16"/>
      <c r="IKF737" s="16"/>
      <c r="IKG737" s="16"/>
      <c r="IKH737" s="16"/>
      <c r="IKI737" s="16"/>
      <c r="IKJ737" s="16"/>
      <c r="IKK737" s="16"/>
      <c r="IKL737" s="16"/>
      <c r="IKM737" s="16"/>
      <c r="IKN737" s="16"/>
      <c r="IKO737" s="16"/>
      <c r="IKP737" s="16"/>
      <c r="IKQ737" s="16"/>
      <c r="IKR737" s="16"/>
      <c r="IKS737" s="16"/>
      <c r="IKT737" s="16"/>
      <c r="IKU737" s="16"/>
      <c r="IKV737" s="16"/>
      <c r="IKW737" s="16"/>
      <c r="IKX737" s="16"/>
      <c r="IKY737" s="16"/>
      <c r="IKZ737" s="16"/>
      <c r="ILA737" s="16"/>
      <c r="ILB737" s="16"/>
      <c r="ILC737" s="16"/>
      <c r="ILD737" s="16"/>
      <c r="ILE737" s="16"/>
      <c r="ILF737" s="16"/>
      <c r="ILG737" s="16"/>
      <c r="ILH737" s="16"/>
      <c r="ILI737" s="16"/>
      <c r="ILJ737" s="16"/>
      <c r="ILK737" s="16"/>
      <c r="ILL737" s="16"/>
      <c r="ILM737" s="16"/>
      <c r="ILN737" s="16"/>
      <c r="ILO737" s="16"/>
      <c r="ILP737" s="16"/>
      <c r="ILQ737" s="16"/>
      <c r="ILR737" s="16"/>
      <c r="ILS737" s="16"/>
      <c r="ILT737" s="16"/>
      <c r="ILU737" s="16"/>
      <c r="ILV737" s="16"/>
      <c r="ILW737" s="16"/>
      <c r="ILX737" s="16"/>
      <c r="ILY737" s="16"/>
      <c r="ILZ737" s="16"/>
      <c r="IMA737" s="16"/>
      <c r="IMB737" s="16"/>
      <c r="IMC737" s="16"/>
      <c r="IMD737" s="16"/>
      <c r="IME737" s="16"/>
      <c r="IMF737" s="16"/>
      <c r="IMG737" s="16"/>
      <c r="IMH737" s="16"/>
      <c r="IMI737" s="16"/>
      <c r="IMJ737" s="16"/>
      <c r="IMK737" s="16"/>
      <c r="IML737" s="16"/>
      <c r="IMM737" s="16"/>
      <c r="IMN737" s="16"/>
      <c r="IMO737" s="16"/>
      <c r="IMP737" s="16"/>
      <c r="IMQ737" s="16"/>
      <c r="IMR737" s="16"/>
      <c r="IMS737" s="16"/>
      <c r="IMT737" s="16"/>
      <c r="IMU737" s="16"/>
      <c r="IMV737" s="16"/>
      <c r="IMW737" s="16"/>
      <c r="IMX737" s="16"/>
      <c r="IMY737" s="16"/>
      <c r="IMZ737" s="16"/>
      <c r="INA737" s="16"/>
      <c r="INB737" s="16"/>
      <c r="INC737" s="16"/>
      <c r="IND737" s="16"/>
      <c r="INE737" s="16"/>
      <c r="INF737" s="16"/>
      <c r="ING737" s="16"/>
      <c r="INH737" s="16"/>
      <c r="INI737" s="16"/>
      <c r="INJ737" s="16"/>
      <c r="INK737" s="16"/>
      <c r="INL737" s="16"/>
      <c r="INM737" s="16"/>
      <c r="INN737" s="16"/>
      <c r="INO737" s="16"/>
      <c r="INP737" s="16"/>
      <c r="INQ737" s="16"/>
      <c r="INR737" s="16"/>
      <c r="INS737" s="16"/>
      <c r="INT737" s="16"/>
      <c r="INU737" s="16"/>
      <c r="INV737" s="16"/>
      <c r="INW737" s="16"/>
      <c r="INX737" s="16"/>
      <c r="INY737" s="16"/>
      <c r="INZ737" s="16"/>
      <c r="IOA737" s="16"/>
      <c r="IOB737" s="16"/>
      <c r="IOC737" s="16"/>
      <c r="IOD737" s="16"/>
      <c r="IOE737" s="16"/>
      <c r="IOF737" s="16"/>
      <c r="IOG737" s="16"/>
      <c r="IOH737" s="16"/>
      <c r="IOI737" s="16"/>
      <c r="IOJ737" s="16"/>
      <c r="IOK737" s="16"/>
      <c r="IOL737" s="16"/>
      <c r="IOM737" s="16"/>
      <c r="ION737" s="16"/>
      <c r="IOO737" s="16"/>
      <c r="IOP737" s="16"/>
      <c r="IOQ737" s="16"/>
      <c r="IOR737" s="16"/>
      <c r="IOS737" s="16"/>
      <c r="IOT737" s="16"/>
      <c r="IOU737" s="16"/>
      <c r="IOV737" s="16"/>
      <c r="IOW737" s="16"/>
      <c r="IOX737" s="16"/>
      <c r="IOY737" s="16"/>
      <c r="IOZ737" s="16"/>
      <c r="IPA737" s="16"/>
      <c r="IPB737" s="16"/>
      <c r="IPC737" s="16"/>
      <c r="IPD737" s="16"/>
      <c r="IPE737" s="16"/>
      <c r="IPF737" s="16"/>
      <c r="IPG737" s="16"/>
      <c r="IPH737" s="16"/>
      <c r="IPI737" s="16"/>
      <c r="IPJ737" s="16"/>
      <c r="IPK737" s="16"/>
      <c r="IPL737" s="16"/>
      <c r="IPM737" s="16"/>
      <c r="IPN737" s="16"/>
      <c r="IPO737" s="16"/>
      <c r="IPP737" s="16"/>
      <c r="IPQ737" s="16"/>
      <c r="IPR737" s="16"/>
      <c r="IPS737" s="16"/>
      <c r="IPT737" s="16"/>
      <c r="IPU737" s="16"/>
      <c r="IPV737" s="16"/>
      <c r="IPW737" s="16"/>
      <c r="IPX737" s="16"/>
      <c r="IPY737" s="16"/>
      <c r="IPZ737" s="16"/>
      <c r="IQA737" s="16"/>
      <c r="IQB737" s="16"/>
      <c r="IQC737" s="16"/>
      <c r="IQD737" s="16"/>
      <c r="IQE737" s="16"/>
      <c r="IQF737" s="16"/>
      <c r="IQG737" s="16"/>
      <c r="IQH737" s="16"/>
      <c r="IQI737" s="16"/>
      <c r="IQJ737" s="16"/>
      <c r="IQK737" s="16"/>
      <c r="IQL737" s="16"/>
      <c r="IQM737" s="16"/>
      <c r="IQN737" s="16"/>
      <c r="IQO737" s="16"/>
      <c r="IQP737" s="16"/>
      <c r="IQQ737" s="16"/>
      <c r="IQR737" s="16"/>
      <c r="IQS737" s="16"/>
      <c r="IQT737" s="16"/>
      <c r="IQU737" s="16"/>
      <c r="IQV737" s="16"/>
      <c r="IQW737" s="16"/>
      <c r="IQX737" s="16"/>
      <c r="IQY737" s="16"/>
      <c r="IQZ737" s="16"/>
      <c r="IRA737" s="16"/>
      <c r="IRB737" s="16"/>
      <c r="IRC737" s="16"/>
      <c r="IRD737" s="16"/>
      <c r="IRE737" s="16"/>
      <c r="IRF737" s="16"/>
      <c r="IRG737" s="16"/>
      <c r="IRH737" s="16"/>
      <c r="IRI737" s="16"/>
      <c r="IRJ737" s="16"/>
      <c r="IRK737" s="16"/>
      <c r="IRL737" s="16"/>
      <c r="IRM737" s="16"/>
      <c r="IRN737" s="16"/>
      <c r="IRO737" s="16"/>
      <c r="IRP737" s="16"/>
      <c r="IRQ737" s="16"/>
      <c r="IRR737" s="16"/>
      <c r="IRS737" s="16"/>
      <c r="IRT737" s="16"/>
      <c r="IRU737" s="16"/>
      <c r="IRV737" s="16"/>
      <c r="IRW737" s="16"/>
      <c r="IRX737" s="16"/>
      <c r="IRY737" s="16"/>
      <c r="IRZ737" s="16"/>
      <c r="ISA737" s="16"/>
      <c r="ISB737" s="16"/>
      <c r="ISC737" s="16"/>
      <c r="ISD737" s="16"/>
      <c r="ISE737" s="16"/>
      <c r="ISF737" s="16"/>
      <c r="ISG737" s="16"/>
      <c r="ISH737" s="16"/>
      <c r="ISI737" s="16"/>
      <c r="ISJ737" s="16"/>
      <c r="ISK737" s="16"/>
      <c r="ISL737" s="16"/>
      <c r="ISM737" s="16"/>
      <c r="ISN737" s="16"/>
      <c r="ISO737" s="16"/>
      <c r="ISP737" s="16"/>
      <c r="ISQ737" s="16"/>
      <c r="ISR737" s="16"/>
      <c r="ISS737" s="16"/>
      <c r="IST737" s="16"/>
      <c r="ISU737" s="16"/>
      <c r="ISV737" s="16"/>
      <c r="ISW737" s="16"/>
      <c r="ISX737" s="16"/>
      <c r="ISY737" s="16"/>
      <c r="ISZ737" s="16"/>
      <c r="ITA737" s="16"/>
      <c r="ITB737" s="16"/>
      <c r="ITC737" s="16"/>
      <c r="ITD737" s="16"/>
      <c r="ITE737" s="16"/>
      <c r="ITF737" s="16"/>
      <c r="ITG737" s="16"/>
      <c r="ITH737" s="16"/>
      <c r="ITI737" s="16"/>
      <c r="ITJ737" s="16"/>
      <c r="ITK737" s="16"/>
      <c r="ITL737" s="16"/>
      <c r="ITM737" s="16"/>
      <c r="ITN737" s="16"/>
      <c r="ITO737" s="16"/>
      <c r="ITP737" s="16"/>
      <c r="ITQ737" s="16"/>
      <c r="ITR737" s="16"/>
      <c r="ITS737" s="16"/>
      <c r="ITT737" s="16"/>
      <c r="ITU737" s="16"/>
      <c r="ITV737" s="16"/>
      <c r="ITW737" s="16"/>
      <c r="ITX737" s="16"/>
      <c r="ITY737" s="16"/>
      <c r="ITZ737" s="16"/>
      <c r="IUA737" s="16"/>
      <c r="IUB737" s="16"/>
      <c r="IUC737" s="16"/>
      <c r="IUD737" s="16"/>
      <c r="IUE737" s="16"/>
      <c r="IUF737" s="16"/>
      <c r="IUG737" s="16"/>
      <c r="IUH737" s="16"/>
      <c r="IUI737" s="16"/>
      <c r="IUJ737" s="16"/>
      <c r="IUK737" s="16"/>
      <c r="IUL737" s="16"/>
      <c r="IUM737" s="16"/>
      <c r="IUN737" s="16"/>
      <c r="IUO737" s="16"/>
      <c r="IUP737" s="16"/>
      <c r="IUQ737" s="16"/>
      <c r="IUR737" s="16"/>
      <c r="IUS737" s="16"/>
      <c r="IUT737" s="16"/>
      <c r="IUU737" s="16"/>
      <c r="IUV737" s="16"/>
      <c r="IUW737" s="16"/>
      <c r="IUX737" s="16"/>
      <c r="IUY737" s="16"/>
      <c r="IUZ737" s="16"/>
      <c r="IVA737" s="16"/>
      <c r="IVB737" s="16"/>
      <c r="IVC737" s="16"/>
      <c r="IVD737" s="16"/>
      <c r="IVE737" s="16"/>
      <c r="IVF737" s="16"/>
      <c r="IVG737" s="16"/>
      <c r="IVH737" s="16"/>
      <c r="IVI737" s="16"/>
      <c r="IVJ737" s="16"/>
      <c r="IVK737" s="16"/>
      <c r="IVL737" s="16"/>
      <c r="IVM737" s="16"/>
      <c r="IVN737" s="16"/>
      <c r="IVO737" s="16"/>
      <c r="IVP737" s="16"/>
      <c r="IVQ737" s="16"/>
      <c r="IVR737" s="16"/>
      <c r="IVS737" s="16"/>
      <c r="IVT737" s="16"/>
      <c r="IVU737" s="16"/>
      <c r="IVV737" s="16"/>
      <c r="IVW737" s="16"/>
      <c r="IVX737" s="16"/>
      <c r="IVY737" s="16"/>
      <c r="IVZ737" s="16"/>
      <c r="IWA737" s="16"/>
      <c r="IWB737" s="16"/>
      <c r="IWC737" s="16"/>
      <c r="IWD737" s="16"/>
      <c r="IWE737" s="16"/>
      <c r="IWF737" s="16"/>
      <c r="IWG737" s="16"/>
      <c r="IWH737" s="16"/>
      <c r="IWI737" s="16"/>
      <c r="IWJ737" s="16"/>
      <c r="IWK737" s="16"/>
      <c r="IWL737" s="16"/>
      <c r="IWM737" s="16"/>
      <c r="IWN737" s="16"/>
      <c r="IWO737" s="16"/>
      <c r="IWP737" s="16"/>
      <c r="IWQ737" s="16"/>
      <c r="IWR737" s="16"/>
      <c r="IWS737" s="16"/>
      <c r="IWT737" s="16"/>
      <c r="IWU737" s="16"/>
      <c r="IWV737" s="16"/>
      <c r="IWW737" s="16"/>
      <c r="IWX737" s="16"/>
      <c r="IWY737" s="16"/>
      <c r="IWZ737" s="16"/>
      <c r="IXA737" s="16"/>
      <c r="IXB737" s="16"/>
      <c r="IXC737" s="16"/>
      <c r="IXD737" s="16"/>
      <c r="IXE737" s="16"/>
      <c r="IXF737" s="16"/>
      <c r="IXG737" s="16"/>
      <c r="IXH737" s="16"/>
      <c r="IXI737" s="16"/>
      <c r="IXJ737" s="16"/>
      <c r="IXK737" s="16"/>
      <c r="IXL737" s="16"/>
      <c r="IXM737" s="16"/>
      <c r="IXN737" s="16"/>
      <c r="IXO737" s="16"/>
      <c r="IXP737" s="16"/>
      <c r="IXQ737" s="16"/>
      <c r="IXR737" s="16"/>
      <c r="IXS737" s="16"/>
      <c r="IXT737" s="16"/>
      <c r="IXU737" s="16"/>
      <c r="IXV737" s="16"/>
      <c r="IXW737" s="16"/>
      <c r="IXX737" s="16"/>
      <c r="IXY737" s="16"/>
      <c r="IXZ737" s="16"/>
      <c r="IYA737" s="16"/>
      <c r="IYB737" s="16"/>
      <c r="IYC737" s="16"/>
      <c r="IYD737" s="16"/>
      <c r="IYE737" s="16"/>
      <c r="IYF737" s="16"/>
      <c r="IYG737" s="16"/>
      <c r="IYH737" s="16"/>
      <c r="IYI737" s="16"/>
      <c r="IYJ737" s="16"/>
      <c r="IYK737" s="16"/>
      <c r="IYL737" s="16"/>
      <c r="IYM737" s="16"/>
      <c r="IYN737" s="16"/>
      <c r="IYO737" s="16"/>
      <c r="IYP737" s="16"/>
      <c r="IYQ737" s="16"/>
      <c r="IYR737" s="16"/>
      <c r="IYS737" s="16"/>
      <c r="IYT737" s="16"/>
      <c r="IYU737" s="16"/>
      <c r="IYV737" s="16"/>
      <c r="IYW737" s="16"/>
      <c r="IYX737" s="16"/>
      <c r="IYY737" s="16"/>
      <c r="IYZ737" s="16"/>
      <c r="IZA737" s="16"/>
      <c r="IZB737" s="16"/>
      <c r="IZC737" s="16"/>
      <c r="IZD737" s="16"/>
      <c r="IZE737" s="16"/>
      <c r="IZF737" s="16"/>
      <c r="IZG737" s="16"/>
      <c r="IZH737" s="16"/>
      <c r="IZI737" s="16"/>
      <c r="IZJ737" s="16"/>
      <c r="IZK737" s="16"/>
      <c r="IZL737" s="16"/>
      <c r="IZM737" s="16"/>
      <c r="IZN737" s="16"/>
      <c r="IZO737" s="16"/>
      <c r="IZP737" s="16"/>
      <c r="IZQ737" s="16"/>
      <c r="IZR737" s="16"/>
      <c r="IZS737" s="16"/>
      <c r="IZT737" s="16"/>
      <c r="IZU737" s="16"/>
      <c r="IZV737" s="16"/>
      <c r="IZW737" s="16"/>
      <c r="IZX737" s="16"/>
      <c r="IZY737" s="16"/>
      <c r="IZZ737" s="16"/>
      <c r="JAA737" s="16"/>
      <c r="JAB737" s="16"/>
      <c r="JAC737" s="16"/>
      <c r="JAD737" s="16"/>
      <c r="JAE737" s="16"/>
      <c r="JAF737" s="16"/>
      <c r="JAG737" s="16"/>
      <c r="JAH737" s="16"/>
      <c r="JAI737" s="16"/>
      <c r="JAJ737" s="16"/>
      <c r="JAK737" s="16"/>
      <c r="JAL737" s="16"/>
      <c r="JAM737" s="16"/>
      <c r="JAN737" s="16"/>
      <c r="JAO737" s="16"/>
      <c r="JAP737" s="16"/>
      <c r="JAQ737" s="16"/>
      <c r="JAR737" s="16"/>
      <c r="JAS737" s="16"/>
      <c r="JAT737" s="16"/>
      <c r="JAU737" s="16"/>
      <c r="JAV737" s="16"/>
      <c r="JAW737" s="16"/>
      <c r="JAX737" s="16"/>
      <c r="JAY737" s="16"/>
      <c r="JAZ737" s="16"/>
      <c r="JBA737" s="16"/>
      <c r="JBB737" s="16"/>
      <c r="JBC737" s="16"/>
      <c r="JBD737" s="16"/>
      <c r="JBE737" s="16"/>
      <c r="JBF737" s="16"/>
      <c r="JBG737" s="16"/>
      <c r="JBH737" s="16"/>
      <c r="JBI737" s="16"/>
      <c r="JBJ737" s="16"/>
      <c r="JBK737" s="16"/>
      <c r="JBL737" s="16"/>
      <c r="JBM737" s="16"/>
      <c r="JBN737" s="16"/>
      <c r="JBO737" s="16"/>
      <c r="JBP737" s="16"/>
      <c r="JBQ737" s="16"/>
      <c r="JBR737" s="16"/>
      <c r="JBS737" s="16"/>
      <c r="JBT737" s="16"/>
      <c r="JBU737" s="16"/>
      <c r="JBV737" s="16"/>
      <c r="JBW737" s="16"/>
      <c r="JBX737" s="16"/>
      <c r="JBY737" s="16"/>
      <c r="JBZ737" s="16"/>
      <c r="JCA737" s="16"/>
      <c r="JCB737" s="16"/>
      <c r="JCC737" s="16"/>
      <c r="JCD737" s="16"/>
      <c r="JCE737" s="16"/>
      <c r="JCF737" s="16"/>
      <c r="JCG737" s="16"/>
      <c r="JCH737" s="16"/>
      <c r="JCI737" s="16"/>
      <c r="JCJ737" s="16"/>
      <c r="JCK737" s="16"/>
      <c r="JCL737" s="16"/>
      <c r="JCM737" s="16"/>
      <c r="JCN737" s="16"/>
      <c r="JCO737" s="16"/>
      <c r="JCP737" s="16"/>
      <c r="JCQ737" s="16"/>
      <c r="JCR737" s="16"/>
      <c r="JCS737" s="16"/>
      <c r="JCT737" s="16"/>
      <c r="JCU737" s="16"/>
      <c r="JCV737" s="16"/>
      <c r="JCW737" s="16"/>
      <c r="JCX737" s="16"/>
      <c r="JCY737" s="16"/>
      <c r="JCZ737" s="16"/>
      <c r="JDA737" s="16"/>
      <c r="JDB737" s="16"/>
      <c r="JDC737" s="16"/>
      <c r="JDD737" s="16"/>
      <c r="JDE737" s="16"/>
      <c r="JDF737" s="16"/>
      <c r="JDG737" s="16"/>
      <c r="JDH737" s="16"/>
      <c r="JDI737" s="16"/>
      <c r="JDJ737" s="16"/>
      <c r="JDK737" s="16"/>
      <c r="JDL737" s="16"/>
      <c r="JDM737" s="16"/>
      <c r="JDN737" s="16"/>
      <c r="JDO737" s="16"/>
      <c r="JDP737" s="16"/>
      <c r="JDQ737" s="16"/>
      <c r="JDR737" s="16"/>
      <c r="JDS737" s="16"/>
      <c r="JDT737" s="16"/>
      <c r="JDU737" s="16"/>
      <c r="JDV737" s="16"/>
      <c r="JDW737" s="16"/>
      <c r="JDX737" s="16"/>
      <c r="JDY737" s="16"/>
      <c r="JDZ737" s="16"/>
      <c r="JEA737" s="16"/>
      <c r="JEB737" s="16"/>
      <c r="JEC737" s="16"/>
      <c r="JED737" s="16"/>
      <c r="JEE737" s="16"/>
      <c r="JEF737" s="16"/>
      <c r="JEG737" s="16"/>
      <c r="JEH737" s="16"/>
      <c r="JEI737" s="16"/>
      <c r="JEJ737" s="16"/>
      <c r="JEK737" s="16"/>
      <c r="JEL737" s="16"/>
      <c r="JEM737" s="16"/>
      <c r="JEN737" s="16"/>
      <c r="JEO737" s="16"/>
      <c r="JEP737" s="16"/>
      <c r="JEQ737" s="16"/>
      <c r="JER737" s="16"/>
      <c r="JES737" s="16"/>
      <c r="JET737" s="16"/>
      <c r="JEU737" s="16"/>
      <c r="JEV737" s="16"/>
      <c r="JEW737" s="16"/>
      <c r="JEX737" s="16"/>
      <c r="JEY737" s="16"/>
      <c r="JEZ737" s="16"/>
      <c r="JFA737" s="16"/>
      <c r="JFB737" s="16"/>
      <c r="JFC737" s="16"/>
      <c r="JFD737" s="16"/>
      <c r="JFE737" s="16"/>
      <c r="JFF737" s="16"/>
      <c r="JFG737" s="16"/>
      <c r="JFH737" s="16"/>
      <c r="JFI737" s="16"/>
      <c r="JFJ737" s="16"/>
      <c r="JFK737" s="16"/>
      <c r="JFL737" s="16"/>
      <c r="JFM737" s="16"/>
      <c r="JFN737" s="16"/>
      <c r="JFO737" s="16"/>
      <c r="JFP737" s="16"/>
      <c r="JFQ737" s="16"/>
      <c r="JFR737" s="16"/>
      <c r="JFS737" s="16"/>
      <c r="JFT737" s="16"/>
      <c r="JFU737" s="16"/>
      <c r="JFV737" s="16"/>
      <c r="JFW737" s="16"/>
      <c r="JFX737" s="16"/>
      <c r="JFY737" s="16"/>
      <c r="JFZ737" s="16"/>
      <c r="JGA737" s="16"/>
      <c r="JGB737" s="16"/>
      <c r="JGC737" s="16"/>
      <c r="JGD737" s="16"/>
      <c r="JGE737" s="16"/>
      <c r="JGF737" s="16"/>
      <c r="JGG737" s="16"/>
      <c r="JGH737" s="16"/>
      <c r="JGI737" s="16"/>
      <c r="JGJ737" s="16"/>
      <c r="JGK737" s="16"/>
      <c r="JGL737" s="16"/>
      <c r="JGM737" s="16"/>
      <c r="JGN737" s="16"/>
      <c r="JGO737" s="16"/>
      <c r="JGP737" s="16"/>
      <c r="JGQ737" s="16"/>
      <c r="JGR737" s="16"/>
      <c r="JGS737" s="16"/>
      <c r="JGT737" s="16"/>
      <c r="JGU737" s="16"/>
      <c r="JGV737" s="16"/>
      <c r="JGW737" s="16"/>
      <c r="JGX737" s="16"/>
      <c r="JGY737" s="16"/>
      <c r="JGZ737" s="16"/>
      <c r="JHA737" s="16"/>
      <c r="JHB737" s="16"/>
      <c r="JHC737" s="16"/>
      <c r="JHD737" s="16"/>
      <c r="JHE737" s="16"/>
      <c r="JHF737" s="16"/>
      <c r="JHG737" s="16"/>
      <c r="JHH737" s="16"/>
      <c r="JHI737" s="16"/>
      <c r="JHJ737" s="16"/>
      <c r="JHK737" s="16"/>
      <c r="JHL737" s="16"/>
      <c r="JHM737" s="16"/>
      <c r="JHN737" s="16"/>
      <c r="JHO737" s="16"/>
      <c r="JHP737" s="16"/>
      <c r="JHQ737" s="16"/>
      <c r="JHR737" s="16"/>
      <c r="JHS737" s="16"/>
      <c r="JHT737" s="16"/>
      <c r="JHU737" s="16"/>
      <c r="JHV737" s="16"/>
      <c r="JHW737" s="16"/>
      <c r="JHX737" s="16"/>
      <c r="JHY737" s="16"/>
      <c r="JHZ737" s="16"/>
      <c r="JIA737" s="16"/>
      <c r="JIB737" s="16"/>
      <c r="JIC737" s="16"/>
      <c r="JID737" s="16"/>
      <c r="JIE737" s="16"/>
      <c r="JIF737" s="16"/>
      <c r="JIG737" s="16"/>
      <c r="JIH737" s="16"/>
      <c r="JII737" s="16"/>
      <c r="JIJ737" s="16"/>
      <c r="JIK737" s="16"/>
      <c r="JIL737" s="16"/>
      <c r="JIM737" s="16"/>
      <c r="JIN737" s="16"/>
      <c r="JIO737" s="16"/>
      <c r="JIP737" s="16"/>
      <c r="JIQ737" s="16"/>
      <c r="JIR737" s="16"/>
      <c r="JIS737" s="16"/>
      <c r="JIT737" s="16"/>
      <c r="JIU737" s="16"/>
      <c r="JIV737" s="16"/>
      <c r="JIW737" s="16"/>
      <c r="JIX737" s="16"/>
      <c r="JIY737" s="16"/>
      <c r="JIZ737" s="16"/>
      <c r="JJA737" s="16"/>
      <c r="JJB737" s="16"/>
      <c r="JJC737" s="16"/>
      <c r="JJD737" s="16"/>
      <c r="JJE737" s="16"/>
      <c r="JJF737" s="16"/>
      <c r="JJG737" s="16"/>
      <c r="JJH737" s="16"/>
      <c r="JJI737" s="16"/>
      <c r="JJJ737" s="16"/>
      <c r="JJK737" s="16"/>
      <c r="JJL737" s="16"/>
      <c r="JJM737" s="16"/>
      <c r="JJN737" s="16"/>
      <c r="JJO737" s="16"/>
      <c r="JJP737" s="16"/>
      <c r="JJQ737" s="16"/>
      <c r="JJR737" s="16"/>
      <c r="JJS737" s="16"/>
      <c r="JJT737" s="16"/>
      <c r="JJU737" s="16"/>
      <c r="JJV737" s="16"/>
      <c r="JJW737" s="16"/>
      <c r="JJX737" s="16"/>
      <c r="JJY737" s="16"/>
      <c r="JJZ737" s="16"/>
      <c r="JKA737" s="16"/>
      <c r="JKB737" s="16"/>
      <c r="JKC737" s="16"/>
      <c r="JKD737" s="16"/>
      <c r="JKE737" s="16"/>
      <c r="JKF737" s="16"/>
      <c r="JKG737" s="16"/>
      <c r="JKH737" s="16"/>
      <c r="JKI737" s="16"/>
      <c r="JKJ737" s="16"/>
      <c r="JKK737" s="16"/>
      <c r="JKL737" s="16"/>
      <c r="JKM737" s="16"/>
      <c r="JKN737" s="16"/>
      <c r="JKO737" s="16"/>
      <c r="JKP737" s="16"/>
      <c r="JKQ737" s="16"/>
      <c r="JKR737" s="16"/>
      <c r="JKS737" s="16"/>
      <c r="JKT737" s="16"/>
      <c r="JKU737" s="16"/>
      <c r="JKV737" s="16"/>
      <c r="JKW737" s="16"/>
      <c r="JKX737" s="16"/>
      <c r="JKY737" s="16"/>
      <c r="JKZ737" s="16"/>
      <c r="JLA737" s="16"/>
      <c r="JLB737" s="16"/>
      <c r="JLC737" s="16"/>
      <c r="JLD737" s="16"/>
      <c r="JLE737" s="16"/>
      <c r="JLF737" s="16"/>
      <c r="JLG737" s="16"/>
      <c r="JLH737" s="16"/>
      <c r="JLI737" s="16"/>
      <c r="JLJ737" s="16"/>
      <c r="JLK737" s="16"/>
      <c r="JLL737" s="16"/>
      <c r="JLM737" s="16"/>
      <c r="JLN737" s="16"/>
      <c r="JLO737" s="16"/>
      <c r="JLP737" s="16"/>
      <c r="JLQ737" s="16"/>
      <c r="JLR737" s="16"/>
      <c r="JLS737" s="16"/>
      <c r="JLT737" s="16"/>
      <c r="JLU737" s="16"/>
      <c r="JLV737" s="16"/>
      <c r="JLW737" s="16"/>
      <c r="JLX737" s="16"/>
      <c r="JLY737" s="16"/>
      <c r="JLZ737" s="16"/>
      <c r="JMA737" s="16"/>
      <c r="JMB737" s="16"/>
      <c r="JMC737" s="16"/>
      <c r="JMD737" s="16"/>
      <c r="JME737" s="16"/>
      <c r="JMF737" s="16"/>
      <c r="JMG737" s="16"/>
      <c r="JMH737" s="16"/>
      <c r="JMI737" s="16"/>
      <c r="JMJ737" s="16"/>
      <c r="JMK737" s="16"/>
      <c r="JML737" s="16"/>
      <c r="JMM737" s="16"/>
      <c r="JMN737" s="16"/>
      <c r="JMO737" s="16"/>
      <c r="JMP737" s="16"/>
      <c r="JMQ737" s="16"/>
      <c r="JMR737" s="16"/>
      <c r="JMS737" s="16"/>
      <c r="JMT737" s="16"/>
      <c r="JMU737" s="16"/>
      <c r="JMV737" s="16"/>
      <c r="JMW737" s="16"/>
      <c r="JMX737" s="16"/>
      <c r="JMY737" s="16"/>
      <c r="JMZ737" s="16"/>
      <c r="JNA737" s="16"/>
      <c r="JNB737" s="16"/>
      <c r="JNC737" s="16"/>
      <c r="JND737" s="16"/>
      <c r="JNE737" s="16"/>
      <c r="JNF737" s="16"/>
      <c r="JNG737" s="16"/>
      <c r="JNH737" s="16"/>
      <c r="JNI737" s="16"/>
      <c r="JNJ737" s="16"/>
      <c r="JNK737" s="16"/>
      <c r="JNL737" s="16"/>
      <c r="JNM737" s="16"/>
      <c r="JNN737" s="16"/>
      <c r="JNO737" s="16"/>
      <c r="JNP737" s="16"/>
      <c r="JNQ737" s="16"/>
      <c r="JNR737" s="16"/>
      <c r="JNS737" s="16"/>
      <c r="JNT737" s="16"/>
      <c r="JNU737" s="16"/>
      <c r="JNV737" s="16"/>
      <c r="JNW737" s="16"/>
      <c r="JNX737" s="16"/>
      <c r="JNY737" s="16"/>
      <c r="JNZ737" s="16"/>
      <c r="JOA737" s="16"/>
      <c r="JOB737" s="16"/>
      <c r="JOC737" s="16"/>
      <c r="JOD737" s="16"/>
      <c r="JOE737" s="16"/>
      <c r="JOF737" s="16"/>
      <c r="JOG737" s="16"/>
      <c r="JOH737" s="16"/>
      <c r="JOI737" s="16"/>
      <c r="JOJ737" s="16"/>
      <c r="JOK737" s="16"/>
      <c r="JOL737" s="16"/>
      <c r="JOM737" s="16"/>
      <c r="JON737" s="16"/>
      <c r="JOO737" s="16"/>
      <c r="JOP737" s="16"/>
      <c r="JOQ737" s="16"/>
      <c r="JOR737" s="16"/>
      <c r="JOS737" s="16"/>
      <c r="JOT737" s="16"/>
      <c r="JOU737" s="16"/>
      <c r="JOV737" s="16"/>
      <c r="JOW737" s="16"/>
      <c r="JOX737" s="16"/>
      <c r="JOY737" s="16"/>
      <c r="JOZ737" s="16"/>
      <c r="JPA737" s="16"/>
      <c r="JPB737" s="16"/>
      <c r="JPC737" s="16"/>
      <c r="JPD737" s="16"/>
      <c r="JPE737" s="16"/>
      <c r="JPF737" s="16"/>
      <c r="JPG737" s="16"/>
      <c r="JPH737" s="16"/>
      <c r="JPI737" s="16"/>
      <c r="JPJ737" s="16"/>
      <c r="JPK737" s="16"/>
      <c r="JPL737" s="16"/>
      <c r="JPM737" s="16"/>
      <c r="JPN737" s="16"/>
      <c r="JPO737" s="16"/>
      <c r="JPP737" s="16"/>
      <c r="JPQ737" s="16"/>
      <c r="JPR737" s="16"/>
      <c r="JPS737" s="16"/>
      <c r="JPT737" s="16"/>
      <c r="JPU737" s="16"/>
      <c r="JPV737" s="16"/>
      <c r="JPW737" s="16"/>
      <c r="JPX737" s="16"/>
      <c r="JPY737" s="16"/>
      <c r="JPZ737" s="16"/>
      <c r="JQA737" s="16"/>
      <c r="JQB737" s="16"/>
      <c r="JQC737" s="16"/>
      <c r="JQD737" s="16"/>
      <c r="JQE737" s="16"/>
      <c r="JQF737" s="16"/>
      <c r="JQG737" s="16"/>
      <c r="JQH737" s="16"/>
      <c r="JQI737" s="16"/>
      <c r="JQJ737" s="16"/>
      <c r="JQK737" s="16"/>
      <c r="JQL737" s="16"/>
      <c r="JQM737" s="16"/>
      <c r="JQN737" s="16"/>
      <c r="JQO737" s="16"/>
      <c r="JQP737" s="16"/>
      <c r="JQQ737" s="16"/>
      <c r="JQR737" s="16"/>
      <c r="JQS737" s="16"/>
      <c r="JQT737" s="16"/>
      <c r="JQU737" s="16"/>
      <c r="JQV737" s="16"/>
      <c r="JQW737" s="16"/>
      <c r="JQX737" s="16"/>
      <c r="JQY737" s="16"/>
      <c r="JQZ737" s="16"/>
      <c r="JRA737" s="16"/>
      <c r="JRB737" s="16"/>
      <c r="JRC737" s="16"/>
      <c r="JRD737" s="16"/>
      <c r="JRE737" s="16"/>
      <c r="JRF737" s="16"/>
      <c r="JRG737" s="16"/>
      <c r="JRH737" s="16"/>
      <c r="JRI737" s="16"/>
      <c r="JRJ737" s="16"/>
      <c r="JRK737" s="16"/>
      <c r="JRL737" s="16"/>
      <c r="JRM737" s="16"/>
      <c r="JRN737" s="16"/>
      <c r="JRO737" s="16"/>
      <c r="JRP737" s="16"/>
      <c r="JRQ737" s="16"/>
      <c r="JRR737" s="16"/>
      <c r="JRS737" s="16"/>
      <c r="JRT737" s="16"/>
      <c r="JRU737" s="16"/>
      <c r="JRV737" s="16"/>
      <c r="JRW737" s="16"/>
      <c r="JRX737" s="16"/>
      <c r="JRY737" s="16"/>
      <c r="JRZ737" s="16"/>
      <c r="JSA737" s="16"/>
      <c r="JSB737" s="16"/>
      <c r="JSC737" s="16"/>
      <c r="JSD737" s="16"/>
      <c r="JSE737" s="16"/>
      <c r="JSF737" s="16"/>
      <c r="JSG737" s="16"/>
      <c r="JSH737" s="16"/>
      <c r="JSI737" s="16"/>
      <c r="JSJ737" s="16"/>
      <c r="JSK737" s="16"/>
      <c r="JSL737" s="16"/>
      <c r="JSM737" s="16"/>
      <c r="JSN737" s="16"/>
      <c r="JSO737" s="16"/>
      <c r="JSP737" s="16"/>
      <c r="JSQ737" s="16"/>
      <c r="JSR737" s="16"/>
      <c r="JSS737" s="16"/>
      <c r="JST737" s="16"/>
      <c r="JSU737" s="16"/>
      <c r="JSV737" s="16"/>
      <c r="JSW737" s="16"/>
      <c r="JSX737" s="16"/>
      <c r="JSY737" s="16"/>
      <c r="JSZ737" s="16"/>
      <c r="JTA737" s="16"/>
      <c r="JTB737" s="16"/>
      <c r="JTC737" s="16"/>
      <c r="JTD737" s="16"/>
      <c r="JTE737" s="16"/>
      <c r="JTF737" s="16"/>
      <c r="JTG737" s="16"/>
      <c r="JTH737" s="16"/>
      <c r="JTI737" s="16"/>
      <c r="JTJ737" s="16"/>
      <c r="JTK737" s="16"/>
      <c r="JTL737" s="16"/>
      <c r="JTM737" s="16"/>
      <c r="JTN737" s="16"/>
      <c r="JTO737" s="16"/>
      <c r="JTP737" s="16"/>
      <c r="JTQ737" s="16"/>
      <c r="JTR737" s="16"/>
      <c r="JTS737" s="16"/>
      <c r="JTT737" s="16"/>
      <c r="JTU737" s="16"/>
      <c r="JTV737" s="16"/>
      <c r="JTW737" s="16"/>
      <c r="JTX737" s="16"/>
      <c r="JTY737" s="16"/>
      <c r="JTZ737" s="16"/>
      <c r="JUA737" s="16"/>
      <c r="JUB737" s="16"/>
      <c r="JUC737" s="16"/>
      <c r="JUD737" s="16"/>
      <c r="JUE737" s="16"/>
      <c r="JUF737" s="16"/>
      <c r="JUG737" s="16"/>
      <c r="JUH737" s="16"/>
      <c r="JUI737" s="16"/>
      <c r="JUJ737" s="16"/>
      <c r="JUK737" s="16"/>
      <c r="JUL737" s="16"/>
      <c r="JUM737" s="16"/>
      <c r="JUN737" s="16"/>
      <c r="JUO737" s="16"/>
      <c r="JUP737" s="16"/>
      <c r="JUQ737" s="16"/>
      <c r="JUR737" s="16"/>
      <c r="JUS737" s="16"/>
      <c r="JUT737" s="16"/>
      <c r="JUU737" s="16"/>
      <c r="JUV737" s="16"/>
      <c r="JUW737" s="16"/>
      <c r="JUX737" s="16"/>
      <c r="JUY737" s="16"/>
      <c r="JUZ737" s="16"/>
      <c r="JVA737" s="16"/>
      <c r="JVB737" s="16"/>
      <c r="JVC737" s="16"/>
      <c r="JVD737" s="16"/>
      <c r="JVE737" s="16"/>
      <c r="JVF737" s="16"/>
      <c r="JVG737" s="16"/>
      <c r="JVH737" s="16"/>
      <c r="JVI737" s="16"/>
      <c r="JVJ737" s="16"/>
      <c r="JVK737" s="16"/>
      <c r="JVL737" s="16"/>
      <c r="JVM737" s="16"/>
      <c r="JVN737" s="16"/>
      <c r="JVO737" s="16"/>
      <c r="JVP737" s="16"/>
      <c r="JVQ737" s="16"/>
      <c r="JVR737" s="16"/>
      <c r="JVS737" s="16"/>
      <c r="JVT737" s="16"/>
      <c r="JVU737" s="16"/>
      <c r="JVV737" s="16"/>
      <c r="JVW737" s="16"/>
      <c r="JVX737" s="16"/>
      <c r="JVY737" s="16"/>
      <c r="JVZ737" s="16"/>
      <c r="JWA737" s="16"/>
      <c r="JWB737" s="16"/>
      <c r="JWC737" s="16"/>
      <c r="JWD737" s="16"/>
      <c r="JWE737" s="16"/>
      <c r="JWF737" s="16"/>
      <c r="JWG737" s="16"/>
      <c r="JWH737" s="16"/>
      <c r="JWI737" s="16"/>
      <c r="JWJ737" s="16"/>
      <c r="JWK737" s="16"/>
      <c r="JWL737" s="16"/>
      <c r="JWM737" s="16"/>
      <c r="JWN737" s="16"/>
      <c r="JWO737" s="16"/>
      <c r="JWP737" s="16"/>
      <c r="JWQ737" s="16"/>
      <c r="JWR737" s="16"/>
      <c r="JWS737" s="16"/>
      <c r="JWT737" s="16"/>
      <c r="JWU737" s="16"/>
      <c r="JWV737" s="16"/>
      <c r="JWW737" s="16"/>
      <c r="JWX737" s="16"/>
      <c r="JWY737" s="16"/>
      <c r="JWZ737" s="16"/>
      <c r="JXA737" s="16"/>
      <c r="JXB737" s="16"/>
      <c r="JXC737" s="16"/>
      <c r="JXD737" s="16"/>
      <c r="JXE737" s="16"/>
      <c r="JXF737" s="16"/>
      <c r="JXG737" s="16"/>
      <c r="JXH737" s="16"/>
      <c r="JXI737" s="16"/>
      <c r="JXJ737" s="16"/>
      <c r="JXK737" s="16"/>
      <c r="JXL737" s="16"/>
      <c r="JXM737" s="16"/>
      <c r="JXN737" s="16"/>
      <c r="JXO737" s="16"/>
      <c r="JXP737" s="16"/>
      <c r="JXQ737" s="16"/>
      <c r="JXR737" s="16"/>
      <c r="JXS737" s="16"/>
      <c r="JXT737" s="16"/>
      <c r="JXU737" s="16"/>
      <c r="JXV737" s="16"/>
      <c r="JXW737" s="16"/>
      <c r="JXX737" s="16"/>
      <c r="JXY737" s="16"/>
      <c r="JXZ737" s="16"/>
      <c r="JYA737" s="16"/>
      <c r="JYB737" s="16"/>
      <c r="JYC737" s="16"/>
      <c r="JYD737" s="16"/>
      <c r="JYE737" s="16"/>
      <c r="JYF737" s="16"/>
      <c r="JYG737" s="16"/>
      <c r="JYH737" s="16"/>
      <c r="JYI737" s="16"/>
      <c r="JYJ737" s="16"/>
      <c r="JYK737" s="16"/>
      <c r="JYL737" s="16"/>
      <c r="JYM737" s="16"/>
      <c r="JYN737" s="16"/>
      <c r="JYO737" s="16"/>
      <c r="JYP737" s="16"/>
      <c r="JYQ737" s="16"/>
      <c r="JYR737" s="16"/>
      <c r="JYS737" s="16"/>
      <c r="JYT737" s="16"/>
      <c r="JYU737" s="16"/>
      <c r="JYV737" s="16"/>
      <c r="JYW737" s="16"/>
      <c r="JYX737" s="16"/>
      <c r="JYY737" s="16"/>
      <c r="JYZ737" s="16"/>
      <c r="JZA737" s="16"/>
      <c r="JZB737" s="16"/>
      <c r="JZC737" s="16"/>
      <c r="JZD737" s="16"/>
      <c r="JZE737" s="16"/>
      <c r="JZF737" s="16"/>
      <c r="JZG737" s="16"/>
      <c r="JZH737" s="16"/>
      <c r="JZI737" s="16"/>
      <c r="JZJ737" s="16"/>
      <c r="JZK737" s="16"/>
      <c r="JZL737" s="16"/>
      <c r="JZM737" s="16"/>
      <c r="JZN737" s="16"/>
      <c r="JZO737" s="16"/>
      <c r="JZP737" s="16"/>
      <c r="JZQ737" s="16"/>
      <c r="JZR737" s="16"/>
      <c r="JZS737" s="16"/>
      <c r="JZT737" s="16"/>
      <c r="JZU737" s="16"/>
      <c r="JZV737" s="16"/>
      <c r="JZW737" s="16"/>
      <c r="JZX737" s="16"/>
      <c r="JZY737" s="16"/>
      <c r="JZZ737" s="16"/>
      <c r="KAA737" s="16"/>
      <c r="KAB737" s="16"/>
      <c r="KAC737" s="16"/>
      <c r="KAD737" s="16"/>
      <c r="KAE737" s="16"/>
      <c r="KAF737" s="16"/>
      <c r="KAG737" s="16"/>
      <c r="KAH737" s="16"/>
      <c r="KAI737" s="16"/>
      <c r="KAJ737" s="16"/>
      <c r="KAK737" s="16"/>
      <c r="KAL737" s="16"/>
      <c r="KAM737" s="16"/>
      <c r="KAN737" s="16"/>
      <c r="KAO737" s="16"/>
      <c r="KAP737" s="16"/>
      <c r="KAQ737" s="16"/>
      <c r="KAR737" s="16"/>
      <c r="KAS737" s="16"/>
      <c r="KAT737" s="16"/>
      <c r="KAU737" s="16"/>
      <c r="KAV737" s="16"/>
      <c r="KAW737" s="16"/>
      <c r="KAX737" s="16"/>
      <c r="KAY737" s="16"/>
      <c r="KAZ737" s="16"/>
      <c r="KBA737" s="16"/>
      <c r="KBB737" s="16"/>
      <c r="KBC737" s="16"/>
      <c r="KBD737" s="16"/>
      <c r="KBE737" s="16"/>
      <c r="KBF737" s="16"/>
      <c r="KBG737" s="16"/>
      <c r="KBH737" s="16"/>
      <c r="KBI737" s="16"/>
      <c r="KBJ737" s="16"/>
      <c r="KBK737" s="16"/>
      <c r="KBL737" s="16"/>
      <c r="KBM737" s="16"/>
      <c r="KBN737" s="16"/>
      <c r="KBO737" s="16"/>
      <c r="KBP737" s="16"/>
      <c r="KBQ737" s="16"/>
      <c r="KBR737" s="16"/>
      <c r="KBS737" s="16"/>
      <c r="KBT737" s="16"/>
      <c r="KBU737" s="16"/>
      <c r="KBV737" s="16"/>
      <c r="KBW737" s="16"/>
      <c r="KBX737" s="16"/>
      <c r="KBY737" s="16"/>
      <c r="KBZ737" s="16"/>
      <c r="KCA737" s="16"/>
      <c r="KCB737" s="16"/>
      <c r="KCC737" s="16"/>
      <c r="KCD737" s="16"/>
      <c r="KCE737" s="16"/>
      <c r="KCF737" s="16"/>
      <c r="KCG737" s="16"/>
      <c r="KCH737" s="16"/>
      <c r="KCI737" s="16"/>
      <c r="KCJ737" s="16"/>
      <c r="KCK737" s="16"/>
      <c r="KCL737" s="16"/>
      <c r="KCM737" s="16"/>
      <c r="KCN737" s="16"/>
      <c r="KCO737" s="16"/>
      <c r="KCP737" s="16"/>
      <c r="KCQ737" s="16"/>
      <c r="KCR737" s="16"/>
      <c r="KCS737" s="16"/>
      <c r="KCT737" s="16"/>
      <c r="KCU737" s="16"/>
      <c r="KCV737" s="16"/>
      <c r="KCW737" s="16"/>
      <c r="KCX737" s="16"/>
      <c r="KCY737" s="16"/>
      <c r="KCZ737" s="16"/>
      <c r="KDA737" s="16"/>
      <c r="KDB737" s="16"/>
      <c r="KDC737" s="16"/>
      <c r="KDD737" s="16"/>
      <c r="KDE737" s="16"/>
      <c r="KDF737" s="16"/>
      <c r="KDG737" s="16"/>
      <c r="KDH737" s="16"/>
      <c r="KDI737" s="16"/>
      <c r="KDJ737" s="16"/>
      <c r="KDK737" s="16"/>
      <c r="KDL737" s="16"/>
      <c r="KDM737" s="16"/>
      <c r="KDN737" s="16"/>
      <c r="KDO737" s="16"/>
      <c r="KDP737" s="16"/>
      <c r="KDQ737" s="16"/>
      <c r="KDR737" s="16"/>
      <c r="KDS737" s="16"/>
      <c r="KDT737" s="16"/>
      <c r="KDU737" s="16"/>
      <c r="KDV737" s="16"/>
      <c r="KDW737" s="16"/>
      <c r="KDX737" s="16"/>
      <c r="KDY737" s="16"/>
      <c r="KDZ737" s="16"/>
      <c r="KEA737" s="16"/>
      <c r="KEB737" s="16"/>
      <c r="KEC737" s="16"/>
      <c r="KED737" s="16"/>
      <c r="KEE737" s="16"/>
      <c r="KEF737" s="16"/>
      <c r="KEG737" s="16"/>
      <c r="KEH737" s="16"/>
      <c r="KEI737" s="16"/>
      <c r="KEJ737" s="16"/>
      <c r="KEK737" s="16"/>
      <c r="KEL737" s="16"/>
      <c r="KEM737" s="16"/>
      <c r="KEN737" s="16"/>
      <c r="KEO737" s="16"/>
      <c r="KEP737" s="16"/>
      <c r="KEQ737" s="16"/>
      <c r="KER737" s="16"/>
      <c r="KES737" s="16"/>
      <c r="KET737" s="16"/>
      <c r="KEU737" s="16"/>
      <c r="KEV737" s="16"/>
      <c r="KEW737" s="16"/>
      <c r="KEX737" s="16"/>
      <c r="KEY737" s="16"/>
      <c r="KEZ737" s="16"/>
      <c r="KFA737" s="16"/>
      <c r="KFB737" s="16"/>
      <c r="KFC737" s="16"/>
      <c r="KFD737" s="16"/>
      <c r="KFE737" s="16"/>
      <c r="KFF737" s="16"/>
      <c r="KFG737" s="16"/>
      <c r="KFH737" s="16"/>
      <c r="KFI737" s="16"/>
      <c r="KFJ737" s="16"/>
      <c r="KFK737" s="16"/>
      <c r="KFL737" s="16"/>
      <c r="KFM737" s="16"/>
      <c r="KFN737" s="16"/>
      <c r="KFO737" s="16"/>
      <c r="KFP737" s="16"/>
      <c r="KFQ737" s="16"/>
      <c r="KFR737" s="16"/>
      <c r="KFS737" s="16"/>
      <c r="KFT737" s="16"/>
      <c r="KFU737" s="16"/>
      <c r="KFV737" s="16"/>
      <c r="KFW737" s="16"/>
      <c r="KFX737" s="16"/>
      <c r="KFY737" s="16"/>
      <c r="KFZ737" s="16"/>
      <c r="KGA737" s="16"/>
      <c r="KGB737" s="16"/>
      <c r="KGC737" s="16"/>
      <c r="KGD737" s="16"/>
      <c r="KGE737" s="16"/>
      <c r="KGF737" s="16"/>
      <c r="KGG737" s="16"/>
      <c r="KGH737" s="16"/>
      <c r="KGI737" s="16"/>
      <c r="KGJ737" s="16"/>
      <c r="KGK737" s="16"/>
      <c r="KGL737" s="16"/>
      <c r="KGM737" s="16"/>
      <c r="KGN737" s="16"/>
      <c r="KGO737" s="16"/>
      <c r="KGP737" s="16"/>
      <c r="KGQ737" s="16"/>
      <c r="KGR737" s="16"/>
      <c r="KGS737" s="16"/>
      <c r="KGT737" s="16"/>
      <c r="KGU737" s="16"/>
      <c r="KGV737" s="16"/>
      <c r="KGW737" s="16"/>
      <c r="KGX737" s="16"/>
      <c r="KGY737" s="16"/>
      <c r="KGZ737" s="16"/>
      <c r="KHA737" s="16"/>
      <c r="KHB737" s="16"/>
      <c r="KHC737" s="16"/>
      <c r="KHD737" s="16"/>
      <c r="KHE737" s="16"/>
      <c r="KHF737" s="16"/>
      <c r="KHG737" s="16"/>
      <c r="KHH737" s="16"/>
      <c r="KHI737" s="16"/>
      <c r="KHJ737" s="16"/>
      <c r="KHK737" s="16"/>
      <c r="KHL737" s="16"/>
      <c r="KHM737" s="16"/>
      <c r="KHN737" s="16"/>
      <c r="KHO737" s="16"/>
      <c r="KHP737" s="16"/>
      <c r="KHQ737" s="16"/>
      <c r="KHR737" s="16"/>
      <c r="KHS737" s="16"/>
      <c r="KHT737" s="16"/>
      <c r="KHU737" s="16"/>
      <c r="KHV737" s="16"/>
      <c r="KHW737" s="16"/>
      <c r="KHX737" s="16"/>
      <c r="KHY737" s="16"/>
      <c r="KHZ737" s="16"/>
      <c r="KIA737" s="16"/>
      <c r="KIB737" s="16"/>
      <c r="KIC737" s="16"/>
      <c r="KID737" s="16"/>
      <c r="KIE737" s="16"/>
      <c r="KIF737" s="16"/>
      <c r="KIG737" s="16"/>
      <c r="KIH737" s="16"/>
      <c r="KII737" s="16"/>
      <c r="KIJ737" s="16"/>
      <c r="KIK737" s="16"/>
      <c r="KIL737" s="16"/>
      <c r="KIM737" s="16"/>
      <c r="KIN737" s="16"/>
      <c r="KIO737" s="16"/>
      <c r="KIP737" s="16"/>
      <c r="KIQ737" s="16"/>
      <c r="KIR737" s="16"/>
      <c r="KIS737" s="16"/>
      <c r="KIT737" s="16"/>
      <c r="KIU737" s="16"/>
      <c r="KIV737" s="16"/>
      <c r="KIW737" s="16"/>
      <c r="KIX737" s="16"/>
      <c r="KIY737" s="16"/>
      <c r="KIZ737" s="16"/>
      <c r="KJA737" s="16"/>
      <c r="KJB737" s="16"/>
      <c r="KJC737" s="16"/>
      <c r="KJD737" s="16"/>
      <c r="KJE737" s="16"/>
      <c r="KJF737" s="16"/>
      <c r="KJG737" s="16"/>
      <c r="KJH737" s="16"/>
      <c r="KJI737" s="16"/>
      <c r="KJJ737" s="16"/>
      <c r="KJK737" s="16"/>
      <c r="KJL737" s="16"/>
      <c r="KJM737" s="16"/>
      <c r="KJN737" s="16"/>
      <c r="KJO737" s="16"/>
      <c r="KJP737" s="16"/>
      <c r="KJQ737" s="16"/>
      <c r="KJR737" s="16"/>
      <c r="KJS737" s="16"/>
      <c r="KJT737" s="16"/>
      <c r="KJU737" s="16"/>
      <c r="KJV737" s="16"/>
      <c r="KJW737" s="16"/>
      <c r="KJX737" s="16"/>
      <c r="KJY737" s="16"/>
      <c r="KJZ737" s="16"/>
      <c r="KKA737" s="16"/>
      <c r="KKB737" s="16"/>
      <c r="KKC737" s="16"/>
      <c r="KKD737" s="16"/>
      <c r="KKE737" s="16"/>
      <c r="KKF737" s="16"/>
      <c r="KKG737" s="16"/>
      <c r="KKH737" s="16"/>
      <c r="KKI737" s="16"/>
      <c r="KKJ737" s="16"/>
      <c r="KKK737" s="16"/>
      <c r="KKL737" s="16"/>
      <c r="KKM737" s="16"/>
      <c r="KKN737" s="16"/>
      <c r="KKO737" s="16"/>
      <c r="KKP737" s="16"/>
      <c r="KKQ737" s="16"/>
      <c r="KKR737" s="16"/>
      <c r="KKS737" s="16"/>
      <c r="KKT737" s="16"/>
      <c r="KKU737" s="16"/>
      <c r="KKV737" s="16"/>
      <c r="KKW737" s="16"/>
      <c r="KKX737" s="16"/>
      <c r="KKY737" s="16"/>
      <c r="KKZ737" s="16"/>
      <c r="KLA737" s="16"/>
      <c r="KLB737" s="16"/>
      <c r="KLC737" s="16"/>
      <c r="KLD737" s="16"/>
      <c r="KLE737" s="16"/>
      <c r="KLF737" s="16"/>
      <c r="KLG737" s="16"/>
      <c r="KLH737" s="16"/>
      <c r="KLI737" s="16"/>
      <c r="KLJ737" s="16"/>
      <c r="KLK737" s="16"/>
      <c r="KLL737" s="16"/>
      <c r="KLM737" s="16"/>
      <c r="KLN737" s="16"/>
      <c r="KLO737" s="16"/>
      <c r="KLP737" s="16"/>
      <c r="KLQ737" s="16"/>
      <c r="KLR737" s="16"/>
      <c r="KLS737" s="16"/>
      <c r="KLT737" s="16"/>
      <c r="KLU737" s="16"/>
      <c r="KLV737" s="16"/>
      <c r="KLW737" s="16"/>
      <c r="KLX737" s="16"/>
      <c r="KLY737" s="16"/>
      <c r="KLZ737" s="16"/>
      <c r="KMA737" s="16"/>
      <c r="KMB737" s="16"/>
      <c r="KMC737" s="16"/>
      <c r="KMD737" s="16"/>
      <c r="KME737" s="16"/>
      <c r="KMF737" s="16"/>
      <c r="KMG737" s="16"/>
      <c r="KMH737" s="16"/>
      <c r="KMI737" s="16"/>
      <c r="KMJ737" s="16"/>
      <c r="KMK737" s="16"/>
      <c r="KML737" s="16"/>
      <c r="KMM737" s="16"/>
      <c r="KMN737" s="16"/>
      <c r="KMO737" s="16"/>
      <c r="KMP737" s="16"/>
      <c r="KMQ737" s="16"/>
      <c r="KMR737" s="16"/>
      <c r="KMS737" s="16"/>
      <c r="KMT737" s="16"/>
      <c r="KMU737" s="16"/>
      <c r="KMV737" s="16"/>
      <c r="KMW737" s="16"/>
      <c r="KMX737" s="16"/>
      <c r="KMY737" s="16"/>
      <c r="KMZ737" s="16"/>
      <c r="KNA737" s="16"/>
      <c r="KNB737" s="16"/>
      <c r="KNC737" s="16"/>
      <c r="KND737" s="16"/>
      <c r="KNE737" s="16"/>
      <c r="KNF737" s="16"/>
      <c r="KNG737" s="16"/>
      <c r="KNH737" s="16"/>
      <c r="KNI737" s="16"/>
      <c r="KNJ737" s="16"/>
      <c r="KNK737" s="16"/>
      <c r="KNL737" s="16"/>
      <c r="KNM737" s="16"/>
      <c r="KNN737" s="16"/>
      <c r="KNO737" s="16"/>
      <c r="KNP737" s="16"/>
      <c r="KNQ737" s="16"/>
      <c r="KNR737" s="16"/>
      <c r="KNS737" s="16"/>
      <c r="KNT737" s="16"/>
      <c r="KNU737" s="16"/>
      <c r="KNV737" s="16"/>
      <c r="KNW737" s="16"/>
      <c r="KNX737" s="16"/>
      <c r="KNY737" s="16"/>
      <c r="KNZ737" s="16"/>
      <c r="KOA737" s="16"/>
      <c r="KOB737" s="16"/>
      <c r="KOC737" s="16"/>
      <c r="KOD737" s="16"/>
      <c r="KOE737" s="16"/>
      <c r="KOF737" s="16"/>
      <c r="KOG737" s="16"/>
      <c r="KOH737" s="16"/>
      <c r="KOI737" s="16"/>
      <c r="KOJ737" s="16"/>
      <c r="KOK737" s="16"/>
      <c r="KOL737" s="16"/>
      <c r="KOM737" s="16"/>
      <c r="KON737" s="16"/>
      <c r="KOO737" s="16"/>
      <c r="KOP737" s="16"/>
      <c r="KOQ737" s="16"/>
      <c r="KOR737" s="16"/>
      <c r="KOS737" s="16"/>
      <c r="KOT737" s="16"/>
      <c r="KOU737" s="16"/>
      <c r="KOV737" s="16"/>
      <c r="KOW737" s="16"/>
      <c r="KOX737" s="16"/>
      <c r="KOY737" s="16"/>
      <c r="KOZ737" s="16"/>
      <c r="KPA737" s="16"/>
      <c r="KPB737" s="16"/>
      <c r="KPC737" s="16"/>
      <c r="KPD737" s="16"/>
      <c r="KPE737" s="16"/>
      <c r="KPF737" s="16"/>
      <c r="KPG737" s="16"/>
      <c r="KPH737" s="16"/>
      <c r="KPI737" s="16"/>
      <c r="KPJ737" s="16"/>
      <c r="KPK737" s="16"/>
      <c r="KPL737" s="16"/>
      <c r="KPM737" s="16"/>
      <c r="KPN737" s="16"/>
      <c r="KPO737" s="16"/>
      <c r="KPP737" s="16"/>
      <c r="KPQ737" s="16"/>
      <c r="KPR737" s="16"/>
      <c r="KPS737" s="16"/>
      <c r="KPT737" s="16"/>
      <c r="KPU737" s="16"/>
      <c r="KPV737" s="16"/>
      <c r="KPW737" s="16"/>
      <c r="KPX737" s="16"/>
      <c r="KPY737" s="16"/>
      <c r="KPZ737" s="16"/>
      <c r="KQA737" s="16"/>
      <c r="KQB737" s="16"/>
      <c r="KQC737" s="16"/>
      <c r="KQD737" s="16"/>
      <c r="KQE737" s="16"/>
      <c r="KQF737" s="16"/>
      <c r="KQG737" s="16"/>
      <c r="KQH737" s="16"/>
      <c r="KQI737" s="16"/>
      <c r="KQJ737" s="16"/>
      <c r="KQK737" s="16"/>
      <c r="KQL737" s="16"/>
      <c r="KQM737" s="16"/>
      <c r="KQN737" s="16"/>
      <c r="KQO737" s="16"/>
      <c r="KQP737" s="16"/>
      <c r="KQQ737" s="16"/>
      <c r="KQR737" s="16"/>
      <c r="KQS737" s="16"/>
      <c r="KQT737" s="16"/>
      <c r="KQU737" s="16"/>
      <c r="KQV737" s="16"/>
      <c r="KQW737" s="16"/>
      <c r="KQX737" s="16"/>
      <c r="KQY737" s="16"/>
      <c r="KQZ737" s="16"/>
      <c r="KRA737" s="16"/>
      <c r="KRB737" s="16"/>
      <c r="KRC737" s="16"/>
      <c r="KRD737" s="16"/>
      <c r="KRE737" s="16"/>
      <c r="KRF737" s="16"/>
      <c r="KRG737" s="16"/>
      <c r="KRH737" s="16"/>
      <c r="KRI737" s="16"/>
      <c r="KRJ737" s="16"/>
      <c r="KRK737" s="16"/>
      <c r="KRL737" s="16"/>
      <c r="KRM737" s="16"/>
      <c r="KRN737" s="16"/>
      <c r="KRO737" s="16"/>
      <c r="KRP737" s="16"/>
      <c r="KRQ737" s="16"/>
      <c r="KRR737" s="16"/>
      <c r="KRS737" s="16"/>
      <c r="KRT737" s="16"/>
      <c r="KRU737" s="16"/>
      <c r="KRV737" s="16"/>
      <c r="KRW737" s="16"/>
      <c r="KRX737" s="16"/>
      <c r="KRY737" s="16"/>
      <c r="KRZ737" s="16"/>
      <c r="KSA737" s="16"/>
      <c r="KSB737" s="16"/>
      <c r="KSC737" s="16"/>
      <c r="KSD737" s="16"/>
      <c r="KSE737" s="16"/>
      <c r="KSF737" s="16"/>
      <c r="KSG737" s="16"/>
      <c r="KSH737" s="16"/>
      <c r="KSI737" s="16"/>
      <c r="KSJ737" s="16"/>
      <c r="KSK737" s="16"/>
      <c r="KSL737" s="16"/>
      <c r="KSM737" s="16"/>
      <c r="KSN737" s="16"/>
      <c r="KSO737" s="16"/>
      <c r="KSP737" s="16"/>
      <c r="KSQ737" s="16"/>
      <c r="KSR737" s="16"/>
      <c r="KSS737" s="16"/>
      <c r="KST737" s="16"/>
      <c r="KSU737" s="16"/>
      <c r="KSV737" s="16"/>
      <c r="KSW737" s="16"/>
      <c r="KSX737" s="16"/>
      <c r="KSY737" s="16"/>
      <c r="KSZ737" s="16"/>
      <c r="KTA737" s="16"/>
      <c r="KTB737" s="16"/>
      <c r="KTC737" s="16"/>
      <c r="KTD737" s="16"/>
      <c r="KTE737" s="16"/>
      <c r="KTF737" s="16"/>
      <c r="KTG737" s="16"/>
      <c r="KTH737" s="16"/>
      <c r="KTI737" s="16"/>
      <c r="KTJ737" s="16"/>
      <c r="KTK737" s="16"/>
      <c r="KTL737" s="16"/>
      <c r="KTM737" s="16"/>
      <c r="KTN737" s="16"/>
      <c r="KTO737" s="16"/>
      <c r="KTP737" s="16"/>
      <c r="KTQ737" s="16"/>
      <c r="KTR737" s="16"/>
      <c r="KTS737" s="16"/>
      <c r="KTT737" s="16"/>
      <c r="KTU737" s="16"/>
      <c r="KTV737" s="16"/>
      <c r="KTW737" s="16"/>
      <c r="KTX737" s="16"/>
      <c r="KTY737" s="16"/>
      <c r="KTZ737" s="16"/>
      <c r="KUA737" s="16"/>
      <c r="KUB737" s="16"/>
      <c r="KUC737" s="16"/>
      <c r="KUD737" s="16"/>
      <c r="KUE737" s="16"/>
      <c r="KUF737" s="16"/>
      <c r="KUG737" s="16"/>
      <c r="KUH737" s="16"/>
      <c r="KUI737" s="16"/>
      <c r="KUJ737" s="16"/>
      <c r="KUK737" s="16"/>
      <c r="KUL737" s="16"/>
      <c r="KUM737" s="16"/>
      <c r="KUN737" s="16"/>
      <c r="KUO737" s="16"/>
      <c r="KUP737" s="16"/>
      <c r="KUQ737" s="16"/>
      <c r="KUR737" s="16"/>
      <c r="KUS737" s="16"/>
      <c r="KUT737" s="16"/>
      <c r="KUU737" s="16"/>
      <c r="KUV737" s="16"/>
      <c r="KUW737" s="16"/>
      <c r="KUX737" s="16"/>
      <c r="KUY737" s="16"/>
      <c r="KUZ737" s="16"/>
      <c r="KVA737" s="16"/>
      <c r="KVB737" s="16"/>
      <c r="KVC737" s="16"/>
      <c r="KVD737" s="16"/>
      <c r="KVE737" s="16"/>
      <c r="KVF737" s="16"/>
      <c r="KVG737" s="16"/>
      <c r="KVH737" s="16"/>
      <c r="KVI737" s="16"/>
      <c r="KVJ737" s="16"/>
      <c r="KVK737" s="16"/>
      <c r="KVL737" s="16"/>
      <c r="KVM737" s="16"/>
      <c r="KVN737" s="16"/>
      <c r="KVO737" s="16"/>
      <c r="KVP737" s="16"/>
      <c r="KVQ737" s="16"/>
      <c r="KVR737" s="16"/>
      <c r="KVS737" s="16"/>
      <c r="KVT737" s="16"/>
      <c r="KVU737" s="16"/>
      <c r="KVV737" s="16"/>
      <c r="KVW737" s="16"/>
      <c r="KVX737" s="16"/>
      <c r="KVY737" s="16"/>
      <c r="KVZ737" s="16"/>
      <c r="KWA737" s="16"/>
      <c r="KWB737" s="16"/>
      <c r="KWC737" s="16"/>
      <c r="KWD737" s="16"/>
      <c r="KWE737" s="16"/>
      <c r="KWF737" s="16"/>
      <c r="KWG737" s="16"/>
      <c r="KWH737" s="16"/>
      <c r="KWI737" s="16"/>
      <c r="KWJ737" s="16"/>
      <c r="KWK737" s="16"/>
      <c r="KWL737" s="16"/>
      <c r="KWM737" s="16"/>
      <c r="KWN737" s="16"/>
      <c r="KWO737" s="16"/>
      <c r="KWP737" s="16"/>
      <c r="KWQ737" s="16"/>
      <c r="KWR737" s="16"/>
      <c r="KWS737" s="16"/>
      <c r="KWT737" s="16"/>
      <c r="KWU737" s="16"/>
      <c r="KWV737" s="16"/>
      <c r="KWW737" s="16"/>
      <c r="KWX737" s="16"/>
      <c r="KWY737" s="16"/>
      <c r="KWZ737" s="16"/>
      <c r="KXA737" s="16"/>
      <c r="KXB737" s="16"/>
      <c r="KXC737" s="16"/>
      <c r="KXD737" s="16"/>
      <c r="KXE737" s="16"/>
      <c r="KXF737" s="16"/>
      <c r="KXG737" s="16"/>
      <c r="KXH737" s="16"/>
      <c r="KXI737" s="16"/>
      <c r="KXJ737" s="16"/>
      <c r="KXK737" s="16"/>
      <c r="KXL737" s="16"/>
      <c r="KXM737" s="16"/>
      <c r="KXN737" s="16"/>
      <c r="KXO737" s="16"/>
      <c r="KXP737" s="16"/>
      <c r="KXQ737" s="16"/>
      <c r="KXR737" s="16"/>
      <c r="KXS737" s="16"/>
      <c r="KXT737" s="16"/>
      <c r="KXU737" s="16"/>
      <c r="KXV737" s="16"/>
      <c r="KXW737" s="16"/>
      <c r="KXX737" s="16"/>
      <c r="KXY737" s="16"/>
      <c r="KXZ737" s="16"/>
      <c r="KYA737" s="16"/>
      <c r="KYB737" s="16"/>
      <c r="KYC737" s="16"/>
      <c r="KYD737" s="16"/>
      <c r="KYE737" s="16"/>
      <c r="KYF737" s="16"/>
      <c r="KYG737" s="16"/>
      <c r="KYH737" s="16"/>
      <c r="KYI737" s="16"/>
      <c r="KYJ737" s="16"/>
      <c r="KYK737" s="16"/>
      <c r="KYL737" s="16"/>
      <c r="KYM737" s="16"/>
      <c r="KYN737" s="16"/>
      <c r="KYO737" s="16"/>
      <c r="KYP737" s="16"/>
      <c r="KYQ737" s="16"/>
      <c r="KYR737" s="16"/>
      <c r="KYS737" s="16"/>
      <c r="KYT737" s="16"/>
      <c r="KYU737" s="16"/>
      <c r="KYV737" s="16"/>
      <c r="KYW737" s="16"/>
      <c r="KYX737" s="16"/>
      <c r="KYY737" s="16"/>
      <c r="KYZ737" s="16"/>
      <c r="KZA737" s="16"/>
      <c r="KZB737" s="16"/>
      <c r="KZC737" s="16"/>
      <c r="KZD737" s="16"/>
      <c r="KZE737" s="16"/>
      <c r="KZF737" s="16"/>
      <c r="KZG737" s="16"/>
      <c r="KZH737" s="16"/>
      <c r="KZI737" s="16"/>
      <c r="KZJ737" s="16"/>
      <c r="KZK737" s="16"/>
      <c r="KZL737" s="16"/>
      <c r="KZM737" s="16"/>
      <c r="KZN737" s="16"/>
      <c r="KZO737" s="16"/>
      <c r="KZP737" s="16"/>
      <c r="KZQ737" s="16"/>
      <c r="KZR737" s="16"/>
      <c r="KZS737" s="16"/>
      <c r="KZT737" s="16"/>
      <c r="KZU737" s="16"/>
      <c r="KZV737" s="16"/>
      <c r="KZW737" s="16"/>
      <c r="KZX737" s="16"/>
      <c r="KZY737" s="16"/>
      <c r="KZZ737" s="16"/>
      <c r="LAA737" s="16"/>
      <c r="LAB737" s="16"/>
      <c r="LAC737" s="16"/>
      <c r="LAD737" s="16"/>
      <c r="LAE737" s="16"/>
      <c r="LAF737" s="16"/>
      <c r="LAG737" s="16"/>
      <c r="LAH737" s="16"/>
      <c r="LAI737" s="16"/>
      <c r="LAJ737" s="16"/>
      <c r="LAK737" s="16"/>
      <c r="LAL737" s="16"/>
      <c r="LAM737" s="16"/>
      <c r="LAN737" s="16"/>
      <c r="LAO737" s="16"/>
      <c r="LAP737" s="16"/>
      <c r="LAQ737" s="16"/>
      <c r="LAR737" s="16"/>
      <c r="LAS737" s="16"/>
      <c r="LAT737" s="16"/>
      <c r="LAU737" s="16"/>
      <c r="LAV737" s="16"/>
      <c r="LAW737" s="16"/>
      <c r="LAX737" s="16"/>
      <c r="LAY737" s="16"/>
      <c r="LAZ737" s="16"/>
      <c r="LBA737" s="16"/>
      <c r="LBB737" s="16"/>
      <c r="LBC737" s="16"/>
      <c r="LBD737" s="16"/>
      <c r="LBE737" s="16"/>
      <c r="LBF737" s="16"/>
      <c r="LBG737" s="16"/>
      <c r="LBH737" s="16"/>
      <c r="LBI737" s="16"/>
      <c r="LBJ737" s="16"/>
      <c r="LBK737" s="16"/>
      <c r="LBL737" s="16"/>
      <c r="LBM737" s="16"/>
      <c r="LBN737" s="16"/>
      <c r="LBO737" s="16"/>
      <c r="LBP737" s="16"/>
      <c r="LBQ737" s="16"/>
      <c r="LBR737" s="16"/>
      <c r="LBS737" s="16"/>
      <c r="LBT737" s="16"/>
      <c r="LBU737" s="16"/>
      <c r="LBV737" s="16"/>
      <c r="LBW737" s="16"/>
      <c r="LBX737" s="16"/>
      <c r="LBY737" s="16"/>
      <c r="LBZ737" s="16"/>
      <c r="LCA737" s="16"/>
      <c r="LCB737" s="16"/>
      <c r="LCC737" s="16"/>
      <c r="LCD737" s="16"/>
      <c r="LCE737" s="16"/>
      <c r="LCF737" s="16"/>
      <c r="LCG737" s="16"/>
      <c r="LCH737" s="16"/>
      <c r="LCI737" s="16"/>
      <c r="LCJ737" s="16"/>
      <c r="LCK737" s="16"/>
      <c r="LCL737" s="16"/>
      <c r="LCM737" s="16"/>
      <c r="LCN737" s="16"/>
      <c r="LCO737" s="16"/>
      <c r="LCP737" s="16"/>
      <c r="LCQ737" s="16"/>
      <c r="LCR737" s="16"/>
      <c r="LCS737" s="16"/>
      <c r="LCT737" s="16"/>
      <c r="LCU737" s="16"/>
      <c r="LCV737" s="16"/>
      <c r="LCW737" s="16"/>
      <c r="LCX737" s="16"/>
      <c r="LCY737" s="16"/>
      <c r="LCZ737" s="16"/>
      <c r="LDA737" s="16"/>
      <c r="LDB737" s="16"/>
      <c r="LDC737" s="16"/>
      <c r="LDD737" s="16"/>
      <c r="LDE737" s="16"/>
      <c r="LDF737" s="16"/>
      <c r="LDG737" s="16"/>
      <c r="LDH737" s="16"/>
      <c r="LDI737" s="16"/>
      <c r="LDJ737" s="16"/>
      <c r="LDK737" s="16"/>
      <c r="LDL737" s="16"/>
      <c r="LDM737" s="16"/>
      <c r="LDN737" s="16"/>
      <c r="LDO737" s="16"/>
      <c r="LDP737" s="16"/>
      <c r="LDQ737" s="16"/>
      <c r="LDR737" s="16"/>
      <c r="LDS737" s="16"/>
      <c r="LDT737" s="16"/>
      <c r="LDU737" s="16"/>
      <c r="LDV737" s="16"/>
      <c r="LDW737" s="16"/>
      <c r="LDX737" s="16"/>
      <c r="LDY737" s="16"/>
      <c r="LDZ737" s="16"/>
      <c r="LEA737" s="16"/>
      <c r="LEB737" s="16"/>
      <c r="LEC737" s="16"/>
      <c r="LED737" s="16"/>
      <c r="LEE737" s="16"/>
      <c r="LEF737" s="16"/>
      <c r="LEG737" s="16"/>
      <c r="LEH737" s="16"/>
      <c r="LEI737" s="16"/>
      <c r="LEJ737" s="16"/>
      <c r="LEK737" s="16"/>
      <c r="LEL737" s="16"/>
      <c r="LEM737" s="16"/>
      <c r="LEN737" s="16"/>
      <c r="LEO737" s="16"/>
      <c r="LEP737" s="16"/>
      <c r="LEQ737" s="16"/>
      <c r="LER737" s="16"/>
      <c r="LES737" s="16"/>
      <c r="LET737" s="16"/>
      <c r="LEU737" s="16"/>
      <c r="LEV737" s="16"/>
      <c r="LEW737" s="16"/>
      <c r="LEX737" s="16"/>
      <c r="LEY737" s="16"/>
      <c r="LEZ737" s="16"/>
      <c r="LFA737" s="16"/>
      <c r="LFB737" s="16"/>
      <c r="LFC737" s="16"/>
      <c r="LFD737" s="16"/>
      <c r="LFE737" s="16"/>
      <c r="LFF737" s="16"/>
      <c r="LFG737" s="16"/>
      <c r="LFH737" s="16"/>
      <c r="LFI737" s="16"/>
      <c r="LFJ737" s="16"/>
      <c r="LFK737" s="16"/>
      <c r="LFL737" s="16"/>
      <c r="LFM737" s="16"/>
      <c r="LFN737" s="16"/>
      <c r="LFO737" s="16"/>
      <c r="LFP737" s="16"/>
      <c r="LFQ737" s="16"/>
      <c r="LFR737" s="16"/>
      <c r="LFS737" s="16"/>
      <c r="LFT737" s="16"/>
      <c r="LFU737" s="16"/>
      <c r="LFV737" s="16"/>
      <c r="LFW737" s="16"/>
      <c r="LFX737" s="16"/>
      <c r="LFY737" s="16"/>
      <c r="LFZ737" s="16"/>
      <c r="LGA737" s="16"/>
      <c r="LGB737" s="16"/>
      <c r="LGC737" s="16"/>
      <c r="LGD737" s="16"/>
      <c r="LGE737" s="16"/>
      <c r="LGF737" s="16"/>
      <c r="LGG737" s="16"/>
      <c r="LGH737" s="16"/>
      <c r="LGI737" s="16"/>
      <c r="LGJ737" s="16"/>
      <c r="LGK737" s="16"/>
      <c r="LGL737" s="16"/>
      <c r="LGM737" s="16"/>
      <c r="LGN737" s="16"/>
      <c r="LGO737" s="16"/>
      <c r="LGP737" s="16"/>
      <c r="LGQ737" s="16"/>
      <c r="LGR737" s="16"/>
      <c r="LGS737" s="16"/>
      <c r="LGT737" s="16"/>
      <c r="LGU737" s="16"/>
      <c r="LGV737" s="16"/>
      <c r="LGW737" s="16"/>
      <c r="LGX737" s="16"/>
      <c r="LGY737" s="16"/>
      <c r="LGZ737" s="16"/>
      <c r="LHA737" s="16"/>
      <c r="LHB737" s="16"/>
      <c r="LHC737" s="16"/>
      <c r="LHD737" s="16"/>
      <c r="LHE737" s="16"/>
      <c r="LHF737" s="16"/>
      <c r="LHG737" s="16"/>
      <c r="LHH737" s="16"/>
      <c r="LHI737" s="16"/>
      <c r="LHJ737" s="16"/>
      <c r="LHK737" s="16"/>
      <c r="LHL737" s="16"/>
      <c r="LHM737" s="16"/>
      <c r="LHN737" s="16"/>
      <c r="LHO737" s="16"/>
      <c r="LHP737" s="16"/>
      <c r="LHQ737" s="16"/>
      <c r="LHR737" s="16"/>
      <c r="LHS737" s="16"/>
      <c r="LHT737" s="16"/>
      <c r="LHU737" s="16"/>
      <c r="LHV737" s="16"/>
      <c r="LHW737" s="16"/>
      <c r="LHX737" s="16"/>
      <c r="LHY737" s="16"/>
      <c r="LHZ737" s="16"/>
      <c r="LIA737" s="16"/>
      <c r="LIB737" s="16"/>
      <c r="LIC737" s="16"/>
      <c r="LID737" s="16"/>
      <c r="LIE737" s="16"/>
      <c r="LIF737" s="16"/>
      <c r="LIG737" s="16"/>
      <c r="LIH737" s="16"/>
      <c r="LII737" s="16"/>
      <c r="LIJ737" s="16"/>
      <c r="LIK737" s="16"/>
      <c r="LIL737" s="16"/>
      <c r="LIM737" s="16"/>
      <c r="LIN737" s="16"/>
      <c r="LIO737" s="16"/>
      <c r="LIP737" s="16"/>
      <c r="LIQ737" s="16"/>
      <c r="LIR737" s="16"/>
      <c r="LIS737" s="16"/>
      <c r="LIT737" s="16"/>
      <c r="LIU737" s="16"/>
      <c r="LIV737" s="16"/>
      <c r="LIW737" s="16"/>
      <c r="LIX737" s="16"/>
      <c r="LIY737" s="16"/>
      <c r="LIZ737" s="16"/>
      <c r="LJA737" s="16"/>
      <c r="LJB737" s="16"/>
      <c r="LJC737" s="16"/>
      <c r="LJD737" s="16"/>
      <c r="LJE737" s="16"/>
      <c r="LJF737" s="16"/>
      <c r="LJG737" s="16"/>
      <c r="LJH737" s="16"/>
      <c r="LJI737" s="16"/>
      <c r="LJJ737" s="16"/>
      <c r="LJK737" s="16"/>
      <c r="LJL737" s="16"/>
      <c r="LJM737" s="16"/>
      <c r="LJN737" s="16"/>
      <c r="LJO737" s="16"/>
      <c r="LJP737" s="16"/>
      <c r="LJQ737" s="16"/>
      <c r="LJR737" s="16"/>
      <c r="LJS737" s="16"/>
      <c r="LJT737" s="16"/>
      <c r="LJU737" s="16"/>
      <c r="LJV737" s="16"/>
      <c r="LJW737" s="16"/>
      <c r="LJX737" s="16"/>
      <c r="LJY737" s="16"/>
      <c r="LJZ737" s="16"/>
      <c r="LKA737" s="16"/>
      <c r="LKB737" s="16"/>
      <c r="LKC737" s="16"/>
      <c r="LKD737" s="16"/>
      <c r="LKE737" s="16"/>
      <c r="LKF737" s="16"/>
      <c r="LKG737" s="16"/>
      <c r="LKH737" s="16"/>
      <c r="LKI737" s="16"/>
      <c r="LKJ737" s="16"/>
      <c r="LKK737" s="16"/>
      <c r="LKL737" s="16"/>
      <c r="LKM737" s="16"/>
      <c r="LKN737" s="16"/>
      <c r="LKO737" s="16"/>
      <c r="LKP737" s="16"/>
      <c r="LKQ737" s="16"/>
      <c r="LKR737" s="16"/>
      <c r="LKS737" s="16"/>
      <c r="LKT737" s="16"/>
      <c r="LKU737" s="16"/>
      <c r="LKV737" s="16"/>
      <c r="LKW737" s="16"/>
      <c r="LKX737" s="16"/>
      <c r="LKY737" s="16"/>
      <c r="LKZ737" s="16"/>
      <c r="LLA737" s="16"/>
      <c r="LLB737" s="16"/>
      <c r="LLC737" s="16"/>
      <c r="LLD737" s="16"/>
      <c r="LLE737" s="16"/>
      <c r="LLF737" s="16"/>
      <c r="LLG737" s="16"/>
      <c r="LLH737" s="16"/>
      <c r="LLI737" s="16"/>
      <c r="LLJ737" s="16"/>
      <c r="LLK737" s="16"/>
      <c r="LLL737" s="16"/>
      <c r="LLM737" s="16"/>
      <c r="LLN737" s="16"/>
      <c r="LLO737" s="16"/>
      <c r="LLP737" s="16"/>
      <c r="LLQ737" s="16"/>
      <c r="LLR737" s="16"/>
      <c r="LLS737" s="16"/>
      <c r="LLT737" s="16"/>
      <c r="LLU737" s="16"/>
      <c r="LLV737" s="16"/>
      <c r="LLW737" s="16"/>
      <c r="LLX737" s="16"/>
      <c r="LLY737" s="16"/>
      <c r="LLZ737" s="16"/>
      <c r="LMA737" s="16"/>
      <c r="LMB737" s="16"/>
      <c r="LMC737" s="16"/>
      <c r="LMD737" s="16"/>
      <c r="LME737" s="16"/>
      <c r="LMF737" s="16"/>
      <c r="LMG737" s="16"/>
      <c r="LMH737" s="16"/>
      <c r="LMI737" s="16"/>
      <c r="LMJ737" s="16"/>
      <c r="LMK737" s="16"/>
      <c r="LML737" s="16"/>
      <c r="LMM737" s="16"/>
      <c r="LMN737" s="16"/>
      <c r="LMO737" s="16"/>
      <c r="LMP737" s="16"/>
      <c r="LMQ737" s="16"/>
      <c r="LMR737" s="16"/>
      <c r="LMS737" s="16"/>
      <c r="LMT737" s="16"/>
      <c r="LMU737" s="16"/>
      <c r="LMV737" s="16"/>
      <c r="LMW737" s="16"/>
      <c r="LMX737" s="16"/>
      <c r="LMY737" s="16"/>
      <c r="LMZ737" s="16"/>
      <c r="LNA737" s="16"/>
      <c r="LNB737" s="16"/>
      <c r="LNC737" s="16"/>
      <c r="LND737" s="16"/>
      <c r="LNE737" s="16"/>
      <c r="LNF737" s="16"/>
      <c r="LNG737" s="16"/>
      <c r="LNH737" s="16"/>
      <c r="LNI737" s="16"/>
      <c r="LNJ737" s="16"/>
      <c r="LNK737" s="16"/>
      <c r="LNL737" s="16"/>
      <c r="LNM737" s="16"/>
      <c r="LNN737" s="16"/>
      <c r="LNO737" s="16"/>
      <c r="LNP737" s="16"/>
      <c r="LNQ737" s="16"/>
      <c r="LNR737" s="16"/>
      <c r="LNS737" s="16"/>
      <c r="LNT737" s="16"/>
      <c r="LNU737" s="16"/>
      <c r="LNV737" s="16"/>
      <c r="LNW737" s="16"/>
      <c r="LNX737" s="16"/>
      <c r="LNY737" s="16"/>
      <c r="LNZ737" s="16"/>
      <c r="LOA737" s="16"/>
      <c r="LOB737" s="16"/>
      <c r="LOC737" s="16"/>
      <c r="LOD737" s="16"/>
      <c r="LOE737" s="16"/>
      <c r="LOF737" s="16"/>
      <c r="LOG737" s="16"/>
      <c r="LOH737" s="16"/>
      <c r="LOI737" s="16"/>
      <c r="LOJ737" s="16"/>
      <c r="LOK737" s="16"/>
      <c r="LOL737" s="16"/>
      <c r="LOM737" s="16"/>
      <c r="LON737" s="16"/>
      <c r="LOO737" s="16"/>
      <c r="LOP737" s="16"/>
      <c r="LOQ737" s="16"/>
      <c r="LOR737" s="16"/>
      <c r="LOS737" s="16"/>
      <c r="LOT737" s="16"/>
      <c r="LOU737" s="16"/>
      <c r="LOV737" s="16"/>
      <c r="LOW737" s="16"/>
      <c r="LOX737" s="16"/>
      <c r="LOY737" s="16"/>
      <c r="LOZ737" s="16"/>
      <c r="LPA737" s="16"/>
      <c r="LPB737" s="16"/>
      <c r="LPC737" s="16"/>
      <c r="LPD737" s="16"/>
      <c r="LPE737" s="16"/>
      <c r="LPF737" s="16"/>
      <c r="LPG737" s="16"/>
      <c r="LPH737" s="16"/>
      <c r="LPI737" s="16"/>
      <c r="LPJ737" s="16"/>
      <c r="LPK737" s="16"/>
      <c r="LPL737" s="16"/>
      <c r="LPM737" s="16"/>
      <c r="LPN737" s="16"/>
      <c r="LPO737" s="16"/>
      <c r="LPP737" s="16"/>
      <c r="LPQ737" s="16"/>
      <c r="LPR737" s="16"/>
      <c r="LPS737" s="16"/>
      <c r="LPT737" s="16"/>
      <c r="LPU737" s="16"/>
      <c r="LPV737" s="16"/>
      <c r="LPW737" s="16"/>
      <c r="LPX737" s="16"/>
      <c r="LPY737" s="16"/>
      <c r="LPZ737" s="16"/>
      <c r="LQA737" s="16"/>
      <c r="LQB737" s="16"/>
      <c r="LQC737" s="16"/>
      <c r="LQD737" s="16"/>
      <c r="LQE737" s="16"/>
      <c r="LQF737" s="16"/>
      <c r="LQG737" s="16"/>
      <c r="LQH737" s="16"/>
      <c r="LQI737" s="16"/>
      <c r="LQJ737" s="16"/>
      <c r="LQK737" s="16"/>
      <c r="LQL737" s="16"/>
      <c r="LQM737" s="16"/>
      <c r="LQN737" s="16"/>
      <c r="LQO737" s="16"/>
      <c r="LQP737" s="16"/>
      <c r="LQQ737" s="16"/>
      <c r="LQR737" s="16"/>
      <c r="LQS737" s="16"/>
      <c r="LQT737" s="16"/>
      <c r="LQU737" s="16"/>
      <c r="LQV737" s="16"/>
      <c r="LQW737" s="16"/>
      <c r="LQX737" s="16"/>
      <c r="LQY737" s="16"/>
      <c r="LQZ737" s="16"/>
      <c r="LRA737" s="16"/>
      <c r="LRB737" s="16"/>
      <c r="LRC737" s="16"/>
      <c r="LRD737" s="16"/>
      <c r="LRE737" s="16"/>
      <c r="LRF737" s="16"/>
      <c r="LRG737" s="16"/>
      <c r="LRH737" s="16"/>
      <c r="LRI737" s="16"/>
      <c r="LRJ737" s="16"/>
      <c r="LRK737" s="16"/>
      <c r="LRL737" s="16"/>
      <c r="LRM737" s="16"/>
      <c r="LRN737" s="16"/>
      <c r="LRO737" s="16"/>
      <c r="LRP737" s="16"/>
      <c r="LRQ737" s="16"/>
      <c r="LRR737" s="16"/>
      <c r="LRS737" s="16"/>
      <c r="LRT737" s="16"/>
      <c r="LRU737" s="16"/>
      <c r="LRV737" s="16"/>
      <c r="LRW737" s="16"/>
      <c r="LRX737" s="16"/>
      <c r="LRY737" s="16"/>
      <c r="LRZ737" s="16"/>
      <c r="LSA737" s="16"/>
      <c r="LSB737" s="16"/>
      <c r="LSC737" s="16"/>
      <c r="LSD737" s="16"/>
      <c r="LSE737" s="16"/>
      <c r="LSF737" s="16"/>
      <c r="LSG737" s="16"/>
      <c r="LSH737" s="16"/>
      <c r="LSI737" s="16"/>
      <c r="LSJ737" s="16"/>
      <c r="LSK737" s="16"/>
      <c r="LSL737" s="16"/>
      <c r="LSM737" s="16"/>
      <c r="LSN737" s="16"/>
      <c r="LSO737" s="16"/>
      <c r="LSP737" s="16"/>
      <c r="LSQ737" s="16"/>
      <c r="LSR737" s="16"/>
      <c r="LSS737" s="16"/>
      <c r="LST737" s="16"/>
      <c r="LSU737" s="16"/>
      <c r="LSV737" s="16"/>
      <c r="LSW737" s="16"/>
      <c r="LSX737" s="16"/>
      <c r="LSY737" s="16"/>
      <c r="LSZ737" s="16"/>
      <c r="LTA737" s="16"/>
      <c r="LTB737" s="16"/>
      <c r="LTC737" s="16"/>
      <c r="LTD737" s="16"/>
      <c r="LTE737" s="16"/>
      <c r="LTF737" s="16"/>
      <c r="LTG737" s="16"/>
      <c r="LTH737" s="16"/>
      <c r="LTI737" s="16"/>
      <c r="LTJ737" s="16"/>
      <c r="LTK737" s="16"/>
      <c r="LTL737" s="16"/>
      <c r="LTM737" s="16"/>
      <c r="LTN737" s="16"/>
      <c r="LTO737" s="16"/>
      <c r="LTP737" s="16"/>
      <c r="LTQ737" s="16"/>
      <c r="LTR737" s="16"/>
      <c r="LTS737" s="16"/>
      <c r="LTT737" s="16"/>
      <c r="LTU737" s="16"/>
      <c r="LTV737" s="16"/>
      <c r="LTW737" s="16"/>
      <c r="LTX737" s="16"/>
      <c r="LTY737" s="16"/>
      <c r="LTZ737" s="16"/>
      <c r="LUA737" s="16"/>
      <c r="LUB737" s="16"/>
      <c r="LUC737" s="16"/>
      <c r="LUD737" s="16"/>
      <c r="LUE737" s="16"/>
      <c r="LUF737" s="16"/>
      <c r="LUG737" s="16"/>
      <c r="LUH737" s="16"/>
      <c r="LUI737" s="16"/>
      <c r="LUJ737" s="16"/>
      <c r="LUK737" s="16"/>
      <c r="LUL737" s="16"/>
      <c r="LUM737" s="16"/>
      <c r="LUN737" s="16"/>
      <c r="LUO737" s="16"/>
      <c r="LUP737" s="16"/>
      <c r="LUQ737" s="16"/>
      <c r="LUR737" s="16"/>
      <c r="LUS737" s="16"/>
      <c r="LUT737" s="16"/>
      <c r="LUU737" s="16"/>
      <c r="LUV737" s="16"/>
      <c r="LUW737" s="16"/>
      <c r="LUX737" s="16"/>
      <c r="LUY737" s="16"/>
      <c r="LUZ737" s="16"/>
      <c r="LVA737" s="16"/>
      <c r="LVB737" s="16"/>
      <c r="LVC737" s="16"/>
      <c r="LVD737" s="16"/>
      <c r="LVE737" s="16"/>
      <c r="LVF737" s="16"/>
      <c r="LVG737" s="16"/>
      <c r="LVH737" s="16"/>
      <c r="LVI737" s="16"/>
      <c r="LVJ737" s="16"/>
      <c r="LVK737" s="16"/>
      <c r="LVL737" s="16"/>
      <c r="LVM737" s="16"/>
      <c r="LVN737" s="16"/>
      <c r="LVO737" s="16"/>
      <c r="LVP737" s="16"/>
      <c r="LVQ737" s="16"/>
      <c r="LVR737" s="16"/>
      <c r="LVS737" s="16"/>
      <c r="LVT737" s="16"/>
      <c r="LVU737" s="16"/>
      <c r="LVV737" s="16"/>
      <c r="LVW737" s="16"/>
      <c r="LVX737" s="16"/>
      <c r="LVY737" s="16"/>
      <c r="LVZ737" s="16"/>
      <c r="LWA737" s="16"/>
      <c r="LWB737" s="16"/>
      <c r="LWC737" s="16"/>
      <c r="LWD737" s="16"/>
      <c r="LWE737" s="16"/>
      <c r="LWF737" s="16"/>
      <c r="LWG737" s="16"/>
      <c r="LWH737" s="16"/>
      <c r="LWI737" s="16"/>
      <c r="LWJ737" s="16"/>
      <c r="LWK737" s="16"/>
      <c r="LWL737" s="16"/>
      <c r="LWM737" s="16"/>
      <c r="LWN737" s="16"/>
      <c r="LWO737" s="16"/>
      <c r="LWP737" s="16"/>
      <c r="LWQ737" s="16"/>
      <c r="LWR737" s="16"/>
      <c r="LWS737" s="16"/>
      <c r="LWT737" s="16"/>
      <c r="LWU737" s="16"/>
      <c r="LWV737" s="16"/>
      <c r="LWW737" s="16"/>
      <c r="LWX737" s="16"/>
      <c r="LWY737" s="16"/>
      <c r="LWZ737" s="16"/>
      <c r="LXA737" s="16"/>
      <c r="LXB737" s="16"/>
      <c r="LXC737" s="16"/>
      <c r="LXD737" s="16"/>
      <c r="LXE737" s="16"/>
      <c r="LXF737" s="16"/>
      <c r="LXG737" s="16"/>
      <c r="LXH737" s="16"/>
      <c r="LXI737" s="16"/>
      <c r="LXJ737" s="16"/>
      <c r="LXK737" s="16"/>
      <c r="LXL737" s="16"/>
      <c r="LXM737" s="16"/>
      <c r="LXN737" s="16"/>
      <c r="LXO737" s="16"/>
      <c r="LXP737" s="16"/>
      <c r="LXQ737" s="16"/>
      <c r="LXR737" s="16"/>
      <c r="LXS737" s="16"/>
      <c r="LXT737" s="16"/>
      <c r="LXU737" s="16"/>
      <c r="LXV737" s="16"/>
      <c r="LXW737" s="16"/>
      <c r="LXX737" s="16"/>
      <c r="LXY737" s="16"/>
      <c r="LXZ737" s="16"/>
      <c r="LYA737" s="16"/>
      <c r="LYB737" s="16"/>
      <c r="LYC737" s="16"/>
      <c r="LYD737" s="16"/>
      <c r="LYE737" s="16"/>
      <c r="LYF737" s="16"/>
      <c r="LYG737" s="16"/>
      <c r="LYH737" s="16"/>
      <c r="LYI737" s="16"/>
      <c r="LYJ737" s="16"/>
      <c r="LYK737" s="16"/>
      <c r="LYL737" s="16"/>
      <c r="LYM737" s="16"/>
      <c r="LYN737" s="16"/>
      <c r="LYO737" s="16"/>
      <c r="LYP737" s="16"/>
      <c r="LYQ737" s="16"/>
      <c r="LYR737" s="16"/>
      <c r="LYS737" s="16"/>
      <c r="LYT737" s="16"/>
      <c r="LYU737" s="16"/>
      <c r="LYV737" s="16"/>
      <c r="LYW737" s="16"/>
      <c r="LYX737" s="16"/>
      <c r="LYY737" s="16"/>
      <c r="LYZ737" s="16"/>
      <c r="LZA737" s="16"/>
      <c r="LZB737" s="16"/>
      <c r="LZC737" s="16"/>
      <c r="LZD737" s="16"/>
      <c r="LZE737" s="16"/>
      <c r="LZF737" s="16"/>
      <c r="LZG737" s="16"/>
      <c r="LZH737" s="16"/>
      <c r="LZI737" s="16"/>
      <c r="LZJ737" s="16"/>
      <c r="LZK737" s="16"/>
      <c r="LZL737" s="16"/>
      <c r="LZM737" s="16"/>
      <c r="LZN737" s="16"/>
      <c r="LZO737" s="16"/>
      <c r="LZP737" s="16"/>
      <c r="LZQ737" s="16"/>
      <c r="LZR737" s="16"/>
      <c r="LZS737" s="16"/>
      <c r="LZT737" s="16"/>
      <c r="LZU737" s="16"/>
      <c r="LZV737" s="16"/>
      <c r="LZW737" s="16"/>
      <c r="LZX737" s="16"/>
      <c r="LZY737" s="16"/>
      <c r="LZZ737" s="16"/>
      <c r="MAA737" s="16"/>
      <c r="MAB737" s="16"/>
      <c r="MAC737" s="16"/>
      <c r="MAD737" s="16"/>
      <c r="MAE737" s="16"/>
      <c r="MAF737" s="16"/>
      <c r="MAG737" s="16"/>
      <c r="MAH737" s="16"/>
      <c r="MAI737" s="16"/>
      <c r="MAJ737" s="16"/>
      <c r="MAK737" s="16"/>
      <c r="MAL737" s="16"/>
      <c r="MAM737" s="16"/>
      <c r="MAN737" s="16"/>
      <c r="MAO737" s="16"/>
      <c r="MAP737" s="16"/>
      <c r="MAQ737" s="16"/>
      <c r="MAR737" s="16"/>
      <c r="MAS737" s="16"/>
      <c r="MAT737" s="16"/>
      <c r="MAU737" s="16"/>
      <c r="MAV737" s="16"/>
      <c r="MAW737" s="16"/>
      <c r="MAX737" s="16"/>
      <c r="MAY737" s="16"/>
      <c r="MAZ737" s="16"/>
      <c r="MBA737" s="16"/>
      <c r="MBB737" s="16"/>
      <c r="MBC737" s="16"/>
      <c r="MBD737" s="16"/>
      <c r="MBE737" s="16"/>
      <c r="MBF737" s="16"/>
      <c r="MBG737" s="16"/>
      <c r="MBH737" s="16"/>
      <c r="MBI737" s="16"/>
      <c r="MBJ737" s="16"/>
      <c r="MBK737" s="16"/>
      <c r="MBL737" s="16"/>
      <c r="MBM737" s="16"/>
      <c r="MBN737" s="16"/>
      <c r="MBO737" s="16"/>
      <c r="MBP737" s="16"/>
      <c r="MBQ737" s="16"/>
      <c r="MBR737" s="16"/>
      <c r="MBS737" s="16"/>
      <c r="MBT737" s="16"/>
      <c r="MBU737" s="16"/>
      <c r="MBV737" s="16"/>
      <c r="MBW737" s="16"/>
      <c r="MBX737" s="16"/>
      <c r="MBY737" s="16"/>
      <c r="MBZ737" s="16"/>
      <c r="MCA737" s="16"/>
      <c r="MCB737" s="16"/>
      <c r="MCC737" s="16"/>
      <c r="MCD737" s="16"/>
      <c r="MCE737" s="16"/>
      <c r="MCF737" s="16"/>
      <c r="MCG737" s="16"/>
      <c r="MCH737" s="16"/>
      <c r="MCI737" s="16"/>
      <c r="MCJ737" s="16"/>
      <c r="MCK737" s="16"/>
      <c r="MCL737" s="16"/>
      <c r="MCM737" s="16"/>
      <c r="MCN737" s="16"/>
      <c r="MCO737" s="16"/>
      <c r="MCP737" s="16"/>
      <c r="MCQ737" s="16"/>
      <c r="MCR737" s="16"/>
      <c r="MCS737" s="16"/>
      <c r="MCT737" s="16"/>
      <c r="MCU737" s="16"/>
      <c r="MCV737" s="16"/>
      <c r="MCW737" s="16"/>
      <c r="MCX737" s="16"/>
      <c r="MCY737" s="16"/>
      <c r="MCZ737" s="16"/>
      <c r="MDA737" s="16"/>
      <c r="MDB737" s="16"/>
      <c r="MDC737" s="16"/>
      <c r="MDD737" s="16"/>
      <c r="MDE737" s="16"/>
      <c r="MDF737" s="16"/>
      <c r="MDG737" s="16"/>
      <c r="MDH737" s="16"/>
      <c r="MDI737" s="16"/>
      <c r="MDJ737" s="16"/>
      <c r="MDK737" s="16"/>
      <c r="MDL737" s="16"/>
      <c r="MDM737" s="16"/>
      <c r="MDN737" s="16"/>
      <c r="MDO737" s="16"/>
      <c r="MDP737" s="16"/>
      <c r="MDQ737" s="16"/>
      <c r="MDR737" s="16"/>
      <c r="MDS737" s="16"/>
      <c r="MDT737" s="16"/>
      <c r="MDU737" s="16"/>
      <c r="MDV737" s="16"/>
      <c r="MDW737" s="16"/>
      <c r="MDX737" s="16"/>
      <c r="MDY737" s="16"/>
      <c r="MDZ737" s="16"/>
      <c r="MEA737" s="16"/>
      <c r="MEB737" s="16"/>
      <c r="MEC737" s="16"/>
      <c r="MED737" s="16"/>
      <c r="MEE737" s="16"/>
      <c r="MEF737" s="16"/>
      <c r="MEG737" s="16"/>
      <c r="MEH737" s="16"/>
      <c r="MEI737" s="16"/>
      <c r="MEJ737" s="16"/>
      <c r="MEK737" s="16"/>
      <c r="MEL737" s="16"/>
      <c r="MEM737" s="16"/>
      <c r="MEN737" s="16"/>
      <c r="MEO737" s="16"/>
      <c r="MEP737" s="16"/>
      <c r="MEQ737" s="16"/>
      <c r="MER737" s="16"/>
      <c r="MES737" s="16"/>
      <c r="MET737" s="16"/>
      <c r="MEU737" s="16"/>
      <c r="MEV737" s="16"/>
      <c r="MEW737" s="16"/>
      <c r="MEX737" s="16"/>
      <c r="MEY737" s="16"/>
      <c r="MEZ737" s="16"/>
      <c r="MFA737" s="16"/>
      <c r="MFB737" s="16"/>
      <c r="MFC737" s="16"/>
      <c r="MFD737" s="16"/>
      <c r="MFE737" s="16"/>
      <c r="MFF737" s="16"/>
      <c r="MFG737" s="16"/>
      <c r="MFH737" s="16"/>
      <c r="MFI737" s="16"/>
      <c r="MFJ737" s="16"/>
      <c r="MFK737" s="16"/>
      <c r="MFL737" s="16"/>
      <c r="MFM737" s="16"/>
      <c r="MFN737" s="16"/>
      <c r="MFO737" s="16"/>
      <c r="MFP737" s="16"/>
      <c r="MFQ737" s="16"/>
      <c r="MFR737" s="16"/>
      <c r="MFS737" s="16"/>
      <c r="MFT737" s="16"/>
      <c r="MFU737" s="16"/>
      <c r="MFV737" s="16"/>
      <c r="MFW737" s="16"/>
      <c r="MFX737" s="16"/>
      <c r="MFY737" s="16"/>
      <c r="MFZ737" s="16"/>
      <c r="MGA737" s="16"/>
      <c r="MGB737" s="16"/>
      <c r="MGC737" s="16"/>
      <c r="MGD737" s="16"/>
      <c r="MGE737" s="16"/>
      <c r="MGF737" s="16"/>
      <c r="MGG737" s="16"/>
      <c r="MGH737" s="16"/>
      <c r="MGI737" s="16"/>
      <c r="MGJ737" s="16"/>
      <c r="MGK737" s="16"/>
      <c r="MGL737" s="16"/>
      <c r="MGM737" s="16"/>
      <c r="MGN737" s="16"/>
      <c r="MGO737" s="16"/>
      <c r="MGP737" s="16"/>
      <c r="MGQ737" s="16"/>
      <c r="MGR737" s="16"/>
      <c r="MGS737" s="16"/>
      <c r="MGT737" s="16"/>
      <c r="MGU737" s="16"/>
      <c r="MGV737" s="16"/>
      <c r="MGW737" s="16"/>
      <c r="MGX737" s="16"/>
      <c r="MGY737" s="16"/>
      <c r="MGZ737" s="16"/>
      <c r="MHA737" s="16"/>
      <c r="MHB737" s="16"/>
      <c r="MHC737" s="16"/>
      <c r="MHD737" s="16"/>
      <c r="MHE737" s="16"/>
      <c r="MHF737" s="16"/>
      <c r="MHG737" s="16"/>
      <c r="MHH737" s="16"/>
      <c r="MHI737" s="16"/>
      <c r="MHJ737" s="16"/>
      <c r="MHK737" s="16"/>
      <c r="MHL737" s="16"/>
      <c r="MHM737" s="16"/>
      <c r="MHN737" s="16"/>
      <c r="MHO737" s="16"/>
      <c r="MHP737" s="16"/>
      <c r="MHQ737" s="16"/>
      <c r="MHR737" s="16"/>
      <c r="MHS737" s="16"/>
      <c r="MHT737" s="16"/>
      <c r="MHU737" s="16"/>
      <c r="MHV737" s="16"/>
      <c r="MHW737" s="16"/>
      <c r="MHX737" s="16"/>
      <c r="MHY737" s="16"/>
      <c r="MHZ737" s="16"/>
      <c r="MIA737" s="16"/>
      <c r="MIB737" s="16"/>
      <c r="MIC737" s="16"/>
      <c r="MID737" s="16"/>
      <c r="MIE737" s="16"/>
      <c r="MIF737" s="16"/>
      <c r="MIG737" s="16"/>
      <c r="MIH737" s="16"/>
      <c r="MII737" s="16"/>
      <c r="MIJ737" s="16"/>
      <c r="MIK737" s="16"/>
      <c r="MIL737" s="16"/>
      <c r="MIM737" s="16"/>
      <c r="MIN737" s="16"/>
      <c r="MIO737" s="16"/>
      <c r="MIP737" s="16"/>
      <c r="MIQ737" s="16"/>
      <c r="MIR737" s="16"/>
      <c r="MIS737" s="16"/>
      <c r="MIT737" s="16"/>
      <c r="MIU737" s="16"/>
      <c r="MIV737" s="16"/>
      <c r="MIW737" s="16"/>
      <c r="MIX737" s="16"/>
      <c r="MIY737" s="16"/>
      <c r="MIZ737" s="16"/>
      <c r="MJA737" s="16"/>
      <c r="MJB737" s="16"/>
      <c r="MJC737" s="16"/>
      <c r="MJD737" s="16"/>
      <c r="MJE737" s="16"/>
      <c r="MJF737" s="16"/>
      <c r="MJG737" s="16"/>
      <c r="MJH737" s="16"/>
      <c r="MJI737" s="16"/>
      <c r="MJJ737" s="16"/>
      <c r="MJK737" s="16"/>
      <c r="MJL737" s="16"/>
      <c r="MJM737" s="16"/>
      <c r="MJN737" s="16"/>
      <c r="MJO737" s="16"/>
      <c r="MJP737" s="16"/>
      <c r="MJQ737" s="16"/>
      <c r="MJR737" s="16"/>
      <c r="MJS737" s="16"/>
      <c r="MJT737" s="16"/>
      <c r="MJU737" s="16"/>
      <c r="MJV737" s="16"/>
      <c r="MJW737" s="16"/>
      <c r="MJX737" s="16"/>
      <c r="MJY737" s="16"/>
      <c r="MJZ737" s="16"/>
      <c r="MKA737" s="16"/>
      <c r="MKB737" s="16"/>
      <c r="MKC737" s="16"/>
      <c r="MKD737" s="16"/>
      <c r="MKE737" s="16"/>
      <c r="MKF737" s="16"/>
      <c r="MKG737" s="16"/>
      <c r="MKH737" s="16"/>
      <c r="MKI737" s="16"/>
      <c r="MKJ737" s="16"/>
      <c r="MKK737" s="16"/>
      <c r="MKL737" s="16"/>
      <c r="MKM737" s="16"/>
      <c r="MKN737" s="16"/>
      <c r="MKO737" s="16"/>
      <c r="MKP737" s="16"/>
      <c r="MKQ737" s="16"/>
      <c r="MKR737" s="16"/>
      <c r="MKS737" s="16"/>
      <c r="MKT737" s="16"/>
      <c r="MKU737" s="16"/>
      <c r="MKV737" s="16"/>
      <c r="MKW737" s="16"/>
      <c r="MKX737" s="16"/>
      <c r="MKY737" s="16"/>
      <c r="MKZ737" s="16"/>
      <c r="MLA737" s="16"/>
      <c r="MLB737" s="16"/>
      <c r="MLC737" s="16"/>
      <c r="MLD737" s="16"/>
      <c r="MLE737" s="16"/>
      <c r="MLF737" s="16"/>
      <c r="MLG737" s="16"/>
      <c r="MLH737" s="16"/>
      <c r="MLI737" s="16"/>
      <c r="MLJ737" s="16"/>
      <c r="MLK737" s="16"/>
      <c r="MLL737" s="16"/>
      <c r="MLM737" s="16"/>
      <c r="MLN737" s="16"/>
      <c r="MLO737" s="16"/>
      <c r="MLP737" s="16"/>
      <c r="MLQ737" s="16"/>
      <c r="MLR737" s="16"/>
      <c r="MLS737" s="16"/>
      <c r="MLT737" s="16"/>
      <c r="MLU737" s="16"/>
      <c r="MLV737" s="16"/>
      <c r="MLW737" s="16"/>
      <c r="MLX737" s="16"/>
      <c r="MLY737" s="16"/>
      <c r="MLZ737" s="16"/>
      <c r="MMA737" s="16"/>
      <c r="MMB737" s="16"/>
      <c r="MMC737" s="16"/>
      <c r="MMD737" s="16"/>
      <c r="MME737" s="16"/>
      <c r="MMF737" s="16"/>
      <c r="MMG737" s="16"/>
      <c r="MMH737" s="16"/>
      <c r="MMI737" s="16"/>
      <c r="MMJ737" s="16"/>
      <c r="MMK737" s="16"/>
      <c r="MML737" s="16"/>
      <c r="MMM737" s="16"/>
      <c r="MMN737" s="16"/>
      <c r="MMO737" s="16"/>
      <c r="MMP737" s="16"/>
      <c r="MMQ737" s="16"/>
      <c r="MMR737" s="16"/>
      <c r="MMS737" s="16"/>
      <c r="MMT737" s="16"/>
      <c r="MMU737" s="16"/>
      <c r="MMV737" s="16"/>
      <c r="MMW737" s="16"/>
      <c r="MMX737" s="16"/>
      <c r="MMY737" s="16"/>
      <c r="MMZ737" s="16"/>
      <c r="MNA737" s="16"/>
      <c r="MNB737" s="16"/>
      <c r="MNC737" s="16"/>
      <c r="MND737" s="16"/>
      <c r="MNE737" s="16"/>
      <c r="MNF737" s="16"/>
      <c r="MNG737" s="16"/>
      <c r="MNH737" s="16"/>
      <c r="MNI737" s="16"/>
      <c r="MNJ737" s="16"/>
      <c r="MNK737" s="16"/>
      <c r="MNL737" s="16"/>
      <c r="MNM737" s="16"/>
      <c r="MNN737" s="16"/>
      <c r="MNO737" s="16"/>
      <c r="MNP737" s="16"/>
      <c r="MNQ737" s="16"/>
      <c r="MNR737" s="16"/>
      <c r="MNS737" s="16"/>
      <c r="MNT737" s="16"/>
      <c r="MNU737" s="16"/>
      <c r="MNV737" s="16"/>
      <c r="MNW737" s="16"/>
      <c r="MNX737" s="16"/>
      <c r="MNY737" s="16"/>
      <c r="MNZ737" s="16"/>
      <c r="MOA737" s="16"/>
      <c r="MOB737" s="16"/>
      <c r="MOC737" s="16"/>
      <c r="MOD737" s="16"/>
      <c r="MOE737" s="16"/>
      <c r="MOF737" s="16"/>
      <c r="MOG737" s="16"/>
      <c r="MOH737" s="16"/>
      <c r="MOI737" s="16"/>
      <c r="MOJ737" s="16"/>
      <c r="MOK737" s="16"/>
      <c r="MOL737" s="16"/>
      <c r="MOM737" s="16"/>
      <c r="MON737" s="16"/>
      <c r="MOO737" s="16"/>
      <c r="MOP737" s="16"/>
      <c r="MOQ737" s="16"/>
      <c r="MOR737" s="16"/>
      <c r="MOS737" s="16"/>
      <c r="MOT737" s="16"/>
      <c r="MOU737" s="16"/>
      <c r="MOV737" s="16"/>
      <c r="MOW737" s="16"/>
      <c r="MOX737" s="16"/>
      <c r="MOY737" s="16"/>
      <c r="MOZ737" s="16"/>
      <c r="MPA737" s="16"/>
      <c r="MPB737" s="16"/>
      <c r="MPC737" s="16"/>
      <c r="MPD737" s="16"/>
      <c r="MPE737" s="16"/>
      <c r="MPF737" s="16"/>
      <c r="MPG737" s="16"/>
      <c r="MPH737" s="16"/>
      <c r="MPI737" s="16"/>
      <c r="MPJ737" s="16"/>
      <c r="MPK737" s="16"/>
      <c r="MPL737" s="16"/>
      <c r="MPM737" s="16"/>
      <c r="MPN737" s="16"/>
      <c r="MPO737" s="16"/>
      <c r="MPP737" s="16"/>
      <c r="MPQ737" s="16"/>
      <c r="MPR737" s="16"/>
      <c r="MPS737" s="16"/>
      <c r="MPT737" s="16"/>
      <c r="MPU737" s="16"/>
      <c r="MPV737" s="16"/>
      <c r="MPW737" s="16"/>
      <c r="MPX737" s="16"/>
      <c r="MPY737" s="16"/>
      <c r="MPZ737" s="16"/>
      <c r="MQA737" s="16"/>
      <c r="MQB737" s="16"/>
      <c r="MQC737" s="16"/>
      <c r="MQD737" s="16"/>
      <c r="MQE737" s="16"/>
      <c r="MQF737" s="16"/>
      <c r="MQG737" s="16"/>
      <c r="MQH737" s="16"/>
      <c r="MQI737" s="16"/>
      <c r="MQJ737" s="16"/>
      <c r="MQK737" s="16"/>
      <c r="MQL737" s="16"/>
      <c r="MQM737" s="16"/>
      <c r="MQN737" s="16"/>
      <c r="MQO737" s="16"/>
      <c r="MQP737" s="16"/>
      <c r="MQQ737" s="16"/>
      <c r="MQR737" s="16"/>
      <c r="MQS737" s="16"/>
      <c r="MQT737" s="16"/>
      <c r="MQU737" s="16"/>
      <c r="MQV737" s="16"/>
      <c r="MQW737" s="16"/>
      <c r="MQX737" s="16"/>
      <c r="MQY737" s="16"/>
      <c r="MQZ737" s="16"/>
      <c r="MRA737" s="16"/>
      <c r="MRB737" s="16"/>
      <c r="MRC737" s="16"/>
      <c r="MRD737" s="16"/>
      <c r="MRE737" s="16"/>
      <c r="MRF737" s="16"/>
      <c r="MRG737" s="16"/>
      <c r="MRH737" s="16"/>
      <c r="MRI737" s="16"/>
      <c r="MRJ737" s="16"/>
      <c r="MRK737" s="16"/>
      <c r="MRL737" s="16"/>
      <c r="MRM737" s="16"/>
      <c r="MRN737" s="16"/>
      <c r="MRO737" s="16"/>
      <c r="MRP737" s="16"/>
      <c r="MRQ737" s="16"/>
      <c r="MRR737" s="16"/>
      <c r="MRS737" s="16"/>
      <c r="MRT737" s="16"/>
      <c r="MRU737" s="16"/>
      <c r="MRV737" s="16"/>
      <c r="MRW737" s="16"/>
      <c r="MRX737" s="16"/>
      <c r="MRY737" s="16"/>
      <c r="MRZ737" s="16"/>
      <c r="MSA737" s="16"/>
      <c r="MSB737" s="16"/>
      <c r="MSC737" s="16"/>
      <c r="MSD737" s="16"/>
      <c r="MSE737" s="16"/>
      <c r="MSF737" s="16"/>
      <c r="MSG737" s="16"/>
      <c r="MSH737" s="16"/>
      <c r="MSI737" s="16"/>
      <c r="MSJ737" s="16"/>
      <c r="MSK737" s="16"/>
      <c r="MSL737" s="16"/>
      <c r="MSM737" s="16"/>
      <c r="MSN737" s="16"/>
      <c r="MSO737" s="16"/>
      <c r="MSP737" s="16"/>
      <c r="MSQ737" s="16"/>
      <c r="MSR737" s="16"/>
      <c r="MSS737" s="16"/>
      <c r="MST737" s="16"/>
      <c r="MSU737" s="16"/>
      <c r="MSV737" s="16"/>
      <c r="MSW737" s="16"/>
      <c r="MSX737" s="16"/>
      <c r="MSY737" s="16"/>
      <c r="MSZ737" s="16"/>
      <c r="MTA737" s="16"/>
      <c r="MTB737" s="16"/>
      <c r="MTC737" s="16"/>
      <c r="MTD737" s="16"/>
      <c r="MTE737" s="16"/>
      <c r="MTF737" s="16"/>
      <c r="MTG737" s="16"/>
      <c r="MTH737" s="16"/>
      <c r="MTI737" s="16"/>
      <c r="MTJ737" s="16"/>
      <c r="MTK737" s="16"/>
      <c r="MTL737" s="16"/>
      <c r="MTM737" s="16"/>
      <c r="MTN737" s="16"/>
      <c r="MTO737" s="16"/>
      <c r="MTP737" s="16"/>
      <c r="MTQ737" s="16"/>
      <c r="MTR737" s="16"/>
      <c r="MTS737" s="16"/>
      <c r="MTT737" s="16"/>
      <c r="MTU737" s="16"/>
      <c r="MTV737" s="16"/>
      <c r="MTW737" s="16"/>
      <c r="MTX737" s="16"/>
      <c r="MTY737" s="16"/>
      <c r="MTZ737" s="16"/>
      <c r="MUA737" s="16"/>
      <c r="MUB737" s="16"/>
      <c r="MUC737" s="16"/>
      <c r="MUD737" s="16"/>
      <c r="MUE737" s="16"/>
      <c r="MUF737" s="16"/>
      <c r="MUG737" s="16"/>
      <c r="MUH737" s="16"/>
      <c r="MUI737" s="16"/>
      <c r="MUJ737" s="16"/>
      <c r="MUK737" s="16"/>
      <c r="MUL737" s="16"/>
      <c r="MUM737" s="16"/>
      <c r="MUN737" s="16"/>
      <c r="MUO737" s="16"/>
      <c r="MUP737" s="16"/>
      <c r="MUQ737" s="16"/>
      <c r="MUR737" s="16"/>
      <c r="MUS737" s="16"/>
      <c r="MUT737" s="16"/>
      <c r="MUU737" s="16"/>
      <c r="MUV737" s="16"/>
      <c r="MUW737" s="16"/>
      <c r="MUX737" s="16"/>
      <c r="MUY737" s="16"/>
      <c r="MUZ737" s="16"/>
      <c r="MVA737" s="16"/>
      <c r="MVB737" s="16"/>
      <c r="MVC737" s="16"/>
      <c r="MVD737" s="16"/>
      <c r="MVE737" s="16"/>
      <c r="MVF737" s="16"/>
      <c r="MVG737" s="16"/>
      <c r="MVH737" s="16"/>
      <c r="MVI737" s="16"/>
      <c r="MVJ737" s="16"/>
      <c r="MVK737" s="16"/>
      <c r="MVL737" s="16"/>
      <c r="MVM737" s="16"/>
      <c r="MVN737" s="16"/>
      <c r="MVO737" s="16"/>
      <c r="MVP737" s="16"/>
      <c r="MVQ737" s="16"/>
      <c r="MVR737" s="16"/>
      <c r="MVS737" s="16"/>
      <c r="MVT737" s="16"/>
      <c r="MVU737" s="16"/>
      <c r="MVV737" s="16"/>
      <c r="MVW737" s="16"/>
      <c r="MVX737" s="16"/>
      <c r="MVY737" s="16"/>
      <c r="MVZ737" s="16"/>
      <c r="MWA737" s="16"/>
      <c r="MWB737" s="16"/>
      <c r="MWC737" s="16"/>
      <c r="MWD737" s="16"/>
      <c r="MWE737" s="16"/>
      <c r="MWF737" s="16"/>
      <c r="MWG737" s="16"/>
      <c r="MWH737" s="16"/>
      <c r="MWI737" s="16"/>
      <c r="MWJ737" s="16"/>
      <c r="MWK737" s="16"/>
      <c r="MWL737" s="16"/>
      <c r="MWM737" s="16"/>
      <c r="MWN737" s="16"/>
      <c r="MWO737" s="16"/>
      <c r="MWP737" s="16"/>
      <c r="MWQ737" s="16"/>
      <c r="MWR737" s="16"/>
      <c r="MWS737" s="16"/>
      <c r="MWT737" s="16"/>
      <c r="MWU737" s="16"/>
      <c r="MWV737" s="16"/>
      <c r="MWW737" s="16"/>
      <c r="MWX737" s="16"/>
      <c r="MWY737" s="16"/>
      <c r="MWZ737" s="16"/>
      <c r="MXA737" s="16"/>
      <c r="MXB737" s="16"/>
      <c r="MXC737" s="16"/>
      <c r="MXD737" s="16"/>
      <c r="MXE737" s="16"/>
      <c r="MXF737" s="16"/>
      <c r="MXG737" s="16"/>
      <c r="MXH737" s="16"/>
      <c r="MXI737" s="16"/>
      <c r="MXJ737" s="16"/>
      <c r="MXK737" s="16"/>
      <c r="MXL737" s="16"/>
      <c r="MXM737" s="16"/>
      <c r="MXN737" s="16"/>
      <c r="MXO737" s="16"/>
      <c r="MXP737" s="16"/>
      <c r="MXQ737" s="16"/>
      <c r="MXR737" s="16"/>
      <c r="MXS737" s="16"/>
      <c r="MXT737" s="16"/>
      <c r="MXU737" s="16"/>
      <c r="MXV737" s="16"/>
      <c r="MXW737" s="16"/>
      <c r="MXX737" s="16"/>
      <c r="MXY737" s="16"/>
      <c r="MXZ737" s="16"/>
      <c r="MYA737" s="16"/>
      <c r="MYB737" s="16"/>
      <c r="MYC737" s="16"/>
      <c r="MYD737" s="16"/>
      <c r="MYE737" s="16"/>
      <c r="MYF737" s="16"/>
      <c r="MYG737" s="16"/>
      <c r="MYH737" s="16"/>
      <c r="MYI737" s="16"/>
      <c r="MYJ737" s="16"/>
      <c r="MYK737" s="16"/>
      <c r="MYL737" s="16"/>
      <c r="MYM737" s="16"/>
      <c r="MYN737" s="16"/>
      <c r="MYO737" s="16"/>
      <c r="MYP737" s="16"/>
      <c r="MYQ737" s="16"/>
      <c r="MYR737" s="16"/>
      <c r="MYS737" s="16"/>
      <c r="MYT737" s="16"/>
      <c r="MYU737" s="16"/>
      <c r="MYV737" s="16"/>
      <c r="MYW737" s="16"/>
      <c r="MYX737" s="16"/>
      <c r="MYY737" s="16"/>
      <c r="MYZ737" s="16"/>
      <c r="MZA737" s="16"/>
      <c r="MZB737" s="16"/>
      <c r="MZC737" s="16"/>
      <c r="MZD737" s="16"/>
      <c r="MZE737" s="16"/>
      <c r="MZF737" s="16"/>
      <c r="MZG737" s="16"/>
      <c r="MZH737" s="16"/>
      <c r="MZI737" s="16"/>
      <c r="MZJ737" s="16"/>
      <c r="MZK737" s="16"/>
      <c r="MZL737" s="16"/>
      <c r="MZM737" s="16"/>
      <c r="MZN737" s="16"/>
      <c r="MZO737" s="16"/>
      <c r="MZP737" s="16"/>
      <c r="MZQ737" s="16"/>
      <c r="MZR737" s="16"/>
      <c r="MZS737" s="16"/>
      <c r="MZT737" s="16"/>
      <c r="MZU737" s="16"/>
      <c r="MZV737" s="16"/>
      <c r="MZW737" s="16"/>
      <c r="MZX737" s="16"/>
      <c r="MZY737" s="16"/>
      <c r="MZZ737" s="16"/>
      <c r="NAA737" s="16"/>
      <c r="NAB737" s="16"/>
      <c r="NAC737" s="16"/>
      <c r="NAD737" s="16"/>
      <c r="NAE737" s="16"/>
      <c r="NAF737" s="16"/>
      <c r="NAG737" s="16"/>
      <c r="NAH737" s="16"/>
      <c r="NAI737" s="16"/>
      <c r="NAJ737" s="16"/>
      <c r="NAK737" s="16"/>
      <c r="NAL737" s="16"/>
      <c r="NAM737" s="16"/>
      <c r="NAN737" s="16"/>
      <c r="NAO737" s="16"/>
      <c r="NAP737" s="16"/>
      <c r="NAQ737" s="16"/>
      <c r="NAR737" s="16"/>
      <c r="NAS737" s="16"/>
      <c r="NAT737" s="16"/>
      <c r="NAU737" s="16"/>
      <c r="NAV737" s="16"/>
      <c r="NAW737" s="16"/>
      <c r="NAX737" s="16"/>
      <c r="NAY737" s="16"/>
      <c r="NAZ737" s="16"/>
      <c r="NBA737" s="16"/>
      <c r="NBB737" s="16"/>
      <c r="NBC737" s="16"/>
      <c r="NBD737" s="16"/>
      <c r="NBE737" s="16"/>
      <c r="NBF737" s="16"/>
      <c r="NBG737" s="16"/>
      <c r="NBH737" s="16"/>
      <c r="NBI737" s="16"/>
      <c r="NBJ737" s="16"/>
      <c r="NBK737" s="16"/>
      <c r="NBL737" s="16"/>
      <c r="NBM737" s="16"/>
      <c r="NBN737" s="16"/>
      <c r="NBO737" s="16"/>
      <c r="NBP737" s="16"/>
      <c r="NBQ737" s="16"/>
      <c r="NBR737" s="16"/>
      <c r="NBS737" s="16"/>
      <c r="NBT737" s="16"/>
      <c r="NBU737" s="16"/>
      <c r="NBV737" s="16"/>
      <c r="NBW737" s="16"/>
      <c r="NBX737" s="16"/>
      <c r="NBY737" s="16"/>
      <c r="NBZ737" s="16"/>
      <c r="NCA737" s="16"/>
      <c r="NCB737" s="16"/>
      <c r="NCC737" s="16"/>
      <c r="NCD737" s="16"/>
      <c r="NCE737" s="16"/>
      <c r="NCF737" s="16"/>
      <c r="NCG737" s="16"/>
      <c r="NCH737" s="16"/>
      <c r="NCI737" s="16"/>
      <c r="NCJ737" s="16"/>
      <c r="NCK737" s="16"/>
      <c r="NCL737" s="16"/>
      <c r="NCM737" s="16"/>
      <c r="NCN737" s="16"/>
      <c r="NCO737" s="16"/>
      <c r="NCP737" s="16"/>
      <c r="NCQ737" s="16"/>
      <c r="NCR737" s="16"/>
      <c r="NCS737" s="16"/>
      <c r="NCT737" s="16"/>
      <c r="NCU737" s="16"/>
      <c r="NCV737" s="16"/>
      <c r="NCW737" s="16"/>
      <c r="NCX737" s="16"/>
      <c r="NCY737" s="16"/>
      <c r="NCZ737" s="16"/>
      <c r="NDA737" s="16"/>
      <c r="NDB737" s="16"/>
      <c r="NDC737" s="16"/>
      <c r="NDD737" s="16"/>
      <c r="NDE737" s="16"/>
      <c r="NDF737" s="16"/>
      <c r="NDG737" s="16"/>
      <c r="NDH737" s="16"/>
      <c r="NDI737" s="16"/>
      <c r="NDJ737" s="16"/>
      <c r="NDK737" s="16"/>
      <c r="NDL737" s="16"/>
      <c r="NDM737" s="16"/>
      <c r="NDN737" s="16"/>
      <c r="NDO737" s="16"/>
      <c r="NDP737" s="16"/>
      <c r="NDQ737" s="16"/>
      <c r="NDR737" s="16"/>
      <c r="NDS737" s="16"/>
      <c r="NDT737" s="16"/>
      <c r="NDU737" s="16"/>
      <c r="NDV737" s="16"/>
      <c r="NDW737" s="16"/>
      <c r="NDX737" s="16"/>
      <c r="NDY737" s="16"/>
      <c r="NDZ737" s="16"/>
      <c r="NEA737" s="16"/>
      <c r="NEB737" s="16"/>
      <c r="NEC737" s="16"/>
      <c r="NED737" s="16"/>
      <c r="NEE737" s="16"/>
      <c r="NEF737" s="16"/>
      <c r="NEG737" s="16"/>
      <c r="NEH737" s="16"/>
      <c r="NEI737" s="16"/>
      <c r="NEJ737" s="16"/>
      <c r="NEK737" s="16"/>
      <c r="NEL737" s="16"/>
      <c r="NEM737" s="16"/>
      <c r="NEN737" s="16"/>
      <c r="NEO737" s="16"/>
      <c r="NEP737" s="16"/>
      <c r="NEQ737" s="16"/>
      <c r="NER737" s="16"/>
      <c r="NES737" s="16"/>
      <c r="NET737" s="16"/>
      <c r="NEU737" s="16"/>
      <c r="NEV737" s="16"/>
      <c r="NEW737" s="16"/>
      <c r="NEX737" s="16"/>
      <c r="NEY737" s="16"/>
      <c r="NEZ737" s="16"/>
      <c r="NFA737" s="16"/>
      <c r="NFB737" s="16"/>
      <c r="NFC737" s="16"/>
      <c r="NFD737" s="16"/>
      <c r="NFE737" s="16"/>
      <c r="NFF737" s="16"/>
      <c r="NFG737" s="16"/>
      <c r="NFH737" s="16"/>
      <c r="NFI737" s="16"/>
      <c r="NFJ737" s="16"/>
      <c r="NFK737" s="16"/>
      <c r="NFL737" s="16"/>
      <c r="NFM737" s="16"/>
      <c r="NFN737" s="16"/>
      <c r="NFO737" s="16"/>
      <c r="NFP737" s="16"/>
      <c r="NFQ737" s="16"/>
      <c r="NFR737" s="16"/>
      <c r="NFS737" s="16"/>
      <c r="NFT737" s="16"/>
      <c r="NFU737" s="16"/>
      <c r="NFV737" s="16"/>
      <c r="NFW737" s="16"/>
      <c r="NFX737" s="16"/>
      <c r="NFY737" s="16"/>
      <c r="NFZ737" s="16"/>
      <c r="NGA737" s="16"/>
      <c r="NGB737" s="16"/>
      <c r="NGC737" s="16"/>
      <c r="NGD737" s="16"/>
      <c r="NGE737" s="16"/>
      <c r="NGF737" s="16"/>
      <c r="NGG737" s="16"/>
      <c r="NGH737" s="16"/>
      <c r="NGI737" s="16"/>
      <c r="NGJ737" s="16"/>
      <c r="NGK737" s="16"/>
      <c r="NGL737" s="16"/>
      <c r="NGM737" s="16"/>
      <c r="NGN737" s="16"/>
      <c r="NGO737" s="16"/>
      <c r="NGP737" s="16"/>
      <c r="NGQ737" s="16"/>
      <c r="NGR737" s="16"/>
      <c r="NGS737" s="16"/>
      <c r="NGT737" s="16"/>
      <c r="NGU737" s="16"/>
      <c r="NGV737" s="16"/>
      <c r="NGW737" s="16"/>
      <c r="NGX737" s="16"/>
      <c r="NGY737" s="16"/>
      <c r="NGZ737" s="16"/>
      <c r="NHA737" s="16"/>
      <c r="NHB737" s="16"/>
      <c r="NHC737" s="16"/>
      <c r="NHD737" s="16"/>
      <c r="NHE737" s="16"/>
      <c r="NHF737" s="16"/>
      <c r="NHG737" s="16"/>
      <c r="NHH737" s="16"/>
      <c r="NHI737" s="16"/>
      <c r="NHJ737" s="16"/>
      <c r="NHK737" s="16"/>
      <c r="NHL737" s="16"/>
      <c r="NHM737" s="16"/>
      <c r="NHN737" s="16"/>
      <c r="NHO737" s="16"/>
      <c r="NHP737" s="16"/>
      <c r="NHQ737" s="16"/>
      <c r="NHR737" s="16"/>
      <c r="NHS737" s="16"/>
      <c r="NHT737" s="16"/>
      <c r="NHU737" s="16"/>
      <c r="NHV737" s="16"/>
      <c r="NHW737" s="16"/>
      <c r="NHX737" s="16"/>
      <c r="NHY737" s="16"/>
      <c r="NHZ737" s="16"/>
      <c r="NIA737" s="16"/>
      <c r="NIB737" s="16"/>
      <c r="NIC737" s="16"/>
      <c r="NID737" s="16"/>
      <c r="NIE737" s="16"/>
      <c r="NIF737" s="16"/>
      <c r="NIG737" s="16"/>
      <c r="NIH737" s="16"/>
      <c r="NII737" s="16"/>
      <c r="NIJ737" s="16"/>
      <c r="NIK737" s="16"/>
      <c r="NIL737" s="16"/>
      <c r="NIM737" s="16"/>
      <c r="NIN737" s="16"/>
      <c r="NIO737" s="16"/>
      <c r="NIP737" s="16"/>
      <c r="NIQ737" s="16"/>
      <c r="NIR737" s="16"/>
      <c r="NIS737" s="16"/>
      <c r="NIT737" s="16"/>
      <c r="NIU737" s="16"/>
      <c r="NIV737" s="16"/>
      <c r="NIW737" s="16"/>
      <c r="NIX737" s="16"/>
      <c r="NIY737" s="16"/>
      <c r="NIZ737" s="16"/>
      <c r="NJA737" s="16"/>
      <c r="NJB737" s="16"/>
      <c r="NJC737" s="16"/>
      <c r="NJD737" s="16"/>
      <c r="NJE737" s="16"/>
      <c r="NJF737" s="16"/>
      <c r="NJG737" s="16"/>
      <c r="NJH737" s="16"/>
      <c r="NJI737" s="16"/>
      <c r="NJJ737" s="16"/>
      <c r="NJK737" s="16"/>
      <c r="NJL737" s="16"/>
      <c r="NJM737" s="16"/>
      <c r="NJN737" s="16"/>
      <c r="NJO737" s="16"/>
      <c r="NJP737" s="16"/>
      <c r="NJQ737" s="16"/>
      <c r="NJR737" s="16"/>
      <c r="NJS737" s="16"/>
      <c r="NJT737" s="16"/>
      <c r="NJU737" s="16"/>
      <c r="NJV737" s="16"/>
      <c r="NJW737" s="16"/>
      <c r="NJX737" s="16"/>
      <c r="NJY737" s="16"/>
      <c r="NJZ737" s="16"/>
      <c r="NKA737" s="16"/>
      <c r="NKB737" s="16"/>
      <c r="NKC737" s="16"/>
      <c r="NKD737" s="16"/>
      <c r="NKE737" s="16"/>
      <c r="NKF737" s="16"/>
      <c r="NKG737" s="16"/>
      <c r="NKH737" s="16"/>
      <c r="NKI737" s="16"/>
      <c r="NKJ737" s="16"/>
      <c r="NKK737" s="16"/>
      <c r="NKL737" s="16"/>
      <c r="NKM737" s="16"/>
      <c r="NKN737" s="16"/>
      <c r="NKO737" s="16"/>
      <c r="NKP737" s="16"/>
      <c r="NKQ737" s="16"/>
      <c r="NKR737" s="16"/>
      <c r="NKS737" s="16"/>
      <c r="NKT737" s="16"/>
      <c r="NKU737" s="16"/>
      <c r="NKV737" s="16"/>
      <c r="NKW737" s="16"/>
      <c r="NKX737" s="16"/>
      <c r="NKY737" s="16"/>
      <c r="NKZ737" s="16"/>
      <c r="NLA737" s="16"/>
      <c r="NLB737" s="16"/>
      <c r="NLC737" s="16"/>
      <c r="NLD737" s="16"/>
      <c r="NLE737" s="16"/>
      <c r="NLF737" s="16"/>
      <c r="NLG737" s="16"/>
      <c r="NLH737" s="16"/>
      <c r="NLI737" s="16"/>
      <c r="NLJ737" s="16"/>
      <c r="NLK737" s="16"/>
      <c r="NLL737" s="16"/>
      <c r="NLM737" s="16"/>
      <c r="NLN737" s="16"/>
      <c r="NLO737" s="16"/>
      <c r="NLP737" s="16"/>
      <c r="NLQ737" s="16"/>
      <c r="NLR737" s="16"/>
      <c r="NLS737" s="16"/>
      <c r="NLT737" s="16"/>
      <c r="NLU737" s="16"/>
      <c r="NLV737" s="16"/>
      <c r="NLW737" s="16"/>
      <c r="NLX737" s="16"/>
      <c r="NLY737" s="16"/>
      <c r="NLZ737" s="16"/>
      <c r="NMA737" s="16"/>
      <c r="NMB737" s="16"/>
      <c r="NMC737" s="16"/>
      <c r="NMD737" s="16"/>
      <c r="NME737" s="16"/>
      <c r="NMF737" s="16"/>
      <c r="NMG737" s="16"/>
      <c r="NMH737" s="16"/>
      <c r="NMI737" s="16"/>
      <c r="NMJ737" s="16"/>
      <c r="NMK737" s="16"/>
      <c r="NML737" s="16"/>
      <c r="NMM737" s="16"/>
      <c r="NMN737" s="16"/>
      <c r="NMO737" s="16"/>
      <c r="NMP737" s="16"/>
      <c r="NMQ737" s="16"/>
      <c r="NMR737" s="16"/>
      <c r="NMS737" s="16"/>
      <c r="NMT737" s="16"/>
      <c r="NMU737" s="16"/>
      <c r="NMV737" s="16"/>
      <c r="NMW737" s="16"/>
      <c r="NMX737" s="16"/>
      <c r="NMY737" s="16"/>
      <c r="NMZ737" s="16"/>
      <c r="NNA737" s="16"/>
      <c r="NNB737" s="16"/>
      <c r="NNC737" s="16"/>
      <c r="NND737" s="16"/>
      <c r="NNE737" s="16"/>
      <c r="NNF737" s="16"/>
      <c r="NNG737" s="16"/>
      <c r="NNH737" s="16"/>
      <c r="NNI737" s="16"/>
      <c r="NNJ737" s="16"/>
      <c r="NNK737" s="16"/>
      <c r="NNL737" s="16"/>
      <c r="NNM737" s="16"/>
      <c r="NNN737" s="16"/>
      <c r="NNO737" s="16"/>
      <c r="NNP737" s="16"/>
      <c r="NNQ737" s="16"/>
      <c r="NNR737" s="16"/>
      <c r="NNS737" s="16"/>
      <c r="NNT737" s="16"/>
      <c r="NNU737" s="16"/>
      <c r="NNV737" s="16"/>
      <c r="NNW737" s="16"/>
      <c r="NNX737" s="16"/>
      <c r="NNY737" s="16"/>
      <c r="NNZ737" s="16"/>
      <c r="NOA737" s="16"/>
      <c r="NOB737" s="16"/>
      <c r="NOC737" s="16"/>
      <c r="NOD737" s="16"/>
      <c r="NOE737" s="16"/>
      <c r="NOF737" s="16"/>
      <c r="NOG737" s="16"/>
      <c r="NOH737" s="16"/>
      <c r="NOI737" s="16"/>
      <c r="NOJ737" s="16"/>
      <c r="NOK737" s="16"/>
      <c r="NOL737" s="16"/>
      <c r="NOM737" s="16"/>
      <c r="NON737" s="16"/>
      <c r="NOO737" s="16"/>
      <c r="NOP737" s="16"/>
      <c r="NOQ737" s="16"/>
      <c r="NOR737" s="16"/>
      <c r="NOS737" s="16"/>
      <c r="NOT737" s="16"/>
      <c r="NOU737" s="16"/>
      <c r="NOV737" s="16"/>
      <c r="NOW737" s="16"/>
      <c r="NOX737" s="16"/>
      <c r="NOY737" s="16"/>
      <c r="NOZ737" s="16"/>
      <c r="NPA737" s="16"/>
      <c r="NPB737" s="16"/>
      <c r="NPC737" s="16"/>
      <c r="NPD737" s="16"/>
      <c r="NPE737" s="16"/>
      <c r="NPF737" s="16"/>
      <c r="NPG737" s="16"/>
      <c r="NPH737" s="16"/>
      <c r="NPI737" s="16"/>
      <c r="NPJ737" s="16"/>
      <c r="NPK737" s="16"/>
      <c r="NPL737" s="16"/>
      <c r="NPM737" s="16"/>
      <c r="NPN737" s="16"/>
      <c r="NPO737" s="16"/>
      <c r="NPP737" s="16"/>
      <c r="NPQ737" s="16"/>
      <c r="NPR737" s="16"/>
      <c r="NPS737" s="16"/>
      <c r="NPT737" s="16"/>
      <c r="NPU737" s="16"/>
      <c r="NPV737" s="16"/>
      <c r="NPW737" s="16"/>
      <c r="NPX737" s="16"/>
      <c r="NPY737" s="16"/>
      <c r="NPZ737" s="16"/>
      <c r="NQA737" s="16"/>
      <c r="NQB737" s="16"/>
      <c r="NQC737" s="16"/>
      <c r="NQD737" s="16"/>
      <c r="NQE737" s="16"/>
      <c r="NQF737" s="16"/>
      <c r="NQG737" s="16"/>
      <c r="NQH737" s="16"/>
      <c r="NQI737" s="16"/>
      <c r="NQJ737" s="16"/>
      <c r="NQK737" s="16"/>
      <c r="NQL737" s="16"/>
      <c r="NQM737" s="16"/>
      <c r="NQN737" s="16"/>
      <c r="NQO737" s="16"/>
      <c r="NQP737" s="16"/>
      <c r="NQQ737" s="16"/>
      <c r="NQR737" s="16"/>
      <c r="NQS737" s="16"/>
      <c r="NQT737" s="16"/>
      <c r="NQU737" s="16"/>
      <c r="NQV737" s="16"/>
      <c r="NQW737" s="16"/>
      <c r="NQX737" s="16"/>
      <c r="NQY737" s="16"/>
      <c r="NQZ737" s="16"/>
      <c r="NRA737" s="16"/>
      <c r="NRB737" s="16"/>
      <c r="NRC737" s="16"/>
      <c r="NRD737" s="16"/>
      <c r="NRE737" s="16"/>
      <c r="NRF737" s="16"/>
      <c r="NRG737" s="16"/>
      <c r="NRH737" s="16"/>
      <c r="NRI737" s="16"/>
      <c r="NRJ737" s="16"/>
      <c r="NRK737" s="16"/>
      <c r="NRL737" s="16"/>
      <c r="NRM737" s="16"/>
      <c r="NRN737" s="16"/>
      <c r="NRO737" s="16"/>
      <c r="NRP737" s="16"/>
      <c r="NRQ737" s="16"/>
      <c r="NRR737" s="16"/>
      <c r="NRS737" s="16"/>
      <c r="NRT737" s="16"/>
      <c r="NRU737" s="16"/>
      <c r="NRV737" s="16"/>
      <c r="NRW737" s="16"/>
      <c r="NRX737" s="16"/>
      <c r="NRY737" s="16"/>
      <c r="NRZ737" s="16"/>
      <c r="NSA737" s="16"/>
      <c r="NSB737" s="16"/>
      <c r="NSC737" s="16"/>
      <c r="NSD737" s="16"/>
      <c r="NSE737" s="16"/>
      <c r="NSF737" s="16"/>
      <c r="NSG737" s="16"/>
      <c r="NSH737" s="16"/>
      <c r="NSI737" s="16"/>
      <c r="NSJ737" s="16"/>
      <c r="NSK737" s="16"/>
      <c r="NSL737" s="16"/>
      <c r="NSM737" s="16"/>
      <c r="NSN737" s="16"/>
      <c r="NSO737" s="16"/>
      <c r="NSP737" s="16"/>
      <c r="NSQ737" s="16"/>
      <c r="NSR737" s="16"/>
      <c r="NSS737" s="16"/>
      <c r="NST737" s="16"/>
      <c r="NSU737" s="16"/>
      <c r="NSV737" s="16"/>
      <c r="NSW737" s="16"/>
      <c r="NSX737" s="16"/>
      <c r="NSY737" s="16"/>
      <c r="NSZ737" s="16"/>
      <c r="NTA737" s="16"/>
      <c r="NTB737" s="16"/>
      <c r="NTC737" s="16"/>
      <c r="NTD737" s="16"/>
      <c r="NTE737" s="16"/>
      <c r="NTF737" s="16"/>
      <c r="NTG737" s="16"/>
      <c r="NTH737" s="16"/>
      <c r="NTI737" s="16"/>
      <c r="NTJ737" s="16"/>
      <c r="NTK737" s="16"/>
      <c r="NTL737" s="16"/>
      <c r="NTM737" s="16"/>
      <c r="NTN737" s="16"/>
      <c r="NTO737" s="16"/>
      <c r="NTP737" s="16"/>
      <c r="NTQ737" s="16"/>
      <c r="NTR737" s="16"/>
      <c r="NTS737" s="16"/>
      <c r="NTT737" s="16"/>
      <c r="NTU737" s="16"/>
      <c r="NTV737" s="16"/>
      <c r="NTW737" s="16"/>
      <c r="NTX737" s="16"/>
      <c r="NTY737" s="16"/>
      <c r="NTZ737" s="16"/>
      <c r="NUA737" s="16"/>
      <c r="NUB737" s="16"/>
      <c r="NUC737" s="16"/>
      <c r="NUD737" s="16"/>
      <c r="NUE737" s="16"/>
      <c r="NUF737" s="16"/>
      <c r="NUG737" s="16"/>
      <c r="NUH737" s="16"/>
      <c r="NUI737" s="16"/>
      <c r="NUJ737" s="16"/>
      <c r="NUK737" s="16"/>
      <c r="NUL737" s="16"/>
      <c r="NUM737" s="16"/>
      <c r="NUN737" s="16"/>
      <c r="NUO737" s="16"/>
      <c r="NUP737" s="16"/>
      <c r="NUQ737" s="16"/>
      <c r="NUR737" s="16"/>
      <c r="NUS737" s="16"/>
      <c r="NUT737" s="16"/>
      <c r="NUU737" s="16"/>
      <c r="NUV737" s="16"/>
      <c r="NUW737" s="16"/>
      <c r="NUX737" s="16"/>
      <c r="NUY737" s="16"/>
      <c r="NUZ737" s="16"/>
      <c r="NVA737" s="16"/>
      <c r="NVB737" s="16"/>
      <c r="NVC737" s="16"/>
      <c r="NVD737" s="16"/>
      <c r="NVE737" s="16"/>
      <c r="NVF737" s="16"/>
      <c r="NVG737" s="16"/>
      <c r="NVH737" s="16"/>
      <c r="NVI737" s="16"/>
      <c r="NVJ737" s="16"/>
      <c r="NVK737" s="16"/>
      <c r="NVL737" s="16"/>
      <c r="NVM737" s="16"/>
      <c r="NVN737" s="16"/>
      <c r="NVO737" s="16"/>
      <c r="NVP737" s="16"/>
      <c r="NVQ737" s="16"/>
      <c r="NVR737" s="16"/>
      <c r="NVS737" s="16"/>
      <c r="NVT737" s="16"/>
      <c r="NVU737" s="16"/>
      <c r="NVV737" s="16"/>
      <c r="NVW737" s="16"/>
      <c r="NVX737" s="16"/>
      <c r="NVY737" s="16"/>
      <c r="NVZ737" s="16"/>
      <c r="NWA737" s="16"/>
      <c r="NWB737" s="16"/>
      <c r="NWC737" s="16"/>
      <c r="NWD737" s="16"/>
      <c r="NWE737" s="16"/>
      <c r="NWF737" s="16"/>
      <c r="NWG737" s="16"/>
      <c r="NWH737" s="16"/>
      <c r="NWI737" s="16"/>
      <c r="NWJ737" s="16"/>
      <c r="NWK737" s="16"/>
      <c r="NWL737" s="16"/>
      <c r="NWM737" s="16"/>
      <c r="NWN737" s="16"/>
      <c r="NWO737" s="16"/>
      <c r="NWP737" s="16"/>
      <c r="NWQ737" s="16"/>
      <c r="NWR737" s="16"/>
      <c r="NWS737" s="16"/>
      <c r="NWT737" s="16"/>
      <c r="NWU737" s="16"/>
      <c r="NWV737" s="16"/>
      <c r="NWW737" s="16"/>
      <c r="NWX737" s="16"/>
      <c r="NWY737" s="16"/>
      <c r="NWZ737" s="16"/>
      <c r="NXA737" s="16"/>
      <c r="NXB737" s="16"/>
      <c r="NXC737" s="16"/>
      <c r="NXD737" s="16"/>
      <c r="NXE737" s="16"/>
      <c r="NXF737" s="16"/>
      <c r="NXG737" s="16"/>
      <c r="NXH737" s="16"/>
      <c r="NXI737" s="16"/>
      <c r="NXJ737" s="16"/>
      <c r="NXK737" s="16"/>
      <c r="NXL737" s="16"/>
      <c r="NXM737" s="16"/>
      <c r="NXN737" s="16"/>
      <c r="NXO737" s="16"/>
      <c r="NXP737" s="16"/>
      <c r="NXQ737" s="16"/>
      <c r="NXR737" s="16"/>
      <c r="NXS737" s="16"/>
      <c r="NXT737" s="16"/>
      <c r="NXU737" s="16"/>
      <c r="NXV737" s="16"/>
      <c r="NXW737" s="16"/>
      <c r="NXX737" s="16"/>
      <c r="NXY737" s="16"/>
      <c r="NXZ737" s="16"/>
      <c r="NYA737" s="16"/>
      <c r="NYB737" s="16"/>
      <c r="NYC737" s="16"/>
      <c r="NYD737" s="16"/>
      <c r="NYE737" s="16"/>
      <c r="NYF737" s="16"/>
      <c r="NYG737" s="16"/>
      <c r="NYH737" s="16"/>
      <c r="NYI737" s="16"/>
      <c r="NYJ737" s="16"/>
      <c r="NYK737" s="16"/>
      <c r="NYL737" s="16"/>
      <c r="NYM737" s="16"/>
      <c r="NYN737" s="16"/>
      <c r="NYO737" s="16"/>
      <c r="NYP737" s="16"/>
      <c r="NYQ737" s="16"/>
      <c r="NYR737" s="16"/>
      <c r="NYS737" s="16"/>
      <c r="NYT737" s="16"/>
      <c r="NYU737" s="16"/>
      <c r="NYV737" s="16"/>
      <c r="NYW737" s="16"/>
      <c r="NYX737" s="16"/>
      <c r="NYY737" s="16"/>
      <c r="NYZ737" s="16"/>
      <c r="NZA737" s="16"/>
      <c r="NZB737" s="16"/>
      <c r="NZC737" s="16"/>
      <c r="NZD737" s="16"/>
      <c r="NZE737" s="16"/>
      <c r="NZF737" s="16"/>
      <c r="NZG737" s="16"/>
      <c r="NZH737" s="16"/>
      <c r="NZI737" s="16"/>
      <c r="NZJ737" s="16"/>
      <c r="NZK737" s="16"/>
      <c r="NZL737" s="16"/>
      <c r="NZM737" s="16"/>
      <c r="NZN737" s="16"/>
      <c r="NZO737" s="16"/>
      <c r="NZP737" s="16"/>
      <c r="NZQ737" s="16"/>
      <c r="NZR737" s="16"/>
      <c r="NZS737" s="16"/>
      <c r="NZT737" s="16"/>
      <c r="NZU737" s="16"/>
      <c r="NZV737" s="16"/>
      <c r="NZW737" s="16"/>
      <c r="NZX737" s="16"/>
      <c r="NZY737" s="16"/>
      <c r="NZZ737" s="16"/>
      <c r="OAA737" s="16"/>
      <c r="OAB737" s="16"/>
      <c r="OAC737" s="16"/>
      <c r="OAD737" s="16"/>
      <c r="OAE737" s="16"/>
      <c r="OAF737" s="16"/>
      <c r="OAG737" s="16"/>
      <c r="OAH737" s="16"/>
      <c r="OAI737" s="16"/>
      <c r="OAJ737" s="16"/>
      <c r="OAK737" s="16"/>
      <c r="OAL737" s="16"/>
      <c r="OAM737" s="16"/>
      <c r="OAN737" s="16"/>
      <c r="OAO737" s="16"/>
      <c r="OAP737" s="16"/>
      <c r="OAQ737" s="16"/>
      <c r="OAR737" s="16"/>
      <c r="OAS737" s="16"/>
      <c r="OAT737" s="16"/>
      <c r="OAU737" s="16"/>
      <c r="OAV737" s="16"/>
      <c r="OAW737" s="16"/>
      <c r="OAX737" s="16"/>
      <c r="OAY737" s="16"/>
      <c r="OAZ737" s="16"/>
      <c r="OBA737" s="16"/>
      <c r="OBB737" s="16"/>
      <c r="OBC737" s="16"/>
      <c r="OBD737" s="16"/>
      <c r="OBE737" s="16"/>
      <c r="OBF737" s="16"/>
      <c r="OBG737" s="16"/>
      <c r="OBH737" s="16"/>
      <c r="OBI737" s="16"/>
      <c r="OBJ737" s="16"/>
      <c r="OBK737" s="16"/>
      <c r="OBL737" s="16"/>
      <c r="OBM737" s="16"/>
      <c r="OBN737" s="16"/>
      <c r="OBO737" s="16"/>
      <c r="OBP737" s="16"/>
      <c r="OBQ737" s="16"/>
      <c r="OBR737" s="16"/>
      <c r="OBS737" s="16"/>
      <c r="OBT737" s="16"/>
      <c r="OBU737" s="16"/>
      <c r="OBV737" s="16"/>
      <c r="OBW737" s="16"/>
      <c r="OBX737" s="16"/>
      <c r="OBY737" s="16"/>
      <c r="OBZ737" s="16"/>
      <c r="OCA737" s="16"/>
      <c r="OCB737" s="16"/>
      <c r="OCC737" s="16"/>
      <c r="OCD737" s="16"/>
      <c r="OCE737" s="16"/>
      <c r="OCF737" s="16"/>
      <c r="OCG737" s="16"/>
      <c r="OCH737" s="16"/>
      <c r="OCI737" s="16"/>
      <c r="OCJ737" s="16"/>
      <c r="OCK737" s="16"/>
      <c r="OCL737" s="16"/>
      <c r="OCM737" s="16"/>
      <c r="OCN737" s="16"/>
      <c r="OCO737" s="16"/>
      <c r="OCP737" s="16"/>
      <c r="OCQ737" s="16"/>
      <c r="OCR737" s="16"/>
      <c r="OCS737" s="16"/>
      <c r="OCT737" s="16"/>
      <c r="OCU737" s="16"/>
      <c r="OCV737" s="16"/>
      <c r="OCW737" s="16"/>
      <c r="OCX737" s="16"/>
      <c r="OCY737" s="16"/>
      <c r="OCZ737" s="16"/>
      <c r="ODA737" s="16"/>
      <c r="ODB737" s="16"/>
      <c r="ODC737" s="16"/>
      <c r="ODD737" s="16"/>
      <c r="ODE737" s="16"/>
      <c r="ODF737" s="16"/>
      <c r="ODG737" s="16"/>
      <c r="ODH737" s="16"/>
      <c r="ODI737" s="16"/>
      <c r="ODJ737" s="16"/>
      <c r="ODK737" s="16"/>
      <c r="ODL737" s="16"/>
      <c r="ODM737" s="16"/>
      <c r="ODN737" s="16"/>
      <c r="ODO737" s="16"/>
      <c r="ODP737" s="16"/>
      <c r="ODQ737" s="16"/>
      <c r="ODR737" s="16"/>
      <c r="ODS737" s="16"/>
      <c r="ODT737" s="16"/>
      <c r="ODU737" s="16"/>
      <c r="ODV737" s="16"/>
      <c r="ODW737" s="16"/>
      <c r="ODX737" s="16"/>
      <c r="ODY737" s="16"/>
      <c r="ODZ737" s="16"/>
      <c r="OEA737" s="16"/>
      <c r="OEB737" s="16"/>
      <c r="OEC737" s="16"/>
      <c r="OED737" s="16"/>
      <c r="OEE737" s="16"/>
      <c r="OEF737" s="16"/>
      <c r="OEG737" s="16"/>
      <c r="OEH737" s="16"/>
      <c r="OEI737" s="16"/>
      <c r="OEJ737" s="16"/>
      <c r="OEK737" s="16"/>
      <c r="OEL737" s="16"/>
      <c r="OEM737" s="16"/>
      <c r="OEN737" s="16"/>
      <c r="OEO737" s="16"/>
      <c r="OEP737" s="16"/>
      <c r="OEQ737" s="16"/>
      <c r="OER737" s="16"/>
      <c r="OES737" s="16"/>
      <c r="OET737" s="16"/>
      <c r="OEU737" s="16"/>
      <c r="OEV737" s="16"/>
      <c r="OEW737" s="16"/>
      <c r="OEX737" s="16"/>
      <c r="OEY737" s="16"/>
      <c r="OEZ737" s="16"/>
      <c r="OFA737" s="16"/>
      <c r="OFB737" s="16"/>
      <c r="OFC737" s="16"/>
      <c r="OFD737" s="16"/>
      <c r="OFE737" s="16"/>
      <c r="OFF737" s="16"/>
      <c r="OFG737" s="16"/>
      <c r="OFH737" s="16"/>
      <c r="OFI737" s="16"/>
      <c r="OFJ737" s="16"/>
      <c r="OFK737" s="16"/>
      <c r="OFL737" s="16"/>
      <c r="OFM737" s="16"/>
      <c r="OFN737" s="16"/>
      <c r="OFO737" s="16"/>
      <c r="OFP737" s="16"/>
      <c r="OFQ737" s="16"/>
      <c r="OFR737" s="16"/>
      <c r="OFS737" s="16"/>
      <c r="OFT737" s="16"/>
      <c r="OFU737" s="16"/>
      <c r="OFV737" s="16"/>
      <c r="OFW737" s="16"/>
      <c r="OFX737" s="16"/>
      <c r="OFY737" s="16"/>
      <c r="OFZ737" s="16"/>
      <c r="OGA737" s="16"/>
      <c r="OGB737" s="16"/>
      <c r="OGC737" s="16"/>
      <c r="OGD737" s="16"/>
      <c r="OGE737" s="16"/>
      <c r="OGF737" s="16"/>
      <c r="OGG737" s="16"/>
      <c r="OGH737" s="16"/>
      <c r="OGI737" s="16"/>
      <c r="OGJ737" s="16"/>
      <c r="OGK737" s="16"/>
      <c r="OGL737" s="16"/>
      <c r="OGM737" s="16"/>
      <c r="OGN737" s="16"/>
      <c r="OGO737" s="16"/>
      <c r="OGP737" s="16"/>
      <c r="OGQ737" s="16"/>
      <c r="OGR737" s="16"/>
      <c r="OGS737" s="16"/>
      <c r="OGT737" s="16"/>
      <c r="OGU737" s="16"/>
      <c r="OGV737" s="16"/>
      <c r="OGW737" s="16"/>
      <c r="OGX737" s="16"/>
      <c r="OGY737" s="16"/>
      <c r="OGZ737" s="16"/>
      <c r="OHA737" s="16"/>
      <c r="OHB737" s="16"/>
      <c r="OHC737" s="16"/>
      <c r="OHD737" s="16"/>
      <c r="OHE737" s="16"/>
      <c r="OHF737" s="16"/>
      <c r="OHG737" s="16"/>
      <c r="OHH737" s="16"/>
      <c r="OHI737" s="16"/>
      <c r="OHJ737" s="16"/>
      <c r="OHK737" s="16"/>
      <c r="OHL737" s="16"/>
      <c r="OHM737" s="16"/>
      <c r="OHN737" s="16"/>
      <c r="OHO737" s="16"/>
      <c r="OHP737" s="16"/>
      <c r="OHQ737" s="16"/>
      <c r="OHR737" s="16"/>
      <c r="OHS737" s="16"/>
      <c r="OHT737" s="16"/>
      <c r="OHU737" s="16"/>
      <c r="OHV737" s="16"/>
      <c r="OHW737" s="16"/>
      <c r="OHX737" s="16"/>
      <c r="OHY737" s="16"/>
      <c r="OHZ737" s="16"/>
      <c r="OIA737" s="16"/>
      <c r="OIB737" s="16"/>
      <c r="OIC737" s="16"/>
      <c r="OID737" s="16"/>
      <c r="OIE737" s="16"/>
      <c r="OIF737" s="16"/>
      <c r="OIG737" s="16"/>
      <c r="OIH737" s="16"/>
      <c r="OII737" s="16"/>
      <c r="OIJ737" s="16"/>
      <c r="OIK737" s="16"/>
      <c r="OIL737" s="16"/>
      <c r="OIM737" s="16"/>
      <c r="OIN737" s="16"/>
      <c r="OIO737" s="16"/>
      <c r="OIP737" s="16"/>
      <c r="OIQ737" s="16"/>
      <c r="OIR737" s="16"/>
      <c r="OIS737" s="16"/>
      <c r="OIT737" s="16"/>
      <c r="OIU737" s="16"/>
      <c r="OIV737" s="16"/>
      <c r="OIW737" s="16"/>
      <c r="OIX737" s="16"/>
      <c r="OIY737" s="16"/>
      <c r="OIZ737" s="16"/>
      <c r="OJA737" s="16"/>
      <c r="OJB737" s="16"/>
      <c r="OJC737" s="16"/>
      <c r="OJD737" s="16"/>
      <c r="OJE737" s="16"/>
      <c r="OJF737" s="16"/>
      <c r="OJG737" s="16"/>
      <c r="OJH737" s="16"/>
      <c r="OJI737" s="16"/>
      <c r="OJJ737" s="16"/>
      <c r="OJK737" s="16"/>
      <c r="OJL737" s="16"/>
      <c r="OJM737" s="16"/>
      <c r="OJN737" s="16"/>
      <c r="OJO737" s="16"/>
      <c r="OJP737" s="16"/>
      <c r="OJQ737" s="16"/>
      <c r="OJR737" s="16"/>
      <c r="OJS737" s="16"/>
      <c r="OJT737" s="16"/>
      <c r="OJU737" s="16"/>
      <c r="OJV737" s="16"/>
      <c r="OJW737" s="16"/>
      <c r="OJX737" s="16"/>
      <c r="OJY737" s="16"/>
      <c r="OJZ737" s="16"/>
      <c r="OKA737" s="16"/>
      <c r="OKB737" s="16"/>
      <c r="OKC737" s="16"/>
      <c r="OKD737" s="16"/>
      <c r="OKE737" s="16"/>
      <c r="OKF737" s="16"/>
      <c r="OKG737" s="16"/>
      <c r="OKH737" s="16"/>
      <c r="OKI737" s="16"/>
      <c r="OKJ737" s="16"/>
      <c r="OKK737" s="16"/>
      <c r="OKL737" s="16"/>
      <c r="OKM737" s="16"/>
      <c r="OKN737" s="16"/>
      <c r="OKO737" s="16"/>
      <c r="OKP737" s="16"/>
      <c r="OKQ737" s="16"/>
      <c r="OKR737" s="16"/>
      <c r="OKS737" s="16"/>
      <c r="OKT737" s="16"/>
      <c r="OKU737" s="16"/>
      <c r="OKV737" s="16"/>
      <c r="OKW737" s="16"/>
      <c r="OKX737" s="16"/>
      <c r="OKY737" s="16"/>
      <c r="OKZ737" s="16"/>
      <c r="OLA737" s="16"/>
      <c r="OLB737" s="16"/>
      <c r="OLC737" s="16"/>
      <c r="OLD737" s="16"/>
      <c r="OLE737" s="16"/>
      <c r="OLF737" s="16"/>
      <c r="OLG737" s="16"/>
      <c r="OLH737" s="16"/>
      <c r="OLI737" s="16"/>
      <c r="OLJ737" s="16"/>
      <c r="OLK737" s="16"/>
      <c r="OLL737" s="16"/>
      <c r="OLM737" s="16"/>
      <c r="OLN737" s="16"/>
      <c r="OLO737" s="16"/>
      <c r="OLP737" s="16"/>
      <c r="OLQ737" s="16"/>
      <c r="OLR737" s="16"/>
      <c r="OLS737" s="16"/>
      <c r="OLT737" s="16"/>
      <c r="OLU737" s="16"/>
      <c r="OLV737" s="16"/>
      <c r="OLW737" s="16"/>
      <c r="OLX737" s="16"/>
      <c r="OLY737" s="16"/>
      <c r="OLZ737" s="16"/>
      <c r="OMA737" s="16"/>
      <c r="OMB737" s="16"/>
      <c r="OMC737" s="16"/>
      <c r="OMD737" s="16"/>
      <c r="OME737" s="16"/>
      <c r="OMF737" s="16"/>
      <c r="OMG737" s="16"/>
      <c r="OMH737" s="16"/>
      <c r="OMI737" s="16"/>
      <c r="OMJ737" s="16"/>
      <c r="OMK737" s="16"/>
      <c r="OML737" s="16"/>
      <c r="OMM737" s="16"/>
      <c r="OMN737" s="16"/>
      <c r="OMO737" s="16"/>
      <c r="OMP737" s="16"/>
      <c r="OMQ737" s="16"/>
      <c r="OMR737" s="16"/>
      <c r="OMS737" s="16"/>
      <c r="OMT737" s="16"/>
      <c r="OMU737" s="16"/>
      <c r="OMV737" s="16"/>
      <c r="OMW737" s="16"/>
      <c r="OMX737" s="16"/>
      <c r="OMY737" s="16"/>
      <c r="OMZ737" s="16"/>
      <c r="ONA737" s="16"/>
      <c r="ONB737" s="16"/>
      <c r="ONC737" s="16"/>
      <c r="OND737" s="16"/>
      <c r="ONE737" s="16"/>
      <c r="ONF737" s="16"/>
      <c r="ONG737" s="16"/>
      <c r="ONH737" s="16"/>
      <c r="ONI737" s="16"/>
      <c r="ONJ737" s="16"/>
      <c r="ONK737" s="16"/>
      <c r="ONL737" s="16"/>
      <c r="ONM737" s="16"/>
      <c r="ONN737" s="16"/>
      <c r="ONO737" s="16"/>
      <c r="ONP737" s="16"/>
      <c r="ONQ737" s="16"/>
      <c r="ONR737" s="16"/>
      <c r="ONS737" s="16"/>
      <c r="ONT737" s="16"/>
      <c r="ONU737" s="16"/>
      <c r="ONV737" s="16"/>
      <c r="ONW737" s="16"/>
      <c r="ONX737" s="16"/>
      <c r="ONY737" s="16"/>
      <c r="ONZ737" s="16"/>
      <c r="OOA737" s="16"/>
      <c r="OOB737" s="16"/>
      <c r="OOC737" s="16"/>
      <c r="OOD737" s="16"/>
      <c r="OOE737" s="16"/>
      <c r="OOF737" s="16"/>
      <c r="OOG737" s="16"/>
      <c r="OOH737" s="16"/>
      <c r="OOI737" s="16"/>
      <c r="OOJ737" s="16"/>
      <c r="OOK737" s="16"/>
      <c r="OOL737" s="16"/>
      <c r="OOM737" s="16"/>
      <c r="OON737" s="16"/>
      <c r="OOO737" s="16"/>
      <c r="OOP737" s="16"/>
      <c r="OOQ737" s="16"/>
      <c r="OOR737" s="16"/>
      <c r="OOS737" s="16"/>
      <c r="OOT737" s="16"/>
      <c r="OOU737" s="16"/>
      <c r="OOV737" s="16"/>
      <c r="OOW737" s="16"/>
      <c r="OOX737" s="16"/>
      <c r="OOY737" s="16"/>
      <c r="OOZ737" s="16"/>
      <c r="OPA737" s="16"/>
      <c r="OPB737" s="16"/>
      <c r="OPC737" s="16"/>
      <c r="OPD737" s="16"/>
      <c r="OPE737" s="16"/>
      <c r="OPF737" s="16"/>
      <c r="OPG737" s="16"/>
      <c r="OPH737" s="16"/>
      <c r="OPI737" s="16"/>
      <c r="OPJ737" s="16"/>
      <c r="OPK737" s="16"/>
      <c r="OPL737" s="16"/>
      <c r="OPM737" s="16"/>
      <c r="OPN737" s="16"/>
      <c r="OPO737" s="16"/>
      <c r="OPP737" s="16"/>
      <c r="OPQ737" s="16"/>
      <c r="OPR737" s="16"/>
      <c r="OPS737" s="16"/>
      <c r="OPT737" s="16"/>
      <c r="OPU737" s="16"/>
      <c r="OPV737" s="16"/>
      <c r="OPW737" s="16"/>
      <c r="OPX737" s="16"/>
      <c r="OPY737" s="16"/>
      <c r="OPZ737" s="16"/>
      <c r="OQA737" s="16"/>
      <c r="OQB737" s="16"/>
      <c r="OQC737" s="16"/>
      <c r="OQD737" s="16"/>
      <c r="OQE737" s="16"/>
      <c r="OQF737" s="16"/>
      <c r="OQG737" s="16"/>
      <c r="OQH737" s="16"/>
      <c r="OQI737" s="16"/>
      <c r="OQJ737" s="16"/>
      <c r="OQK737" s="16"/>
      <c r="OQL737" s="16"/>
      <c r="OQM737" s="16"/>
      <c r="OQN737" s="16"/>
      <c r="OQO737" s="16"/>
      <c r="OQP737" s="16"/>
      <c r="OQQ737" s="16"/>
      <c r="OQR737" s="16"/>
      <c r="OQS737" s="16"/>
      <c r="OQT737" s="16"/>
      <c r="OQU737" s="16"/>
      <c r="OQV737" s="16"/>
      <c r="OQW737" s="16"/>
      <c r="OQX737" s="16"/>
      <c r="OQY737" s="16"/>
      <c r="OQZ737" s="16"/>
      <c r="ORA737" s="16"/>
      <c r="ORB737" s="16"/>
      <c r="ORC737" s="16"/>
      <c r="ORD737" s="16"/>
      <c r="ORE737" s="16"/>
      <c r="ORF737" s="16"/>
      <c r="ORG737" s="16"/>
      <c r="ORH737" s="16"/>
      <c r="ORI737" s="16"/>
      <c r="ORJ737" s="16"/>
      <c r="ORK737" s="16"/>
      <c r="ORL737" s="16"/>
      <c r="ORM737" s="16"/>
      <c r="ORN737" s="16"/>
      <c r="ORO737" s="16"/>
      <c r="ORP737" s="16"/>
      <c r="ORQ737" s="16"/>
      <c r="ORR737" s="16"/>
      <c r="ORS737" s="16"/>
      <c r="ORT737" s="16"/>
      <c r="ORU737" s="16"/>
      <c r="ORV737" s="16"/>
      <c r="ORW737" s="16"/>
      <c r="ORX737" s="16"/>
      <c r="ORY737" s="16"/>
      <c r="ORZ737" s="16"/>
      <c r="OSA737" s="16"/>
      <c r="OSB737" s="16"/>
      <c r="OSC737" s="16"/>
      <c r="OSD737" s="16"/>
      <c r="OSE737" s="16"/>
      <c r="OSF737" s="16"/>
      <c r="OSG737" s="16"/>
      <c r="OSH737" s="16"/>
      <c r="OSI737" s="16"/>
      <c r="OSJ737" s="16"/>
      <c r="OSK737" s="16"/>
      <c r="OSL737" s="16"/>
      <c r="OSM737" s="16"/>
      <c r="OSN737" s="16"/>
      <c r="OSO737" s="16"/>
      <c r="OSP737" s="16"/>
      <c r="OSQ737" s="16"/>
      <c r="OSR737" s="16"/>
      <c r="OSS737" s="16"/>
      <c r="OST737" s="16"/>
      <c r="OSU737" s="16"/>
      <c r="OSV737" s="16"/>
      <c r="OSW737" s="16"/>
      <c r="OSX737" s="16"/>
      <c r="OSY737" s="16"/>
      <c r="OSZ737" s="16"/>
      <c r="OTA737" s="16"/>
      <c r="OTB737" s="16"/>
      <c r="OTC737" s="16"/>
      <c r="OTD737" s="16"/>
      <c r="OTE737" s="16"/>
      <c r="OTF737" s="16"/>
      <c r="OTG737" s="16"/>
      <c r="OTH737" s="16"/>
      <c r="OTI737" s="16"/>
      <c r="OTJ737" s="16"/>
      <c r="OTK737" s="16"/>
      <c r="OTL737" s="16"/>
      <c r="OTM737" s="16"/>
      <c r="OTN737" s="16"/>
      <c r="OTO737" s="16"/>
      <c r="OTP737" s="16"/>
      <c r="OTQ737" s="16"/>
      <c r="OTR737" s="16"/>
      <c r="OTS737" s="16"/>
      <c r="OTT737" s="16"/>
      <c r="OTU737" s="16"/>
      <c r="OTV737" s="16"/>
      <c r="OTW737" s="16"/>
      <c r="OTX737" s="16"/>
      <c r="OTY737" s="16"/>
      <c r="OTZ737" s="16"/>
      <c r="OUA737" s="16"/>
      <c r="OUB737" s="16"/>
      <c r="OUC737" s="16"/>
      <c r="OUD737" s="16"/>
      <c r="OUE737" s="16"/>
      <c r="OUF737" s="16"/>
      <c r="OUG737" s="16"/>
      <c r="OUH737" s="16"/>
      <c r="OUI737" s="16"/>
      <c r="OUJ737" s="16"/>
      <c r="OUK737" s="16"/>
      <c r="OUL737" s="16"/>
      <c r="OUM737" s="16"/>
      <c r="OUN737" s="16"/>
      <c r="OUO737" s="16"/>
      <c r="OUP737" s="16"/>
      <c r="OUQ737" s="16"/>
      <c r="OUR737" s="16"/>
      <c r="OUS737" s="16"/>
      <c r="OUT737" s="16"/>
      <c r="OUU737" s="16"/>
      <c r="OUV737" s="16"/>
      <c r="OUW737" s="16"/>
      <c r="OUX737" s="16"/>
      <c r="OUY737" s="16"/>
      <c r="OUZ737" s="16"/>
      <c r="OVA737" s="16"/>
      <c r="OVB737" s="16"/>
      <c r="OVC737" s="16"/>
      <c r="OVD737" s="16"/>
      <c r="OVE737" s="16"/>
      <c r="OVF737" s="16"/>
      <c r="OVG737" s="16"/>
      <c r="OVH737" s="16"/>
      <c r="OVI737" s="16"/>
      <c r="OVJ737" s="16"/>
      <c r="OVK737" s="16"/>
      <c r="OVL737" s="16"/>
      <c r="OVM737" s="16"/>
      <c r="OVN737" s="16"/>
      <c r="OVO737" s="16"/>
      <c r="OVP737" s="16"/>
      <c r="OVQ737" s="16"/>
      <c r="OVR737" s="16"/>
      <c r="OVS737" s="16"/>
      <c r="OVT737" s="16"/>
      <c r="OVU737" s="16"/>
      <c r="OVV737" s="16"/>
      <c r="OVW737" s="16"/>
      <c r="OVX737" s="16"/>
      <c r="OVY737" s="16"/>
      <c r="OVZ737" s="16"/>
      <c r="OWA737" s="16"/>
      <c r="OWB737" s="16"/>
      <c r="OWC737" s="16"/>
      <c r="OWD737" s="16"/>
      <c r="OWE737" s="16"/>
      <c r="OWF737" s="16"/>
      <c r="OWG737" s="16"/>
      <c r="OWH737" s="16"/>
      <c r="OWI737" s="16"/>
      <c r="OWJ737" s="16"/>
      <c r="OWK737" s="16"/>
      <c r="OWL737" s="16"/>
      <c r="OWM737" s="16"/>
      <c r="OWN737" s="16"/>
      <c r="OWO737" s="16"/>
      <c r="OWP737" s="16"/>
      <c r="OWQ737" s="16"/>
      <c r="OWR737" s="16"/>
      <c r="OWS737" s="16"/>
      <c r="OWT737" s="16"/>
      <c r="OWU737" s="16"/>
      <c r="OWV737" s="16"/>
      <c r="OWW737" s="16"/>
      <c r="OWX737" s="16"/>
      <c r="OWY737" s="16"/>
      <c r="OWZ737" s="16"/>
      <c r="OXA737" s="16"/>
      <c r="OXB737" s="16"/>
      <c r="OXC737" s="16"/>
      <c r="OXD737" s="16"/>
      <c r="OXE737" s="16"/>
      <c r="OXF737" s="16"/>
      <c r="OXG737" s="16"/>
      <c r="OXH737" s="16"/>
      <c r="OXI737" s="16"/>
      <c r="OXJ737" s="16"/>
      <c r="OXK737" s="16"/>
      <c r="OXL737" s="16"/>
      <c r="OXM737" s="16"/>
      <c r="OXN737" s="16"/>
      <c r="OXO737" s="16"/>
      <c r="OXP737" s="16"/>
      <c r="OXQ737" s="16"/>
      <c r="OXR737" s="16"/>
      <c r="OXS737" s="16"/>
      <c r="OXT737" s="16"/>
      <c r="OXU737" s="16"/>
      <c r="OXV737" s="16"/>
      <c r="OXW737" s="16"/>
      <c r="OXX737" s="16"/>
      <c r="OXY737" s="16"/>
      <c r="OXZ737" s="16"/>
      <c r="OYA737" s="16"/>
      <c r="OYB737" s="16"/>
      <c r="OYC737" s="16"/>
      <c r="OYD737" s="16"/>
      <c r="OYE737" s="16"/>
      <c r="OYF737" s="16"/>
      <c r="OYG737" s="16"/>
      <c r="OYH737" s="16"/>
      <c r="OYI737" s="16"/>
      <c r="OYJ737" s="16"/>
      <c r="OYK737" s="16"/>
      <c r="OYL737" s="16"/>
      <c r="OYM737" s="16"/>
      <c r="OYN737" s="16"/>
      <c r="OYO737" s="16"/>
      <c r="OYP737" s="16"/>
      <c r="OYQ737" s="16"/>
      <c r="OYR737" s="16"/>
      <c r="OYS737" s="16"/>
      <c r="OYT737" s="16"/>
      <c r="OYU737" s="16"/>
      <c r="OYV737" s="16"/>
      <c r="OYW737" s="16"/>
      <c r="OYX737" s="16"/>
      <c r="OYY737" s="16"/>
      <c r="OYZ737" s="16"/>
      <c r="OZA737" s="16"/>
      <c r="OZB737" s="16"/>
      <c r="OZC737" s="16"/>
      <c r="OZD737" s="16"/>
      <c r="OZE737" s="16"/>
      <c r="OZF737" s="16"/>
      <c r="OZG737" s="16"/>
      <c r="OZH737" s="16"/>
      <c r="OZI737" s="16"/>
      <c r="OZJ737" s="16"/>
      <c r="OZK737" s="16"/>
      <c r="OZL737" s="16"/>
      <c r="OZM737" s="16"/>
      <c r="OZN737" s="16"/>
      <c r="OZO737" s="16"/>
      <c r="OZP737" s="16"/>
      <c r="OZQ737" s="16"/>
      <c r="OZR737" s="16"/>
      <c r="OZS737" s="16"/>
      <c r="OZT737" s="16"/>
      <c r="OZU737" s="16"/>
      <c r="OZV737" s="16"/>
      <c r="OZW737" s="16"/>
      <c r="OZX737" s="16"/>
      <c r="OZY737" s="16"/>
      <c r="OZZ737" s="16"/>
      <c r="PAA737" s="16"/>
      <c r="PAB737" s="16"/>
      <c r="PAC737" s="16"/>
      <c r="PAD737" s="16"/>
      <c r="PAE737" s="16"/>
      <c r="PAF737" s="16"/>
      <c r="PAG737" s="16"/>
      <c r="PAH737" s="16"/>
      <c r="PAI737" s="16"/>
      <c r="PAJ737" s="16"/>
      <c r="PAK737" s="16"/>
      <c r="PAL737" s="16"/>
      <c r="PAM737" s="16"/>
      <c r="PAN737" s="16"/>
      <c r="PAO737" s="16"/>
      <c r="PAP737" s="16"/>
      <c r="PAQ737" s="16"/>
      <c r="PAR737" s="16"/>
      <c r="PAS737" s="16"/>
      <c r="PAT737" s="16"/>
      <c r="PAU737" s="16"/>
      <c r="PAV737" s="16"/>
      <c r="PAW737" s="16"/>
      <c r="PAX737" s="16"/>
      <c r="PAY737" s="16"/>
      <c r="PAZ737" s="16"/>
      <c r="PBA737" s="16"/>
      <c r="PBB737" s="16"/>
      <c r="PBC737" s="16"/>
      <c r="PBD737" s="16"/>
      <c r="PBE737" s="16"/>
      <c r="PBF737" s="16"/>
      <c r="PBG737" s="16"/>
      <c r="PBH737" s="16"/>
      <c r="PBI737" s="16"/>
      <c r="PBJ737" s="16"/>
      <c r="PBK737" s="16"/>
      <c r="PBL737" s="16"/>
      <c r="PBM737" s="16"/>
      <c r="PBN737" s="16"/>
      <c r="PBO737" s="16"/>
      <c r="PBP737" s="16"/>
      <c r="PBQ737" s="16"/>
      <c r="PBR737" s="16"/>
      <c r="PBS737" s="16"/>
      <c r="PBT737" s="16"/>
      <c r="PBU737" s="16"/>
      <c r="PBV737" s="16"/>
      <c r="PBW737" s="16"/>
      <c r="PBX737" s="16"/>
      <c r="PBY737" s="16"/>
      <c r="PBZ737" s="16"/>
      <c r="PCA737" s="16"/>
      <c r="PCB737" s="16"/>
      <c r="PCC737" s="16"/>
      <c r="PCD737" s="16"/>
      <c r="PCE737" s="16"/>
      <c r="PCF737" s="16"/>
      <c r="PCG737" s="16"/>
      <c r="PCH737" s="16"/>
      <c r="PCI737" s="16"/>
      <c r="PCJ737" s="16"/>
      <c r="PCK737" s="16"/>
      <c r="PCL737" s="16"/>
      <c r="PCM737" s="16"/>
      <c r="PCN737" s="16"/>
      <c r="PCO737" s="16"/>
      <c r="PCP737" s="16"/>
      <c r="PCQ737" s="16"/>
      <c r="PCR737" s="16"/>
      <c r="PCS737" s="16"/>
      <c r="PCT737" s="16"/>
      <c r="PCU737" s="16"/>
      <c r="PCV737" s="16"/>
      <c r="PCW737" s="16"/>
      <c r="PCX737" s="16"/>
      <c r="PCY737" s="16"/>
      <c r="PCZ737" s="16"/>
      <c r="PDA737" s="16"/>
      <c r="PDB737" s="16"/>
      <c r="PDC737" s="16"/>
      <c r="PDD737" s="16"/>
      <c r="PDE737" s="16"/>
      <c r="PDF737" s="16"/>
      <c r="PDG737" s="16"/>
      <c r="PDH737" s="16"/>
      <c r="PDI737" s="16"/>
      <c r="PDJ737" s="16"/>
      <c r="PDK737" s="16"/>
      <c r="PDL737" s="16"/>
      <c r="PDM737" s="16"/>
      <c r="PDN737" s="16"/>
      <c r="PDO737" s="16"/>
      <c r="PDP737" s="16"/>
      <c r="PDQ737" s="16"/>
      <c r="PDR737" s="16"/>
      <c r="PDS737" s="16"/>
      <c r="PDT737" s="16"/>
      <c r="PDU737" s="16"/>
      <c r="PDV737" s="16"/>
      <c r="PDW737" s="16"/>
      <c r="PDX737" s="16"/>
      <c r="PDY737" s="16"/>
      <c r="PDZ737" s="16"/>
      <c r="PEA737" s="16"/>
      <c r="PEB737" s="16"/>
      <c r="PEC737" s="16"/>
      <c r="PED737" s="16"/>
      <c r="PEE737" s="16"/>
      <c r="PEF737" s="16"/>
      <c r="PEG737" s="16"/>
      <c r="PEH737" s="16"/>
      <c r="PEI737" s="16"/>
      <c r="PEJ737" s="16"/>
      <c r="PEK737" s="16"/>
      <c r="PEL737" s="16"/>
      <c r="PEM737" s="16"/>
      <c r="PEN737" s="16"/>
      <c r="PEO737" s="16"/>
      <c r="PEP737" s="16"/>
      <c r="PEQ737" s="16"/>
      <c r="PER737" s="16"/>
      <c r="PES737" s="16"/>
      <c r="PET737" s="16"/>
      <c r="PEU737" s="16"/>
      <c r="PEV737" s="16"/>
      <c r="PEW737" s="16"/>
      <c r="PEX737" s="16"/>
      <c r="PEY737" s="16"/>
      <c r="PEZ737" s="16"/>
      <c r="PFA737" s="16"/>
      <c r="PFB737" s="16"/>
      <c r="PFC737" s="16"/>
      <c r="PFD737" s="16"/>
      <c r="PFE737" s="16"/>
      <c r="PFF737" s="16"/>
      <c r="PFG737" s="16"/>
      <c r="PFH737" s="16"/>
      <c r="PFI737" s="16"/>
      <c r="PFJ737" s="16"/>
      <c r="PFK737" s="16"/>
      <c r="PFL737" s="16"/>
      <c r="PFM737" s="16"/>
      <c r="PFN737" s="16"/>
      <c r="PFO737" s="16"/>
      <c r="PFP737" s="16"/>
      <c r="PFQ737" s="16"/>
      <c r="PFR737" s="16"/>
      <c r="PFS737" s="16"/>
      <c r="PFT737" s="16"/>
      <c r="PFU737" s="16"/>
      <c r="PFV737" s="16"/>
      <c r="PFW737" s="16"/>
      <c r="PFX737" s="16"/>
      <c r="PFY737" s="16"/>
      <c r="PFZ737" s="16"/>
      <c r="PGA737" s="16"/>
      <c r="PGB737" s="16"/>
      <c r="PGC737" s="16"/>
      <c r="PGD737" s="16"/>
      <c r="PGE737" s="16"/>
      <c r="PGF737" s="16"/>
      <c r="PGG737" s="16"/>
      <c r="PGH737" s="16"/>
      <c r="PGI737" s="16"/>
      <c r="PGJ737" s="16"/>
      <c r="PGK737" s="16"/>
      <c r="PGL737" s="16"/>
      <c r="PGM737" s="16"/>
      <c r="PGN737" s="16"/>
      <c r="PGO737" s="16"/>
      <c r="PGP737" s="16"/>
      <c r="PGQ737" s="16"/>
      <c r="PGR737" s="16"/>
      <c r="PGS737" s="16"/>
      <c r="PGT737" s="16"/>
      <c r="PGU737" s="16"/>
      <c r="PGV737" s="16"/>
      <c r="PGW737" s="16"/>
      <c r="PGX737" s="16"/>
      <c r="PGY737" s="16"/>
      <c r="PGZ737" s="16"/>
      <c r="PHA737" s="16"/>
      <c r="PHB737" s="16"/>
      <c r="PHC737" s="16"/>
      <c r="PHD737" s="16"/>
      <c r="PHE737" s="16"/>
      <c r="PHF737" s="16"/>
      <c r="PHG737" s="16"/>
      <c r="PHH737" s="16"/>
      <c r="PHI737" s="16"/>
      <c r="PHJ737" s="16"/>
      <c r="PHK737" s="16"/>
      <c r="PHL737" s="16"/>
      <c r="PHM737" s="16"/>
      <c r="PHN737" s="16"/>
      <c r="PHO737" s="16"/>
      <c r="PHP737" s="16"/>
      <c r="PHQ737" s="16"/>
      <c r="PHR737" s="16"/>
      <c r="PHS737" s="16"/>
      <c r="PHT737" s="16"/>
      <c r="PHU737" s="16"/>
      <c r="PHV737" s="16"/>
      <c r="PHW737" s="16"/>
      <c r="PHX737" s="16"/>
      <c r="PHY737" s="16"/>
      <c r="PHZ737" s="16"/>
      <c r="PIA737" s="16"/>
      <c r="PIB737" s="16"/>
      <c r="PIC737" s="16"/>
      <c r="PID737" s="16"/>
      <c r="PIE737" s="16"/>
      <c r="PIF737" s="16"/>
      <c r="PIG737" s="16"/>
      <c r="PIH737" s="16"/>
      <c r="PII737" s="16"/>
      <c r="PIJ737" s="16"/>
      <c r="PIK737" s="16"/>
      <c r="PIL737" s="16"/>
      <c r="PIM737" s="16"/>
      <c r="PIN737" s="16"/>
      <c r="PIO737" s="16"/>
      <c r="PIP737" s="16"/>
      <c r="PIQ737" s="16"/>
      <c r="PIR737" s="16"/>
      <c r="PIS737" s="16"/>
      <c r="PIT737" s="16"/>
      <c r="PIU737" s="16"/>
      <c r="PIV737" s="16"/>
      <c r="PIW737" s="16"/>
      <c r="PIX737" s="16"/>
      <c r="PIY737" s="16"/>
      <c r="PIZ737" s="16"/>
      <c r="PJA737" s="16"/>
      <c r="PJB737" s="16"/>
      <c r="PJC737" s="16"/>
      <c r="PJD737" s="16"/>
      <c r="PJE737" s="16"/>
      <c r="PJF737" s="16"/>
      <c r="PJG737" s="16"/>
      <c r="PJH737" s="16"/>
      <c r="PJI737" s="16"/>
      <c r="PJJ737" s="16"/>
      <c r="PJK737" s="16"/>
      <c r="PJL737" s="16"/>
      <c r="PJM737" s="16"/>
      <c r="PJN737" s="16"/>
      <c r="PJO737" s="16"/>
      <c r="PJP737" s="16"/>
      <c r="PJQ737" s="16"/>
      <c r="PJR737" s="16"/>
      <c r="PJS737" s="16"/>
      <c r="PJT737" s="16"/>
      <c r="PJU737" s="16"/>
      <c r="PJV737" s="16"/>
      <c r="PJW737" s="16"/>
      <c r="PJX737" s="16"/>
      <c r="PJY737" s="16"/>
      <c r="PJZ737" s="16"/>
      <c r="PKA737" s="16"/>
      <c r="PKB737" s="16"/>
      <c r="PKC737" s="16"/>
      <c r="PKD737" s="16"/>
      <c r="PKE737" s="16"/>
      <c r="PKF737" s="16"/>
      <c r="PKG737" s="16"/>
      <c r="PKH737" s="16"/>
      <c r="PKI737" s="16"/>
      <c r="PKJ737" s="16"/>
      <c r="PKK737" s="16"/>
      <c r="PKL737" s="16"/>
      <c r="PKM737" s="16"/>
      <c r="PKN737" s="16"/>
      <c r="PKO737" s="16"/>
      <c r="PKP737" s="16"/>
      <c r="PKQ737" s="16"/>
      <c r="PKR737" s="16"/>
      <c r="PKS737" s="16"/>
      <c r="PKT737" s="16"/>
      <c r="PKU737" s="16"/>
      <c r="PKV737" s="16"/>
      <c r="PKW737" s="16"/>
      <c r="PKX737" s="16"/>
      <c r="PKY737" s="16"/>
      <c r="PKZ737" s="16"/>
      <c r="PLA737" s="16"/>
      <c r="PLB737" s="16"/>
      <c r="PLC737" s="16"/>
      <c r="PLD737" s="16"/>
      <c r="PLE737" s="16"/>
      <c r="PLF737" s="16"/>
      <c r="PLG737" s="16"/>
      <c r="PLH737" s="16"/>
      <c r="PLI737" s="16"/>
      <c r="PLJ737" s="16"/>
      <c r="PLK737" s="16"/>
      <c r="PLL737" s="16"/>
      <c r="PLM737" s="16"/>
      <c r="PLN737" s="16"/>
      <c r="PLO737" s="16"/>
      <c r="PLP737" s="16"/>
      <c r="PLQ737" s="16"/>
      <c r="PLR737" s="16"/>
      <c r="PLS737" s="16"/>
      <c r="PLT737" s="16"/>
      <c r="PLU737" s="16"/>
      <c r="PLV737" s="16"/>
      <c r="PLW737" s="16"/>
      <c r="PLX737" s="16"/>
      <c r="PLY737" s="16"/>
      <c r="PLZ737" s="16"/>
      <c r="PMA737" s="16"/>
      <c r="PMB737" s="16"/>
      <c r="PMC737" s="16"/>
      <c r="PMD737" s="16"/>
      <c r="PME737" s="16"/>
      <c r="PMF737" s="16"/>
      <c r="PMG737" s="16"/>
      <c r="PMH737" s="16"/>
      <c r="PMI737" s="16"/>
      <c r="PMJ737" s="16"/>
      <c r="PMK737" s="16"/>
      <c r="PML737" s="16"/>
      <c r="PMM737" s="16"/>
      <c r="PMN737" s="16"/>
      <c r="PMO737" s="16"/>
      <c r="PMP737" s="16"/>
      <c r="PMQ737" s="16"/>
      <c r="PMR737" s="16"/>
      <c r="PMS737" s="16"/>
      <c r="PMT737" s="16"/>
      <c r="PMU737" s="16"/>
      <c r="PMV737" s="16"/>
      <c r="PMW737" s="16"/>
      <c r="PMX737" s="16"/>
      <c r="PMY737" s="16"/>
      <c r="PMZ737" s="16"/>
      <c r="PNA737" s="16"/>
      <c r="PNB737" s="16"/>
      <c r="PNC737" s="16"/>
      <c r="PND737" s="16"/>
      <c r="PNE737" s="16"/>
      <c r="PNF737" s="16"/>
      <c r="PNG737" s="16"/>
      <c r="PNH737" s="16"/>
      <c r="PNI737" s="16"/>
      <c r="PNJ737" s="16"/>
      <c r="PNK737" s="16"/>
      <c r="PNL737" s="16"/>
      <c r="PNM737" s="16"/>
      <c r="PNN737" s="16"/>
      <c r="PNO737" s="16"/>
      <c r="PNP737" s="16"/>
      <c r="PNQ737" s="16"/>
      <c r="PNR737" s="16"/>
      <c r="PNS737" s="16"/>
      <c r="PNT737" s="16"/>
      <c r="PNU737" s="16"/>
      <c r="PNV737" s="16"/>
      <c r="PNW737" s="16"/>
      <c r="PNX737" s="16"/>
      <c r="PNY737" s="16"/>
      <c r="PNZ737" s="16"/>
      <c r="POA737" s="16"/>
      <c r="POB737" s="16"/>
      <c r="POC737" s="16"/>
      <c r="POD737" s="16"/>
      <c r="POE737" s="16"/>
      <c r="POF737" s="16"/>
      <c r="POG737" s="16"/>
      <c r="POH737" s="16"/>
      <c r="POI737" s="16"/>
      <c r="POJ737" s="16"/>
      <c r="POK737" s="16"/>
      <c r="POL737" s="16"/>
      <c r="POM737" s="16"/>
      <c r="PON737" s="16"/>
      <c r="POO737" s="16"/>
      <c r="POP737" s="16"/>
      <c r="POQ737" s="16"/>
      <c r="POR737" s="16"/>
      <c r="POS737" s="16"/>
      <c r="POT737" s="16"/>
      <c r="POU737" s="16"/>
      <c r="POV737" s="16"/>
      <c r="POW737" s="16"/>
      <c r="POX737" s="16"/>
      <c r="POY737" s="16"/>
      <c r="POZ737" s="16"/>
      <c r="PPA737" s="16"/>
      <c r="PPB737" s="16"/>
      <c r="PPC737" s="16"/>
      <c r="PPD737" s="16"/>
      <c r="PPE737" s="16"/>
      <c r="PPF737" s="16"/>
      <c r="PPG737" s="16"/>
      <c r="PPH737" s="16"/>
      <c r="PPI737" s="16"/>
      <c r="PPJ737" s="16"/>
      <c r="PPK737" s="16"/>
      <c r="PPL737" s="16"/>
      <c r="PPM737" s="16"/>
      <c r="PPN737" s="16"/>
      <c r="PPO737" s="16"/>
      <c r="PPP737" s="16"/>
      <c r="PPQ737" s="16"/>
      <c r="PPR737" s="16"/>
      <c r="PPS737" s="16"/>
      <c r="PPT737" s="16"/>
      <c r="PPU737" s="16"/>
      <c r="PPV737" s="16"/>
      <c r="PPW737" s="16"/>
      <c r="PPX737" s="16"/>
      <c r="PPY737" s="16"/>
      <c r="PPZ737" s="16"/>
      <c r="PQA737" s="16"/>
      <c r="PQB737" s="16"/>
      <c r="PQC737" s="16"/>
      <c r="PQD737" s="16"/>
      <c r="PQE737" s="16"/>
      <c r="PQF737" s="16"/>
      <c r="PQG737" s="16"/>
      <c r="PQH737" s="16"/>
      <c r="PQI737" s="16"/>
      <c r="PQJ737" s="16"/>
      <c r="PQK737" s="16"/>
      <c r="PQL737" s="16"/>
      <c r="PQM737" s="16"/>
      <c r="PQN737" s="16"/>
      <c r="PQO737" s="16"/>
      <c r="PQP737" s="16"/>
      <c r="PQQ737" s="16"/>
      <c r="PQR737" s="16"/>
      <c r="PQS737" s="16"/>
      <c r="PQT737" s="16"/>
      <c r="PQU737" s="16"/>
      <c r="PQV737" s="16"/>
      <c r="PQW737" s="16"/>
      <c r="PQX737" s="16"/>
      <c r="PQY737" s="16"/>
      <c r="PQZ737" s="16"/>
      <c r="PRA737" s="16"/>
      <c r="PRB737" s="16"/>
      <c r="PRC737" s="16"/>
      <c r="PRD737" s="16"/>
      <c r="PRE737" s="16"/>
      <c r="PRF737" s="16"/>
      <c r="PRG737" s="16"/>
      <c r="PRH737" s="16"/>
      <c r="PRI737" s="16"/>
      <c r="PRJ737" s="16"/>
      <c r="PRK737" s="16"/>
      <c r="PRL737" s="16"/>
      <c r="PRM737" s="16"/>
      <c r="PRN737" s="16"/>
      <c r="PRO737" s="16"/>
      <c r="PRP737" s="16"/>
      <c r="PRQ737" s="16"/>
      <c r="PRR737" s="16"/>
      <c r="PRS737" s="16"/>
      <c r="PRT737" s="16"/>
      <c r="PRU737" s="16"/>
      <c r="PRV737" s="16"/>
      <c r="PRW737" s="16"/>
      <c r="PRX737" s="16"/>
      <c r="PRY737" s="16"/>
      <c r="PRZ737" s="16"/>
      <c r="PSA737" s="16"/>
      <c r="PSB737" s="16"/>
      <c r="PSC737" s="16"/>
      <c r="PSD737" s="16"/>
      <c r="PSE737" s="16"/>
      <c r="PSF737" s="16"/>
      <c r="PSG737" s="16"/>
      <c r="PSH737" s="16"/>
      <c r="PSI737" s="16"/>
      <c r="PSJ737" s="16"/>
      <c r="PSK737" s="16"/>
      <c r="PSL737" s="16"/>
      <c r="PSM737" s="16"/>
      <c r="PSN737" s="16"/>
      <c r="PSO737" s="16"/>
      <c r="PSP737" s="16"/>
      <c r="PSQ737" s="16"/>
      <c r="PSR737" s="16"/>
      <c r="PSS737" s="16"/>
      <c r="PST737" s="16"/>
      <c r="PSU737" s="16"/>
      <c r="PSV737" s="16"/>
      <c r="PSW737" s="16"/>
      <c r="PSX737" s="16"/>
      <c r="PSY737" s="16"/>
      <c r="PSZ737" s="16"/>
      <c r="PTA737" s="16"/>
      <c r="PTB737" s="16"/>
      <c r="PTC737" s="16"/>
      <c r="PTD737" s="16"/>
      <c r="PTE737" s="16"/>
      <c r="PTF737" s="16"/>
      <c r="PTG737" s="16"/>
      <c r="PTH737" s="16"/>
      <c r="PTI737" s="16"/>
      <c r="PTJ737" s="16"/>
      <c r="PTK737" s="16"/>
      <c r="PTL737" s="16"/>
      <c r="PTM737" s="16"/>
      <c r="PTN737" s="16"/>
      <c r="PTO737" s="16"/>
      <c r="PTP737" s="16"/>
      <c r="PTQ737" s="16"/>
      <c r="PTR737" s="16"/>
      <c r="PTS737" s="16"/>
      <c r="PTT737" s="16"/>
      <c r="PTU737" s="16"/>
      <c r="PTV737" s="16"/>
      <c r="PTW737" s="16"/>
      <c r="PTX737" s="16"/>
      <c r="PTY737" s="16"/>
      <c r="PTZ737" s="16"/>
      <c r="PUA737" s="16"/>
      <c r="PUB737" s="16"/>
      <c r="PUC737" s="16"/>
      <c r="PUD737" s="16"/>
      <c r="PUE737" s="16"/>
      <c r="PUF737" s="16"/>
      <c r="PUG737" s="16"/>
      <c r="PUH737" s="16"/>
      <c r="PUI737" s="16"/>
      <c r="PUJ737" s="16"/>
      <c r="PUK737" s="16"/>
      <c r="PUL737" s="16"/>
      <c r="PUM737" s="16"/>
      <c r="PUN737" s="16"/>
      <c r="PUO737" s="16"/>
      <c r="PUP737" s="16"/>
      <c r="PUQ737" s="16"/>
      <c r="PUR737" s="16"/>
      <c r="PUS737" s="16"/>
      <c r="PUT737" s="16"/>
      <c r="PUU737" s="16"/>
      <c r="PUV737" s="16"/>
      <c r="PUW737" s="16"/>
      <c r="PUX737" s="16"/>
      <c r="PUY737" s="16"/>
      <c r="PUZ737" s="16"/>
      <c r="PVA737" s="16"/>
      <c r="PVB737" s="16"/>
      <c r="PVC737" s="16"/>
      <c r="PVD737" s="16"/>
      <c r="PVE737" s="16"/>
      <c r="PVF737" s="16"/>
      <c r="PVG737" s="16"/>
      <c r="PVH737" s="16"/>
      <c r="PVI737" s="16"/>
      <c r="PVJ737" s="16"/>
      <c r="PVK737" s="16"/>
      <c r="PVL737" s="16"/>
      <c r="PVM737" s="16"/>
      <c r="PVN737" s="16"/>
      <c r="PVO737" s="16"/>
      <c r="PVP737" s="16"/>
      <c r="PVQ737" s="16"/>
      <c r="PVR737" s="16"/>
      <c r="PVS737" s="16"/>
      <c r="PVT737" s="16"/>
      <c r="PVU737" s="16"/>
      <c r="PVV737" s="16"/>
      <c r="PVW737" s="16"/>
      <c r="PVX737" s="16"/>
      <c r="PVY737" s="16"/>
      <c r="PVZ737" s="16"/>
      <c r="PWA737" s="16"/>
      <c r="PWB737" s="16"/>
      <c r="PWC737" s="16"/>
      <c r="PWD737" s="16"/>
      <c r="PWE737" s="16"/>
      <c r="PWF737" s="16"/>
      <c r="PWG737" s="16"/>
      <c r="PWH737" s="16"/>
      <c r="PWI737" s="16"/>
      <c r="PWJ737" s="16"/>
      <c r="PWK737" s="16"/>
      <c r="PWL737" s="16"/>
      <c r="PWM737" s="16"/>
      <c r="PWN737" s="16"/>
      <c r="PWO737" s="16"/>
      <c r="PWP737" s="16"/>
      <c r="PWQ737" s="16"/>
      <c r="PWR737" s="16"/>
      <c r="PWS737" s="16"/>
      <c r="PWT737" s="16"/>
      <c r="PWU737" s="16"/>
      <c r="PWV737" s="16"/>
      <c r="PWW737" s="16"/>
      <c r="PWX737" s="16"/>
      <c r="PWY737" s="16"/>
      <c r="PWZ737" s="16"/>
      <c r="PXA737" s="16"/>
      <c r="PXB737" s="16"/>
      <c r="PXC737" s="16"/>
      <c r="PXD737" s="16"/>
      <c r="PXE737" s="16"/>
      <c r="PXF737" s="16"/>
      <c r="PXG737" s="16"/>
      <c r="PXH737" s="16"/>
      <c r="PXI737" s="16"/>
      <c r="PXJ737" s="16"/>
      <c r="PXK737" s="16"/>
      <c r="PXL737" s="16"/>
      <c r="PXM737" s="16"/>
      <c r="PXN737" s="16"/>
      <c r="PXO737" s="16"/>
      <c r="PXP737" s="16"/>
      <c r="PXQ737" s="16"/>
      <c r="PXR737" s="16"/>
      <c r="PXS737" s="16"/>
      <c r="PXT737" s="16"/>
      <c r="PXU737" s="16"/>
      <c r="PXV737" s="16"/>
      <c r="PXW737" s="16"/>
      <c r="PXX737" s="16"/>
      <c r="PXY737" s="16"/>
      <c r="PXZ737" s="16"/>
      <c r="PYA737" s="16"/>
      <c r="PYB737" s="16"/>
      <c r="PYC737" s="16"/>
      <c r="PYD737" s="16"/>
      <c r="PYE737" s="16"/>
      <c r="PYF737" s="16"/>
      <c r="PYG737" s="16"/>
      <c r="PYH737" s="16"/>
      <c r="PYI737" s="16"/>
      <c r="PYJ737" s="16"/>
      <c r="PYK737" s="16"/>
      <c r="PYL737" s="16"/>
      <c r="PYM737" s="16"/>
      <c r="PYN737" s="16"/>
      <c r="PYO737" s="16"/>
      <c r="PYP737" s="16"/>
      <c r="PYQ737" s="16"/>
      <c r="PYR737" s="16"/>
      <c r="PYS737" s="16"/>
      <c r="PYT737" s="16"/>
      <c r="PYU737" s="16"/>
      <c r="PYV737" s="16"/>
      <c r="PYW737" s="16"/>
      <c r="PYX737" s="16"/>
      <c r="PYY737" s="16"/>
      <c r="PYZ737" s="16"/>
      <c r="PZA737" s="16"/>
      <c r="PZB737" s="16"/>
      <c r="PZC737" s="16"/>
      <c r="PZD737" s="16"/>
      <c r="PZE737" s="16"/>
      <c r="PZF737" s="16"/>
      <c r="PZG737" s="16"/>
      <c r="PZH737" s="16"/>
      <c r="PZI737" s="16"/>
      <c r="PZJ737" s="16"/>
      <c r="PZK737" s="16"/>
      <c r="PZL737" s="16"/>
      <c r="PZM737" s="16"/>
      <c r="PZN737" s="16"/>
      <c r="PZO737" s="16"/>
      <c r="PZP737" s="16"/>
      <c r="PZQ737" s="16"/>
      <c r="PZR737" s="16"/>
      <c r="PZS737" s="16"/>
      <c r="PZT737" s="16"/>
      <c r="PZU737" s="16"/>
      <c r="PZV737" s="16"/>
      <c r="PZW737" s="16"/>
      <c r="PZX737" s="16"/>
      <c r="PZY737" s="16"/>
      <c r="PZZ737" s="16"/>
      <c r="QAA737" s="16"/>
      <c r="QAB737" s="16"/>
      <c r="QAC737" s="16"/>
      <c r="QAD737" s="16"/>
      <c r="QAE737" s="16"/>
      <c r="QAF737" s="16"/>
      <c r="QAG737" s="16"/>
      <c r="QAH737" s="16"/>
      <c r="QAI737" s="16"/>
      <c r="QAJ737" s="16"/>
      <c r="QAK737" s="16"/>
      <c r="QAL737" s="16"/>
      <c r="QAM737" s="16"/>
      <c r="QAN737" s="16"/>
      <c r="QAO737" s="16"/>
      <c r="QAP737" s="16"/>
      <c r="QAQ737" s="16"/>
      <c r="QAR737" s="16"/>
      <c r="QAS737" s="16"/>
      <c r="QAT737" s="16"/>
      <c r="QAU737" s="16"/>
      <c r="QAV737" s="16"/>
      <c r="QAW737" s="16"/>
      <c r="QAX737" s="16"/>
      <c r="QAY737" s="16"/>
      <c r="QAZ737" s="16"/>
      <c r="QBA737" s="16"/>
      <c r="QBB737" s="16"/>
      <c r="QBC737" s="16"/>
      <c r="QBD737" s="16"/>
      <c r="QBE737" s="16"/>
      <c r="QBF737" s="16"/>
      <c r="QBG737" s="16"/>
      <c r="QBH737" s="16"/>
      <c r="QBI737" s="16"/>
      <c r="QBJ737" s="16"/>
      <c r="QBK737" s="16"/>
      <c r="QBL737" s="16"/>
      <c r="QBM737" s="16"/>
      <c r="QBN737" s="16"/>
      <c r="QBO737" s="16"/>
      <c r="QBP737" s="16"/>
      <c r="QBQ737" s="16"/>
      <c r="QBR737" s="16"/>
      <c r="QBS737" s="16"/>
      <c r="QBT737" s="16"/>
      <c r="QBU737" s="16"/>
      <c r="QBV737" s="16"/>
      <c r="QBW737" s="16"/>
      <c r="QBX737" s="16"/>
      <c r="QBY737" s="16"/>
      <c r="QBZ737" s="16"/>
      <c r="QCA737" s="16"/>
      <c r="QCB737" s="16"/>
      <c r="QCC737" s="16"/>
      <c r="QCD737" s="16"/>
      <c r="QCE737" s="16"/>
      <c r="QCF737" s="16"/>
      <c r="QCG737" s="16"/>
      <c r="QCH737" s="16"/>
      <c r="QCI737" s="16"/>
      <c r="QCJ737" s="16"/>
      <c r="QCK737" s="16"/>
      <c r="QCL737" s="16"/>
      <c r="QCM737" s="16"/>
      <c r="QCN737" s="16"/>
      <c r="QCO737" s="16"/>
      <c r="QCP737" s="16"/>
      <c r="QCQ737" s="16"/>
      <c r="QCR737" s="16"/>
      <c r="QCS737" s="16"/>
      <c r="QCT737" s="16"/>
      <c r="QCU737" s="16"/>
      <c r="QCV737" s="16"/>
      <c r="QCW737" s="16"/>
      <c r="QCX737" s="16"/>
      <c r="QCY737" s="16"/>
      <c r="QCZ737" s="16"/>
      <c r="QDA737" s="16"/>
      <c r="QDB737" s="16"/>
      <c r="QDC737" s="16"/>
      <c r="QDD737" s="16"/>
      <c r="QDE737" s="16"/>
      <c r="QDF737" s="16"/>
      <c r="QDG737" s="16"/>
      <c r="QDH737" s="16"/>
      <c r="QDI737" s="16"/>
      <c r="QDJ737" s="16"/>
      <c r="QDK737" s="16"/>
      <c r="QDL737" s="16"/>
      <c r="QDM737" s="16"/>
      <c r="QDN737" s="16"/>
      <c r="QDO737" s="16"/>
      <c r="QDP737" s="16"/>
      <c r="QDQ737" s="16"/>
      <c r="QDR737" s="16"/>
      <c r="QDS737" s="16"/>
      <c r="QDT737" s="16"/>
      <c r="QDU737" s="16"/>
      <c r="QDV737" s="16"/>
      <c r="QDW737" s="16"/>
      <c r="QDX737" s="16"/>
      <c r="QDY737" s="16"/>
      <c r="QDZ737" s="16"/>
      <c r="QEA737" s="16"/>
      <c r="QEB737" s="16"/>
      <c r="QEC737" s="16"/>
      <c r="QED737" s="16"/>
      <c r="QEE737" s="16"/>
      <c r="QEF737" s="16"/>
      <c r="QEG737" s="16"/>
      <c r="QEH737" s="16"/>
      <c r="QEI737" s="16"/>
      <c r="QEJ737" s="16"/>
      <c r="QEK737" s="16"/>
      <c r="QEL737" s="16"/>
      <c r="QEM737" s="16"/>
      <c r="QEN737" s="16"/>
      <c r="QEO737" s="16"/>
      <c r="QEP737" s="16"/>
      <c r="QEQ737" s="16"/>
      <c r="QER737" s="16"/>
      <c r="QES737" s="16"/>
      <c r="QET737" s="16"/>
      <c r="QEU737" s="16"/>
      <c r="QEV737" s="16"/>
      <c r="QEW737" s="16"/>
      <c r="QEX737" s="16"/>
      <c r="QEY737" s="16"/>
      <c r="QEZ737" s="16"/>
      <c r="QFA737" s="16"/>
      <c r="QFB737" s="16"/>
      <c r="QFC737" s="16"/>
      <c r="QFD737" s="16"/>
      <c r="QFE737" s="16"/>
      <c r="QFF737" s="16"/>
      <c r="QFG737" s="16"/>
      <c r="QFH737" s="16"/>
      <c r="QFI737" s="16"/>
      <c r="QFJ737" s="16"/>
      <c r="QFK737" s="16"/>
      <c r="QFL737" s="16"/>
      <c r="QFM737" s="16"/>
      <c r="QFN737" s="16"/>
      <c r="QFO737" s="16"/>
      <c r="QFP737" s="16"/>
      <c r="QFQ737" s="16"/>
      <c r="QFR737" s="16"/>
      <c r="QFS737" s="16"/>
      <c r="QFT737" s="16"/>
      <c r="QFU737" s="16"/>
      <c r="QFV737" s="16"/>
      <c r="QFW737" s="16"/>
      <c r="QFX737" s="16"/>
      <c r="QFY737" s="16"/>
      <c r="QFZ737" s="16"/>
      <c r="QGA737" s="16"/>
      <c r="QGB737" s="16"/>
      <c r="QGC737" s="16"/>
      <c r="QGD737" s="16"/>
      <c r="QGE737" s="16"/>
      <c r="QGF737" s="16"/>
      <c r="QGG737" s="16"/>
      <c r="QGH737" s="16"/>
      <c r="QGI737" s="16"/>
      <c r="QGJ737" s="16"/>
      <c r="QGK737" s="16"/>
      <c r="QGL737" s="16"/>
      <c r="QGM737" s="16"/>
      <c r="QGN737" s="16"/>
      <c r="QGO737" s="16"/>
      <c r="QGP737" s="16"/>
      <c r="QGQ737" s="16"/>
      <c r="QGR737" s="16"/>
      <c r="QGS737" s="16"/>
      <c r="QGT737" s="16"/>
      <c r="QGU737" s="16"/>
      <c r="QGV737" s="16"/>
      <c r="QGW737" s="16"/>
      <c r="QGX737" s="16"/>
      <c r="QGY737" s="16"/>
      <c r="QGZ737" s="16"/>
      <c r="QHA737" s="16"/>
      <c r="QHB737" s="16"/>
      <c r="QHC737" s="16"/>
      <c r="QHD737" s="16"/>
      <c r="QHE737" s="16"/>
      <c r="QHF737" s="16"/>
      <c r="QHG737" s="16"/>
      <c r="QHH737" s="16"/>
      <c r="QHI737" s="16"/>
      <c r="QHJ737" s="16"/>
      <c r="QHK737" s="16"/>
      <c r="QHL737" s="16"/>
      <c r="QHM737" s="16"/>
      <c r="QHN737" s="16"/>
      <c r="QHO737" s="16"/>
      <c r="QHP737" s="16"/>
      <c r="QHQ737" s="16"/>
      <c r="QHR737" s="16"/>
      <c r="QHS737" s="16"/>
      <c r="QHT737" s="16"/>
      <c r="QHU737" s="16"/>
      <c r="QHV737" s="16"/>
      <c r="QHW737" s="16"/>
      <c r="QHX737" s="16"/>
      <c r="QHY737" s="16"/>
      <c r="QHZ737" s="16"/>
      <c r="QIA737" s="16"/>
      <c r="QIB737" s="16"/>
      <c r="QIC737" s="16"/>
      <c r="QID737" s="16"/>
      <c r="QIE737" s="16"/>
      <c r="QIF737" s="16"/>
      <c r="QIG737" s="16"/>
      <c r="QIH737" s="16"/>
      <c r="QII737" s="16"/>
      <c r="QIJ737" s="16"/>
      <c r="QIK737" s="16"/>
      <c r="QIL737" s="16"/>
      <c r="QIM737" s="16"/>
      <c r="QIN737" s="16"/>
      <c r="QIO737" s="16"/>
      <c r="QIP737" s="16"/>
      <c r="QIQ737" s="16"/>
      <c r="QIR737" s="16"/>
      <c r="QIS737" s="16"/>
      <c r="QIT737" s="16"/>
      <c r="QIU737" s="16"/>
      <c r="QIV737" s="16"/>
      <c r="QIW737" s="16"/>
      <c r="QIX737" s="16"/>
      <c r="QIY737" s="16"/>
      <c r="QIZ737" s="16"/>
      <c r="QJA737" s="16"/>
      <c r="QJB737" s="16"/>
      <c r="QJC737" s="16"/>
      <c r="QJD737" s="16"/>
      <c r="QJE737" s="16"/>
      <c r="QJF737" s="16"/>
      <c r="QJG737" s="16"/>
      <c r="QJH737" s="16"/>
      <c r="QJI737" s="16"/>
      <c r="QJJ737" s="16"/>
      <c r="QJK737" s="16"/>
      <c r="QJL737" s="16"/>
      <c r="QJM737" s="16"/>
      <c r="QJN737" s="16"/>
      <c r="QJO737" s="16"/>
      <c r="QJP737" s="16"/>
      <c r="QJQ737" s="16"/>
      <c r="QJR737" s="16"/>
      <c r="QJS737" s="16"/>
      <c r="QJT737" s="16"/>
      <c r="QJU737" s="16"/>
      <c r="QJV737" s="16"/>
      <c r="QJW737" s="16"/>
      <c r="QJX737" s="16"/>
      <c r="QJY737" s="16"/>
      <c r="QJZ737" s="16"/>
      <c r="QKA737" s="16"/>
      <c r="QKB737" s="16"/>
      <c r="QKC737" s="16"/>
      <c r="QKD737" s="16"/>
      <c r="QKE737" s="16"/>
      <c r="QKF737" s="16"/>
      <c r="QKG737" s="16"/>
      <c r="QKH737" s="16"/>
      <c r="QKI737" s="16"/>
      <c r="QKJ737" s="16"/>
      <c r="QKK737" s="16"/>
      <c r="QKL737" s="16"/>
      <c r="QKM737" s="16"/>
      <c r="QKN737" s="16"/>
      <c r="QKO737" s="16"/>
      <c r="QKP737" s="16"/>
      <c r="QKQ737" s="16"/>
      <c r="QKR737" s="16"/>
      <c r="QKS737" s="16"/>
      <c r="QKT737" s="16"/>
      <c r="QKU737" s="16"/>
      <c r="QKV737" s="16"/>
      <c r="QKW737" s="16"/>
      <c r="QKX737" s="16"/>
      <c r="QKY737" s="16"/>
      <c r="QKZ737" s="16"/>
      <c r="QLA737" s="16"/>
      <c r="QLB737" s="16"/>
      <c r="QLC737" s="16"/>
      <c r="QLD737" s="16"/>
      <c r="QLE737" s="16"/>
      <c r="QLF737" s="16"/>
      <c r="QLG737" s="16"/>
      <c r="QLH737" s="16"/>
      <c r="QLI737" s="16"/>
      <c r="QLJ737" s="16"/>
      <c r="QLK737" s="16"/>
      <c r="QLL737" s="16"/>
      <c r="QLM737" s="16"/>
      <c r="QLN737" s="16"/>
      <c r="QLO737" s="16"/>
      <c r="QLP737" s="16"/>
      <c r="QLQ737" s="16"/>
      <c r="QLR737" s="16"/>
      <c r="QLS737" s="16"/>
      <c r="QLT737" s="16"/>
      <c r="QLU737" s="16"/>
      <c r="QLV737" s="16"/>
      <c r="QLW737" s="16"/>
      <c r="QLX737" s="16"/>
      <c r="QLY737" s="16"/>
      <c r="QLZ737" s="16"/>
      <c r="QMA737" s="16"/>
      <c r="QMB737" s="16"/>
      <c r="QMC737" s="16"/>
      <c r="QMD737" s="16"/>
      <c r="QME737" s="16"/>
      <c r="QMF737" s="16"/>
      <c r="QMG737" s="16"/>
      <c r="QMH737" s="16"/>
      <c r="QMI737" s="16"/>
      <c r="QMJ737" s="16"/>
      <c r="QMK737" s="16"/>
      <c r="QML737" s="16"/>
      <c r="QMM737" s="16"/>
      <c r="QMN737" s="16"/>
      <c r="QMO737" s="16"/>
      <c r="QMP737" s="16"/>
      <c r="QMQ737" s="16"/>
      <c r="QMR737" s="16"/>
      <c r="QMS737" s="16"/>
      <c r="QMT737" s="16"/>
      <c r="QMU737" s="16"/>
      <c r="QMV737" s="16"/>
      <c r="QMW737" s="16"/>
      <c r="QMX737" s="16"/>
      <c r="QMY737" s="16"/>
      <c r="QMZ737" s="16"/>
      <c r="QNA737" s="16"/>
      <c r="QNB737" s="16"/>
      <c r="QNC737" s="16"/>
      <c r="QND737" s="16"/>
      <c r="QNE737" s="16"/>
      <c r="QNF737" s="16"/>
      <c r="QNG737" s="16"/>
      <c r="QNH737" s="16"/>
      <c r="QNI737" s="16"/>
      <c r="QNJ737" s="16"/>
      <c r="QNK737" s="16"/>
      <c r="QNL737" s="16"/>
      <c r="QNM737" s="16"/>
      <c r="QNN737" s="16"/>
      <c r="QNO737" s="16"/>
      <c r="QNP737" s="16"/>
      <c r="QNQ737" s="16"/>
      <c r="QNR737" s="16"/>
      <c r="QNS737" s="16"/>
      <c r="QNT737" s="16"/>
      <c r="QNU737" s="16"/>
      <c r="QNV737" s="16"/>
      <c r="QNW737" s="16"/>
      <c r="QNX737" s="16"/>
      <c r="QNY737" s="16"/>
      <c r="QNZ737" s="16"/>
      <c r="QOA737" s="16"/>
      <c r="QOB737" s="16"/>
      <c r="QOC737" s="16"/>
      <c r="QOD737" s="16"/>
      <c r="QOE737" s="16"/>
      <c r="QOF737" s="16"/>
      <c r="QOG737" s="16"/>
      <c r="QOH737" s="16"/>
      <c r="QOI737" s="16"/>
      <c r="QOJ737" s="16"/>
      <c r="QOK737" s="16"/>
      <c r="QOL737" s="16"/>
      <c r="QOM737" s="16"/>
      <c r="QON737" s="16"/>
      <c r="QOO737" s="16"/>
      <c r="QOP737" s="16"/>
      <c r="QOQ737" s="16"/>
      <c r="QOR737" s="16"/>
      <c r="QOS737" s="16"/>
      <c r="QOT737" s="16"/>
      <c r="QOU737" s="16"/>
      <c r="QOV737" s="16"/>
      <c r="QOW737" s="16"/>
      <c r="QOX737" s="16"/>
      <c r="QOY737" s="16"/>
      <c r="QOZ737" s="16"/>
      <c r="QPA737" s="16"/>
      <c r="QPB737" s="16"/>
      <c r="QPC737" s="16"/>
      <c r="QPD737" s="16"/>
      <c r="QPE737" s="16"/>
      <c r="QPF737" s="16"/>
      <c r="QPG737" s="16"/>
      <c r="QPH737" s="16"/>
      <c r="QPI737" s="16"/>
      <c r="QPJ737" s="16"/>
      <c r="QPK737" s="16"/>
      <c r="QPL737" s="16"/>
      <c r="QPM737" s="16"/>
      <c r="QPN737" s="16"/>
      <c r="QPO737" s="16"/>
      <c r="QPP737" s="16"/>
      <c r="QPQ737" s="16"/>
      <c r="QPR737" s="16"/>
      <c r="QPS737" s="16"/>
      <c r="QPT737" s="16"/>
      <c r="QPU737" s="16"/>
      <c r="QPV737" s="16"/>
      <c r="QPW737" s="16"/>
      <c r="QPX737" s="16"/>
      <c r="QPY737" s="16"/>
      <c r="QPZ737" s="16"/>
      <c r="QQA737" s="16"/>
      <c r="QQB737" s="16"/>
      <c r="QQC737" s="16"/>
      <c r="QQD737" s="16"/>
      <c r="QQE737" s="16"/>
      <c r="QQF737" s="16"/>
      <c r="QQG737" s="16"/>
      <c r="QQH737" s="16"/>
      <c r="QQI737" s="16"/>
      <c r="QQJ737" s="16"/>
      <c r="QQK737" s="16"/>
      <c r="QQL737" s="16"/>
      <c r="QQM737" s="16"/>
      <c r="QQN737" s="16"/>
      <c r="QQO737" s="16"/>
      <c r="QQP737" s="16"/>
      <c r="QQQ737" s="16"/>
      <c r="QQR737" s="16"/>
      <c r="QQS737" s="16"/>
      <c r="QQT737" s="16"/>
      <c r="QQU737" s="16"/>
      <c r="QQV737" s="16"/>
      <c r="QQW737" s="16"/>
      <c r="QQX737" s="16"/>
      <c r="QQY737" s="16"/>
      <c r="QQZ737" s="16"/>
      <c r="QRA737" s="16"/>
      <c r="QRB737" s="16"/>
      <c r="QRC737" s="16"/>
      <c r="QRD737" s="16"/>
      <c r="QRE737" s="16"/>
      <c r="QRF737" s="16"/>
      <c r="QRG737" s="16"/>
      <c r="QRH737" s="16"/>
      <c r="QRI737" s="16"/>
      <c r="QRJ737" s="16"/>
      <c r="QRK737" s="16"/>
      <c r="QRL737" s="16"/>
      <c r="QRM737" s="16"/>
      <c r="QRN737" s="16"/>
      <c r="QRO737" s="16"/>
      <c r="QRP737" s="16"/>
      <c r="QRQ737" s="16"/>
      <c r="QRR737" s="16"/>
      <c r="QRS737" s="16"/>
      <c r="QRT737" s="16"/>
      <c r="QRU737" s="16"/>
      <c r="QRV737" s="16"/>
      <c r="QRW737" s="16"/>
      <c r="QRX737" s="16"/>
      <c r="QRY737" s="16"/>
      <c r="QRZ737" s="16"/>
      <c r="QSA737" s="16"/>
      <c r="QSB737" s="16"/>
      <c r="QSC737" s="16"/>
      <c r="QSD737" s="16"/>
      <c r="QSE737" s="16"/>
      <c r="QSF737" s="16"/>
      <c r="QSG737" s="16"/>
      <c r="QSH737" s="16"/>
      <c r="QSI737" s="16"/>
      <c r="QSJ737" s="16"/>
      <c r="QSK737" s="16"/>
      <c r="QSL737" s="16"/>
      <c r="QSM737" s="16"/>
      <c r="QSN737" s="16"/>
      <c r="QSO737" s="16"/>
      <c r="QSP737" s="16"/>
      <c r="QSQ737" s="16"/>
      <c r="QSR737" s="16"/>
      <c r="QSS737" s="16"/>
      <c r="QST737" s="16"/>
      <c r="QSU737" s="16"/>
      <c r="QSV737" s="16"/>
      <c r="QSW737" s="16"/>
      <c r="QSX737" s="16"/>
      <c r="QSY737" s="16"/>
      <c r="QSZ737" s="16"/>
      <c r="QTA737" s="16"/>
      <c r="QTB737" s="16"/>
      <c r="QTC737" s="16"/>
      <c r="QTD737" s="16"/>
      <c r="QTE737" s="16"/>
      <c r="QTF737" s="16"/>
      <c r="QTG737" s="16"/>
      <c r="QTH737" s="16"/>
      <c r="QTI737" s="16"/>
      <c r="QTJ737" s="16"/>
      <c r="QTK737" s="16"/>
      <c r="QTL737" s="16"/>
      <c r="QTM737" s="16"/>
      <c r="QTN737" s="16"/>
      <c r="QTO737" s="16"/>
      <c r="QTP737" s="16"/>
      <c r="QTQ737" s="16"/>
      <c r="QTR737" s="16"/>
      <c r="QTS737" s="16"/>
      <c r="QTT737" s="16"/>
      <c r="QTU737" s="16"/>
      <c r="QTV737" s="16"/>
      <c r="QTW737" s="16"/>
      <c r="QTX737" s="16"/>
      <c r="QTY737" s="16"/>
      <c r="QTZ737" s="16"/>
      <c r="QUA737" s="16"/>
      <c r="QUB737" s="16"/>
      <c r="QUC737" s="16"/>
      <c r="QUD737" s="16"/>
      <c r="QUE737" s="16"/>
      <c r="QUF737" s="16"/>
      <c r="QUG737" s="16"/>
      <c r="QUH737" s="16"/>
      <c r="QUI737" s="16"/>
      <c r="QUJ737" s="16"/>
      <c r="QUK737" s="16"/>
      <c r="QUL737" s="16"/>
      <c r="QUM737" s="16"/>
      <c r="QUN737" s="16"/>
      <c r="QUO737" s="16"/>
      <c r="QUP737" s="16"/>
      <c r="QUQ737" s="16"/>
      <c r="QUR737" s="16"/>
      <c r="QUS737" s="16"/>
      <c r="QUT737" s="16"/>
      <c r="QUU737" s="16"/>
      <c r="QUV737" s="16"/>
      <c r="QUW737" s="16"/>
      <c r="QUX737" s="16"/>
      <c r="QUY737" s="16"/>
      <c r="QUZ737" s="16"/>
      <c r="QVA737" s="16"/>
      <c r="QVB737" s="16"/>
      <c r="QVC737" s="16"/>
      <c r="QVD737" s="16"/>
      <c r="QVE737" s="16"/>
      <c r="QVF737" s="16"/>
      <c r="QVG737" s="16"/>
      <c r="QVH737" s="16"/>
      <c r="QVI737" s="16"/>
      <c r="QVJ737" s="16"/>
      <c r="QVK737" s="16"/>
      <c r="QVL737" s="16"/>
      <c r="QVM737" s="16"/>
      <c r="QVN737" s="16"/>
      <c r="QVO737" s="16"/>
      <c r="QVP737" s="16"/>
      <c r="QVQ737" s="16"/>
      <c r="QVR737" s="16"/>
      <c r="QVS737" s="16"/>
      <c r="QVT737" s="16"/>
      <c r="QVU737" s="16"/>
      <c r="QVV737" s="16"/>
      <c r="QVW737" s="16"/>
      <c r="QVX737" s="16"/>
      <c r="QVY737" s="16"/>
      <c r="QVZ737" s="16"/>
      <c r="QWA737" s="16"/>
      <c r="QWB737" s="16"/>
      <c r="QWC737" s="16"/>
      <c r="QWD737" s="16"/>
      <c r="QWE737" s="16"/>
      <c r="QWF737" s="16"/>
      <c r="QWG737" s="16"/>
      <c r="QWH737" s="16"/>
      <c r="QWI737" s="16"/>
      <c r="QWJ737" s="16"/>
      <c r="QWK737" s="16"/>
      <c r="QWL737" s="16"/>
      <c r="QWM737" s="16"/>
      <c r="QWN737" s="16"/>
      <c r="QWO737" s="16"/>
      <c r="QWP737" s="16"/>
      <c r="QWQ737" s="16"/>
      <c r="QWR737" s="16"/>
      <c r="QWS737" s="16"/>
      <c r="QWT737" s="16"/>
      <c r="QWU737" s="16"/>
      <c r="QWV737" s="16"/>
      <c r="QWW737" s="16"/>
      <c r="QWX737" s="16"/>
      <c r="QWY737" s="16"/>
      <c r="QWZ737" s="16"/>
      <c r="QXA737" s="16"/>
      <c r="QXB737" s="16"/>
      <c r="QXC737" s="16"/>
      <c r="QXD737" s="16"/>
      <c r="QXE737" s="16"/>
      <c r="QXF737" s="16"/>
      <c r="QXG737" s="16"/>
      <c r="QXH737" s="16"/>
      <c r="QXI737" s="16"/>
      <c r="QXJ737" s="16"/>
      <c r="QXK737" s="16"/>
      <c r="QXL737" s="16"/>
      <c r="QXM737" s="16"/>
      <c r="QXN737" s="16"/>
      <c r="QXO737" s="16"/>
      <c r="QXP737" s="16"/>
      <c r="QXQ737" s="16"/>
      <c r="QXR737" s="16"/>
      <c r="QXS737" s="16"/>
      <c r="QXT737" s="16"/>
      <c r="QXU737" s="16"/>
      <c r="QXV737" s="16"/>
      <c r="QXW737" s="16"/>
      <c r="QXX737" s="16"/>
      <c r="QXY737" s="16"/>
      <c r="QXZ737" s="16"/>
      <c r="QYA737" s="16"/>
      <c r="QYB737" s="16"/>
      <c r="QYC737" s="16"/>
      <c r="QYD737" s="16"/>
      <c r="QYE737" s="16"/>
      <c r="QYF737" s="16"/>
      <c r="QYG737" s="16"/>
      <c r="QYH737" s="16"/>
      <c r="QYI737" s="16"/>
      <c r="QYJ737" s="16"/>
      <c r="QYK737" s="16"/>
      <c r="QYL737" s="16"/>
      <c r="QYM737" s="16"/>
      <c r="QYN737" s="16"/>
      <c r="QYO737" s="16"/>
      <c r="QYP737" s="16"/>
      <c r="QYQ737" s="16"/>
      <c r="QYR737" s="16"/>
      <c r="QYS737" s="16"/>
      <c r="QYT737" s="16"/>
      <c r="QYU737" s="16"/>
      <c r="QYV737" s="16"/>
      <c r="QYW737" s="16"/>
      <c r="QYX737" s="16"/>
      <c r="QYY737" s="16"/>
      <c r="QYZ737" s="16"/>
      <c r="QZA737" s="16"/>
      <c r="QZB737" s="16"/>
      <c r="QZC737" s="16"/>
      <c r="QZD737" s="16"/>
      <c r="QZE737" s="16"/>
      <c r="QZF737" s="16"/>
      <c r="QZG737" s="16"/>
      <c r="QZH737" s="16"/>
      <c r="QZI737" s="16"/>
      <c r="QZJ737" s="16"/>
      <c r="QZK737" s="16"/>
      <c r="QZL737" s="16"/>
      <c r="QZM737" s="16"/>
      <c r="QZN737" s="16"/>
      <c r="QZO737" s="16"/>
      <c r="QZP737" s="16"/>
      <c r="QZQ737" s="16"/>
      <c r="QZR737" s="16"/>
      <c r="QZS737" s="16"/>
      <c r="QZT737" s="16"/>
      <c r="QZU737" s="16"/>
      <c r="QZV737" s="16"/>
      <c r="QZW737" s="16"/>
      <c r="QZX737" s="16"/>
      <c r="QZY737" s="16"/>
      <c r="QZZ737" s="16"/>
      <c r="RAA737" s="16"/>
      <c r="RAB737" s="16"/>
      <c r="RAC737" s="16"/>
      <c r="RAD737" s="16"/>
      <c r="RAE737" s="16"/>
      <c r="RAF737" s="16"/>
      <c r="RAG737" s="16"/>
      <c r="RAH737" s="16"/>
      <c r="RAI737" s="16"/>
      <c r="RAJ737" s="16"/>
      <c r="RAK737" s="16"/>
      <c r="RAL737" s="16"/>
      <c r="RAM737" s="16"/>
      <c r="RAN737" s="16"/>
      <c r="RAO737" s="16"/>
      <c r="RAP737" s="16"/>
      <c r="RAQ737" s="16"/>
      <c r="RAR737" s="16"/>
      <c r="RAS737" s="16"/>
      <c r="RAT737" s="16"/>
      <c r="RAU737" s="16"/>
      <c r="RAV737" s="16"/>
      <c r="RAW737" s="16"/>
      <c r="RAX737" s="16"/>
      <c r="RAY737" s="16"/>
      <c r="RAZ737" s="16"/>
      <c r="RBA737" s="16"/>
      <c r="RBB737" s="16"/>
      <c r="RBC737" s="16"/>
      <c r="RBD737" s="16"/>
      <c r="RBE737" s="16"/>
      <c r="RBF737" s="16"/>
      <c r="RBG737" s="16"/>
      <c r="RBH737" s="16"/>
      <c r="RBI737" s="16"/>
      <c r="RBJ737" s="16"/>
      <c r="RBK737" s="16"/>
      <c r="RBL737" s="16"/>
      <c r="RBM737" s="16"/>
      <c r="RBN737" s="16"/>
      <c r="RBO737" s="16"/>
      <c r="RBP737" s="16"/>
      <c r="RBQ737" s="16"/>
      <c r="RBR737" s="16"/>
      <c r="RBS737" s="16"/>
      <c r="RBT737" s="16"/>
      <c r="RBU737" s="16"/>
      <c r="RBV737" s="16"/>
      <c r="RBW737" s="16"/>
      <c r="RBX737" s="16"/>
      <c r="RBY737" s="16"/>
      <c r="RBZ737" s="16"/>
      <c r="RCA737" s="16"/>
      <c r="RCB737" s="16"/>
      <c r="RCC737" s="16"/>
      <c r="RCD737" s="16"/>
      <c r="RCE737" s="16"/>
      <c r="RCF737" s="16"/>
      <c r="RCG737" s="16"/>
      <c r="RCH737" s="16"/>
      <c r="RCI737" s="16"/>
      <c r="RCJ737" s="16"/>
      <c r="RCK737" s="16"/>
      <c r="RCL737" s="16"/>
      <c r="RCM737" s="16"/>
      <c r="RCN737" s="16"/>
      <c r="RCO737" s="16"/>
      <c r="RCP737" s="16"/>
      <c r="RCQ737" s="16"/>
      <c r="RCR737" s="16"/>
      <c r="RCS737" s="16"/>
      <c r="RCT737" s="16"/>
      <c r="RCU737" s="16"/>
      <c r="RCV737" s="16"/>
      <c r="RCW737" s="16"/>
      <c r="RCX737" s="16"/>
      <c r="RCY737" s="16"/>
      <c r="RCZ737" s="16"/>
      <c r="RDA737" s="16"/>
      <c r="RDB737" s="16"/>
      <c r="RDC737" s="16"/>
      <c r="RDD737" s="16"/>
      <c r="RDE737" s="16"/>
      <c r="RDF737" s="16"/>
      <c r="RDG737" s="16"/>
      <c r="RDH737" s="16"/>
      <c r="RDI737" s="16"/>
      <c r="RDJ737" s="16"/>
      <c r="RDK737" s="16"/>
      <c r="RDL737" s="16"/>
      <c r="RDM737" s="16"/>
      <c r="RDN737" s="16"/>
      <c r="RDO737" s="16"/>
      <c r="RDP737" s="16"/>
      <c r="RDQ737" s="16"/>
      <c r="RDR737" s="16"/>
      <c r="RDS737" s="16"/>
      <c r="RDT737" s="16"/>
      <c r="RDU737" s="16"/>
      <c r="RDV737" s="16"/>
      <c r="RDW737" s="16"/>
      <c r="RDX737" s="16"/>
      <c r="RDY737" s="16"/>
      <c r="RDZ737" s="16"/>
      <c r="REA737" s="16"/>
      <c r="REB737" s="16"/>
      <c r="REC737" s="16"/>
      <c r="RED737" s="16"/>
      <c r="REE737" s="16"/>
      <c r="REF737" s="16"/>
      <c r="REG737" s="16"/>
      <c r="REH737" s="16"/>
      <c r="REI737" s="16"/>
      <c r="REJ737" s="16"/>
      <c r="REK737" s="16"/>
      <c r="REL737" s="16"/>
      <c r="REM737" s="16"/>
      <c r="REN737" s="16"/>
      <c r="REO737" s="16"/>
      <c r="REP737" s="16"/>
      <c r="REQ737" s="16"/>
      <c r="RER737" s="16"/>
      <c r="RES737" s="16"/>
      <c r="RET737" s="16"/>
      <c r="REU737" s="16"/>
      <c r="REV737" s="16"/>
      <c r="REW737" s="16"/>
      <c r="REX737" s="16"/>
      <c r="REY737" s="16"/>
      <c r="REZ737" s="16"/>
      <c r="RFA737" s="16"/>
      <c r="RFB737" s="16"/>
      <c r="RFC737" s="16"/>
      <c r="RFD737" s="16"/>
      <c r="RFE737" s="16"/>
      <c r="RFF737" s="16"/>
      <c r="RFG737" s="16"/>
      <c r="RFH737" s="16"/>
      <c r="RFI737" s="16"/>
      <c r="RFJ737" s="16"/>
      <c r="RFK737" s="16"/>
      <c r="RFL737" s="16"/>
      <c r="RFM737" s="16"/>
      <c r="RFN737" s="16"/>
      <c r="RFO737" s="16"/>
      <c r="RFP737" s="16"/>
      <c r="RFQ737" s="16"/>
      <c r="RFR737" s="16"/>
      <c r="RFS737" s="16"/>
      <c r="RFT737" s="16"/>
      <c r="RFU737" s="16"/>
      <c r="RFV737" s="16"/>
      <c r="RFW737" s="16"/>
      <c r="RFX737" s="16"/>
      <c r="RFY737" s="16"/>
      <c r="RFZ737" s="16"/>
      <c r="RGA737" s="16"/>
      <c r="RGB737" s="16"/>
      <c r="RGC737" s="16"/>
      <c r="RGD737" s="16"/>
      <c r="RGE737" s="16"/>
      <c r="RGF737" s="16"/>
      <c r="RGG737" s="16"/>
      <c r="RGH737" s="16"/>
      <c r="RGI737" s="16"/>
      <c r="RGJ737" s="16"/>
      <c r="RGK737" s="16"/>
      <c r="RGL737" s="16"/>
      <c r="RGM737" s="16"/>
      <c r="RGN737" s="16"/>
      <c r="RGO737" s="16"/>
      <c r="RGP737" s="16"/>
      <c r="RGQ737" s="16"/>
      <c r="RGR737" s="16"/>
      <c r="RGS737" s="16"/>
      <c r="RGT737" s="16"/>
      <c r="RGU737" s="16"/>
      <c r="RGV737" s="16"/>
      <c r="RGW737" s="16"/>
      <c r="RGX737" s="16"/>
      <c r="RGY737" s="16"/>
      <c r="RGZ737" s="16"/>
      <c r="RHA737" s="16"/>
      <c r="RHB737" s="16"/>
      <c r="RHC737" s="16"/>
      <c r="RHD737" s="16"/>
      <c r="RHE737" s="16"/>
      <c r="RHF737" s="16"/>
      <c r="RHG737" s="16"/>
      <c r="RHH737" s="16"/>
      <c r="RHI737" s="16"/>
      <c r="RHJ737" s="16"/>
      <c r="RHK737" s="16"/>
      <c r="RHL737" s="16"/>
      <c r="RHM737" s="16"/>
      <c r="RHN737" s="16"/>
      <c r="RHO737" s="16"/>
      <c r="RHP737" s="16"/>
      <c r="RHQ737" s="16"/>
      <c r="RHR737" s="16"/>
      <c r="RHS737" s="16"/>
      <c r="RHT737" s="16"/>
      <c r="RHU737" s="16"/>
      <c r="RHV737" s="16"/>
      <c r="RHW737" s="16"/>
      <c r="RHX737" s="16"/>
      <c r="RHY737" s="16"/>
      <c r="RHZ737" s="16"/>
      <c r="RIA737" s="16"/>
      <c r="RIB737" s="16"/>
      <c r="RIC737" s="16"/>
      <c r="RID737" s="16"/>
      <c r="RIE737" s="16"/>
      <c r="RIF737" s="16"/>
      <c r="RIG737" s="16"/>
      <c r="RIH737" s="16"/>
      <c r="RII737" s="16"/>
      <c r="RIJ737" s="16"/>
      <c r="RIK737" s="16"/>
      <c r="RIL737" s="16"/>
      <c r="RIM737" s="16"/>
      <c r="RIN737" s="16"/>
      <c r="RIO737" s="16"/>
      <c r="RIP737" s="16"/>
      <c r="RIQ737" s="16"/>
      <c r="RIR737" s="16"/>
      <c r="RIS737" s="16"/>
      <c r="RIT737" s="16"/>
      <c r="RIU737" s="16"/>
      <c r="RIV737" s="16"/>
      <c r="RIW737" s="16"/>
      <c r="RIX737" s="16"/>
      <c r="RIY737" s="16"/>
      <c r="RIZ737" s="16"/>
      <c r="RJA737" s="16"/>
      <c r="RJB737" s="16"/>
      <c r="RJC737" s="16"/>
      <c r="RJD737" s="16"/>
      <c r="RJE737" s="16"/>
      <c r="RJF737" s="16"/>
      <c r="RJG737" s="16"/>
      <c r="RJH737" s="16"/>
      <c r="RJI737" s="16"/>
      <c r="RJJ737" s="16"/>
      <c r="RJK737" s="16"/>
      <c r="RJL737" s="16"/>
      <c r="RJM737" s="16"/>
      <c r="RJN737" s="16"/>
      <c r="RJO737" s="16"/>
      <c r="RJP737" s="16"/>
      <c r="RJQ737" s="16"/>
      <c r="RJR737" s="16"/>
      <c r="RJS737" s="16"/>
      <c r="RJT737" s="16"/>
      <c r="RJU737" s="16"/>
      <c r="RJV737" s="16"/>
      <c r="RJW737" s="16"/>
      <c r="RJX737" s="16"/>
      <c r="RJY737" s="16"/>
      <c r="RJZ737" s="16"/>
      <c r="RKA737" s="16"/>
      <c r="RKB737" s="16"/>
      <c r="RKC737" s="16"/>
      <c r="RKD737" s="16"/>
      <c r="RKE737" s="16"/>
      <c r="RKF737" s="16"/>
      <c r="RKG737" s="16"/>
      <c r="RKH737" s="16"/>
      <c r="RKI737" s="16"/>
      <c r="RKJ737" s="16"/>
      <c r="RKK737" s="16"/>
      <c r="RKL737" s="16"/>
      <c r="RKM737" s="16"/>
      <c r="RKN737" s="16"/>
      <c r="RKO737" s="16"/>
      <c r="RKP737" s="16"/>
      <c r="RKQ737" s="16"/>
      <c r="RKR737" s="16"/>
      <c r="RKS737" s="16"/>
      <c r="RKT737" s="16"/>
      <c r="RKU737" s="16"/>
      <c r="RKV737" s="16"/>
      <c r="RKW737" s="16"/>
      <c r="RKX737" s="16"/>
      <c r="RKY737" s="16"/>
      <c r="RKZ737" s="16"/>
      <c r="RLA737" s="16"/>
      <c r="RLB737" s="16"/>
      <c r="RLC737" s="16"/>
      <c r="RLD737" s="16"/>
      <c r="RLE737" s="16"/>
      <c r="RLF737" s="16"/>
      <c r="RLG737" s="16"/>
      <c r="RLH737" s="16"/>
      <c r="RLI737" s="16"/>
      <c r="RLJ737" s="16"/>
      <c r="RLK737" s="16"/>
      <c r="RLL737" s="16"/>
      <c r="RLM737" s="16"/>
      <c r="RLN737" s="16"/>
      <c r="RLO737" s="16"/>
      <c r="RLP737" s="16"/>
      <c r="RLQ737" s="16"/>
      <c r="RLR737" s="16"/>
      <c r="RLS737" s="16"/>
      <c r="RLT737" s="16"/>
      <c r="RLU737" s="16"/>
      <c r="RLV737" s="16"/>
      <c r="RLW737" s="16"/>
      <c r="RLX737" s="16"/>
      <c r="RLY737" s="16"/>
      <c r="RLZ737" s="16"/>
      <c r="RMA737" s="16"/>
      <c r="RMB737" s="16"/>
      <c r="RMC737" s="16"/>
      <c r="RMD737" s="16"/>
      <c r="RME737" s="16"/>
      <c r="RMF737" s="16"/>
      <c r="RMG737" s="16"/>
      <c r="RMH737" s="16"/>
      <c r="RMI737" s="16"/>
      <c r="RMJ737" s="16"/>
      <c r="RMK737" s="16"/>
      <c r="RML737" s="16"/>
      <c r="RMM737" s="16"/>
      <c r="RMN737" s="16"/>
      <c r="RMO737" s="16"/>
      <c r="RMP737" s="16"/>
      <c r="RMQ737" s="16"/>
      <c r="RMR737" s="16"/>
      <c r="RMS737" s="16"/>
      <c r="RMT737" s="16"/>
      <c r="RMU737" s="16"/>
      <c r="RMV737" s="16"/>
      <c r="RMW737" s="16"/>
      <c r="RMX737" s="16"/>
      <c r="RMY737" s="16"/>
      <c r="RMZ737" s="16"/>
      <c r="RNA737" s="16"/>
      <c r="RNB737" s="16"/>
      <c r="RNC737" s="16"/>
      <c r="RND737" s="16"/>
      <c r="RNE737" s="16"/>
      <c r="RNF737" s="16"/>
      <c r="RNG737" s="16"/>
      <c r="RNH737" s="16"/>
      <c r="RNI737" s="16"/>
      <c r="RNJ737" s="16"/>
      <c r="RNK737" s="16"/>
      <c r="RNL737" s="16"/>
      <c r="RNM737" s="16"/>
      <c r="RNN737" s="16"/>
      <c r="RNO737" s="16"/>
      <c r="RNP737" s="16"/>
      <c r="RNQ737" s="16"/>
      <c r="RNR737" s="16"/>
      <c r="RNS737" s="16"/>
      <c r="RNT737" s="16"/>
      <c r="RNU737" s="16"/>
      <c r="RNV737" s="16"/>
      <c r="RNW737" s="16"/>
      <c r="RNX737" s="16"/>
      <c r="RNY737" s="16"/>
      <c r="RNZ737" s="16"/>
      <c r="ROA737" s="16"/>
      <c r="ROB737" s="16"/>
      <c r="ROC737" s="16"/>
      <c r="ROD737" s="16"/>
      <c r="ROE737" s="16"/>
      <c r="ROF737" s="16"/>
      <c r="ROG737" s="16"/>
      <c r="ROH737" s="16"/>
      <c r="ROI737" s="16"/>
      <c r="ROJ737" s="16"/>
      <c r="ROK737" s="16"/>
      <c r="ROL737" s="16"/>
      <c r="ROM737" s="16"/>
      <c r="RON737" s="16"/>
      <c r="ROO737" s="16"/>
      <c r="ROP737" s="16"/>
      <c r="ROQ737" s="16"/>
      <c r="ROR737" s="16"/>
      <c r="ROS737" s="16"/>
      <c r="ROT737" s="16"/>
      <c r="ROU737" s="16"/>
      <c r="ROV737" s="16"/>
      <c r="ROW737" s="16"/>
      <c r="ROX737" s="16"/>
      <c r="ROY737" s="16"/>
      <c r="ROZ737" s="16"/>
      <c r="RPA737" s="16"/>
      <c r="RPB737" s="16"/>
      <c r="RPC737" s="16"/>
      <c r="RPD737" s="16"/>
      <c r="RPE737" s="16"/>
      <c r="RPF737" s="16"/>
      <c r="RPG737" s="16"/>
      <c r="RPH737" s="16"/>
      <c r="RPI737" s="16"/>
      <c r="RPJ737" s="16"/>
      <c r="RPK737" s="16"/>
      <c r="RPL737" s="16"/>
      <c r="RPM737" s="16"/>
      <c r="RPN737" s="16"/>
      <c r="RPO737" s="16"/>
      <c r="RPP737" s="16"/>
      <c r="RPQ737" s="16"/>
      <c r="RPR737" s="16"/>
      <c r="RPS737" s="16"/>
      <c r="RPT737" s="16"/>
      <c r="RPU737" s="16"/>
      <c r="RPV737" s="16"/>
      <c r="RPW737" s="16"/>
      <c r="RPX737" s="16"/>
      <c r="RPY737" s="16"/>
      <c r="RPZ737" s="16"/>
      <c r="RQA737" s="16"/>
      <c r="RQB737" s="16"/>
      <c r="RQC737" s="16"/>
      <c r="RQD737" s="16"/>
      <c r="RQE737" s="16"/>
      <c r="RQF737" s="16"/>
      <c r="RQG737" s="16"/>
      <c r="RQH737" s="16"/>
      <c r="RQI737" s="16"/>
      <c r="RQJ737" s="16"/>
      <c r="RQK737" s="16"/>
      <c r="RQL737" s="16"/>
      <c r="RQM737" s="16"/>
      <c r="RQN737" s="16"/>
      <c r="RQO737" s="16"/>
      <c r="RQP737" s="16"/>
      <c r="RQQ737" s="16"/>
      <c r="RQR737" s="16"/>
      <c r="RQS737" s="16"/>
      <c r="RQT737" s="16"/>
      <c r="RQU737" s="16"/>
      <c r="RQV737" s="16"/>
      <c r="RQW737" s="16"/>
      <c r="RQX737" s="16"/>
      <c r="RQY737" s="16"/>
      <c r="RQZ737" s="16"/>
      <c r="RRA737" s="16"/>
      <c r="RRB737" s="16"/>
      <c r="RRC737" s="16"/>
      <c r="RRD737" s="16"/>
      <c r="RRE737" s="16"/>
      <c r="RRF737" s="16"/>
      <c r="RRG737" s="16"/>
      <c r="RRH737" s="16"/>
      <c r="RRI737" s="16"/>
      <c r="RRJ737" s="16"/>
      <c r="RRK737" s="16"/>
      <c r="RRL737" s="16"/>
      <c r="RRM737" s="16"/>
      <c r="RRN737" s="16"/>
      <c r="RRO737" s="16"/>
      <c r="RRP737" s="16"/>
      <c r="RRQ737" s="16"/>
      <c r="RRR737" s="16"/>
      <c r="RRS737" s="16"/>
      <c r="RRT737" s="16"/>
      <c r="RRU737" s="16"/>
      <c r="RRV737" s="16"/>
      <c r="RRW737" s="16"/>
      <c r="RRX737" s="16"/>
      <c r="RRY737" s="16"/>
      <c r="RRZ737" s="16"/>
      <c r="RSA737" s="16"/>
      <c r="RSB737" s="16"/>
      <c r="RSC737" s="16"/>
      <c r="RSD737" s="16"/>
      <c r="RSE737" s="16"/>
      <c r="RSF737" s="16"/>
      <c r="RSG737" s="16"/>
      <c r="RSH737" s="16"/>
      <c r="RSI737" s="16"/>
      <c r="RSJ737" s="16"/>
      <c r="RSK737" s="16"/>
      <c r="RSL737" s="16"/>
      <c r="RSM737" s="16"/>
      <c r="RSN737" s="16"/>
      <c r="RSO737" s="16"/>
      <c r="RSP737" s="16"/>
      <c r="RSQ737" s="16"/>
      <c r="RSR737" s="16"/>
      <c r="RSS737" s="16"/>
      <c r="RST737" s="16"/>
      <c r="RSU737" s="16"/>
      <c r="RSV737" s="16"/>
      <c r="RSW737" s="16"/>
      <c r="RSX737" s="16"/>
      <c r="RSY737" s="16"/>
      <c r="RSZ737" s="16"/>
      <c r="RTA737" s="16"/>
      <c r="RTB737" s="16"/>
      <c r="RTC737" s="16"/>
      <c r="RTD737" s="16"/>
      <c r="RTE737" s="16"/>
      <c r="RTF737" s="16"/>
      <c r="RTG737" s="16"/>
      <c r="RTH737" s="16"/>
      <c r="RTI737" s="16"/>
      <c r="RTJ737" s="16"/>
      <c r="RTK737" s="16"/>
      <c r="RTL737" s="16"/>
      <c r="RTM737" s="16"/>
      <c r="RTN737" s="16"/>
      <c r="RTO737" s="16"/>
      <c r="RTP737" s="16"/>
      <c r="RTQ737" s="16"/>
      <c r="RTR737" s="16"/>
      <c r="RTS737" s="16"/>
      <c r="RTT737" s="16"/>
      <c r="RTU737" s="16"/>
      <c r="RTV737" s="16"/>
      <c r="RTW737" s="16"/>
      <c r="RTX737" s="16"/>
      <c r="RTY737" s="16"/>
      <c r="RTZ737" s="16"/>
      <c r="RUA737" s="16"/>
      <c r="RUB737" s="16"/>
      <c r="RUC737" s="16"/>
      <c r="RUD737" s="16"/>
      <c r="RUE737" s="16"/>
      <c r="RUF737" s="16"/>
      <c r="RUG737" s="16"/>
      <c r="RUH737" s="16"/>
      <c r="RUI737" s="16"/>
      <c r="RUJ737" s="16"/>
      <c r="RUK737" s="16"/>
      <c r="RUL737" s="16"/>
      <c r="RUM737" s="16"/>
      <c r="RUN737" s="16"/>
      <c r="RUO737" s="16"/>
      <c r="RUP737" s="16"/>
      <c r="RUQ737" s="16"/>
      <c r="RUR737" s="16"/>
      <c r="RUS737" s="16"/>
      <c r="RUT737" s="16"/>
      <c r="RUU737" s="16"/>
      <c r="RUV737" s="16"/>
      <c r="RUW737" s="16"/>
      <c r="RUX737" s="16"/>
      <c r="RUY737" s="16"/>
      <c r="RUZ737" s="16"/>
      <c r="RVA737" s="16"/>
      <c r="RVB737" s="16"/>
      <c r="RVC737" s="16"/>
      <c r="RVD737" s="16"/>
      <c r="RVE737" s="16"/>
      <c r="RVF737" s="16"/>
      <c r="RVG737" s="16"/>
      <c r="RVH737" s="16"/>
      <c r="RVI737" s="16"/>
      <c r="RVJ737" s="16"/>
      <c r="RVK737" s="16"/>
      <c r="RVL737" s="16"/>
      <c r="RVM737" s="16"/>
      <c r="RVN737" s="16"/>
      <c r="RVO737" s="16"/>
      <c r="RVP737" s="16"/>
      <c r="RVQ737" s="16"/>
      <c r="RVR737" s="16"/>
      <c r="RVS737" s="16"/>
      <c r="RVT737" s="16"/>
      <c r="RVU737" s="16"/>
      <c r="RVV737" s="16"/>
      <c r="RVW737" s="16"/>
      <c r="RVX737" s="16"/>
      <c r="RVY737" s="16"/>
      <c r="RVZ737" s="16"/>
      <c r="RWA737" s="16"/>
      <c r="RWB737" s="16"/>
      <c r="RWC737" s="16"/>
      <c r="RWD737" s="16"/>
      <c r="RWE737" s="16"/>
      <c r="RWF737" s="16"/>
      <c r="RWG737" s="16"/>
      <c r="RWH737" s="16"/>
      <c r="RWI737" s="16"/>
      <c r="RWJ737" s="16"/>
      <c r="RWK737" s="16"/>
      <c r="RWL737" s="16"/>
      <c r="RWM737" s="16"/>
      <c r="RWN737" s="16"/>
      <c r="RWO737" s="16"/>
      <c r="RWP737" s="16"/>
      <c r="RWQ737" s="16"/>
      <c r="RWR737" s="16"/>
      <c r="RWS737" s="16"/>
      <c r="RWT737" s="16"/>
      <c r="RWU737" s="16"/>
      <c r="RWV737" s="16"/>
      <c r="RWW737" s="16"/>
      <c r="RWX737" s="16"/>
      <c r="RWY737" s="16"/>
      <c r="RWZ737" s="16"/>
      <c r="RXA737" s="16"/>
      <c r="RXB737" s="16"/>
      <c r="RXC737" s="16"/>
      <c r="RXD737" s="16"/>
      <c r="RXE737" s="16"/>
      <c r="RXF737" s="16"/>
      <c r="RXG737" s="16"/>
      <c r="RXH737" s="16"/>
      <c r="RXI737" s="16"/>
      <c r="RXJ737" s="16"/>
      <c r="RXK737" s="16"/>
      <c r="RXL737" s="16"/>
      <c r="RXM737" s="16"/>
      <c r="RXN737" s="16"/>
      <c r="RXO737" s="16"/>
      <c r="RXP737" s="16"/>
      <c r="RXQ737" s="16"/>
      <c r="RXR737" s="16"/>
      <c r="RXS737" s="16"/>
      <c r="RXT737" s="16"/>
      <c r="RXU737" s="16"/>
      <c r="RXV737" s="16"/>
      <c r="RXW737" s="16"/>
      <c r="RXX737" s="16"/>
      <c r="RXY737" s="16"/>
      <c r="RXZ737" s="16"/>
      <c r="RYA737" s="16"/>
      <c r="RYB737" s="16"/>
      <c r="RYC737" s="16"/>
      <c r="RYD737" s="16"/>
      <c r="RYE737" s="16"/>
      <c r="RYF737" s="16"/>
      <c r="RYG737" s="16"/>
      <c r="RYH737" s="16"/>
      <c r="RYI737" s="16"/>
      <c r="RYJ737" s="16"/>
      <c r="RYK737" s="16"/>
      <c r="RYL737" s="16"/>
      <c r="RYM737" s="16"/>
      <c r="RYN737" s="16"/>
      <c r="RYO737" s="16"/>
      <c r="RYP737" s="16"/>
      <c r="RYQ737" s="16"/>
      <c r="RYR737" s="16"/>
      <c r="RYS737" s="16"/>
      <c r="RYT737" s="16"/>
      <c r="RYU737" s="16"/>
      <c r="RYV737" s="16"/>
      <c r="RYW737" s="16"/>
      <c r="RYX737" s="16"/>
      <c r="RYY737" s="16"/>
      <c r="RYZ737" s="16"/>
      <c r="RZA737" s="16"/>
      <c r="RZB737" s="16"/>
      <c r="RZC737" s="16"/>
      <c r="RZD737" s="16"/>
      <c r="RZE737" s="16"/>
      <c r="RZF737" s="16"/>
      <c r="RZG737" s="16"/>
      <c r="RZH737" s="16"/>
      <c r="RZI737" s="16"/>
      <c r="RZJ737" s="16"/>
      <c r="RZK737" s="16"/>
      <c r="RZL737" s="16"/>
      <c r="RZM737" s="16"/>
      <c r="RZN737" s="16"/>
      <c r="RZO737" s="16"/>
      <c r="RZP737" s="16"/>
      <c r="RZQ737" s="16"/>
      <c r="RZR737" s="16"/>
      <c r="RZS737" s="16"/>
      <c r="RZT737" s="16"/>
      <c r="RZU737" s="16"/>
      <c r="RZV737" s="16"/>
      <c r="RZW737" s="16"/>
      <c r="RZX737" s="16"/>
      <c r="RZY737" s="16"/>
      <c r="RZZ737" s="16"/>
      <c r="SAA737" s="16"/>
      <c r="SAB737" s="16"/>
      <c r="SAC737" s="16"/>
      <c r="SAD737" s="16"/>
      <c r="SAE737" s="16"/>
      <c r="SAF737" s="16"/>
      <c r="SAG737" s="16"/>
      <c r="SAH737" s="16"/>
      <c r="SAI737" s="16"/>
      <c r="SAJ737" s="16"/>
      <c r="SAK737" s="16"/>
      <c r="SAL737" s="16"/>
      <c r="SAM737" s="16"/>
      <c r="SAN737" s="16"/>
      <c r="SAO737" s="16"/>
      <c r="SAP737" s="16"/>
      <c r="SAQ737" s="16"/>
      <c r="SAR737" s="16"/>
      <c r="SAS737" s="16"/>
      <c r="SAT737" s="16"/>
      <c r="SAU737" s="16"/>
      <c r="SAV737" s="16"/>
      <c r="SAW737" s="16"/>
      <c r="SAX737" s="16"/>
      <c r="SAY737" s="16"/>
      <c r="SAZ737" s="16"/>
      <c r="SBA737" s="16"/>
      <c r="SBB737" s="16"/>
      <c r="SBC737" s="16"/>
      <c r="SBD737" s="16"/>
      <c r="SBE737" s="16"/>
      <c r="SBF737" s="16"/>
      <c r="SBG737" s="16"/>
      <c r="SBH737" s="16"/>
      <c r="SBI737" s="16"/>
      <c r="SBJ737" s="16"/>
      <c r="SBK737" s="16"/>
      <c r="SBL737" s="16"/>
      <c r="SBM737" s="16"/>
      <c r="SBN737" s="16"/>
      <c r="SBO737" s="16"/>
      <c r="SBP737" s="16"/>
      <c r="SBQ737" s="16"/>
      <c r="SBR737" s="16"/>
      <c r="SBS737" s="16"/>
      <c r="SBT737" s="16"/>
      <c r="SBU737" s="16"/>
      <c r="SBV737" s="16"/>
      <c r="SBW737" s="16"/>
      <c r="SBX737" s="16"/>
      <c r="SBY737" s="16"/>
      <c r="SBZ737" s="16"/>
      <c r="SCA737" s="16"/>
      <c r="SCB737" s="16"/>
      <c r="SCC737" s="16"/>
      <c r="SCD737" s="16"/>
      <c r="SCE737" s="16"/>
      <c r="SCF737" s="16"/>
      <c r="SCG737" s="16"/>
      <c r="SCH737" s="16"/>
      <c r="SCI737" s="16"/>
      <c r="SCJ737" s="16"/>
      <c r="SCK737" s="16"/>
      <c r="SCL737" s="16"/>
      <c r="SCM737" s="16"/>
      <c r="SCN737" s="16"/>
      <c r="SCO737" s="16"/>
      <c r="SCP737" s="16"/>
      <c r="SCQ737" s="16"/>
      <c r="SCR737" s="16"/>
      <c r="SCS737" s="16"/>
      <c r="SCT737" s="16"/>
      <c r="SCU737" s="16"/>
      <c r="SCV737" s="16"/>
      <c r="SCW737" s="16"/>
      <c r="SCX737" s="16"/>
      <c r="SCY737" s="16"/>
      <c r="SCZ737" s="16"/>
      <c r="SDA737" s="16"/>
      <c r="SDB737" s="16"/>
      <c r="SDC737" s="16"/>
      <c r="SDD737" s="16"/>
      <c r="SDE737" s="16"/>
      <c r="SDF737" s="16"/>
      <c r="SDG737" s="16"/>
      <c r="SDH737" s="16"/>
      <c r="SDI737" s="16"/>
      <c r="SDJ737" s="16"/>
      <c r="SDK737" s="16"/>
      <c r="SDL737" s="16"/>
      <c r="SDM737" s="16"/>
      <c r="SDN737" s="16"/>
      <c r="SDO737" s="16"/>
      <c r="SDP737" s="16"/>
      <c r="SDQ737" s="16"/>
      <c r="SDR737" s="16"/>
      <c r="SDS737" s="16"/>
      <c r="SDT737" s="16"/>
      <c r="SDU737" s="16"/>
      <c r="SDV737" s="16"/>
      <c r="SDW737" s="16"/>
      <c r="SDX737" s="16"/>
      <c r="SDY737" s="16"/>
      <c r="SDZ737" s="16"/>
      <c r="SEA737" s="16"/>
      <c r="SEB737" s="16"/>
      <c r="SEC737" s="16"/>
      <c r="SED737" s="16"/>
      <c r="SEE737" s="16"/>
      <c r="SEF737" s="16"/>
      <c r="SEG737" s="16"/>
      <c r="SEH737" s="16"/>
      <c r="SEI737" s="16"/>
      <c r="SEJ737" s="16"/>
      <c r="SEK737" s="16"/>
      <c r="SEL737" s="16"/>
      <c r="SEM737" s="16"/>
      <c r="SEN737" s="16"/>
      <c r="SEO737" s="16"/>
      <c r="SEP737" s="16"/>
      <c r="SEQ737" s="16"/>
      <c r="SER737" s="16"/>
      <c r="SES737" s="16"/>
      <c r="SET737" s="16"/>
      <c r="SEU737" s="16"/>
      <c r="SEV737" s="16"/>
      <c r="SEW737" s="16"/>
      <c r="SEX737" s="16"/>
      <c r="SEY737" s="16"/>
      <c r="SEZ737" s="16"/>
      <c r="SFA737" s="16"/>
      <c r="SFB737" s="16"/>
      <c r="SFC737" s="16"/>
      <c r="SFD737" s="16"/>
      <c r="SFE737" s="16"/>
      <c r="SFF737" s="16"/>
      <c r="SFG737" s="16"/>
      <c r="SFH737" s="16"/>
      <c r="SFI737" s="16"/>
      <c r="SFJ737" s="16"/>
      <c r="SFK737" s="16"/>
      <c r="SFL737" s="16"/>
      <c r="SFM737" s="16"/>
      <c r="SFN737" s="16"/>
      <c r="SFO737" s="16"/>
      <c r="SFP737" s="16"/>
      <c r="SFQ737" s="16"/>
      <c r="SFR737" s="16"/>
      <c r="SFS737" s="16"/>
      <c r="SFT737" s="16"/>
      <c r="SFU737" s="16"/>
      <c r="SFV737" s="16"/>
      <c r="SFW737" s="16"/>
      <c r="SFX737" s="16"/>
      <c r="SFY737" s="16"/>
      <c r="SFZ737" s="16"/>
      <c r="SGA737" s="16"/>
      <c r="SGB737" s="16"/>
      <c r="SGC737" s="16"/>
      <c r="SGD737" s="16"/>
      <c r="SGE737" s="16"/>
      <c r="SGF737" s="16"/>
      <c r="SGG737" s="16"/>
      <c r="SGH737" s="16"/>
      <c r="SGI737" s="16"/>
      <c r="SGJ737" s="16"/>
      <c r="SGK737" s="16"/>
      <c r="SGL737" s="16"/>
      <c r="SGM737" s="16"/>
      <c r="SGN737" s="16"/>
      <c r="SGO737" s="16"/>
      <c r="SGP737" s="16"/>
      <c r="SGQ737" s="16"/>
      <c r="SGR737" s="16"/>
      <c r="SGS737" s="16"/>
      <c r="SGT737" s="16"/>
      <c r="SGU737" s="16"/>
      <c r="SGV737" s="16"/>
      <c r="SGW737" s="16"/>
      <c r="SGX737" s="16"/>
      <c r="SGY737" s="16"/>
      <c r="SGZ737" s="16"/>
      <c r="SHA737" s="16"/>
      <c r="SHB737" s="16"/>
      <c r="SHC737" s="16"/>
      <c r="SHD737" s="16"/>
      <c r="SHE737" s="16"/>
      <c r="SHF737" s="16"/>
      <c r="SHG737" s="16"/>
      <c r="SHH737" s="16"/>
      <c r="SHI737" s="16"/>
      <c r="SHJ737" s="16"/>
      <c r="SHK737" s="16"/>
      <c r="SHL737" s="16"/>
      <c r="SHM737" s="16"/>
      <c r="SHN737" s="16"/>
      <c r="SHO737" s="16"/>
      <c r="SHP737" s="16"/>
      <c r="SHQ737" s="16"/>
      <c r="SHR737" s="16"/>
      <c r="SHS737" s="16"/>
      <c r="SHT737" s="16"/>
      <c r="SHU737" s="16"/>
      <c r="SHV737" s="16"/>
      <c r="SHW737" s="16"/>
      <c r="SHX737" s="16"/>
      <c r="SHY737" s="16"/>
      <c r="SHZ737" s="16"/>
      <c r="SIA737" s="16"/>
      <c r="SIB737" s="16"/>
      <c r="SIC737" s="16"/>
      <c r="SID737" s="16"/>
      <c r="SIE737" s="16"/>
      <c r="SIF737" s="16"/>
      <c r="SIG737" s="16"/>
      <c r="SIH737" s="16"/>
      <c r="SII737" s="16"/>
      <c r="SIJ737" s="16"/>
      <c r="SIK737" s="16"/>
      <c r="SIL737" s="16"/>
      <c r="SIM737" s="16"/>
      <c r="SIN737" s="16"/>
      <c r="SIO737" s="16"/>
      <c r="SIP737" s="16"/>
      <c r="SIQ737" s="16"/>
      <c r="SIR737" s="16"/>
      <c r="SIS737" s="16"/>
      <c r="SIT737" s="16"/>
      <c r="SIU737" s="16"/>
      <c r="SIV737" s="16"/>
      <c r="SIW737" s="16"/>
      <c r="SIX737" s="16"/>
      <c r="SIY737" s="16"/>
      <c r="SIZ737" s="16"/>
      <c r="SJA737" s="16"/>
      <c r="SJB737" s="16"/>
      <c r="SJC737" s="16"/>
      <c r="SJD737" s="16"/>
      <c r="SJE737" s="16"/>
      <c r="SJF737" s="16"/>
      <c r="SJG737" s="16"/>
      <c r="SJH737" s="16"/>
      <c r="SJI737" s="16"/>
      <c r="SJJ737" s="16"/>
      <c r="SJK737" s="16"/>
      <c r="SJL737" s="16"/>
      <c r="SJM737" s="16"/>
      <c r="SJN737" s="16"/>
      <c r="SJO737" s="16"/>
      <c r="SJP737" s="16"/>
      <c r="SJQ737" s="16"/>
      <c r="SJR737" s="16"/>
      <c r="SJS737" s="16"/>
      <c r="SJT737" s="16"/>
      <c r="SJU737" s="16"/>
      <c r="SJV737" s="16"/>
      <c r="SJW737" s="16"/>
      <c r="SJX737" s="16"/>
      <c r="SJY737" s="16"/>
      <c r="SJZ737" s="16"/>
      <c r="SKA737" s="16"/>
      <c r="SKB737" s="16"/>
      <c r="SKC737" s="16"/>
      <c r="SKD737" s="16"/>
      <c r="SKE737" s="16"/>
      <c r="SKF737" s="16"/>
      <c r="SKG737" s="16"/>
      <c r="SKH737" s="16"/>
      <c r="SKI737" s="16"/>
      <c r="SKJ737" s="16"/>
      <c r="SKK737" s="16"/>
      <c r="SKL737" s="16"/>
      <c r="SKM737" s="16"/>
      <c r="SKN737" s="16"/>
      <c r="SKO737" s="16"/>
      <c r="SKP737" s="16"/>
      <c r="SKQ737" s="16"/>
      <c r="SKR737" s="16"/>
      <c r="SKS737" s="16"/>
      <c r="SKT737" s="16"/>
      <c r="SKU737" s="16"/>
      <c r="SKV737" s="16"/>
      <c r="SKW737" s="16"/>
      <c r="SKX737" s="16"/>
      <c r="SKY737" s="16"/>
      <c r="SKZ737" s="16"/>
      <c r="SLA737" s="16"/>
      <c r="SLB737" s="16"/>
      <c r="SLC737" s="16"/>
      <c r="SLD737" s="16"/>
      <c r="SLE737" s="16"/>
      <c r="SLF737" s="16"/>
      <c r="SLG737" s="16"/>
      <c r="SLH737" s="16"/>
      <c r="SLI737" s="16"/>
      <c r="SLJ737" s="16"/>
      <c r="SLK737" s="16"/>
      <c r="SLL737" s="16"/>
      <c r="SLM737" s="16"/>
      <c r="SLN737" s="16"/>
      <c r="SLO737" s="16"/>
      <c r="SLP737" s="16"/>
      <c r="SLQ737" s="16"/>
      <c r="SLR737" s="16"/>
      <c r="SLS737" s="16"/>
      <c r="SLT737" s="16"/>
      <c r="SLU737" s="16"/>
      <c r="SLV737" s="16"/>
      <c r="SLW737" s="16"/>
      <c r="SLX737" s="16"/>
      <c r="SLY737" s="16"/>
      <c r="SLZ737" s="16"/>
      <c r="SMA737" s="16"/>
      <c r="SMB737" s="16"/>
      <c r="SMC737" s="16"/>
      <c r="SMD737" s="16"/>
      <c r="SME737" s="16"/>
      <c r="SMF737" s="16"/>
      <c r="SMG737" s="16"/>
      <c r="SMH737" s="16"/>
      <c r="SMI737" s="16"/>
      <c r="SMJ737" s="16"/>
      <c r="SMK737" s="16"/>
      <c r="SML737" s="16"/>
      <c r="SMM737" s="16"/>
      <c r="SMN737" s="16"/>
      <c r="SMO737" s="16"/>
      <c r="SMP737" s="16"/>
      <c r="SMQ737" s="16"/>
      <c r="SMR737" s="16"/>
      <c r="SMS737" s="16"/>
      <c r="SMT737" s="16"/>
      <c r="SMU737" s="16"/>
      <c r="SMV737" s="16"/>
      <c r="SMW737" s="16"/>
      <c r="SMX737" s="16"/>
      <c r="SMY737" s="16"/>
      <c r="SMZ737" s="16"/>
      <c r="SNA737" s="16"/>
      <c r="SNB737" s="16"/>
      <c r="SNC737" s="16"/>
      <c r="SND737" s="16"/>
      <c r="SNE737" s="16"/>
      <c r="SNF737" s="16"/>
      <c r="SNG737" s="16"/>
      <c r="SNH737" s="16"/>
      <c r="SNI737" s="16"/>
      <c r="SNJ737" s="16"/>
      <c r="SNK737" s="16"/>
      <c r="SNL737" s="16"/>
      <c r="SNM737" s="16"/>
      <c r="SNN737" s="16"/>
      <c r="SNO737" s="16"/>
      <c r="SNP737" s="16"/>
      <c r="SNQ737" s="16"/>
      <c r="SNR737" s="16"/>
      <c r="SNS737" s="16"/>
      <c r="SNT737" s="16"/>
      <c r="SNU737" s="16"/>
      <c r="SNV737" s="16"/>
      <c r="SNW737" s="16"/>
      <c r="SNX737" s="16"/>
      <c r="SNY737" s="16"/>
      <c r="SNZ737" s="16"/>
      <c r="SOA737" s="16"/>
      <c r="SOB737" s="16"/>
      <c r="SOC737" s="16"/>
      <c r="SOD737" s="16"/>
      <c r="SOE737" s="16"/>
      <c r="SOF737" s="16"/>
      <c r="SOG737" s="16"/>
      <c r="SOH737" s="16"/>
      <c r="SOI737" s="16"/>
      <c r="SOJ737" s="16"/>
      <c r="SOK737" s="16"/>
      <c r="SOL737" s="16"/>
      <c r="SOM737" s="16"/>
      <c r="SON737" s="16"/>
      <c r="SOO737" s="16"/>
      <c r="SOP737" s="16"/>
      <c r="SOQ737" s="16"/>
      <c r="SOR737" s="16"/>
      <c r="SOS737" s="16"/>
      <c r="SOT737" s="16"/>
      <c r="SOU737" s="16"/>
      <c r="SOV737" s="16"/>
      <c r="SOW737" s="16"/>
      <c r="SOX737" s="16"/>
      <c r="SOY737" s="16"/>
      <c r="SOZ737" s="16"/>
      <c r="SPA737" s="16"/>
      <c r="SPB737" s="16"/>
      <c r="SPC737" s="16"/>
      <c r="SPD737" s="16"/>
      <c r="SPE737" s="16"/>
      <c r="SPF737" s="16"/>
      <c r="SPG737" s="16"/>
      <c r="SPH737" s="16"/>
      <c r="SPI737" s="16"/>
      <c r="SPJ737" s="16"/>
      <c r="SPK737" s="16"/>
      <c r="SPL737" s="16"/>
      <c r="SPM737" s="16"/>
      <c r="SPN737" s="16"/>
      <c r="SPO737" s="16"/>
      <c r="SPP737" s="16"/>
      <c r="SPQ737" s="16"/>
      <c r="SPR737" s="16"/>
      <c r="SPS737" s="16"/>
      <c r="SPT737" s="16"/>
      <c r="SPU737" s="16"/>
      <c r="SPV737" s="16"/>
      <c r="SPW737" s="16"/>
      <c r="SPX737" s="16"/>
      <c r="SPY737" s="16"/>
      <c r="SPZ737" s="16"/>
      <c r="SQA737" s="16"/>
      <c r="SQB737" s="16"/>
      <c r="SQC737" s="16"/>
      <c r="SQD737" s="16"/>
      <c r="SQE737" s="16"/>
      <c r="SQF737" s="16"/>
      <c r="SQG737" s="16"/>
      <c r="SQH737" s="16"/>
      <c r="SQI737" s="16"/>
      <c r="SQJ737" s="16"/>
      <c r="SQK737" s="16"/>
      <c r="SQL737" s="16"/>
      <c r="SQM737" s="16"/>
      <c r="SQN737" s="16"/>
      <c r="SQO737" s="16"/>
      <c r="SQP737" s="16"/>
      <c r="SQQ737" s="16"/>
      <c r="SQR737" s="16"/>
      <c r="SQS737" s="16"/>
      <c r="SQT737" s="16"/>
      <c r="SQU737" s="16"/>
      <c r="SQV737" s="16"/>
      <c r="SQW737" s="16"/>
      <c r="SQX737" s="16"/>
      <c r="SQY737" s="16"/>
      <c r="SQZ737" s="16"/>
      <c r="SRA737" s="16"/>
      <c r="SRB737" s="16"/>
      <c r="SRC737" s="16"/>
      <c r="SRD737" s="16"/>
      <c r="SRE737" s="16"/>
      <c r="SRF737" s="16"/>
      <c r="SRG737" s="16"/>
      <c r="SRH737" s="16"/>
      <c r="SRI737" s="16"/>
      <c r="SRJ737" s="16"/>
      <c r="SRK737" s="16"/>
      <c r="SRL737" s="16"/>
      <c r="SRM737" s="16"/>
      <c r="SRN737" s="16"/>
      <c r="SRO737" s="16"/>
      <c r="SRP737" s="16"/>
      <c r="SRQ737" s="16"/>
      <c r="SRR737" s="16"/>
      <c r="SRS737" s="16"/>
      <c r="SRT737" s="16"/>
      <c r="SRU737" s="16"/>
      <c r="SRV737" s="16"/>
      <c r="SRW737" s="16"/>
      <c r="SRX737" s="16"/>
      <c r="SRY737" s="16"/>
      <c r="SRZ737" s="16"/>
      <c r="SSA737" s="16"/>
      <c r="SSB737" s="16"/>
      <c r="SSC737" s="16"/>
      <c r="SSD737" s="16"/>
      <c r="SSE737" s="16"/>
      <c r="SSF737" s="16"/>
      <c r="SSG737" s="16"/>
      <c r="SSH737" s="16"/>
      <c r="SSI737" s="16"/>
      <c r="SSJ737" s="16"/>
      <c r="SSK737" s="16"/>
      <c r="SSL737" s="16"/>
      <c r="SSM737" s="16"/>
      <c r="SSN737" s="16"/>
      <c r="SSO737" s="16"/>
      <c r="SSP737" s="16"/>
      <c r="SSQ737" s="16"/>
      <c r="SSR737" s="16"/>
      <c r="SSS737" s="16"/>
      <c r="SST737" s="16"/>
      <c r="SSU737" s="16"/>
      <c r="SSV737" s="16"/>
      <c r="SSW737" s="16"/>
      <c r="SSX737" s="16"/>
      <c r="SSY737" s="16"/>
      <c r="SSZ737" s="16"/>
      <c r="STA737" s="16"/>
      <c r="STB737" s="16"/>
      <c r="STC737" s="16"/>
      <c r="STD737" s="16"/>
      <c r="STE737" s="16"/>
      <c r="STF737" s="16"/>
      <c r="STG737" s="16"/>
      <c r="STH737" s="16"/>
      <c r="STI737" s="16"/>
      <c r="STJ737" s="16"/>
      <c r="STK737" s="16"/>
      <c r="STL737" s="16"/>
      <c r="STM737" s="16"/>
      <c r="STN737" s="16"/>
      <c r="STO737" s="16"/>
      <c r="STP737" s="16"/>
      <c r="STQ737" s="16"/>
      <c r="STR737" s="16"/>
      <c r="STS737" s="16"/>
      <c r="STT737" s="16"/>
      <c r="STU737" s="16"/>
      <c r="STV737" s="16"/>
      <c r="STW737" s="16"/>
      <c r="STX737" s="16"/>
      <c r="STY737" s="16"/>
      <c r="STZ737" s="16"/>
      <c r="SUA737" s="16"/>
      <c r="SUB737" s="16"/>
      <c r="SUC737" s="16"/>
      <c r="SUD737" s="16"/>
      <c r="SUE737" s="16"/>
      <c r="SUF737" s="16"/>
      <c r="SUG737" s="16"/>
      <c r="SUH737" s="16"/>
      <c r="SUI737" s="16"/>
      <c r="SUJ737" s="16"/>
      <c r="SUK737" s="16"/>
      <c r="SUL737" s="16"/>
      <c r="SUM737" s="16"/>
      <c r="SUN737" s="16"/>
      <c r="SUO737" s="16"/>
      <c r="SUP737" s="16"/>
      <c r="SUQ737" s="16"/>
      <c r="SUR737" s="16"/>
      <c r="SUS737" s="16"/>
      <c r="SUT737" s="16"/>
      <c r="SUU737" s="16"/>
      <c r="SUV737" s="16"/>
      <c r="SUW737" s="16"/>
      <c r="SUX737" s="16"/>
      <c r="SUY737" s="16"/>
      <c r="SUZ737" s="16"/>
      <c r="SVA737" s="16"/>
      <c r="SVB737" s="16"/>
      <c r="SVC737" s="16"/>
      <c r="SVD737" s="16"/>
      <c r="SVE737" s="16"/>
      <c r="SVF737" s="16"/>
      <c r="SVG737" s="16"/>
      <c r="SVH737" s="16"/>
      <c r="SVI737" s="16"/>
      <c r="SVJ737" s="16"/>
      <c r="SVK737" s="16"/>
      <c r="SVL737" s="16"/>
      <c r="SVM737" s="16"/>
      <c r="SVN737" s="16"/>
      <c r="SVO737" s="16"/>
      <c r="SVP737" s="16"/>
      <c r="SVQ737" s="16"/>
      <c r="SVR737" s="16"/>
      <c r="SVS737" s="16"/>
      <c r="SVT737" s="16"/>
      <c r="SVU737" s="16"/>
      <c r="SVV737" s="16"/>
      <c r="SVW737" s="16"/>
      <c r="SVX737" s="16"/>
      <c r="SVY737" s="16"/>
      <c r="SVZ737" s="16"/>
      <c r="SWA737" s="16"/>
      <c r="SWB737" s="16"/>
      <c r="SWC737" s="16"/>
      <c r="SWD737" s="16"/>
      <c r="SWE737" s="16"/>
      <c r="SWF737" s="16"/>
      <c r="SWG737" s="16"/>
      <c r="SWH737" s="16"/>
      <c r="SWI737" s="16"/>
      <c r="SWJ737" s="16"/>
      <c r="SWK737" s="16"/>
      <c r="SWL737" s="16"/>
      <c r="SWM737" s="16"/>
      <c r="SWN737" s="16"/>
      <c r="SWO737" s="16"/>
      <c r="SWP737" s="16"/>
      <c r="SWQ737" s="16"/>
      <c r="SWR737" s="16"/>
      <c r="SWS737" s="16"/>
      <c r="SWT737" s="16"/>
      <c r="SWU737" s="16"/>
      <c r="SWV737" s="16"/>
      <c r="SWW737" s="16"/>
      <c r="SWX737" s="16"/>
      <c r="SWY737" s="16"/>
      <c r="SWZ737" s="16"/>
      <c r="SXA737" s="16"/>
      <c r="SXB737" s="16"/>
      <c r="SXC737" s="16"/>
      <c r="SXD737" s="16"/>
      <c r="SXE737" s="16"/>
      <c r="SXF737" s="16"/>
      <c r="SXG737" s="16"/>
      <c r="SXH737" s="16"/>
      <c r="SXI737" s="16"/>
      <c r="SXJ737" s="16"/>
      <c r="SXK737" s="16"/>
      <c r="SXL737" s="16"/>
      <c r="SXM737" s="16"/>
      <c r="SXN737" s="16"/>
      <c r="SXO737" s="16"/>
      <c r="SXP737" s="16"/>
      <c r="SXQ737" s="16"/>
      <c r="SXR737" s="16"/>
      <c r="SXS737" s="16"/>
      <c r="SXT737" s="16"/>
      <c r="SXU737" s="16"/>
      <c r="SXV737" s="16"/>
      <c r="SXW737" s="16"/>
      <c r="SXX737" s="16"/>
      <c r="SXY737" s="16"/>
      <c r="SXZ737" s="16"/>
      <c r="SYA737" s="16"/>
      <c r="SYB737" s="16"/>
      <c r="SYC737" s="16"/>
      <c r="SYD737" s="16"/>
      <c r="SYE737" s="16"/>
      <c r="SYF737" s="16"/>
      <c r="SYG737" s="16"/>
      <c r="SYH737" s="16"/>
      <c r="SYI737" s="16"/>
      <c r="SYJ737" s="16"/>
      <c r="SYK737" s="16"/>
      <c r="SYL737" s="16"/>
      <c r="SYM737" s="16"/>
      <c r="SYN737" s="16"/>
      <c r="SYO737" s="16"/>
      <c r="SYP737" s="16"/>
      <c r="SYQ737" s="16"/>
      <c r="SYR737" s="16"/>
      <c r="SYS737" s="16"/>
      <c r="SYT737" s="16"/>
      <c r="SYU737" s="16"/>
      <c r="SYV737" s="16"/>
      <c r="SYW737" s="16"/>
      <c r="SYX737" s="16"/>
      <c r="SYY737" s="16"/>
      <c r="SYZ737" s="16"/>
      <c r="SZA737" s="16"/>
      <c r="SZB737" s="16"/>
      <c r="SZC737" s="16"/>
      <c r="SZD737" s="16"/>
      <c r="SZE737" s="16"/>
      <c r="SZF737" s="16"/>
      <c r="SZG737" s="16"/>
      <c r="SZH737" s="16"/>
      <c r="SZI737" s="16"/>
      <c r="SZJ737" s="16"/>
      <c r="SZK737" s="16"/>
      <c r="SZL737" s="16"/>
      <c r="SZM737" s="16"/>
      <c r="SZN737" s="16"/>
      <c r="SZO737" s="16"/>
      <c r="SZP737" s="16"/>
      <c r="SZQ737" s="16"/>
      <c r="SZR737" s="16"/>
      <c r="SZS737" s="16"/>
      <c r="SZT737" s="16"/>
      <c r="SZU737" s="16"/>
      <c r="SZV737" s="16"/>
      <c r="SZW737" s="16"/>
      <c r="SZX737" s="16"/>
      <c r="SZY737" s="16"/>
      <c r="SZZ737" s="16"/>
      <c r="TAA737" s="16"/>
      <c r="TAB737" s="16"/>
      <c r="TAC737" s="16"/>
      <c r="TAD737" s="16"/>
      <c r="TAE737" s="16"/>
      <c r="TAF737" s="16"/>
      <c r="TAG737" s="16"/>
      <c r="TAH737" s="16"/>
      <c r="TAI737" s="16"/>
      <c r="TAJ737" s="16"/>
      <c r="TAK737" s="16"/>
      <c r="TAL737" s="16"/>
      <c r="TAM737" s="16"/>
      <c r="TAN737" s="16"/>
      <c r="TAO737" s="16"/>
      <c r="TAP737" s="16"/>
      <c r="TAQ737" s="16"/>
      <c r="TAR737" s="16"/>
      <c r="TAS737" s="16"/>
      <c r="TAT737" s="16"/>
      <c r="TAU737" s="16"/>
      <c r="TAV737" s="16"/>
      <c r="TAW737" s="16"/>
      <c r="TAX737" s="16"/>
      <c r="TAY737" s="16"/>
      <c r="TAZ737" s="16"/>
      <c r="TBA737" s="16"/>
      <c r="TBB737" s="16"/>
      <c r="TBC737" s="16"/>
      <c r="TBD737" s="16"/>
      <c r="TBE737" s="16"/>
      <c r="TBF737" s="16"/>
      <c r="TBG737" s="16"/>
      <c r="TBH737" s="16"/>
      <c r="TBI737" s="16"/>
      <c r="TBJ737" s="16"/>
      <c r="TBK737" s="16"/>
      <c r="TBL737" s="16"/>
      <c r="TBM737" s="16"/>
      <c r="TBN737" s="16"/>
      <c r="TBO737" s="16"/>
      <c r="TBP737" s="16"/>
      <c r="TBQ737" s="16"/>
      <c r="TBR737" s="16"/>
      <c r="TBS737" s="16"/>
      <c r="TBT737" s="16"/>
      <c r="TBU737" s="16"/>
      <c r="TBV737" s="16"/>
      <c r="TBW737" s="16"/>
      <c r="TBX737" s="16"/>
      <c r="TBY737" s="16"/>
      <c r="TBZ737" s="16"/>
      <c r="TCA737" s="16"/>
      <c r="TCB737" s="16"/>
      <c r="TCC737" s="16"/>
      <c r="TCD737" s="16"/>
      <c r="TCE737" s="16"/>
      <c r="TCF737" s="16"/>
      <c r="TCG737" s="16"/>
      <c r="TCH737" s="16"/>
      <c r="TCI737" s="16"/>
      <c r="TCJ737" s="16"/>
      <c r="TCK737" s="16"/>
      <c r="TCL737" s="16"/>
      <c r="TCM737" s="16"/>
      <c r="TCN737" s="16"/>
      <c r="TCO737" s="16"/>
      <c r="TCP737" s="16"/>
      <c r="TCQ737" s="16"/>
      <c r="TCR737" s="16"/>
      <c r="TCS737" s="16"/>
      <c r="TCT737" s="16"/>
      <c r="TCU737" s="16"/>
      <c r="TCV737" s="16"/>
      <c r="TCW737" s="16"/>
      <c r="TCX737" s="16"/>
      <c r="TCY737" s="16"/>
      <c r="TCZ737" s="16"/>
      <c r="TDA737" s="16"/>
      <c r="TDB737" s="16"/>
      <c r="TDC737" s="16"/>
      <c r="TDD737" s="16"/>
      <c r="TDE737" s="16"/>
      <c r="TDF737" s="16"/>
      <c r="TDG737" s="16"/>
      <c r="TDH737" s="16"/>
      <c r="TDI737" s="16"/>
      <c r="TDJ737" s="16"/>
      <c r="TDK737" s="16"/>
      <c r="TDL737" s="16"/>
      <c r="TDM737" s="16"/>
      <c r="TDN737" s="16"/>
      <c r="TDO737" s="16"/>
      <c r="TDP737" s="16"/>
      <c r="TDQ737" s="16"/>
      <c r="TDR737" s="16"/>
      <c r="TDS737" s="16"/>
      <c r="TDT737" s="16"/>
      <c r="TDU737" s="16"/>
      <c r="TDV737" s="16"/>
      <c r="TDW737" s="16"/>
      <c r="TDX737" s="16"/>
      <c r="TDY737" s="16"/>
      <c r="TDZ737" s="16"/>
      <c r="TEA737" s="16"/>
      <c r="TEB737" s="16"/>
      <c r="TEC737" s="16"/>
      <c r="TED737" s="16"/>
      <c r="TEE737" s="16"/>
      <c r="TEF737" s="16"/>
      <c r="TEG737" s="16"/>
      <c r="TEH737" s="16"/>
      <c r="TEI737" s="16"/>
      <c r="TEJ737" s="16"/>
      <c r="TEK737" s="16"/>
      <c r="TEL737" s="16"/>
      <c r="TEM737" s="16"/>
      <c r="TEN737" s="16"/>
      <c r="TEO737" s="16"/>
      <c r="TEP737" s="16"/>
      <c r="TEQ737" s="16"/>
      <c r="TER737" s="16"/>
      <c r="TES737" s="16"/>
      <c r="TET737" s="16"/>
      <c r="TEU737" s="16"/>
      <c r="TEV737" s="16"/>
      <c r="TEW737" s="16"/>
      <c r="TEX737" s="16"/>
      <c r="TEY737" s="16"/>
      <c r="TEZ737" s="16"/>
      <c r="TFA737" s="16"/>
      <c r="TFB737" s="16"/>
      <c r="TFC737" s="16"/>
      <c r="TFD737" s="16"/>
      <c r="TFE737" s="16"/>
      <c r="TFF737" s="16"/>
      <c r="TFG737" s="16"/>
      <c r="TFH737" s="16"/>
      <c r="TFI737" s="16"/>
      <c r="TFJ737" s="16"/>
      <c r="TFK737" s="16"/>
      <c r="TFL737" s="16"/>
      <c r="TFM737" s="16"/>
      <c r="TFN737" s="16"/>
      <c r="TFO737" s="16"/>
      <c r="TFP737" s="16"/>
      <c r="TFQ737" s="16"/>
      <c r="TFR737" s="16"/>
      <c r="TFS737" s="16"/>
      <c r="TFT737" s="16"/>
      <c r="TFU737" s="16"/>
      <c r="TFV737" s="16"/>
      <c r="TFW737" s="16"/>
      <c r="TFX737" s="16"/>
      <c r="TFY737" s="16"/>
      <c r="TFZ737" s="16"/>
      <c r="TGA737" s="16"/>
      <c r="TGB737" s="16"/>
      <c r="TGC737" s="16"/>
      <c r="TGD737" s="16"/>
      <c r="TGE737" s="16"/>
      <c r="TGF737" s="16"/>
      <c r="TGG737" s="16"/>
      <c r="TGH737" s="16"/>
      <c r="TGI737" s="16"/>
      <c r="TGJ737" s="16"/>
      <c r="TGK737" s="16"/>
      <c r="TGL737" s="16"/>
      <c r="TGM737" s="16"/>
      <c r="TGN737" s="16"/>
      <c r="TGO737" s="16"/>
      <c r="TGP737" s="16"/>
      <c r="TGQ737" s="16"/>
      <c r="TGR737" s="16"/>
      <c r="TGS737" s="16"/>
      <c r="TGT737" s="16"/>
      <c r="TGU737" s="16"/>
      <c r="TGV737" s="16"/>
      <c r="TGW737" s="16"/>
      <c r="TGX737" s="16"/>
      <c r="TGY737" s="16"/>
      <c r="TGZ737" s="16"/>
      <c r="THA737" s="16"/>
      <c r="THB737" s="16"/>
      <c r="THC737" s="16"/>
      <c r="THD737" s="16"/>
      <c r="THE737" s="16"/>
      <c r="THF737" s="16"/>
      <c r="THG737" s="16"/>
      <c r="THH737" s="16"/>
      <c r="THI737" s="16"/>
      <c r="THJ737" s="16"/>
      <c r="THK737" s="16"/>
      <c r="THL737" s="16"/>
      <c r="THM737" s="16"/>
      <c r="THN737" s="16"/>
      <c r="THO737" s="16"/>
      <c r="THP737" s="16"/>
      <c r="THQ737" s="16"/>
      <c r="THR737" s="16"/>
      <c r="THS737" s="16"/>
      <c r="THT737" s="16"/>
      <c r="THU737" s="16"/>
      <c r="THV737" s="16"/>
      <c r="THW737" s="16"/>
      <c r="THX737" s="16"/>
      <c r="THY737" s="16"/>
      <c r="THZ737" s="16"/>
      <c r="TIA737" s="16"/>
      <c r="TIB737" s="16"/>
      <c r="TIC737" s="16"/>
      <c r="TID737" s="16"/>
      <c r="TIE737" s="16"/>
      <c r="TIF737" s="16"/>
      <c r="TIG737" s="16"/>
      <c r="TIH737" s="16"/>
      <c r="TII737" s="16"/>
      <c r="TIJ737" s="16"/>
      <c r="TIK737" s="16"/>
      <c r="TIL737" s="16"/>
      <c r="TIM737" s="16"/>
      <c r="TIN737" s="16"/>
      <c r="TIO737" s="16"/>
      <c r="TIP737" s="16"/>
      <c r="TIQ737" s="16"/>
      <c r="TIR737" s="16"/>
      <c r="TIS737" s="16"/>
      <c r="TIT737" s="16"/>
      <c r="TIU737" s="16"/>
      <c r="TIV737" s="16"/>
      <c r="TIW737" s="16"/>
      <c r="TIX737" s="16"/>
      <c r="TIY737" s="16"/>
      <c r="TIZ737" s="16"/>
      <c r="TJA737" s="16"/>
      <c r="TJB737" s="16"/>
      <c r="TJC737" s="16"/>
      <c r="TJD737" s="16"/>
      <c r="TJE737" s="16"/>
      <c r="TJF737" s="16"/>
      <c r="TJG737" s="16"/>
      <c r="TJH737" s="16"/>
      <c r="TJI737" s="16"/>
      <c r="TJJ737" s="16"/>
      <c r="TJK737" s="16"/>
      <c r="TJL737" s="16"/>
      <c r="TJM737" s="16"/>
      <c r="TJN737" s="16"/>
      <c r="TJO737" s="16"/>
      <c r="TJP737" s="16"/>
      <c r="TJQ737" s="16"/>
      <c r="TJR737" s="16"/>
      <c r="TJS737" s="16"/>
      <c r="TJT737" s="16"/>
      <c r="TJU737" s="16"/>
      <c r="TJV737" s="16"/>
      <c r="TJW737" s="16"/>
      <c r="TJX737" s="16"/>
      <c r="TJY737" s="16"/>
      <c r="TJZ737" s="16"/>
      <c r="TKA737" s="16"/>
      <c r="TKB737" s="16"/>
      <c r="TKC737" s="16"/>
      <c r="TKD737" s="16"/>
      <c r="TKE737" s="16"/>
      <c r="TKF737" s="16"/>
      <c r="TKG737" s="16"/>
      <c r="TKH737" s="16"/>
      <c r="TKI737" s="16"/>
      <c r="TKJ737" s="16"/>
      <c r="TKK737" s="16"/>
      <c r="TKL737" s="16"/>
      <c r="TKM737" s="16"/>
      <c r="TKN737" s="16"/>
      <c r="TKO737" s="16"/>
      <c r="TKP737" s="16"/>
      <c r="TKQ737" s="16"/>
      <c r="TKR737" s="16"/>
      <c r="TKS737" s="16"/>
      <c r="TKT737" s="16"/>
      <c r="TKU737" s="16"/>
      <c r="TKV737" s="16"/>
      <c r="TKW737" s="16"/>
      <c r="TKX737" s="16"/>
      <c r="TKY737" s="16"/>
      <c r="TKZ737" s="16"/>
      <c r="TLA737" s="16"/>
      <c r="TLB737" s="16"/>
      <c r="TLC737" s="16"/>
      <c r="TLD737" s="16"/>
      <c r="TLE737" s="16"/>
      <c r="TLF737" s="16"/>
      <c r="TLG737" s="16"/>
      <c r="TLH737" s="16"/>
      <c r="TLI737" s="16"/>
      <c r="TLJ737" s="16"/>
      <c r="TLK737" s="16"/>
      <c r="TLL737" s="16"/>
      <c r="TLM737" s="16"/>
      <c r="TLN737" s="16"/>
      <c r="TLO737" s="16"/>
      <c r="TLP737" s="16"/>
      <c r="TLQ737" s="16"/>
      <c r="TLR737" s="16"/>
      <c r="TLS737" s="16"/>
      <c r="TLT737" s="16"/>
      <c r="TLU737" s="16"/>
      <c r="TLV737" s="16"/>
      <c r="TLW737" s="16"/>
      <c r="TLX737" s="16"/>
      <c r="TLY737" s="16"/>
      <c r="TLZ737" s="16"/>
      <c r="TMA737" s="16"/>
      <c r="TMB737" s="16"/>
      <c r="TMC737" s="16"/>
      <c r="TMD737" s="16"/>
      <c r="TME737" s="16"/>
      <c r="TMF737" s="16"/>
      <c r="TMG737" s="16"/>
      <c r="TMH737" s="16"/>
      <c r="TMI737" s="16"/>
      <c r="TMJ737" s="16"/>
      <c r="TMK737" s="16"/>
      <c r="TML737" s="16"/>
      <c r="TMM737" s="16"/>
      <c r="TMN737" s="16"/>
      <c r="TMO737" s="16"/>
      <c r="TMP737" s="16"/>
      <c r="TMQ737" s="16"/>
      <c r="TMR737" s="16"/>
      <c r="TMS737" s="16"/>
      <c r="TMT737" s="16"/>
      <c r="TMU737" s="16"/>
      <c r="TMV737" s="16"/>
      <c r="TMW737" s="16"/>
      <c r="TMX737" s="16"/>
      <c r="TMY737" s="16"/>
      <c r="TMZ737" s="16"/>
      <c r="TNA737" s="16"/>
      <c r="TNB737" s="16"/>
      <c r="TNC737" s="16"/>
      <c r="TND737" s="16"/>
      <c r="TNE737" s="16"/>
      <c r="TNF737" s="16"/>
      <c r="TNG737" s="16"/>
      <c r="TNH737" s="16"/>
      <c r="TNI737" s="16"/>
      <c r="TNJ737" s="16"/>
      <c r="TNK737" s="16"/>
      <c r="TNL737" s="16"/>
      <c r="TNM737" s="16"/>
      <c r="TNN737" s="16"/>
      <c r="TNO737" s="16"/>
      <c r="TNP737" s="16"/>
      <c r="TNQ737" s="16"/>
      <c r="TNR737" s="16"/>
      <c r="TNS737" s="16"/>
      <c r="TNT737" s="16"/>
      <c r="TNU737" s="16"/>
      <c r="TNV737" s="16"/>
      <c r="TNW737" s="16"/>
      <c r="TNX737" s="16"/>
      <c r="TNY737" s="16"/>
      <c r="TNZ737" s="16"/>
      <c r="TOA737" s="16"/>
      <c r="TOB737" s="16"/>
      <c r="TOC737" s="16"/>
      <c r="TOD737" s="16"/>
      <c r="TOE737" s="16"/>
      <c r="TOF737" s="16"/>
      <c r="TOG737" s="16"/>
      <c r="TOH737" s="16"/>
      <c r="TOI737" s="16"/>
      <c r="TOJ737" s="16"/>
      <c r="TOK737" s="16"/>
      <c r="TOL737" s="16"/>
      <c r="TOM737" s="16"/>
      <c r="TON737" s="16"/>
      <c r="TOO737" s="16"/>
      <c r="TOP737" s="16"/>
      <c r="TOQ737" s="16"/>
      <c r="TOR737" s="16"/>
      <c r="TOS737" s="16"/>
      <c r="TOT737" s="16"/>
      <c r="TOU737" s="16"/>
      <c r="TOV737" s="16"/>
      <c r="TOW737" s="16"/>
      <c r="TOX737" s="16"/>
      <c r="TOY737" s="16"/>
      <c r="TOZ737" s="16"/>
      <c r="TPA737" s="16"/>
      <c r="TPB737" s="16"/>
      <c r="TPC737" s="16"/>
      <c r="TPD737" s="16"/>
      <c r="TPE737" s="16"/>
      <c r="TPF737" s="16"/>
      <c r="TPG737" s="16"/>
      <c r="TPH737" s="16"/>
      <c r="TPI737" s="16"/>
      <c r="TPJ737" s="16"/>
      <c r="TPK737" s="16"/>
      <c r="TPL737" s="16"/>
      <c r="TPM737" s="16"/>
      <c r="TPN737" s="16"/>
      <c r="TPO737" s="16"/>
      <c r="TPP737" s="16"/>
      <c r="TPQ737" s="16"/>
      <c r="TPR737" s="16"/>
      <c r="TPS737" s="16"/>
      <c r="TPT737" s="16"/>
      <c r="TPU737" s="16"/>
      <c r="TPV737" s="16"/>
      <c r="TPW737" s="16"/>
      <c r="TPX737" s="16"/>
      <c r="TPY737" s="16"/>
      <c r="TPZ737" s="16"/>
      <c r="TQA737" s="16"/>
      <c r="TQB737" s="16"/>
      <c r="TQC737" s="16"/>
      <c r="TQD737" s="16"/>
      <c r="TQE737" s="16"/>
      <c r="TQF737" s="16"/>
      <c r="TQG737" s="16"/>
      <c r="TQH737" s="16"/>
      <c r="TQI737" s="16"/>
      <c r="TQJ737" s="16"/>
      <c r="TQK737" s="16"/>
      <c r="TQL737" s="16"/>
      <c r="TQM737" s="16"/>
      <c r="TQN737" s="16"/>
      <c r="TQO737" s="16"/>
      <c r="TQP737" s="16"/>
      <c r="TQQ737" s="16"/>
      <c r="TQR737" s="16"/>
      <c r="TQS737" s="16"/>
      <c r="TQT737" s="16"/>
      <c r="TQU737" s="16"/>
      <c r="TQV737" s="16"/>
      <c r="TQW737" s="16"/>
      <c r="TQX737" s="16"/>
      <c r="TQY737" s="16"/>
      <c r="TQZ737" s="16"/>
      <c r="TRA737" s="16"/>
      <c r="TRB737" s="16"/>
      <c r="TRC737" s="16"/>
      <c r="TRD737" s="16"/>
      <c r="TRE737" s="16"/>
      <c r="TRF737" s="16"/>
      <c r="TRG737" s="16"/>
      <c r="TRH737" s="16"/>
      <c r="TRI737" s="16"/>
      <c r="TRJ737" s="16"/>
      <c r="TRK737" s="16"/>
      <c r="TRL737" s="16"/>
      <c r="TRM737" s="16"/>
      <c r="TRN737" s="16"/>
      <c r="TRO737" s="16"/>
      <c r="TRP737" s="16"/>
      <c r="TRQ737" s="16"/>
      <c r="TRR737" s="16"/>
      <c r="TRS737" s="16"/>
      <c r="TRT737" s="16"/>
      <c r="TRU737" s="16"/>
      <c r="TRV737" s="16"/>
      <c r="TRW737" s="16"/>
      <c r="TRX737" s="16"/>
      <c r="TRY737" s="16"/>
      <c r="TRZ737" s="16"/>
      <c r="TSA737" s="16"/>
      <c r="TSB737" s="16"/>
      <c r="TSC737" s="16"/>
      <c r="TSD737" s="16"/>
      <c r="TSE737" s="16"/>
      <c r="TSF737" s="16"/>
      <c r="TSG737" s="16"/>
      <c r="TSH737" s="16"/>
      <c r="TSI737" s="16"/>
      <c r="TSJ737" s="16"/>
      <c r="TSK737" s="16"/>
      <c r="TSL737" s="16"/>
      <c r="TSM737" s="16"/>
      <c r="TSN737" s="16"/>
      <c r="TSO737" s="16"/>
      <c r="TSP737" s="16"/>
      <c r="TSQ737" s="16"/>
      <c r="TSR737" s="16"/>
      <c r="TSS737" s="16"/>
      <c r="TST737" s="16"/>
      <c r="TSU737" s="16"/>
      <c r="TSV737" s="16"/>
      <c r="TSW737" s="16"/>
      <c r="TSX737" s="16"/>
      <c r="TSY737" s="16"/>
      <c r="TSZ737" s="16"/>
      <c r="TTA737" s="16"/>
      <c r="TTB737" s="16"/>
      <c r="TTC737" s="16"/>
      <c r="TTD737" s="16"/>
      <c r="TTE737" s="16"/>
      <c r="TTF737" s="16"/>
      <c r="TTG737" s="16"/>
      <c r="TTH737" s="16"/>
      <c r="TTI737" s="16"/>
      <c r="TTJ737" s="16"/>
      <c r="TTK737" s="16"/>
      <c r="TTL737" s="16"/>
      <c r="TTM737" s="16"/>
      <c r="TTN737" s="16"/>
      <c r="TTO737" s="16"/>
      <c r="TTP737" s="16"/>
      <c r="TTQ737" s="16"/>
      <c r="TTR737" s="16"/>
      <c r="TTS737" s="16"/>
      <c r="TTT737" s="16"/>
      <c r="TTU737" s="16"/>
      <c r="TTV737" s="16"/>
      <c r="TTW737" s="16"/>
      <c r="TTX737" s="16"/>
      <c r="TTY737" s="16"/>
      <c r="TTZ737" s="16"/>
      <c r="TUA737" s="16"/>
      <c r="TUB737" s="16"/>
      <c r="TUC737" s="16"/>
      <c r="TUD737" s="16"/>
      <c r="TUE737" s="16"/>
      <c r="TUF737" s="16"/>
      <c r="TUG737" s="16"/>
      <c r="TUH737" s="16"/>
      <c r="TUI737" s="16"/>
      <c r="TUJ737" s="16"/>
      <c r="TUK737" s="16"/>
      <c r="TUL737" s="16"/>
      <c r="TUM737" s="16"/>
      <c r="TUN737" s="16"/>
      <c r="TUO737" s="16"/>
      <c r="TUP737" s="16"/>
      <c r="TUQ737" s="16"/>
      <c r="TUR737" s="16"/>
      <c r="TUS737" s="16"/>
      <c r="TUT737" s="16"/>
      <c r="TUU737" s="16"/>
      <c r="TUV737" s="16"/>
      <c r="TUW737" s="16"/>
      <c r="TUX737" s="16"/>
      <c r="TUY737" s="16"/>
      <c r="TUZ737" s="16"/>
      <c r="TVA737" s="16"/>
      <c r="TVB737" s="16"/>
      <c r="TVC737" s="16"/>
      <c r="TVD737" s="16"/>
      <c r="TVE737" s="16"/>
      <c r="TVF737" s="16"/>
      <c r="TVG737" s="16"/>
      <c r="TVH737" s="16"/>
      <c r="TVI737" s="16"/>
      <c r="TVJ737" s="16"/>
      <c r="TVK737" s="16"/>
      <c r="TVL737" s="16"/>
      <c r="TVM737" s="16"/>
      <c r="TVN737" s="16"/>
      <c r="TVO737" s="16"/>
      <c r="TVP737" s="16"/>
      <c r="TVQ737" s="16"/>
      <c r="TVR737" s="16"/>
      <c r="TVS737" s="16"/>
      <c r="TVT737" s="16"/>
      <c r="TVU737" s="16"/>
      <c r="TVV737" s="16"/>
      <c r="TVW737" s="16"/>
      <c r="TVX737" s="16"/>
      <c r="TVY737" s="16"/>
      <c r="TVZ737" s="16"/>
      <c r="TWA737" s="16"/>
      <c r="TWB737" s="16"/>
      <c r="TWC737" s="16"/>
      <c r="TWD737" s="16"/>
      <c r="TWE737" s="16"/>
      <c r="TWF737" s="16"/>
      <c r="TWG737" s="16"/>
      <c r="TWH737" s="16"/>
      <c r="TWI737" s="16"/>
      <c r="TWJ737" s="16"/>
      <c r="TWK737" s="16"/>
      <c r="TWL737" s="16"/>
      <c r="TWM737" s="16"/>
      <c r="TWN737" s="16"/>
      <c r="TWO737" s="16"/>
      <c r="TWP737" s="16"/>
      <c r="TWQ737" s="16"/>
      <c r="TWR737" s="16"/>
      <c r="TWS737" s="16"/>
      <c r="TWT737" s="16"/>
      <c r="TWU737" s="16"/>
      <c r="TWV737" s="16"/>
      <c r="TWW737" s="16"/>
      <c r="TWX737" s="16"/>
      <c r="TWY737" s="16"/>
      <c r="TWZ737" s="16"/>
      <c r="TXA737" s="16"/>
      <c r="TXB737" s="16"/>
      <c r="TXC737" s="16"/>
      <c r="TXD737" s="16"/>
      <c r="TXE737" s="16"/>
      <c r="TXF737" s="16"/>
      <c r="TXG737" s="16"/>
      <c r="TXH737" s="16"/>
      <c r="TXI737" s="16"/>
      <c r="TXJ737" s="16"/>
      <c r="TXK737" s="16"/>
      <c r="TXL737" s="16"/>
      <c r="TXM737" s="16"/>
      <c r="TXN737" s="16"/>
      <c r="TXO737" s="16"/>
      <c r="TXP737" s="16"/>
      <c r="TXQ737" s="16"/>
      <c r="TXR737" s="16"/>
      <c r="TXS737" s="16"/>
      <c r="TXT737" s="16"/>
      <c r="TXU737" s="16"/>
      <c r="TXV737" s="16"/>
      <c r="TXW737" s="16"/>
      <c r="TXX737" s="16"/>
      <c r="TXY737" s="16"/>
      <c r="TXZ737" s="16"/>
      <c r="TYA737" s="16"/>
      <c r="TYB737" s="16"/>
      <c r="TYC737" s="16"/>
      <c r="TYD737" s="16"/>
      <c r="TYE737" s="16"/>
      <c r="TYF737" s="16"/>
      <c r="TYG737" s="16"/>
      <c r="TYH737" s="16"/>
      <c r="TYI737" s="16"/>
      <c r="TYJ737" s="16"/>
      <c r="TYK737" s="16"/>
      <c r="TYL737" s="16"/>
      <c r="TYM737" s="16"/>
      <c r="TYN737" s="16"/>
      <c r="TYO737" s="16"/>
      <c r="TYP737" s="16"/>
      <c r="TYQ737" s="16"/>
      <c r="TYR737" s="16"/>
      <c r="TYS737" s="16"/>
      <c r="TYT737" s="16"/>
      <c r="TYU737" s="16"/>
      <c r="TYV737" s="16"/>
      <c r="TYW737" s="16"/>
      <c r="TYX737" s="16"/>
      <c r="TYY737" s="16"/>
      <c r="TYZ737" s="16"/>
      <c r="TZA737" s="16"/>
      <c r="TZB737" s="16"/>
      <c r="TZC737" s="16"/>
      <c r="TZD737" s="16"/>
      <c r="TZE737" s="16"/>
      <c r="TZF737" s="16"/>
      <c r="TZG737" s="16"/>
      <c r="TZH737" s="16"/>
      <c r="TZI737" s="16"/>
      <c r="TZJ737" s="16"/>
      <c r="TZK737" s="16"/>
      <c r="TZL737" s="16"/>
      <c r="TZM737" s="16"/>
      <c r="TZN737" s="16"/>
      <c r="TZO737" s="16"/>
      <c r="TZP737" s="16"/>
      <c r="TZQ737" s="16"/>
      <c r="TZR737" s="16"/>
      <c r="TZS737" s="16"/>
      <c r="TZT737" s="16"/>
      <c r="TZU737" s="16"/>
      <c r="TZV737" s="16"/>
      <c r="TZW737" s="16"/>
      <c r="TZX737" s="16"/>
      <c r="TZY737" s="16"/>
      <c r="TZZ737" s="16"/>
      <c r="UAA737" s="16"/>
      <c r="UAB737" s="16"/>
      <c r="UAC737" s="16"/>
      <c r="UAD737" s="16"/>
      <c r="UAE737" s="16"/>
      <c r="UAF737" s="16"/>
      <c r="UAG737" s="16"/>
      <c r="UAH737" s="16"/>
      <c r="UAI737" s="16"/>
      <c r="UAJ737" s="16"/>
      <c r="UAK737" s="16"/>
      <c r="UAL737" s="16"/>
      <c r="UAM737" s="16"/>
      <c r="UAN737" s="16"/>
      <c r="UAO737" s="16"/>
      <c r="UAP737" s="16"/>
      <c r="UAQ737" s="16"/>
      <c r="UAR737" s="16"/>
      <c r="UAS737" s="16"/>
      <c r="UAT737" s="16"/>
      <c r="UAU737" s="16"/>
      <c r="UAV737" s="16"/>
      <c r="UAW737" s="16"/>
      <c r="UAX737" s="16"/>
      <c r="UAY737" s="16"/>
      <c r="UAZ737" s="16"/>
      <c r="UBA737" s="16"/>
      <c r="UBB737" s="16"/>
      <c r="UBC737" s="16"/>
      <c r="UBD737" s="16"/>
      <c r="UBE737" s="16"/>
      <c r="UBF737" s="16"/>
      <c r="UBG737" s="16"/>
      <c r="UBH737" s="16"/>
      <c r="UBI737" s="16"/>
      <c r="UBJ737" s="16"/>
      <c r="UBK737" s="16"/>
      <c r="UBL737" s="16"/>
      <c r="UBM737" s="16"/>
      <c r="UBN737" s="16"/>
      <c r="UBO737" s="16"/>
      <c r="UBP737" s="16"/>
      <c r="UBQ737" s="16"/>
      <c r="UBR737" s="16"/>
      <c r="UBS737" s="16"/>
      <c r="UBT737" s="16"/>
      <c r="UBU737" s="16"/>
      <c r="UBV737" s="16"/>
      <c r="UBW737" s="16"/>
      <c r="UBX737" s="16"/>
      <c r="UBY737" s="16"/>
      <c r="UBZ737" s="16"/>
      <c r="UCA737" s="16"/>
      <c r="UCB737" s="16"/>
      <c r="UCC737" s="16"/>
      <c r="UCD737" s="16"/>
      <c r="UCE737" s="16"/>
      <c r="UCF737" s="16"/>
      <c r="UCG737" s="16"/>
      <c r="UCH737" s="16"/>
      <c r="UCI737" s="16"/>
      <c r="UCJ737" s="16"/>
      <c r="UCK737" s="16"/>
      <c r="UCL737" s="16"/>
      <c r="UCM737" s="16"/>
      <c r="UCN737" s="16"/>
      <c r="UCO737" s="16"/>
      <c r="UCP737" s="16"/>
      <c r="UCQ737" s="16"/>
      <c r="UCR737" s="16"/>
      <c r="UCS737" s="16"/>
      <c r="UCT737" s="16"/>
      <c r="UCU737" s="16"/>
      <c r="UCV737" s="16"/>
      <c r="UCW737" s="16"/>
      <c r="UCX737" s="16"/>
      <c r="UCY737" s="16"/>
      <c r="UCZ737" s="16"/>
      <c r="UDA737" s="16"/>
      <c r="UDB737" s="16"/>
      <c r="UDC737" s="16"/>
      <c r="UDD737" s="16"/>
      <c r="UDE737" s="16"/>
      <c r="UDF737" s="16"/>
      <c r="UDG737" s="16"/>
      <c r="UDH737" s="16"/>
      <c r="UDI737" s="16"/>
      <c r="UDJ737" s="16"/>
      <c r="UDK737" s="16"/>
      <c r="UDL737" s="16"/>
      <c r="UDM737" s="16"/>
      <c r="UDN737" s="16"/>
      <c r="UDO737" s="16"/>
      <c r="UDP737" s="16"/>
      <c r="UDQ737" s="16"/>
      <c r="UDR737" s="16"/>
      <c r="UDS737" s="16"/>
      <c r="UDT737" s="16"/>
      <c r="UDU737" s="16"/>
      <c r="UDV737" s="16"/>
      <c r="UDW737" s="16"/>
      <c r="UDX737" s="16"/>
      <c r="UDY737" s="16"/>
      <c r="UDZ737" s="16"/>
      <c r="UEA737" s="16"/>
      <c r="UEB737" s="16"/>
      <c r="UEC737" s="16"/>
      <c r="UED737" s="16"/>
      <c r="UEE737" s="16"/>
      <c r="UEF737" s="16"/>
      <c r="UEG737" s="16"/>
      <c r="UEH737" s="16"/>
      <c r="UEI737" s="16"/>
      <c r="UEJ737" s="16"/>
      <c r="UEK737" s="16"/>
      <c r="UEL737" s="16"/>
      <c r="UEM737" s="16"/>
      <c r="UEN737" s="16"/>
      <c r="UEO737" s="16"/>
      <c r="UEP737" s="16"/>
      <c r="UEQ737" s="16"/>
      <c r="UER737" s="16"/>
      <c r="UES737" s="16"/>
      <c r="UET737" s="16"/>
      <c r="UEU737" s="16"/>
      <c r="UEV737" s="16"/>
      <c r="UEW737" s="16"/>
      <c r="UEX737" s="16"/>
      <c r="UEY737" s="16"/>
      <c r="UEZ737" s="16"/>
      <c r="UFA737" s="16"/>
      <c r="UFB737" s="16"/>
      <c r="UFC737" s="16"/>
      <c r="UFD737" s="16"/>
      <c r="UFE737" s="16"/>
      <c r="UFF737" s="16"/>
      <c r="UFG737" s="16"/>
      <c r="UFH737" s="16"/>
      <c r="UFI737" s="16"/>
      <c r="UFJ737" s="16"/>
      <c r="UFK737" s="16"/>
      <c r="UFL737" s="16"/>
      <c r="UFM737" s="16"/>
      <c r="UFN737" s="16"/>
      <c r="UFO737" s="16"/>
      <c r="UFP737" s="16"/>
      <c r="UFQ737" s="16"/>
      <c r="UFR737" s="16"/>
      <c r="UFS737" s="16"/>
      <c r="UFT737" s="16"/>
      <c r="UFU737" s="16"/>
      <c r="UFV737" s="16"/>
      <c r="UFW737" s="16"/>
      <c r="UFX737" s="16"/>
      <c r="UFY737" s="16"/>
      <c r="UFZ737" s="16"/>
      <c r="UGA737" s="16"/>
      <c r="UGB737" s="16"/>
      <c r="UGC737" s="16"/>
      <c r="UGD737" s="16"/>
      <c r="UGE737" s="16"/>
      <c r="UGF737" s="16"/>
      <c r="UGG737" s="16"/>
      <c r="UGH737" s="16"/>
      <c r="UGI737" s="16"/>
      <c r="UGJ737" s="16"/>
      <c r="UGK737" s="16"/>
      <c r="UGL737" s="16"/>
      <c r="UGM737" s="16"/>
      <c r="UGN737" s="16"/>
      <c r="UGO737" s="16"/>
      <c r="UGP737" s="16"/>
      <c r="UGQ737" s="16"/>
      <c r="UGR737" s="16"/>
      <c r="UGS737" s="16"/>
      <c r="UGT737" s="16"/>
      <c r="UGU737" s="16"/>
      <c r="UGV737" s="16"/>
      <c r="UGW737" s="16"/>
      <c r="UGX737" s="16"/>
      <c r="UGY737" s="16"/>
      <c r="UGZ737" s="16"/>
      <c r="UHA737" s="16"/>
      <c r="UHB737" s="16"/>
      <c r="UHC737" s="16"/>
      <c r="UHD737" s="16"/>
      <c r="UHE737" s="16"/>
      <c r="UHF737" s="16"/>
      <c r="UHG737" s="16"/>
      <c r="UHH737" s="16"/>
      <c r="UHI737" s="16"/>
      <c r="UHJ737" s="16"/>
      <c r="UHK737" s="16"/>
      <c r="UHL737" s="16"/>
      <c r="UHM737" s="16"/>
      <c r="UHN737" s="16"/>
      <c r="UHO737" s="16"/>
      <c r="UHP737" s="16"/>
      <c r="UHQ737" s="16"/>
      <c r="UHR737" s="16"/>
      <c r="UHS737" s="16"/>
      <c r="UHT737" s="16"/>
      <c r="UHU737" s="16"/>
      <c r="UHV737" s="16"/>
      <c r="UHW737" s="16"/>
      <c r="UHX737" s="16"/>
      <c r="UHY737" s="16"/>
      <c r="UHZ737" s="16"/>
      <c r="UIA737" s="16"/>
      <c r="UIB737" s="16"/>
      <c r="UIC737" s="16"/>
      <c r="UID737" s="16"/>
      <c r="UIE737" s="16"/>
      <c r="UIF737" s="16"/>
      <c r="UIG737" s="16"/>
      <c r="UIH737" s="16"/>
      <c r="UII737" s="16"/>
      <c r="UIJ737" s="16"/>
      <c r="UIK737" s="16"/>
      <c r="UIL737" s="16"/>
      <c r="UIM737" s="16"/>
      <c r="UIN737" s="16"/>
      <c r="UIO737" s="16"/>
      <c r="UIP737" s="16"/>
      <c r="UIQ737" s="16"/>
      <c r="UIR737" s="16"/>
      <c r="UIS737" s="16"/>
      <c r="UIT737" s="16"/>
      <c r="UIU737" s="16"/>
      <c r="UIV737" s="16"/>
      <c r="UIW737" s="16"/>
      <c r="UIX737" s="16"/>
      <c r="UIY737" s="16"/>
      <c r="UIZ737" s="16"/>
      <c r="UJA737" s="16"/>
      <c r="UJB737" s="16"/>
      <c r="UJC737" s="16"/>
      <c r="UJD737" s="16"/>
      <c r="UJE737" s="16"/>
      <c r="UJF737" s="16"/>
      <c r="UJG737" s="16"/>
      <c r="UJH737" s="16"/>
      <c r="UJI737" s="16"/>
      <c r="UJJ737" s="16"/>
      <c r="UJK737" s="16"/>
      <c r="UJL737" s="16"/>
      <c r="UJM737" s="16"/>
      <c r="UJN737" s="16"/>
      <c r="UJO737" s="16"/>
      <c r="UJP737" s="16"/>
      <c r="UJQ737" s="16"/>
      <c r="UJR737" s="16"/>
      <c r="UJS737" s="16"/>
      <c r="UJT737" s="16"/>
      <c r="UJU737" s="16"/>
      <c r="UJV737" s="16"/>
      <c r="UJW737" s="16"/>
      <c r="UJX737" s="16"/>
      <c r="UJY737" s="16"/>
      <c r="UJZ737" s="16"/>
      <c r="UKA737" s="16"/>
      <c r="UKB737" s="16"/>
      <c r="UKC737" s="16"/>
      <c r="UKD737" s="16"/>
      <c r="UKE737" s="16"/>
      <c r="UKF737" s="16"/>
      <c r="UKG737" s="16"/>
      <c r="UKH737" s="16"/>
      <c r="UKI737" s="16"/>
      <c r="UKJ737" s="16"/>
      <c r="UKK737" s="16"/>
      <c r="UKL737" s="16"/>
      <c r="UKM737" s="16"/>
      <c r="UKN737" s="16"/>
      <c r="UKO737" s="16"/>
      <c r="UKP737" s="16"/>
      <c r="UKQ737" s="16"/>
      <c r="UKR737" s="16"/>
      <c r="UKS737" s="16"/>
      <c r="UKT737" s="16"/>
      <c r="UKU737" s="16"/>
      <c r="UKV737" s="16"/>
      <c r="UKW737" s="16"/>
      <c r="UKX737" s="16"/>
      <c r="UKY737" s="16"/>
      <c r="UKZ737" s="16"/>
      <c r="ULA737" s="16"/>
      <c r="ULB737" s="16"/>
      <c r="ULC737" s="16"/>
      <c r="ULD737" s="16"/>
      <c r="ULE737" s="16"/>
      <c r="ULF737" s="16"/>
      <c r="ULG737" s="16"/>
      <c r="ULH737" s="16"/>
      <c r="ULI737" s="16"/>
      <c r="ULJ737" s="16"/>
      <c r="ULK737" s="16"/>
      <c r="ULL737" s="16"/>
      <c r="ULM737" s="16"/>
      <c r="ULN737" s="16"/>
      <c r="ULO737" s="16"/>
      <c r="ULP737" s="16"/>
      <c r="ULQ737" s="16"/>
      <c r="ULR737" s="16"/>
      <c r="ULS737" s="16"/>
      <c r="ULT737" s="16"/>
      <c r="ULU737" s="16"/>
      <c r="ULV737" s="16"/>
      <c r="ULW737" s="16"/>
      <c r="ULX737" s="16"/>
      <c r="ULY737" s="16"/>
      <c r="ULZ737" s="16"/>
      <c r="UMA737" s="16"/>
      <c r="UMB737" s="16"/>
      <c r="UMC737" s="16"/>
      <c r="UMD737" s="16"/>
      <c r="UME737" s="16"/>
      <c r="UMF737" s="16"/>
      <c r="UMG737" s="16"/>
      <c r="UMH737" s="16"/>
      <c r="UMI737" s="16"/>
      <c r="UMJ737" s="16"/>
      <c r="UMK737" s="16"/>
      <c r="UML737" s="16"/>
      <c r="UMM737" s="16"/>
      <c r="UMN737" s="16"/>
      <c r="UMO737" s="16"/>
      <c r="UMP737" s="16"/>
      <c r="UMQ737" s="16"/>
      <c r="UMR737" s="16"/>
      <c r="UMS737" s="16"/>
      <c r="UMT737" s="16"/>
      <c r="UMU737" s="16"/>
      <c r="UMV737" s="16"/>
      <c r="UMW737" s="16"/>
      <c r="UMX737" s="16"/>
      <c r="UMY737" s="16"/>
      <c r="UMZ737" s="16"/>
      <c r="UNA737" s="16"/>
      <c r="UNB737" s="16"/>
      <c r="UNC737" s="16"/>
      <c r="UND737" s="16"/>
      <c r="UNE737" s="16"/>
      <c r="UNF737" s="16"/>
      <c r="UNG737" s="16"/>
      <c r="UNH737" s="16"/>
      <c r="UNI737" s="16"/>
      <c r="UNJ737" s="16"/>
      <c r="UNK737" s="16"/>
      <c r="UNL737" s="16"/>
      <c r="UNM737" s="16"/>
      <c r="UNN737" s="16"/>
      <c r="UNO737" s="16"/>
      <c r="UNP737" s="16"/>
      <c r="UNQ737" s="16"/>
      <c r="UNR737" s="16"/>
      <c r="UNS737" s="16"/>
      <c r="UNT737" s="16"/>
      <c r="UNU737" s="16"/>
      <c r="UNV737" s="16"/>
      <c r="UNW737" s="16"/>
      <c r="UNX737" s="16"/>
      <c r="UNY737" s="16"/>
      <c r="UNZ737" s="16"/>
      <c r="UOA737" s="16"/>
      <c r="UOB737" s="16"/>
      <c r="UOC737" s="16"/>
      <c r="UOD737" s="16"/>
      <c r="UOE737" s="16"/>
      <c r="UOF737" s="16"/>
      <c r="UOG737" s="16"/>
      <c r="UOH737" s="16"/>
      <c r="UOI737" s="16"/>
      <c r="UOJ737" s="16"/>
      <c r="UOK737" s="16"/>
      <c r="UOL737" s="16"/>
      <c r="UOM737" s="16"/>
      <c r="UON737" s="16"/>
      <c r="UOO737" s="16"/>
      <c r="UOP737" s="16"/>
      <c r="UOQ737" s="16"/>
      <c r="UOR737" s="16"/>
      <c r="UOS737" s="16"/>
      <c r="UOT737" s="16"/>
      <c r="UOU737" s="16"/>
      <c r="UOV737" s="16"/>
      <c r="UOW737" s="16"/>
      <c r="UOX737" s="16"/>
      <c r="UOY737" s="16"/>
      <c r="UOZ737" s="16"/>
      <c r="UPA737" s="16"/>
      <c r="UPB737" s="16"/>
      <c r="UPC737" s="16"/>
      <c r="UPD737" s="16"/>
      <c r="UPE737" s="16"/>
      <c r="UPF737" s="16"/>
      <c r="UPG737" s="16"/>
      <c r="UPH737" s="16"/>
      <c r="UPI737" s="16"/>
      <c r="UPJ737" s="16"/>
      <c r="UPK737" s="16"/>
      <c r="UPL737" s="16"/>
      <c r="UPM737" s="16"/>
      <c r="UPN737" s="16"/>
      <c r="UPO737" s="16"/>
      <c r="UPP737" s="16"/>
      <c r="UPQ737" s="16"/>
      <c r="UPR737" s="16"/>
      <c r="UPS737" s="16"/>
      <c r="UPT737" s="16"/>
      <c r="UPU737" s="16"/>
      <c r="UPV737" s="16"/>
      <c r="UPW737" s="16"/>
      <c r="UPX737" s="16"/>
      <c r="UPY737" s="16"/>
      <c r="UPZ737" s="16"/>
      <c r="UQA737" s="16"/>
      <c r="UQB737" s="16"/>
      <c r="UQC737" s="16"/>
      <c r="UQD737" s="16"/>
      <c r="UQE737" s="16"/>
      <c r="UQF737" s="16"/>
      <c r="UQG737" s="16"/>
      <c r="UQH737" s="16"/>
      <c r="UQI737" s="16"/>
      <c r="UQJ737" s="16"/>
      <c r="UQK737" s="16"/>
      <c r="UQL737" s="16"/>
      <c r="UQM737" s="16"/>
      <c r="UQN737" s="16"/>
      <c r="UQO737" s="16"/>
      <c r="UQP737" s="16"/>
      <c r="UQQ737" s="16"/>
      <c r="UQR737" s="16"/>
      <c r="UQS737" s="16"/>
      <c r="UQT737" s="16"/>
      <c r="UQU737" s="16"/>
      <c r="UQV737" s="16"/>
      <c r="UQW737" s="16"/>
      <c r="UQX737" s="16"/>
      <c r="UQY737" s="16"/>
      <c r="UQZ737" s="16"/>
      <c r="URA737" s="16"/>
      <c r="URB737" s="16"/>
      <c r="URC737" s="16"/>
      <c r="URD737" s="16"/>
      <c r="URE737" s="16"/>
      <c r="URF737" s="16"/>
      <c r="URG737" s="16"/>
      <c r="URH737" s="16"/>
      <c r="URI737" s="16"/>
      <c r="URJ737" s="16"/>
      <c r="URK737" s="16"/>
      <c r="URL737" s="16"/>
      <c r="URM737" s="16"/>
      <c r="URN737" s="16"/>
      <c r="URO737" s="16"/>
      <c r="URP737" s="16"/>
      <c r="URQ737" s="16"/>
      <c r="URR737" s="16"/>
      <c r="URS737" s="16"/>
      <c r="URT737" s="16"/>
      <c r="URU737" s="16"/>
      <c r="URV737" s="16"/>
      <c r="URW737" s="16"/>
      <c r="URX737" s="16"/>
      <c r="URY737" s="16"/>
      <c r="URZ737" s="16"/>
      <c r="USA737" s="16"/>
      <c r="USB737" s="16"/>
      <c r="USC737" s="16"/>
      <c r="USD737" s="16"/>
      <c r="USE737" s="16"/>
      <c r="USF737" s="16"/>
      <c r="USG737" s="16"/>
      <c r="USH737" s="16"/>
      <c r="USI737" s="16"/>
      <c r="USJ737" s="16"/>
      <c r="USK737" s="16"/>
      <c r="USL737" s="16"/>
      <c r="USM737" s="16"/>
      <c r="USN737" s="16"/>
      <c r="USO737" s="16"/>
      <c r="USP737" s="16"/>
      <c r="USQ737" s="16"/>
      <c r="USR737" s="16"/>
      <c r="USS737" s="16"/>
      <c r="UST737" s="16"/>
      <c r="USU737" s="16"/>
      <c r="USV737" s="16"/>
      <c r="USW737" s="16"/>
      <c r="USX737" s="16"/>
      <c r="USY737" s="16"/>
      <c r="USZ737" s="16"/>
      <c r="UTA737" s="16"/>
      <c r="UTB737" s="16"/>
      <c r="UTC737" s="16"/>
      <c r="UTD737" s="16"/>
      <c r="UTE737" s="16"/>
      <c r="UTF737" s="16"/>
      <c r="UTG737" s="16"/>
      <c r="UTH737" s="16"/>
      <c r="UTI737" s="16"/>
      <c r="UTJ737" s="16"/>
      <c r="UTK737" s="16"/>
      <c r="UTL737" s="16"/>
      <c r="UTM737" s="16"/>
      <c r="UTN737" s="16"/>
      <c r="UTO737" s="16"/>
      <c r="UTP737" s="16"/>
      <c r="UTQ737" s="16"/>
      <c r="UTR737" s="16"/>
      <c r="UTS737" s="16"/>
      <c r="UTT737" s="16"/>
      <c r="UTU737" s="16"/>
      <c r="UTV737" s="16"/>
      <c r="UTW737" s="16"/>
      <c r="UTX737" s="16"/>
      <c r="UTY737" s="16"/>
      <c r="UTZ737" s="16"/>
      <c r="UUA737" s="16"/>
      <c r="UUB737" s="16"/>
      <c r="UUC737" s="16"/>
      <c r="UUD737" s="16"/>
      <c r="UUE737" s="16"/>
      <c r="UUF737" s="16"/>
      <c r="UUG737" s="16"/>
      <c r="UUH737" s="16"/>
      <c r="UUI737" s="16"/>
      <c r="UUJ737" s="16"/>
      <c r="UUK737" s="16"/>
      <c r="UUL737" s="16"/>
      <c r="UUM737" s="16"/>
      <c r="UUN737" s="16"/>
      <c r="UUO737" s="16"/>
      <c r="UUP737" s="16"/>
      <c r="UUQ737" s="16"/>
      <c r="UUR737" s="16"/>
      <c r="UUS737" s="16"/>
      <c r="UUT737" s="16"/>
      <c r="UUU737" s="16"/>
      <c r="UUV737" s="16"/>
      <c r="UUW737" s="16"/>
      <c r="UUX737" s="16"/>
      <c r="UUY737" s="16"/>
      <c r="UUZ737" s="16"/>
      <c r="UVA737" s="16"/>
      <c r="UVB737" s="16"/>
      <c r="UVC737" s="16"/>
      <c r="UVD737" s="16"/>
      <c r="UVE737" s="16"/>
      <c r="UVF737" s="16"/>
      <c r="UVG737" s="16"/>
      <c r="UVH737" s="16"/>
      <c r="UVI737" s="16"/>
      <c r="UVJ737" s="16"/>
      <c r="UVK737" s="16"/>
      <c r="UVL737" s="16"/>
      <c r="UVM737" s="16"/>
      <c r="UVN737" s="16"/>
      <c r="UVO737" s="16"/>
      <c r="UVP737" s="16"/>
      <c r="UVQ737" s="16"/>
      <c r="UVR737" s="16"/>
      <c r="UVS737" s="16"/>
      <c r="UVT737" s="16"/>
      <c r="UVU737" s="16"/>
      <c r="UVV737" s="16"/>
      <c r="UVW737" s="16"/>
      <c r="UVX737" s="16"/>
      <c r="UVY737" s="16"/>
      <c r="UVZ737" s="16"/>
      <c r="UWA737" s="16"/>
      <c r="UWB737" s="16"/>
      <c r="UWC737" s="16"/>
      <c r="UWD737" s="16"/>
      <c r="UWE737" s="16"/>
      <c r="UWF737" s="16"/>
      <c r="UWG737" s="16"/>
      <c r="UWH737" s="16"/>
      <c r="UWI737" s="16"/>
      <c r="UWJ737" s="16"/>
      <c r="UWK737" s="16"/>
      <c r="UWL737" s="16"/>
      <c r="UWM737" s="16"/>
      <c r="UWN737" s="16"/>
      <c r="UWO737" s="16"/>
      <c r="UWP737" s="16"/>
      <c r="UWQ737" s="16"/>
      <c r="UWR737" s="16"/>
      <c r="UWS737" s="16"/>
      <c r="UWT737" s="16"/>
      <c r="UWU737" s="16"/>
      <c r="UWV737" s="16"/>
      <c r="UWW737" s="16"/>
      <c r="UWX737" s="16"/>
      <c r="UWY737" s="16"/>
      <c r="UWZ737" s="16"/>
      <c r="UXA737" s="16"/>
      <c r="UXB737" s="16"/>
      <c r="UXC737" s="16"/>
      <c r="UXD737" s="16"/>
      <c r="UXE737" s="16"/>
      <c r="UXF737" s="16"/>
      <c r="UXG737" s="16"/>
      <c r="UXH737" s="16"/>
      <c r="UXI737" s="16"/>
      <c r="UXJ737" s="16"/>
      <c r="UXK737" s="16"/>
      <c r="UXL737" s="16"/>
      <c r="UXM737" s="16"/>
      <c r="UXN737" s="16"/>
      <c r="UXO737" s="16"/>
      <c r="UXP737" s="16"/>
      <c r="UXQ737" s="16"/>
      <c r="UXR737" s="16"/>
      <c r="UXS737" s="16"/>
      <c r="UXT737" s="16"/>
      <c r="UXU737" s="16"/>
      <c r="UXV737" s="16"/>
      <c r="UXW737" s="16"/>
      <c r="UXX737" s="16"/>
      <c r="UXY737" s="16"/>
      <c r="UXZ737" s="16"/>
      <c r="UYA737" s="16"/>
      <c r="UYB737" s="16"/>
      <c r="UYC737" s="16"/>
      <c r="UYD737" s="16"/>
      <c r="UYE737" s="16"/>
      <c r="UYF737" s="16"/>
      <c r="UYG737" s="16"/>
      <c r="UYH737" s="16"/>
      <c r="UYI737" s="16"/>
      <c r="UYJ737" s="16"/>
      <c r="UYK737" s="16"/>
      <c r="UYL737" s="16"/>
      <c r="UYM737" s="16"/>
      <c r="UYN737" s="16"/>
      <c r="UYO737" s="16"/>
      <c r="UYP737" s="16"/>
      <c r="UYQ737" s="16"/>
      <c r="UYR737" s="16"/>
      <c r="UYS737" s="16"/>
      <c r="UYT737" s="16"/>
      <c r="UYU737" s="16"/>
      <c r="UYV737" s="16"/>
      <c r="UYW737" s="16"/>
      <c r="UYX737" s="16"/>
      <c r="UYY737" s="16"/>
      <c r="UYZ737" s="16"/>
      <c r="UZA737" s="16"/>
      <c r="UZB737" s="16"/>
      <c r="UZC737" s="16"/>
      <c r="UZD737" s="16"/>
      <c r="UZE737" s="16"/>
      <c r="UZF737" s="16"/>
      <c r="UZG737" s="16"/>
      <c r="UZH737" s="16"/>
      <c r="UZI737" s="16"/>
      <c r="UZJ737" s="16"/>
      <c r="UZK737" s="16"/>
      <c r="UZL737" s="16"/>
      <c r="UZM737" s="16"/>
      <c r="UZN737" s="16"/>
      <c r="UZO737" s="16"/>
      <c r="UZP737" s="16"/>
      <c r="UZQ737" s="16"/>
      <c r="UZR737" s="16"/>
      <c r="UZS737" s="16"/>
      <c r="UZT737" s="16"/>
      <c r="UZU737" s="16"/>
      <c r="UZV737" s="16"/>
      <c r="UZW737" s="16"/>
      <c r="UZX737" s="16"/>
      <c r="UZY737" s="16"/>
      <c r="UZZ737" s="16"/>
      <c r="VAA737" s="16"/>
      <c r="VAB737" s="16"/>
      <c r="VAC737" s="16"/>
      <c r="VAD737" s="16"/>
      <c r="VAE737" s="16"/>
      <c r="VAF737" s="16"/>
      <c r="VAG737" s="16"/>
      <c r="VAH737" s="16"/>
      <c r="VAI737" s="16"/>
      <c r="VAJ737" s="16"/>
      <c r="VAK737" s="16"/>
      <c r="VAL737" s="16"/>
      <c r="VAM737" s="16"/>
      <c r="VAN737" s="16"/>
      <c r="VAO737" s="16"/>
      <c r="VAP737" s="16"/>
      <c r="VAQ737" s="16"/>
      <c r="VAR737" s="16"/>
      <c r="VAS737" s="16"/>
      <c r="VAT737" s="16"/>
      <c r="VAU737" s="16"/>
      <c r="VAV737" s="16"/>
      <c r="VAW737" s="16"/>
      <c r="VAX737" s="16"/>
      <c r="VAY737" s="16"/>
      <c r="VAZ737" s="16"/>
      <c r="VBA737" s="16"/>
      <c r="VBB737" s="16"/>
      <c r="VBC737" s="16"/>
      <c r="VBD737" s="16"/>
      <c r="VBE737" s="16"/>
      <c r="VBF737" s="16"/>
      <c r="VBG737" s="16"/>
      <c r="VBH737" s="16"/>
      <c r="VBI737" s="16"/>
      <c r="VBJ737" s="16"/>
      <c r="VBK737" s="16"/>
      <c r="VBL737" s="16"/>
      <c r="VBM737" s="16"/>
      <c r="VBN737" s="16"/>
      <c r="VBO737" s="16"/>
      <c r="VBP737" s="16"/>
      <c r="VBQ737" s="16"/>
      <c r="VBR737" s="16"/>
      <c r="VBS737" s="16"/>
      <c r="VBT737" s="16"/>
      <c r="VBU737" s="16"/>
      <c r="VBV737" s="16"/>
      <c r="VBW737" s="16"/>
      <c r="VBX737" s="16"/>
      <c r="VBY737" s="16"/>
      <c r="VBZ737" s="16"/>
      <c r="VCA737" s="16"/>
      <c r="VCB737" s="16"/>
      <c r="VCC737" s="16"/>
      <c r="VCD737" s="16"/>
      <c r="VCE737" s="16"/>
      <c r="VCF737" s="16"/>
      <c r="VCG737" s="16"/>
      <c r="VCH737" s="16"/>
      <c r="VCI737" s="16"/>
      <c r="VCJ737" s="16"/>
      <c r="VCK737" s="16"/>
      <c r="VCL737" s="16"/>
      <c r="VCM737" s="16"/>
      <c r="VCN737" s="16"/>
      <c r="VCO737" s="16"/>
      <c r="VCP737" s="16"/>
      <c r="VCQ737" s="16"/>
      <c r="VCR737" s="16"/>
      <c r="VCS737" s="16"/>
      <c r="VCT737" s="16"/>
      <c r="VCU737" s="16"/>
      <c r="VCV737" s="16"/>
      <c r="VCW737" s="16"/>
      <c r="VCX737" s="16"/>
      <c r="VCY737" s="16"/>
      <c r="VCZ737" s="16"/>
      <c r="VDA737" s="16"/>
      <c r="VDB737" s="16"/>
      <c r="VDC737" s="16"/>
      <c r="VDD737" s="16"/>
      <c r="VDE737" s="16"/>
      <c r="VDF737" s="16"/>
      <c r="VDG737" s="16"/>
      <c r="VDH737" s="16"/>
      <c r="VDI737" s="16"/>
      <c r="VDJ737" s="16"/>
      <c r="VDK737" s="16"/>
      <c r="VDL737" s="16"/>
      <c r="VDM737" s="16"/>
      <c r="VDN737" s="16"/>
      <c r="VDO737" s="16"/>
      <c r="VDP737" s="16"/>
      <c r="VDQ737" s="16"/>
      <c r="VDR737" s="16"/>
      <c r="VDS737" s="16"/>
      <c r="VDT737" s="16"/>
      <c r="VDU737" s="16"/>
      <c r="VDV737" s="16"/>
      <c r="VDW737" s="16"/>
      <c r="VDX737" s="16"/>
      <c r="VDY737" s="16"/>
      <c r="VDZ737" s="16"/>
      <c r="VEA737" s="16"/>
      <c r="VEB737" s="16"/>
      <c r="VEC737" s="16"/>
      <c r="VED737" s="16"/>
      <c r="VEE737" s="16"/>
      <c r="VEF737" s="16"/>
      <c r="VEG737" s="16"/>
      <c r="VEH737" s="16"/>
      <c r="VEI737" s="16"/>
      <c r="VEJ737" s="16"/>
      <c r="VEK737" s="16"/>
      <c r="VEL737" s="16"/>
      <c r="VEM737" s="16"/>
      <c r="VEN737" s="16"/>
      <c r="VEO737" s="16"/>
      <c r="VEP737" s="16"/>
      <c r="VEQ737" s="16"/>
      <c r="VER737" s="16"/>
      <c r="VES737" s="16"/>
      <c r="VET737" s="16"/>
      <c r="VEU737" s="16"/>
      <c r="VEV737" s="16"/>
      <c r="VEW737" s="16"/>
      <c r="VEX737" s="16"/>
      <c r="VEY737" s="16"/>
      <c r="VEZ737" s="16"/>
      <c r="VFA737" s="16"/>
      <c r="VFB737" s="16"/>
      <c r="VFC737" s="16"/>
      <c r="VFD737" s="16"/>
      <c r="VFE737" s="16"/>
      <c r="VFF737" s="16"/>
      <c r="VFG737" s="16"/>
      <c r="VFH737" s="16"/>
      <c r="VFI737" s="16"/>
      <c r="VFJ737" s="16"/>
      <c r="VFK737" s="16"/>
      <c r="VFL737" s="16"/>
      <c r="VFM737" s="16"/>
      <c r="VFN737" s="16"/>
      <c r="VFO737" s="16"/>
      <c r="VFP737" s="16"/>
      <c r="VFQ737" s="16"/>
      <c r="VFR737" s="16"/>
      <c r="VFS737" s="16"/>
      <c r="VFT737" s="16"/>
      <c r="VFU737" s="16"/>
      <c r="VFV737" s="16"/>
      <c r="VFW737" s="16"/>
      <c r="VFX737" s="16"/>
      <c r="VFY737" s="16"/>
      <c r="VFZ737" s="16"/>
      <c r="VGA737" s="16"/>
      <c r="VGB737" s="16"/>
      <c r="VGC737" s="16"/>
      <c r="VGD737" s="16"/>
      <c r="VGE737" s="16"/>
      <c r="VGF737" s="16"/>
      <c r="VGG737" s="16"/>
      <c r="VGH737" s="16"/>
      <c r="VGI737" s="16"/>
      <c r="VGJ737" s="16"/>
      <c r="VGK737" s="16"/>
      <c r="VGL737" s="16"/>
      <c r="VGM737" s="16"/>
      <c r="VGN737" s="16"/>
      <c r="VGO737" s="16"/>
      <c r="VGP737" s="16"/>
      <c r="VGQ737" s="16"/>
      <c r="VGR737" s="16"/>
      <c r="VGS737" s="16"/>
      <c r="VGT737" s="16"/>
      <c r="VGU737" s="16"/>
      <c r="VGV737" s="16"/>
      <c r="VGW737" s="16"/>
      <c r="VGX737" s="16"/>
      <c r="VGY737" s="16"/>
      <c r="VGZ737" s="16"/>
      <c r="VHA737" s="16"/>
      <c r="VHB737" s="16"/>
      <c r="VHC737" s="16"/>
      <c r="VHD737" s="16"/>
      <c r="VHE737" s="16"/>
      <c r="VHF737" s="16"/>
      <c r="VHG737" s="16"/>
      <c r="VHH737" s="16"/>
      <c r="VHI737" s="16"/>
      <c r="VHJ737" s="16"/>
      <c r="VHK737" s="16"/>
      <c r="VHL737" s="16"/>
      <c r="VHM737" s="16"/>
      <c r="VHN737" s="16"/>
      <c r="VHO737" s="16"/>
      <c r="VHP737" s="16"/>
      <c r="VHQ737" s="16"/>
      <c r="VHR737" s="16"/>
      <c r="VHS737" s="16"/>
      <c r="VHT737" s="16"/>
      <c r="VHU737" s="16"/>
      <c r="VHV737" s="16"/>
      <c r="VHW737" s="16"/>
      <c r="VHX737" s="16"/>
      <c r="VHY737" s="16"/>
      <c r="VHZ737" s="16"/>
      <c r="VIA737" s="16"/>
      <c r="VIB737" s="16"/>
      <c r="VIC737" s="16"/>
      <c r="VID737" s="16"/>
      <c r="VIE737" s="16"/>
      <c r="VIF737" s="16"/>
      <c r="VIG737" s="16"/>
      <c r="VIH737" s="16"/>
      <c r="VII737" s="16"/>
      <c r="VIJ737" s="16"/>
      <c r="VIK737" s="16"/>
      <c r="VIL737" s="16"/>
      <c r="VIM737" s="16"/>
      <c r="VIN737" s="16"/>
      <c r="VIO737" s="16"/>
      <c r="VIP737" s="16"/>
      <c r="VIQ737" s="16"/>
      <c r="VIR737" s="16"/>
      <c r="VIS737" s="16"/>
      <c r="VIT737" s="16"/>
      <c r="VIU737" s="16"/>
      <c r="VIV737" s="16"/>
      <c r="VIW737" s="16"/>
      <c r="VIX737" s="16"/>
      <c r="VIY737" s="16"/>
      <c r="VIZ737" s="16"/>
      <c r="VJA737" s="16"/>
      <c r="VJB737" s="16"/>
      <c r="VJC737" s="16"/>
      <c r="VJD737" s="16"/>
      <c r="VJE737" s="16"/>
      <c r="VJF737" s="16"/>
      <c r="VJG737" s="16"/>
      <c r="VJH737" s="16"/>
      <c r="VJI737" s="16"/>
      <c r="VJJ737" s="16"/>
      <c r="VJK737" s="16"/>
      <c r="VJL737" s="16"/>
      <c r="VJM737" s="16"/>
      <c r="VJN737" s="16"/>
      <c r="VJO737" s="16"/>
      <c r="VJP737" s="16"/>
      <c r="VJQ737" s="16"/>
      <c r="VJR737" s="16"/>
      <c r="VJS737" s="16"/>
      <c r="VJT737" s="16"/>
      <c r="VJU737" s="16"/>
      <c r="VJV737" s="16"/>
      <c r="VJW737" s="16"/>
      <c r="VJX737" s="16"/>
      <c r="VJY737" s="16"/>
      <c r="VJZ737" s="16"/>
      <c r="VKA737" s="16"/>
      <c r="VKB737" s="16"/>
      <c r="VKC737" s="16"/>
      <c r="VKD737" s="16"/>
      <c r="VKE737" s="16"/>
      <c r="VKF737" s="16"/>
      <c r="VKG737" s="16"/>
      <c r="VKH737" s="16"/>
      <c r="VKI737" s="16"/>
      <c r="VKJ737" s="16"/>
      <c r="VKK737" s="16"/>
      <c r="VKL737" s="16"/>
      <c r="VKM737" s="16"/>
      <c r="VKN737" s="16"/>
      <c r="VKO737" s="16"/>
      <c r="VKP737" s="16"/>
      <c r="VKQ737" s="16"/>
      <c r="VKR737" s="16"/>
      <c r="VKS737" s="16"/>
      <c r="VKT737" s="16"/>
      <c r="VKU737" s="16"/>
      <c r="VKV737" s="16"/>
      <c r="VKW737" s="16"/>
      <c r="VKX737" s="16"/>
      <c r="VKY737" s="16"/>
      <c r="VKZ737" s="16"/>
      <c r="VLA737" s="16"/>
      <c r="VLB737" s="16"/>
      <c r="VLC737" s="16"/>
      <c r="VLD737" s="16"/>
      <c r="VLE737" s="16"/>
      <c r="VLF737" s="16"/>
      <c r="VLG737" s="16"/>
      <c r="VLH737" s="16"/>
      <c r="VLI737" s="16"/>
      <c r="VLJ737" s="16"/>
      <c r="VLK737" s="16"/>
      <c r="VLL737" s="16"/>
      <c r="VLM737" s="16"/>
      <c r="VLN737" s="16"/>
      <c r="VLO737" s="16"/>
      <c r="VLP737" s="16"/>
      <c r="VLQ737" s="16"/>
      <c r="VLR737" s="16"/>
      <c r="VLS737" s="16"/>
      <c r="VLT737" s="16"/>
      <c r="VLU737" s="16"/>
      <c r="VLV737" s="16"/>
      <c r="VLW737" s="16"/>
      <c r="VLX737" s="16"/>
      <c r="VLY737" s="16"/>
      <c r="VLZ737" s="16"/>
      <c r="VMA737" s="16"/>
      <c r="VMB737" s="16"/>
      <c r="VMC737" s="16"/>
      <c r="VMD737" s="16"/>
      <c r="VME737" s="16"/>
      <c r="VMF737" s="16"/>
      <c r="VMG737" s="16"/>
      <c r="VMH737" s="16"/>
      <c r="VMI737" s="16"/>
      <c r="VMJ737" s="16"/>
      <c r="VMK737" s="16"/>
      <c r="VML737" s="16"/>
      <c r="VMM737" s="16"/>
      <c r="VMN737" s="16"/>
      <c r="VMO737" s="16"/>
      <c r="VMP737" s="16"/>
      <c r="VMQ737" s="16"/>
      <c r="VMR737" s="16"/>
      <c r="VMS737" s="16"/>
      <c r="VMT737" s="16"/>
      <c r="VMU737" s="16"/>
      <c r="VMV737" s="16"/>
      <c r="VMW737" s="16"/>
      <c r="VMX737" s="16"/>
      <c r="VMY737" s="16"/>
      <c r="VMZ737" s="16"/>
      <c r="VNA737" s="16"/>
      <c r="VNB737" s="16"/>
      <c r="VNC737" s="16"/>
      <c r="VND737" s="16"/>
      <c r="VNE737" s="16"/>
      <c r="VNF737" s="16"/>
      <c r="VNG737" s="16"/>
      <c r="VNH737" s="16"/>
      <c r="VNI737" s="16"/>
      <c r="VNJ737" s="16"/>
      <c r="VNK737" s="16"/>
      <c r="VNL737" s="16"/>
      <c r="VNM737" s="16"/>
      <c r="VNN737" s="16"/>
      <c r="VNO737" s="16"/>
      <c r="VNP737" s="16"/>
      <c r="VNQ737" s="16"/>
      <c r="VNR737" s="16"/>
      <c r="VNS737" s="16"/>
      <c r="VNT737" s="16"/>
      <c r="VNU737" s="16"/>
      <c r="VNV737" s="16"/>
      <c r="VNW737" s="16"/>
      <c r="VNX737" s="16"/>
      <c r="VNY737" s="16"/>
      <c r="VNZ737" s="16"/>
      <c r="VOA737" s="16"/>
      <c r="VOB737" s="16"/>
      <c r="VOC737" s="16"/>
      <c r="VOD737" s="16"/>
      <c r="VOE737" s="16"/>
      <c r="VOF737" s="16"/>
      <c r="VOG737" s="16"/>
      <c r="VOH737" s="16"/>
      <c r="VOI737" s="16"/>
      <c r="VOJ737" s="16"/>
      <c r="VOK737" s="16"/>
      <c r="VOL737" s="16"/>
      <c r="VOM737" s="16"/>
      <c r="VON737" s="16"/>
      <c r="VOO737" s="16"/>
      <c r="VOP737" s="16"/>
      <c r="VOQ737" s="16"/>
      <c r="VOR737" s="16"/>
      <c r="VOS737" s="16"/>
      <c r="VOT737" s="16"/>
      <c r="VOU737" s="16"/>
      <c r="VOV737" s="16"/>
      <c r="VOW737" s="16"/>
      <c r="VOX737" s="16"/>
      <c r="VOY737" s="16"/>
      <c r="VOZ737" s="16"/>
      <c r="VPA737" s="16"/>
      <c r="VPB737" s="16"/>
      <c r="VPC737" s="16"/>
      <c r="VPD737" s="16"/>
      <c r="VPE737" s="16"/>
      <c r="VPF737" s="16"/>
      <c r="VPG737" s="16"/>
      <c r="VPH737" s="16"/>
      <c r="VPI737" s="16"/>
      <c r="VPJ737" s="16"/>
      <c r="VPK737" s="16"/>
      <c r="VPL737" s="16"/>
      <c r="VPM737" s="16"/>
      <c r="VPN737" s="16"/>
      <c r="VPO737" s="16"/>
      <c r="VPP737" s="16"/>
      <c r="VPQ737" s="16"/>
      <c r="VPR737" s="16"/>
      <c r="VPS737" s="16"/>
      <c r="VPT737" s="16"/>
      <c r="VPU737" s="16"/>
      <c r="VPV737" s="16"/>
      <c r="VPW737" s="16"/>
      <c r="VPX737" s="16"/>
      <c r="VPY737" s="16"/>
      <c r="VPZ737" s="16"/>
      <c r="VQA737" s="16"/>
      <c r="VQB737" s="16"/>
      <c r="VQC737" s="16"/>
      <c r="VQD737" s="16"/>
      <c r="VQE737" s="16"/>
      <c r="VQF737" s="16"/>
      <c r="VQG737" s="16"/>
      <c r="VQH737" s="16"/>
      <c r="VQI737" s="16"/>
      <c r="VQJ737" s="16"/>
      <c r="VQK737" s="16"/>
      <c r="VQL737" s="16"/>
      <c r="VQM737" s="16"/>
      <c r="VQN737" s="16"/>
      <c r="VQO737" s="16"/>
      <c r="VQP737" s="16"/>
      <c r="VQQ737" s="16"/>
      <c r="VQR737" s="16"/>
      <c r="VQS737" s="16"/>
      <c r="VQT737" s="16"/>
      <c r="VQU737" s="16"/>
      <c r="VQV737" s="16"/>
      <c r="VQW737" s="16"/>
      <c r="VQX737" s="16"/>
      <c r="VQY737" s="16"/>
      <c r="VQZ737" s="16"/>
      <c r="VRA737" s="16"/>
      <c r="VRB737" s="16"/>
      <c r="VRC737" s="16"/>
      <c r="VRD737" s="16"/>
      <c r="VRE737" s="16"/>
      <c r="VRF737" s="16"/>
      <c r="VRG737" s="16"/>
      <c r="VRH737" s="16"/>
      <c r="VRI737" s="16"/>
      <c r="VRJ737" s="16"/>
      <c r="VRK737" s="16"/>
      <c r="VRL737" s="16"/>
      <c r="VRM737" s="16"/>
      <c r="VRN737" s="16"/>
      <c r="VRO737" s="16"/>
      <c r="VRP737" s="16"/>
      <c r="VRQ737" s="16"/>
      <c r="VRR737" s="16"/>
      <c r="VRS737" s="16"/>
      <c r="VRT737" s="16"/>
      <c r="VRU737" s="16"/>
      <c r="VRV737" s="16"/>
      <c r="VRW737" s="16"/>
      <c r="VRX737" s="16"/>
      <c r="VRY737" s="16"/>
      <c r="VRZ737" s="16"/>
      <c r="VSA737" s="16"/>
      <c r="VSB737" s="16"/>
      <c r="VSC737" s="16"/>
      <c r="VSD737" s="16"/>
      <c r="VSE737" s="16"/>
      <c r="VSF737" s="16"/>
      <c r="VSG737" s="16"/>
      <c r="VSH737" s="16"/>
      <c r="VSI737" s="16"/>
      <c r="VSJ737" s="16"/>
      <c r="VSK737" s="16"/>
      <c r="VSL737" s="16"/>
      <c r="VSM737" s="16"/>
      <c r="VSN737" s="16"/>
      <c r="VSO737" s="16"/>
      <c r="VSP737" s="16"/>
      <c r="VSQ737" s="16"/>
      <c r="VSR737" s="16"/>
      <c r="VSS737" s="16"/>
      <c r="VST737" s="16"/>
      <c r="VSU737" s="16"/>
      <c r="VSV737" s="16"/>
      <c r="VSW737" s="16"/>
      <c r="VSX737" s="16"/>
      <c r="VSY737" s="16"/>
      <c r="VSZ737" s="16"/>
      <c r="VTA737" s="16"/>
      <c r="VTB737" s="16"/>
      <c r="VTC737" s="16"/>
      <c r="VTD737" s="16"/>
      <c r="VTE737" s="16"/>
      <c r="VTF737" s="16"/>
      <c r="VTG737" s="16"/>
      <c r="VTH737" s="16"/>
      <c r="VTI737" s="16"/>
      <c r="VTJ737" s="16"/>
      <c r="VTK737" s="16"/>
      <c r="VTL737" s="16"/>
      <c r="VTM737" s="16"/>
      <c r="VTN737" s="16"/>
      <c r="VTO737" s="16"/>
      <c r="VTP737" s="16"/>
      <c r="VTQ737" s="16"/>
      <c r="VTR737" s="16"/>
      <c r="VTS737" s="16"/>
      <c r="VTT737" s="16"/>
      <c r="VTU737" s="16"/>
      <c r="VTV737" s="16"/>
      <c r="VTW737" s="16"/>
      <c r="VTX737" s="16"/>
      <c r="VTY737" s="16"/>
      <c r="VTZ737" s="16"/>
      <c r="VUA737" s="16"/>
      <c r="VUB737" s="16"/>
      <c r="VUC737" s="16"/>
      <c r="VUD737" s="16"/>
      <c r="VUE737" s="16"/>
      <c r="VUF737" s="16"/>
      <c r="VUG737" s="16"/>
      <c r="VUH737" s="16"/>
      <c r="VUI737" s="16"/>
      <c r="VUJ737" s="16"/>
      <c r="VUK737" s="16"/>
      <c r="VUL737" s="16"/>
      <c r="VUM737" s="16"/>
      <c r="VUN737" s="16"/>
      <c r="VUO737" s="16"/>
      <c r="VUP737" s="16"/>
      <c r="VUQ737" s="16"/>
      <c r="VUR737" s="16"/>
      <c r="VUS737" s="16"/>
      <c r="VUT737" s="16"/>
      <c r="VUU737" s="16"/>
      <c r="VUV737" s="16"/>
      <c r="VUW737" s="16"/>
      <c r="VUX737" s="16"/>
      <c r="VUY737" s="16"/>
      <c r="VUZ737" s="16"/>
      <c r="VVA737" s="16"/>
      <c r="VVB737" s="16"/>
      <c r="VVC737" s="16"/>
      <c r="VVD737" s="16"/>
      <c r="VVE737" s="16"/>
      <c r="VVF737" s="16"/>
      <c r="VVG737" s="16"/>
      <c r="VVH737" s="16"/>
      <c r="VVI737" s="16"/>
      <c r="VVJ737" s="16"/>
      <c r="VVK737" s="16"/>
      <c r="VVL737" s="16"/>
      <c r="VVM737" s="16"/>
      <c r="VVN737" s="16"/>
      <c r="VVO737" s="16"/>
      <c r="VVP737" s="16"/>
      <c r="VVQ737" s="16"/>
      <c r="VVR737" s="16"/>
      <c r="VVS737" s="16"/>
      <c r="VVT737" s="16"/>
      <c r="VVU737" s="16"/>
      <c r="VVV737" s="16"/>
      <c r="VVW737" s="16"/>
      <c r="VVX737" s="16"/>
      <c r="VVY737" s="16"/>
      <c r="VVZ737" s="16"/>
      <c r="VWA737" s="16"/>
      <c r="VWB737" s="16"/>
      <c r="VWC737" s="16"/>
      <c r="VWD737" s="16"/>
      <c r="VWE737" s="16"/>
      <c r="VWF737" s="16"/>
      <c r="VWG737" s="16"/>
      <c r="VWH737" s="16"/>
      <c r="VWI737" s="16"/>
      <c r="VWJ737" s="16"/>
      <c r="VWK737" s="16"/>
      <c r="VWL737" s="16"/>
      <c r="VWM737" s="16"/>
      <c r="VWN737" s="16"/>
      <c r="VWO737" s="16"/>
      <c r="VWP737" s="16"/>
      <c r="VWQ737" s="16"/>
      <c r="VWR737" s="16"/>
      <c r="VWS737" s="16"/>
      <c r="VWT737" s="16"/>
      <c r="VWU737" s="16"/>
      <c r="VWV737" s="16"/>
      <c r="VWW737" s="16"/>
      <c r="VWX737" s="16"/>
      <c r="VWY737" s="16"/>
      <c r="VWZ737" s="16"/>
      <c r="VXA737" s="16"/>
      <c r="VXB737" s="16"/>
      <c r="VXC737" s="16"/>
      <c r="VXD737" s="16"/>
      <c r="VXE737" s="16"/>
      <c r="VXF737" s="16"/>
      <c r="VXG737" s="16"/>
      <c r="VXH737" s="16"/>
      <c r="VXI737" s="16"/>
      <c r="VXJ737" s="16"/>
      <c r="VXK737" s="16"/>
      <c r="VXL737" s="16"/>
      <c r="VXM737" s="16"/>
      <c r="VXN737" s="16"/>
      <c r="VXO737" s="16"/>
      <c r="VXP737" s="16"/>
      <c r="VXQ737" s="16"/>
      <c r="VXR737" s="16"/>
      <c r="VXS737" s="16"/>
      <c r="VXT737" s="16"/>
      <c r="VXU737" s="16"/>
      <c r="VXV737" s="16"/>
      <c r="VXW737" s="16"/>
      <c r="VXX737" s="16"/>
      <c r="VXY737" s="16"/>
      <c r="VXZ737" s="16"/>
      <c r="VYA737" s="16"/>
      <c r="VYB737" s="16"/>
      <c r="VYC737" s="16"/>
      <c r="VYD737" s="16"/>
      <c r="VYE737" s="16"/>
      <c r="VYF737" s="16"/>
      <c r="VYG737" s="16"/>
      <c r="VYH737" s="16"/>
      <c r="VYI737" s="16"/>
      <c r="VYJ737" s="16"/>
      <c r="VYK737" s="16"/>
      <c r="VYL737" s="16"/>
      <c r="VYM737" s="16"/>
      <c r="VYN737" s="16"/>
      <c r="VYO737" s="16"/>
      <c r="VYP737" s="16"/>
      <c r="VYQ737" s="16"/>
      <c r="VYR737" s="16"/>
      <c r="VYS737" s="16"/>
      <c r="VYT737" s="16"/>
      <c r="VYU737" s="16"/>
      <c r="VYV737" s="16"/>
      <c r="VYW737" s="16"/>
      <c r="VYX737" s="16"/>
      <c r="VYY737" s="16"/>
      <c r="VYZ737" s="16"/>
      <c r="VZA737" s="16"/>
      <c r="VZB737" s="16"/>
      <c r="VZC737" s="16"/>
      <c r="VZD737" s="16"/>
      <c r="VZE737" s="16"/>
      <c r="VZF737" s="16"/>
      <c r="VZG737" s="16"/>
      <c r="VZH737" s="16"/>
      <c r="VZI737" s="16"/>
      <c r="VZJ737" s="16"/>
      <c r="VZK737" s="16"/>
      <c r="VZL737" s="16"/>
      <c r="VZM737" s="16"/>
      <c r="VZN737" s="16"/>
      <c r="VZO737" s="16"/>
      <c r="VZP737" s="16"/>
      <c r="VZQ737" s="16"/>
      <c r="VZR737" s="16"/>
      <c r="VZS737" s="16"/>
      <c r="VZT737" s="16"/>
      <c r="VZU737" s="16"/>
      <c r="VZV737" s="16"/>
      <c r="VZW737" s="16"/>
      <c r="VZX737" s="16"/>
      <c r="VZY737" s="16"/>
      <c r="VZZ737" s="16"/>
      <c r="WAA737" s="16"/>
      <c r="WAB737" s="16"/>
      <c r="WAC737" s="16"/>
      <c r="WAD737" s="16"/>
      <c r="WAE737" s="16"/>
      <c r="WAF737" s="16"/>
      <c r="WAG737" s="16"/>
      <c r="WAH737" s="16"/>
      <c r="WAI737" s="16"/>
      <c r="WAJ737" s="16"/>
      <c r="WAK737" s="16"/>
      <c r="WAL737" s="16"/>
      <c r="WAM737" s="16"/>
      <c r="WAN737" s="16"/>
      <c r="WAO737" s="16"/>
      <c r="WAP737" s="16"/>
      <c r="WAQ737" s="16"/>
      <c r="WAR737" s="16"/>
      <c r="WAS737" s="16"/>
      <c r="WAT737" s="16"/>
      <c r="WAU737" s="16"/>
      <c r="WAV737" s="16"/>
      <c r="WAW737" s="16"/>
      <c r="WAX737" s="16"/>
      <c r="WAY737" s="16"/>
      <c r="WAZ737" s="16"/>
      <c r="WBA737" s="16"/>
      <c r="WBB737" s="16"/>
      <c r="WBC737" s="16"/>
      <c r="WBD737" s="16"/>
      <c r="WBE737" s="16"/>
      <c r="WBF737" s="16"/>
      <c r="WBG737" s="16"/>
      <c r="WBH737" s="16"/>
      <c r="WBI737" s="16"/>
      <c r="WBJ737" s="16"/>
      <c r="WBK737" s="16"/>
      <c r="WBL737" s="16"/>
      <c r="WBM737" s="16"/>
      <c r="WBN737" s="16"/>
      <c r="WBO737" s="16"/>
      <c r="WBP737" s="16"/>
      <c r="WBQ737" s="16"/>
      <c r="WBR737" s="16"/>
      <c r="WBS737" s="16"/>
      <c r="WBT737" s="16"/>
      <c r="WBU737" s="16"/>
      <c r="WBV737" s="16"/>
      <c r="WBW737" s="16"/>
      <c r="WBX737" s="16"/>
      <c r="WBY737" s="16"/>
      <c r="WBZ737" s="16"/>
      <c r="WCA737" s="16"/>
      <c r="WCB737" s="16"/>
      <c r="WCC737" s="16"/>
      <c r="WCD737" s="16"/>
      <c r="WCE737" s="16"/>
      <c r="WCF737" s="16"/>
      <c r="WCG737" s="16"/>
      <c r="WCH737" s="16"/>
      <c r="WCI737" s="16"/>
      <c r="WCJ737" s="16"/>
      <c r="WCK737" s="16"/>
      <c r="WCL737" s="16"/>
      <c r="WCM737" s="16"/>
      <c r="WCN737" s="16"/>
      <c r="WCO737" s="16"/>
      <c r="WCP737" s="16"/>
      <c r="WCQ737" s="16"/>
      <c r="WCR737" s="16"/>
      <c r="WCS737" s="16"/>
      <c r="WCT737" s="16"/>
      <c r="WCU737" s="16"/>
      <c r="WCV737" s="16"/>
      <c r="WCW737" s="16"/>
      <c r="WCX737" s="16"/>
      <c r="WCY737" s="16"/>
      <c r="WCZ737" s="16"/>
      <c r="WDA737" s="16"/>
      <c r="WDB737" s="16"/>
      <c r="WDC737" s="16"/>
      <c r="WDD737" s="16"/>
      <c r="WDE737" s="16"/>
      <c r="WDF737" s="16"/>
      <c r="WDG737" s="16"/>
      <c r="WDH737" s="16"/>
      <c r="WDI737" s="16"/>
      <c r="WDJ737" s="16"/>
      <c r="WDK737" s="16"/>
      <c r="WDL737" s="16"/>
      <c r="WDM737" s="16"/>
      <c r="WDN737" s="16"/>
      <c r="WDO737" s="16"/>
      <c r="WDP737" s="16"/>
      <c r="WDQ737" s="16"/>
      <c r="WDR737" s="16"/>
      <c r="WDS737" s="16"/>
      <c r="WDT737" s="16"/>
      <c r="WDU737" s="16"/>
      <c r="WDV737" s="16"/>
      <c r="WDW737" s="16"/>
      <c r="WDX737" s="16"/>
      <c r="WDY737" s="16"/>
      <c r="WDZ737" s="16"/>
      <c r="WEA737" s="16"/>
      <c r="WEB737" s="16"/>
      <c r="WEC737" s="16"/>
      <c r="WED737" s="16"/>
      <c r="WEE737" s="16"/>
      <c r="WEF737" s="16"/>
      <c r="WEG737" s="16"/>
      <c r="WEH737" s="16"/>
      <c r="WEI737" s="16"/>
      <c r="WEJ737" s="16"/>
      <c r="WEK737" s="16"/>
      <c r="WEL737" s="16"/>
      <c r="WEM737" s="16"/>
      <c r="WEN737" s="16"/>
      <c r="WEO737" s="16"/>
      <c r="WEP737" s="16"/>
      <c r="WEQ737" s="16"/>
      <c r="WER737" s="16"/>
      <c r="WES737" s="16"/>
      <c r="WET737" s="16"/>
      <c r="WEU737" s="16"/>
      <c r="WEV737" s="16"/>
      <c r="WEW737" s="16"/>
      <c r="WEX737" s="16"/>
      <c r="WEY737" s="16"/>
      <c r="WEZ737" s="16"/>
      <c r="WFA737" s="16"/>
      <c r="WFB737" s="16"/>
      <c r="WFC737" s="16"/>
      <c r="WFD737" s="16"/>
      <c r="WFE737" s="16"/>
      <c r="WFF737" s="16"/>
      <c r="WFG737" s="16"/>
      <c r="WFH737" s="16"/>
      <c r="WFI737" s="16"/>
      <c r="WFJ737" s="16"/>
      <c r="WFK737" s="16"/>
      <c r="WFL737" s="16"/>
      <c r="WFM737" s="16"/>
      <c r="WFN737" s="16"/>
      <c r="WFO737" s="16"/>
      <c r="WFP737" s="16"/>
      <c r="WFQ737" s="16"/>
      <c r="WFR737" s="16"/>
      <c r="WFS737" s="16"/>
      <c r="WFT737" s="16"/>
      <c r="WFU737" s="16"/>
      <c r="WFV737" s="16"/>
      <c r="WFW737" s="16"/>
      <c r="WFX737" s="16"/>
      <c r="WFY737" s="16"/>
      <c r="WFZ737" s="16"/>
      <c r="WGA737" s="16"/>
      <c r="WGB737" s="16"/>
      <c r="WGC737" s="16"/>
      <c r="WGD737" s="16"/>
      <c r="WGE737" s="16"/>
      <c r="WGF737" s="16"/>
      <c r="WGG737" s="16"/>
      <c r="WGH737" s="16"/>
      <c r="WGI737" s="16"/>
      <c r="WGJ737" s="16"/>
      <c r="WGK737" s="16"/>
      <c r="WGL737" s="16"/>
      <c r="WGM737" s="16"/>
      <c r="WGN737" s="16"/>
      <c r="WGO737" s="16"/>
      <c r="WGP737" s="16"/>
      <c r="WGQ737" s="16"/>
      <c r="WGR737" s="16"/>
      <c r="WGS737" s="16"/>
      <c r="WGT737" s="16"/>
      <c r="WGU737" s="16"/>
      <c r="WGV737" s="16"/>
      <c r="WGW737" s="16"/>
      <c r="WGX737" s="16"/>
      <c r="WGY737" s="16"/>
      <c r="WGZ737" s="16"/>
      <c r="WHA737" s="16"/>
      <c r="WHB737" s="16"/>
      <c r="WHC737" s="16"/>
      <c r="WHD737" s="16"/>
      <c r="WHE737" s="16"/>
      <c r="WHF737" s="16"/>
      <c r="WHG737" s="16"/>
      <c r="WHH737" s="16"/>
      <c r="WHI737" s="16"/>
      <c r="WHJ737" s="16"/>
      <c r="WHK737" s="16"/>
      <c r="WHL737" s="16"/>
      <c r="WHM737" s="16"/>
      <c r="WHN737" s="16"/>
      <c r="WHO737" s="16"/>
      <c r="WHP737" s="16"/>
      <c r="WHQ737" s="16"/>
      <c r="WHR737" s="16"/>
      <c r="WHS737" s="16"/>
      <c r="WHT737" s="16"/>
      <c r="WHU737" s="16"/>
      <c r="WHV737" s="16"/>
      <c r="WHW737" s="16"/>
      <c r="WHX737" s="16"/>
      <c r="WHY737" s="16"/>
      <c r="WHZ737" s="16"/>
      <c r="WIA737" s="16"/>
      <c r="WIB737" s="16"/>
      <c r="WIC737" s="16"/>
      <c r="WID737" s="16"/>
      <c r="WIE737" s="16"/>
      <c r="WIF737" s="16"/>
      <c r="WIG737" s="16"/>
      <c r="WIH737" s="16"/>
      <c r="WII737" s="16"/>
      <c r="WIJ737" s="16"/>
      <c r="WIK737" s="16"/>
      <c r="WIL737" s="16"/>
      <c r="WIM737" s="16"/>
      <c r="WIN737" s="16"/>
      <c r="WIO737" s="16"/>
      <c r="WIP737" s="16"/>
      <c r="WIQ737" s="16"/>
      <c r="WIR737" s="16"/>
      <c r="WIS737" s="16"/>
      <c r="WIT737" s="16"/>
      <c r="WIU737" s="16"/>
      <c r="WIV737" s="16"/>
      <c r="WIW737" s="16"/>
      <c r="WIX737" s="16"/>
      <c r="WIY737" s="16"/>
      <c r="WIZ737" s="16"/>
      <c r="WJA737" s="16"/>
      <c r="WJB737" s="16"/>
      <c r="WJC737" s="16"/>
      <c r="WJD737" s="16"/>
      <c r="WJE737" s="16"/>
      <c r="WJF737" s="16"/>
      <c r="WJG737" s="16"/>
      <c r="WJH737" s="16"/>
      <c r="WJI737" s="16"/>
      <c r="WJJ737" s="16"/>
      <c r="WJK737" s="16"/>
      <c r="WJL737" s="16"/>
      <c r="WJM737" s="16"/>
      <c r="WJN737" s="16"/>
      <c r="WJO737" s="16"/>
      <c r="WJP737" s="16"/>
      <c r="WJQ737" s="16"/>
      <c r="WJR737" s="16"/>
      <c r="WJS737" s="16"/>
      <c r="WJT737" s="16"/>
      <c r="WJU737" s="16"/>
      <c r="WJV737" s="16"/>
      <c r="WJW737" s="16"/>
      <c r="WJX737" s="16"/>
      <c r="WJY737" s="16"/>
      <c r="WJZ737" s="16"/>
      <c r="WKA737" s="16"/>
      <c r="WKB737" s="16"/>
      <c r="WKC737" s="16"/>
      <c r="WKD737" s="16"/>
      <c r="WKE737" s="16"/>
      <c r="WKF737" s="16"/>
      <c r="WKG737" s="16"/>
      <c r="WKH737" s="16"/>
      <c r="WKI737" s="16"/>
      <c r="WKJ737" s="16"/>
      <c r="WKK737" s="16"/>
      <c r="WKL737" s="16"/>
      <c r="WKM737" s="16"/>
      <c r="WKN737" s="16"/>
      <c r="WKO737" s="16"/>
      <c r="WKP737" s="16"/>
      <c r="WKQ737" s="16"/>
      <c r="WKR737" s="16"/>
      <c r="WKS737" s="16"/>
      <c r="WKT737" s="16"/>
      <c r="WKU737" s="16"/>
      <c r="WKV737" s="16"/>
      <c r="WKW737" s="16"/>
      <c r="WKX737" s="16"/>
      <c r="WKY737" s="16"/>
      <c r="WKZ737" s="16"/>
      <c r="WLA737" s="16"/>
      <c r="WLB737" s="16"/>
      <c r="WLC737" s="16"/>
      <c r="WLD737" s="16"/>
      <c r="WLE737" s="16"/>
      <c r="WLF737" s="16"/>
      <c r="WLG737" s="16"/>
      <c r="WLH737" s="16"/>
      <c r="WLI737" s="16"/>
      <c r="WLJ737" s="16"/>
      <c r="WLK737" s="16"/>
      <c r="WLL737" s="16"/>
      <c r="WLM737" s="16"/>
      <c r="WLN737" s="16"/>
      <c r="WLO737" s="16"/>
      <c r="WLP737" s="16"/>
      <c r="WLQ737" s="16"/>
      <c r="WLR737" s="16"/>
      <c r="WLS737" s="16"/>
      <c r="WLT737" s="16"/>
      <c r="WLU737" s="16"/>
      <c r="WLV737" s="16"/>
      <c r="WLW737" s="16"/>
      <c r="WLX737" s="16"/>
      <c r="WLY737" s="16"/>
      <c r="WLZ737" s="16"/>
      <c r="WMA737" s="16"/>
      <c r="WMB737" s="16"/>
      <c r="WMC737" s="16"/>
      <c r="WMD737" s="16"/>
      <c r="WME737" s="16"/>
      <c r="WMF737" s="16"/>
      <c r="WMG737" s="16"/>
      <c r="WMH737" s="16"/>
      <c r="WMI737" s="16"/>
      <c r="WMJ737" s="16"/>
      <c r="WMK737" s="16"/>
      <c r="WML737" s="16"/>
      <c r="WMM737" s="16"/>
      <c r="WMN737" s="16"/>
      <c r="WMO737" s="16"/>
      <c r="WMP737" s="16"/>
      <c r="WMQ737" s="16"/>
      <c r="WMR737" s="16"/>
      <c r="WMS737" s="16"/>
      <c r="WMT737" s="16"/>
      <c r="WMU737" s="16"/>
      <c r="WMV737" s="16"/>
      <c r="WMW737" s="16"/>
      <c r="WMX737" s="16"/>
      <c r="WMY737" s="16"/>
      <c r="WMZ737" s="16"/>
      <c r="WNA737" s="16"/>
      <c r="WNB737" s="16"/>
      <c r="WNC737" s="16"/>
      <c r="WND737" s="16"/>
      <c r="WNE737" s="16"/>
      <c r="WNF737" s="16"/>
      <c r="WNG737" s="16"/>
      <c r="WNH737" s="16"/>
      <c r="WNI737" s="16"/>
      <c r="WNJ737" s="16"/>
      <c r="WNK737" s="16"/>
      <c r="WNL737" s="16"/>
      <c r="WNM737" s="16"/>
      <c r="WNN737" s="16"/>
      <c r="WNO737" s="16"/>
      <c r="WNP737" s="16"/>
      <c r="WNQ737" s="16"/>
      <c r="WNR737" s="16"/>
      <c r="WNS737" s="16"/>
      <c r="WNT737" s="16"/>
      <c r="WNU737" s="16"/>
      <c r="WNV737" s="16"/>
      <c r="WNW737" s="16"/>
      <c r="WNX737" s="16"/>
      <c r="WNY737" s="16"/>
      <c r="WNZ737" s="16"/>
      <c r="WOA737" s="16"/>
      <c r="WOB737" s="16"/>
      <c r="WOC737" s="16"/>
      <c r="WOD737" s="16"/>
      <c r="WOE737" s="16"/>
      <c r="WOF737" s="16"/>
      <c r="WOG737" s="16"/>
      <c r="WOH737" s="16"/>
      <c r="WOI737" s="16"/>
      <c r="WOJ737" s="16"/>
      <c r="WOK737" s="16"/>
      <c r="WOL737" s="16"/>
      <c r="WOM737" s="16"/>
      <c r="WON737" s="16"/>
      <c r="WOO737" s="16"/>
      <c r="WOP737" s="16"/>
      <c r="WOQ737" s="16"/>
      <c r="WOR737" s="16"/>
      <c r="WOS737" s="16"/>
      <c r="WOT737" s="16"/>
      <c r="WOU737" s="16"/>
      <c r="WOV737" s="16"/>
      <c r="WOW737" s="16"/>
      <c r="WOX737" s="16"/>
      <c r="WOY737" s="16"/>
      <c r="WOZ737" s="16"/>
      <c r="WPA737" s="16"/>
      <c r="WPB737" s="16"/>
      <c r="WPC737" s="16"/>
      <c r="WPD737" s="16"/>
      <c r="WPE737" s="16"/>
      <c r="WPF737" s="16"/>
      <c r="WPG737" s="16"/>
      <c r="WPH737" s="16"/>
      <c r="WPI737" s="16"/>
      <c r="WPJ737" s="16"/>
      <c r="WPK737" s="16"/>
      <c r="WPL737" s="16"/>
      <c r="WPM737" s="16"/>
      <c r="WPN737" s="16"/>
      <c r="WPO737" s="16"/>
      <c r="WPP737" s="16"/>
      <c r="WPQ737" s="16"/>
      <c r="WPR737" s="16"/>
      <c r="WPS737" s="16"/>
      <c r="WPT737" s="16"/>
      <c r="WPU737" s="16"/>
      <c r="WPV737" s="16"/>
      <c r="WPW737" s="16"/>
      <c r="WPX737" s="16"/>
      <c r="WPY737" s="16"/>
      <c r="WPZ737" s="16"/>
      <c r="WQA737" s="16"/>
      <c r="WQB737" s="16"/>
      <c r="WQC737" s="16"/>
      <c r="WQD737" s="16"/>
      <c r="WQE737" s="16"/>
      <c r="WQF737" s="16"/>
      <c r="WQG737" s="16"/>
      <c r="WQH737" s="16"/>
      <c r="WQI737" s="16"/>
      <c r="WQJ737" s="16"/>
      <c r="WQK737" s="16"/>
      <c r="WQL737" s="16"/>
      <c r="WQM737" s="16"/>
      <c r="WQN737" s="16"/>
      <c r="WQO737" s="16"/>
      <c r="WQP737" s="16"/>
      <c r="WQQ737" s="16"/>
      <c r="WQR737" s="16"/>
      <c r="WQS737" s="16"/>
      <c r="WQT737" s="16"/>
      <c r="WQU737" s="16"/>
      <c r="WQV737" s="16"/>
      <c r="WQW737" s="16"/>
      <c r="WQX737" s="16"/>
      <c r="WQY737" s="16"/>
      <c r="WQZ737" s="16"/>
      <c r="WRA737" s="16"/>
      <c r="WRB737" s="16"/>
      <c r="WRC737" s="16"/>
      <c r="WRD737" s="16"/>
      <c r="WRE737" s="16"/>
      <c r="WRF737" s="16"/>
      <c r="WRG737" s="16"/>
      <c r="WRH737" s="16"/>
      <c r="WRI737" s="16"/>
      <c r="WRJ737" s="16"/>
      <c r="WRK737" s="16"/>
      <c r="WRL737" s="16"/>
      <c r="WRM737" s="16"/>
      <c r="WRN737" s="16"/>
      <c r="WRO737" s="16"/>
      <c r="WRP737" s="16"/>
      <c r="WRQ737" s="16"/>
      <c r="WRR737" s="16"/>
      <c r="WRS737" s="16"/>
      <c r="WRT737" s="16"/>
      <c r="WRU737" s="16"/>
      <c r="WRV737" s="16"/>
      <c r="WRW737" s="16"/>
      <c r="WRX737" s="16"/>
      <c r="WRY737" s="16"/>
      <c r="WRZ737" s="16"/>
      <c r="WSA737" s="16"/>
      <c r="WSB737" s="16"/>
      <c r="WSC737" s="16"/>
      <c r="WSD737" s="16"/>
      <c r="WSE737" s="16"/>
      <c r="WSF737" s="16"/>
      <c r="WSG737" s="16"/>
      <c r="WSH737" s="16"/>
      <c r="WSI737" s="16"/>
      <c r="WSJ737" s="16"/>
      <c r="WSK737" s="16"/>
      <c r="WSL737" s="16"/>
      <c r="WSM737" s="16"/>
      <c r="WSN737" s="16"/>
      <c r="WSO737" s="16"/>
      <c r="WSP737" s="16"/>
      <c r="WSQ737" s="16"/>
      <c r="WSR737" s="16"/>
      <c r="WSS737" s="16"/>
      <c r="WST737" s="16"/>
      <c r="WSU737" s="16"/>
      <c r="WSV737" s="16"/>
      <c r="WSW737" s="16"/>
      <c r="WSX737" s="16"/>
      <c r="WSY737" s="16"/>
      <c r="WSZ737" s="16"/>
      <c r="WTA737" s="16"/>
      <c r="WTB737" s="16"/>
      <c r="WTC737" s="16"/>
      <c r="WTD737" s="16"/>
      <c r="WTE737" s="16"/>
      <c r="WTF737" s="16"/>
      <c r="WTG737" s="16"/>
      <c r="WTH737" s="16"/>
      <c r="WTI737" s="16"/>
      <c r="WTJ737" s="16"/>
      <c r="WTK737" s="16"/>
      <c r="WTL737" s="16"/>
      <c r="WTM737" s="16"/>
      <c r="WTN737" s="16"/>
      <c r="WTO737" s="16"/>
      <c r="WTP737" s="16"/>
      <c r="WTQ737" s="16"/>
      <c r="WTR737" s="16"/>
      <c r="WTS737" s="16"/>
      <c r="WTT737" s="16"/>
      <c r="WTU737" s="16"/>
      <c r="WTV737" s="16"/>
      <c r="WTW737" s="16"/>
      <c r="WTX737" s="16"/>
      <c r="WTY737" s="16"/>
      <c r="WTZ737" s="16"/>
      <c r="WUA737" s="16"/>
      <c r="WUB737" s="16"/>
      <c r="WUC737" s="16"/>
      <c r="WUD737" s="16"/>
      <c r="WUE737" s="16"/>
      <c r="WUF737" s="16"/>
      <c r="WUG737" s="16"/>
      <c r="WUH737" s="16"/>
      <c r="WUI737" s="16"/>
      <c r="WUJ737" s="16"/>
      <c r="WUK737" s="16"/>
      <c r="WUL737" s="16"/>
      <c r="WUM737" s="16"/>
      <c r="WUN737" s="16"/>
      <c r="WUO737" s="16"/>
      <c r="WUP737" s="16"/>
      <c r="WUQ737" s="16"/>
      <c r="WUR737" s="16"/>
      <c r="WUS737" s="16"/>
      <c r="WUT737" s="16"/>
      <c r="WUU737" s="16"/>
      <c r="WUV737" s="16"/>
      <c r="WUW737" s="16"/>
      <c r="WUX737" s="16"/>
      <c r="WUY737" s="16"/>
      <c r="WUZ737" s="16"/>
      <c r="WVA737" s="16"/>
      <c r="WVB737" s="16"/>
      <c r="WVC737" s="16"/>
      <c r="WVD737" s="16"/>
      <c r="WVE737" s="16"/>
      <c r="WVF737" s="16"/>
      <c r="WVG737" s="16"/>
      <c r="WVH737" s="16"/>
      <c r="WVI737" s="16"/>
      <c r="WVJ737" s="16"/>
      <c r="WVK737" s="16"/>
      <c r="WVL737" s="16"/>
      <c r="WVM737" s="16"/>
      <c r="WVN737" s="16"/>
      <c r="WVO737" s="16"/>
      <c r="WVP737" s="16"/>
      <c r="WVQ737" s="16"/>
      <c r="WVR737" s="16"/>
      <c r="WVS737" s="16"/>
      <c r="WVT737" s="16"/>
      <c r="WVU737" s="16"/>
      <c r="WVV737" s="16"/>
      <c r="WVW737" s="16"/>
      <c r="WVX737" s="16"/>
      <c r="WVY737" s="16"/>
      <c r="WVZ737" s="16"/>
      <c r="WWA737" s="16"/>
      <c r="WWB737" s="16"/>
      <c r="WWC737" s="16"/>
      <c r="WWD737" s="16"/>
      <c r="WWE737" s="16"/>
      <c r="WWF737" s="16"/>
      <c r="WWG737" s="16"/>
      <c r="WWH737" s="16"/>
      <c r="WWI737" s="16"/>
      <c r="WWJ737" s="16"/>
      <c r="WWK737" s="16"/>
      <c r="WWL737" s="16"/>
      <c r="WWM737" s="16"/>
      <c r="WWN737" s="16"/>
      <c r="WWO737" s="16"/>
      <c r="WWP737" s="16"/>
      <c r="WWQ737" s="16"/>
      <c r="WWR737" s="16"/>
      <c r="WWS737" s="16"/>
      <c r="WWT737" s="16"/>
      <c r="WWU737" s="16"/>
      <c r="WWV737" s="16"/>
      <c r="WWW737" s="16"/>
      <c r="WWX737" s="16"/>
      <c r="WWY737" s="16"/>
      <c r="WWZ737" s="16"/>
      <c r="WXA737" s="16"/>
      <c r="WXB737" s="16"/>
      <c r="WXC737" s="16"/>
      <c r="WXD737" s="16"/>
      <c r="WXE737" s="16"/>
      <c r="WXF737" s="16"/>
      <c r="WXG737" s="16"/>
      <c r="WXH737" s="16"/>
      <c r="WXI737" s="16"/>
      <c r="WXJ737" s="16"/>
      <c r="WXK737" s="16"/>
      <c r="WXL737" s="16"/>
      <c r="WXM737" s="16"/>
      <c r="WXN737" s="16"/>
      <c r="WXO737" s="16"/>
      <c r="WXP737" s="16"/>
      <c r="WXQ737" s="16"/>
      <c r="WXR737" s="16"/>
      <c r="WXS737" s="16"/>
      <c r="WXT737" s="16"/>
      <c r="WXU737" s="16"/>
      <c r="WXV737" s="16"/>
      <c r="WXW737" s="16"/>
      <c r="WXX737" s="16"/>
      <c r="WXY737" s="16"/>
      <c r="WXZ737" s="16"/>
      <c r="WYA737" s="16"/>
      <c r="WYB737" s="16"/>
      <c r="WYC737" s="16"/>
      <c r="WYD737" s="16"/>
      <c r="WYE737" s="16"/>
      <c r="WYF737" s="16"/>
      <c r="WYG737" s="16"/>
      <c r="WYH737" s="16"/>
      <c r="WYI737" s="16"/>
      <c r="WYJ737" s="16"/>
      <c r="WYK737" s="16"/>
      <c r="WYL737" s="16"/>
      <c r="WYM737" s="16"/>
      <c r="WYN737" s="16"/>
      <c r="WYO737" s="16"/>
      <c r="WYP737" s="16"/>
      <c r="WYQ737" s="16"/>
      <c r="WYR737" s="16"/>
      <c r="WYS737" s="16"/>
      <c r="WYT737" s="16"/>
      <c r="WYU737" s="16"/>
      <c r="WYV737" s="16"/>
      <c r="WYW737" s="16"/>
      <c r="WYX737" s="16"/>
      <c r="WYY737" s="16"/>
      <c r="WYZ737" s="16"/>
      <c r="WZA737" s="16"/>
      <c r="WZB737" s="16"/>
      <c r="WZC737" s="16"/>
      <c r="WZD737" s="16"/>
      <c r="WZE737" s="16"/>
      <c r="WZF737" s="16"/>
      <c r="WZG737" s="16"/>
      <c r="WZH737" s="16"/>
      <c r="WZI737" s="16"/>
      <c r="WZJ737" s="16"/>
      <c r="WZK737" s="16"/>
      <c r="WZL737" s="16"/>
      <c r="WZM737" s="16"/>
      <c r="WZN737" s="16"/>
      <c r="WZO737" s="16"/>
      <c r="WZP737" s="16"/>
      <c r="WZQ737" s="16"/>
      <c r="WZR737" s="16"/>
      <c r="WZS737" s="16"/>
      <c r="WZT737" s="16"/>
      <c r="WZU737" s="16"/>
      <c r="WZV737" s="16"/>
      <c r="WZW737" s="16"/>
      <c r="WZX737" s="16"/>
      <c r="WZY737" s="16"/>
      <c r="WZZ737" s="16"/>
      <c r="XAA737" s="16"/>
      <c r="XAB737" s="16"/>
      <c r="XAC737" s="16"/>
      <c r="XAD737" s="16"/>
      <c r="XAE737" s="16"/>
      <c r="XAF737" s="16"/>
      <c r="XAG737" s="16"/>
      <c r="XAH737" s="16"/>
      <c r="XAI737" s="16"/>
      <c r="XAJ737" s="16"/>
      <c r="XAK737" s="16"/>
      <c r="XAL737" s="16"/>
      <c r="XAM737" s="16"/>
      <c r="XAN737" s="16"/>
      <c r="XAO737" s="16"/>
      <c r="XAP737" s="16"/>
      <c r="XAQ737" s="16"/>
      <c r="XAR737" s="16"/>
      <c r="XAS737" s="16"/>
      <c r="XAT737" s="16"/>
      <c r="XAU737" s="16"/>
      <c r="XAV737" s="16"/>
      <c r="XAW737" s="16"/>
      <c r="XAX737" s="16"/>
      <c r="XAY737" s="16"/>
      <c r="XAZ737" s="16"/>
      <c r="XBA737" s="16"/>
      <c r="XBB737" s="16"/>
      <c r="XBC737" s="16"/>
      <c r="XBD737" s="16"/>
      <c r="XBE737" s="16"/>
      <c r="XBF737" s="16"/>
      <c r="XBG737" s="16"/>
      <c r="XBH737" s="16"/>
      <c r="XBI737" s="16"/>
      <c r="XBJ737" s="16"/>
      <c r="XBK737" s="16"/>
      <c r="XBL737" s="16"/>
      <c r="XBM737" s="16"/>
      <c r="XBN737" s="16"/>
      <c r="XBO737" s="16"/>
      <c r="XBP737" s="16"/>
      <c r="XBQ737" s="16"/>
      <c r="XBR737" s="16"/>
      <c r="XBS737" s="16"/>
      <c r="XBT737" s="16"/>
      <c r="XBU737" s="16"/>
      <c r="XBV737" s="16"/>
      <c r="XBW737" s="16"/>
      <c r="XBX737" s="16"/>
      <c r="XBY737" s="16"/>
      <c r="XBZ737" s="16"/>
      <c r="XCA737" s="16"/>
      <c r="XCB737" s="16"/>
      <c r="XCC737" s="16"/>
      <c r="XCD737" s="16"/>
      <c r="XCE737" s="16"/>
      <c r="XCF737" s="16"/>
      <c r="XCG737" s="16"/>
      <c r="XCH737" s="16"/>
      <c r="XCI737" s="16"/>
      <c r="XCJ737" s="16"/>
      <c r="XCK737" s="16"/>
      <c r="XCL737" s="16"/>
      <c r="XCM737" s="16"/>
      <c r="XCN737" s="16"/>
      <c r="XCO737" s="16"/>
      <c r="XCP737" s="16"/>
      <c r="XCQ737" s="16"/>
      <c r="XCR737" s="16"/>
      <c r="XCS737" s="16"/>
      <c r="XCT737" s="16"/>
      <c r="XCU737" s="16"/>
      <c r="XCV737" s="16"/>
      <c r="XCW737" s="16"/>
      <c r="XCX737" s="16"/>
      <c r="XCY737" s="16"/>
      <c r="XCZ737" s="16"/>
      <c r="XDA737" s="16"/>
      <c r="XDB737" s="16"/>
      <c r="XDC737" s="16"/>
      <c r="XDD737" s="16"/>
      <c r="XDE737" s="16"/>
      <c r="XDF737" s="16"/>
      <c r="XDG737" s="16"/>
      <c r="XDH737" s="16"/>
      <c r="XDI737" s="16"/>
      <c r="XDJ737" s="16"/>
      <c r="XDK737" s="16"/>
      <c r="XDL737" s="16"/>
      <c r="XDM737" s="16"/>
      <c r="XDN737" s="16"/>
      <c r="XDO737" s="16"/>
      <c r="XDP737" s="16"/>
      <c r="XDQ737" s="16"/>
      <c r="XDR737" s="16"/>
      <c r="XDS737" s="16"/>
      <c r="XDT737" s="16"/>
      <c r="XDU737" s="16"/>
      <c r="XDV737" s="16"/>
      <c r="XDW737" s="16"/>
      <c r="XDX737" s="16"/>
      <c r="XDY737" s="16"/>
      <c r="XDZ737" s="16"/>
      <c r="XEA737" s="16"/>
      <c r="XEB737" s="16"/>
      <c r="XEC737" s="16"/>
      <c r="XED737" s="16"/>
      <c r="XEE737" s="16"/>
      <c r="XEF737" s="16"/>
      <c r="XEG737" s="16"/>
      <c r="XEH737" s="16"/>
      <c r="XEI737" s="16"/>
      <c r="XEJ737" s="16"/>
      <c r="XEK737" s="16"/>
      <c r="XEL737" s="16"/>
      <c r="XEM737" s="16"/>
      <c r="XEN737" s="16"/>
      <c r="XEO737" s="16"/>
      <c r="XEP737" s="16"/>
      <c r="XEQ737" s="16"/>
      <c r="XER737" s="16"/>
      <c r="XES737" s="16"/>
      <c r="XET737" s="16"/>
      <c r="XEU737" s="16"/>
      <c r="XEV737" s="16"/>
      <c r="XEW737" s="16"/>
      <c r="XEX737" s="16"/>
      <c r="XEY737" s="16"/>
      <c r="XEZ737" s="16"/>
      <c r="XFA737" s="16"/>
      <c r="XFB737" s="16"/>
      <c r="XFC737" s="16"/>
      <c r="XFD737" s="16"/>
    </row>
    <row r="738" spans="1:16384" ht="40.5" hidden="1" customHeight="1" x14ac:dyDescent="0.25">
      <c r="A738" s="16" t="s">
        <v>1398</v>
      </c>
      <c r="B738" s="2" t="s">
        <v>581</v>
      </c>
      <c r="C738" s="55">
        <v>610</v>
      </c>
      <c r="D738" s="85"/>
      <c r="E738" s="85"/>
      <c r="F738" s="85"/>
    </row>
    <row r="739" spans="1:16384" ht="60" hidden="1" customHeight="1" x14ac:dyDescent="0.25">
      <c r="A739" s="16" t="s">
        <v>582</v>
      </c>
      <c r="B739" s="2" t="s">
        <v>583</v>
      </c>
      <c r="C739" s="55"/>
      <c r="D739" s="85">
        <f>D740</f>
        <v>0</v>
      </c>
      <c r="E739" s="85">
        <f t="shared" ref="E739:F740" si="294">E740</f>
        <v>0</v>
      </c>
      <c r="F739" s="85">
        <f t="shared" si="294"/>
        <v>0</v>
      </c>
    </row>
    <row r="740" spans="1:16384" ht="40.5" hidden="1" customHeight="1" x14ac:dyDescent="0.25">
      <c r="A740" s="16" t="s">
        <v>1399</v>
      </c>
      <c r="B740" s="2" t="s">
        <v>583</v>
      </c>
      <c r="C740" s="55">
        <v>600</v>
      </c>
      <c r="D740" s="85">
        <f>D741</f>
        <v>0</v>
      </c>
      <c r="E740" s="85">
        <f t="shared" si="294"/>
        <v>0</v>
      </c>
      <c r="F740" s="85">
        <f t="shared" si="294"/>
        <v>0</v>
      </c>
    </row>
    <row r="741" spans="1:16384" ht="40.5" hidden="1" customHeight="1" x14ac:dyDescent="0.25">
      <c r="A741" s="16" t="s">
        <v>1398</v>
      </c>
      <c r="B741" s="2" t="s">
        <v>583</v>
      </c>
      <c r="C741" s="55">
        <v>610</v>
      </c>
      <c r="D741" s="85"/>
      <c r="E741" s="85"/>
      <c r="F741" s="85"/>
    </row>
    <row r="742" spans="1:16384" ht="67.5" hidden="1" customHeight="1" x14ac:dyDescent="0.25">
      <c r="A742" s="132" t="s">
        <v>580</v>
      </c>
      <c r="B742" s="2" t="s">
        <v>581</v>
      </c>
      <c r="C742" s="55"/>
      <c r="D742" s="85">
        <f>D743</f>
        <v>0</v>
      </c>
      <c r="E742" s="85"/>
      <c r="F742" s="85"/>
    </row>
    <row r="743" spans="1:16384" ht="40.5" hidden="1" customHeight="1" x14ac:dyDescent="0.25">
      <c r="A743" s="132" t="s">
        <v>1528</v>
      </c>
      <c r="B743" s="2" t="s">
        <v>581</v>
      </c>
      <c r="C743" s="55">
        <v>400</v>
      </c>
      <c r="D743" s="85">
        <f>D744</f>
        <v>0</v>
      </c>
      <c r="E743" s="85"/>
      <c r="F743" s="85"/>
    </row>
    <row r="744" spans="1:16384" ht="93" hidden="1" customHeight="1" x14ac:dyDescent="0.25">
      <c r="A744" s="132" t="s">
        <v>1529</v>
      </c>
      <c r="B744" s="2" t="s">
        <v>581</v>
      </c>
      <c r="C744" s="55">
        <v>460</v>
      </c>
      <c r="D744" s="85"/>
      <c r="E744" s="85"/>
      <c r="F744" s="85"/>
    </row>
    <row r="745" spans="1:16384" ht="40.5" customHeight="1" x14ac:dyDescent="0.25">
      <c r="A745" s="12" t="s">
        <v>584</v>
      </c>
      <c r="B745" s="10" t="s">
        <v>585</v>
      </c>
      <c r="C745" s="55"/>
      <c r="D745" s="85">
        <f>D746+D807+D827+D838+D843+D854</f>
        <v>37108</v>
      </c>
      <c r="E745" s="85">
        <f>E746+E807+E827+E838+E843+E854</f>
        <v>37042</v>
      </c>
      <c r="F745" s="85">
        <f>F746+F807+F827+F838+F843+F854</f>
        <v>37042</v>
      </c>
    </row>
    <row r="746" spans="1:16384" ht="30.75" customHeight="1" x14ac:dyDescent="0.25">
      <c r="A746" s="13" t="s">
        <v>586</v>
      </c>
      <c r="B746" s="3" t="s">
        <v>587</v>
      </c>
      <c r="C746" s="55"/>
      <c r="D746" s="85">
        <f>D747+D757++D764+D775+D781+D785</f>
        <v>24854</v>
      </c>
      <c r="E746" s="85">
        <f t="shared" ref="E746:F746" si="295">E747+E757++E764+E775+E781+E785</f>
        <v>24828</v>
      </c>
      <c r="F746" s="85">
        <f t="shared" si="295"/>
        <v>24828</v>
      </c>
    </row>
    <row r="747" spans="1:16384" ht="46.5" customHeight="1" x14ac:dyDescent="0.25">
      <c r="A747" s="17" t="s">
        <v>1663</v>
      </c>
      <c r="B747" s="1" t="s">
        <v>588</v>
      </c>
      <c r="C747" s="55"/>
      <c r="D747" s="85">
        <f>D748+D751+D754</f>
        <v>800</v>
      </c>
      <c r="E747" s="85">
        <f t="shared" ref="E747:F747" si="296">E748+E751+E754</f>
        <v>800</v>
      </c>
      <c r="F747" s="85">
        <f t="shared" si="296"/>
        <v>800</v>
      </c>
    </row>
    <row r="748" spans="1:16384" ht="48.75" hidden="1" customHeight="1" x14ac:dyDescent="0.25">
      <c r="A748" s="19" t="s">
        <v>589</v>
      </c>
      <c r="B748" s="20" t="s">
        <v>590</v>
      </c>
      <c r="C748" s="55"/>
      <c r="D748" s="85">
        <f>D749</f>
        <v>0</v>
      </c>
      <c r="E748" s="85">
        <f t="shared" ref="E748:F749" si="297">E749</f>
        <v>0</v>
      </c>
      <c r="F748" s="85">
        <f t="shared" si="297"/>
        <v>0</v>
      </c>
    </row>
    <row r="749" spans="1:16384" ht="48.75" hidden="1" customHeight="1" x14ac:dyDescent="0.25">
      <c r="A749" s="60" t="s">
        <v>1396</v>
      </c>
      <c r="B749" s="20" t="s">
        <v>590</v>
      </c>
      <c r="C749" s="55">
        <v>200</v>
      </c>
      <c r="D749" s="85">
        <f>D750</f>
        <v>0</v>
      </c>
      <c r="E749" s="85">
        <f t="shared" si="297"/>
        <v>0</v>
      </c>
      <c r="F749" s="85">
        <f t="shared" si="297"/>
        <v>0</v>
      </c>
    </row>
    <row r="750" spans="1:16384" ht="48.75" hidden="1" customHeight="1" x14ac:dyDescent="0.25">
      <c r="A750" s="60" t="s">
        <v>1397</v>
      </c>
      <c r="B750" s="20" t="s">
        <v>590</v>
      </c>
      <c r="C750" s="55">
        <v>240</v>
      </c>
      <c r="D750" s="85">
        <v>0</v>
      </c>
      <c r="E750" s="85">
        <v>0</v>
      </c>
      <c r="F750" s="85">
        <v>0</v>
      </c>
    </row>
    <row r="751" spans="1:16384" ht="51.75" hidden="1" customHeight="1" x14ac:dyDescent="0.25">
      <c r="A751" s="19" t="s">
        <v>591</v>
      </c>
      <c r="B751" s="20" t="s">
        <v>592</v>
      </c>
      <c r="C751" s="55"/>
      <c r="D751" s="85">
        <f>D752</f>
        <v>0</v>
      </c>
      <c r="E751" s="85">
        <f t="shared" ref="E751:F752" si="298">E752</f>
        <v>0</v>
      </c>
      <c r="F751" s="85">
        <f t="shared" si="298"/>
        <v>0</v>
      </c>
    </row>
    <row r="752" spans="1:16384" ht="51.75" hidden="1" customHeight="1" x14ac:dyDescent="0.25">
      <c r="A752" s="60" t="s">
        <v>1396</v>
      </c>
      <c r="B752" s="20" t="s">
        <v>592</v>
      </c>
      <c r="C752" s="55">
        <v>200</v>
      </c>
      <c r="D752" s="85">
        <f>D753</f>
        <v>0</v>
      </c>
      <c r="E752" s="85">
        <f t="shared" si="298"/>
        <v>0</v>
      </c>
      <c r="F752" s="85">
        <f t="shared" si="298"/>
        <v>0</v>
      </c>
    </row>
    <row r="753" spans="1:7" ht="51.75" hidden="1" customHeight="1" x14ac:dyDescent="0.25">
      <c r="A753" s="60" t="s">
        <v>1397</v>
      </c>
      <c r="B753" s="20" t="s">
        <v>592</v>
      </c>
      <c r="C753" s="55">
        <v>240</v>
      </c>
      <c r="D753" s="85"/>
      <c r="E753" s="85"/>
      <c r="F753" s="85"/>
    </row>
    <row r="754" spans="1:7" ht="62.25" customHeight="1" x14ac:dyDescent="0.25">
      <c r="A754" s="19" t="s">
        <v>593</v>
      </c>
      <c r="B754" s="20" t="s">
        <v>594</v>
      </c>
      <c r="C754" s="55"/>
      <c r="D754" s="85">
        <f>D755</f>
        <v>800</v>
      </c>
      <c r="E754" s="85">
        <f t="shared" ref="E754:F755" si="299">E755</f>
        <v>800</v>
      </c>
      <c r="F754" s="85">
        <f t="shared" si="299"/>
        <v>800</v>
      </c>
    </row>
    <row r="755" spans="1:7" ht="33" customHeight="1" x14ac:dyDescent="0.25">
      <c r="A755" s="60" t="s">
        <v>1396</v>
      </c>
      <c r="B755" s="20" t="s">
        <v>594</v>
      </c>
      <c r="C755" s="55">
        <v>600</v>
      </c>
      <c r="D755" s="85">
        <f>D756</f>
        <v>800</v>
      </c>
      <c r="E755" s="85">
        <f t="shared" si="299"/>
        <v>800</v>
      </c>
      <c r="F755" s="85">
        <f t="shared" si="299"/>
        <v>800</v>
      </c>
    </row>
    <row r="756" spans="1:7" ht="36.75" customHeight="1" x14ac:dyDescent="0.25">
      <c r="A756" s="60" t="s">
        <v>1397</v>
      </c>
      <c r="B756" s="20" t="s">
        <v>594</v>
      </c>
      <c r="C756" s="55">
        <v>610</v>
      </c>
      <c r="D756" s="85">
        <v>800</v>
      </c>
      <c r="E756" s="85">
        <v>800</v>
      </c>
      <c r="F756" s="85">
        <v>800</v>
      </c>
    </row>
    <row r="757" spans="1:7" ht="47.25" customHeight="1" x14ac:dyDescent="0.25">
      <c r="A757" s="17" t="s">
        <v>595</v>
      </c>
      <c r="B757" s="1" t="s">
        <v>596</v>
      </c>
      <c r="C757" s="55"/>
      <c r="D757" s="85">
        <f>D758+D761</f>
        <v>300</v>
      </c>
      <c r="E757" s="85">
        <f t="shared" ref="E757:F757" si="300">E758+E761</f>
        <v>300</v>
      </c>
      <c r="F757" s="85">
        <f t="shared" si="300"/>
        <v>300</v>
      </c>
    </row>
    <row r="758" spans="1:7" ht="48" hidden="1" customHeight="1" x14ac:dyDescent="0.25">
      <c r="A758" s="25" t="s">
        <v>597</v>
      </c>
      <c r="B758" s="20" t="s">
        <v>598</v>
      </c>
      <c r="C758" s="55"/>
      <c r="D758" s="85">
        <f>D759</f>
        <v>0</v>
      </c>
      <c r="E758" s="85">
        <f t="shared" ref="E758:F759" si="301">E759</f>
        <v>0</v>
      </c>
      <c r="F758" s="85">
        <f t="shared" si="301"/>
        <v>0</v>
      </c>
    </row>
    <row r="759" spans="1:7" ht="48" hidden="1" customHeight="1" x14ac:dyDescent="0.25">
      <c r="A759" s="60" t="s">
        <v>1396</v>
      </c>
      <c r="B759" s="20" t="s">
        <v>598</v>
      </c>
      <c r="C759" s="55">
        <v>200</v>
      </c>
      <c r="D759" s="85">
        <f>D760</f>
        <v>0</v>
      </c>
      <c r="E759" s="85">
        <f t="shared" si="301"/>
        <v>0</v>
      </c>
      <c r="F759" s="85">
        <f t="shared" si="301"/>
        <v>0</v>
      </c>
    </row>
    <row r="760" spans="1:7" ht="48" hidden="1" customHeight="1" x14ac:dyDescent="0.25">
      <c r="A760" s="60" t="s">
        <v>1397</v>
      </c>
      <c r="B760" s="20" t="s">
        <v>598</v>
      </c>
      <c r="C760" s="55">
        <v>240</v>
      </c>
      <c r="D760" s="85">
        <v>0</v>
      </c>
      <c r="E760" s="85">
        <v>0</v>
      </c>
      <c r="F760" s="85">
        <v>0</v>
      </c>
    </row>
    <row r="761" spans="1:7" ht="47.25" customHeight="1" x14ac:dyDescent="0.25">
      <c r="A761" s="25" t="s">
        <v>599</v>
      </c>
      <c r="B761" s="20" t="s">
        <v>600</v>
      </c>
      <c r="C761" s="55"/>
      <c r="D761" s="102">
        <f>D762</f>
        <v>300</v>
      </c>
      <c r="E761" s="102">
        <f t="shared" ref="E761:F762" si="302">E762</f>
        <v>300</v>
      </c>
      <c r="F761" s="102">
        <f t="shared" si="302"/>
        <v>300</v>
      </c>
      <c r="G761" s="63"/>
    </row>
    <row r="762" spans="1:7" ht="33" customHeight="1" x14ac:dyDescent="0.25">
      <c r="A762" s="60" t="s">
        <v>1396</v>
      </c>
      <c r="B762" s="20" t="s">
        <v>600</v>
      </c>
      <c r="C762" s="55">
        <v>200</v>
      </c>
      <c r="D762" s="102">
        <f>D763</f>
        <v>300</v>
      </c>
      <c r="E762" s="102">
        <f t="shared" si="302"/>
        <v>300</v>
      </c>
      <c r="F762" s="102">
        <f t="shared" si="302"/>
        <v>300</v>
      </c>
    </row>
    <row r="763" spans="1:7" ht="47.25" customHeight="1" x14ac:dyDescent="0.25">
      <c r="A763" s="60" t="s">
        <v>1397</v>
      </c>
      <c r="B763" s="20" t="s">
        <v>600</v>
      </c>
      <c r="C763" s="55">
        <v>240</v>
      </c>
      <c r="D763" s="102">
        <v>300</v>
      </c>
      <c r="E763" s="102">
        <v>300</v>
      </c>
      <c r="F763" s="102">
        <v>300</v>
      </c>
    </row>
    <row r="764" spans="1:7" ht="63" x14ac:dyDescent="0.25">
      <c r="A764" s="30" t="s">
        <v>1489</v>
      </c>
      <c r="B764" s="1" t="s">
        <v>601</v>
      </c>
      <c r="C764" s="55"/>
      <c r="D764" s="85">
        <f>D769+D772+D765+D766+D767+D768</f>
        <v>20</v>
      </c>
      <c r="E764" s="85">
        <f t="shared" ref="E764:F764" si="303">E769+E772+E765+E766+E767+E768</f>
        <v>20</v>
      </c>
      <c r="F764" s="85">
        <f t="shared" si="303"/>
        <v>20</v>
      </c>
    </row>
    <row r="765" spans="1:7" ht="126" hidden="1" x14ac:dyDescent="0.25">
      <c r="A765" s="11" t="s">
        <v>602</v>
      </c>
      <c r="B765" s="5" t="s">
        <v>603</v>
      </c>
      <c r="C765" s="55"/>
      <c r="D765" s="85"/>
      <c r="E765" s="85"/>
      <c r="F765" s="85"/>
    </row>
    <row r="766" spans="1:7" ht="126" hidden="1" x14ac:dyDescent="0.25">
      <c r="A766" s="11" t="s">
        <v>604</v>
      </c>
      <c r="B766" s="5" t="s">
        <v>605</v>
      </c>
      <c r="C766" s="55"/>
      <c r="D766" s="85"/>
      <c r="E766" s="85"/>
      <c r="F766" s="85"/>
    </row>
    <row r="767" spans="1:7" ht="110.25" hidden="1" x14ac:dyDescent="0.25">
      <c r="A767" s="11" t="s">
        <v>606</v>
      </c>
      <c r="B767" s="5" t="s">
        <v>607</v>
      </c>
      <c r="C767" s="55"/>
      <c r="D767" s="85"/>
      <c r="E767" s="85"/>
      <c r="F767" s="85"/>
    </row>
    <row r="768" spans="1:7" ht="126" hidden="1" x14ac:dyDescent="0.25">
      <c r="A768" s="11" t="s">
        <v>608</v>
      </c>
      <c r="B768" s="5" t="s">
        <v>609</v>
      </c>
      <c r="C768" s="55"/>
      <c r="D768" s="85"/>
      <c r="E768" s="85"/>
      <c r="F768" s="85"/>
    </row>
    <row r="769" spans="1:6" ht="35.25" hidden="1" customHeight="1" x14ac:dyDescent="0.25">
      <c r="A769" s="39" t="s">
        <v>610</v>
      </c>
      <c r="B769" s="20" t="s">
        <v>611</v>
      </c>
      <c r="C769" s="55"/>
      <c r="D769" s="85">
        <f>D770</f>
        <v>0</v>
      </c>
      <c r="E769" s="85">
        <f t="shared" ref="E769:F770" si="304">E770</f>
        <v>0</v>
      </c>
      <c r="F769" s="85">
        <f t="shared" si="304"/>
        <v>0</v>
      </c>
    </row>
    <row r="770" spans="1:6" ht="35.25" hidden="1" customHeight="1" x14ac:dyDescent="0.25">
      <c r="A770" s="60" t="s">
        <v>1396</v>
      </c>
      <c r="B770" s="20" t="s">
        <v>611</v>
      </c>
      <c r="C770" s="55">
        <v>200</v>
      </c>
      <c r="D770" s="85">
        <f>D771</f>
        <v>0</v>
      </c>
      <c r="E770" s="85">
        <f t="shared" si="304"/>
        <v>0</v>
      </c>
      <c r="F770" s="85">
        <f t="shared" si="304"/>
        <v>0</v>
      </c>
    </row>
    <row r="771" spans="1:6" ht="35.25" hidden="1" customHeight="1" x14ac:dyDescent="0.25">
      <c r="A771" s="60" t="s">
        <v>1397</v>
      </c>
      <c r="B771" s="20" t="s">
        <v>611</v>
      </c>
      <c r="C771" s="55">
        <v>240</v>
      </c>
      <c r="D771" s="85"/>
      <c r="E771" s="85"/>
      <c r="F771" s="85"/>
    </row>
    <row r="772" spans="1:6" ht="45.75" customHeight="1" x14ac:dyDescent="0.25">
      <c r="A772" s="19" t="s">
        <v>589</v>
      </c>
      <c r="B772" s="20" t="s">
        <v>612</v>
      </c>
      <c r="C772" s="55"/>
      <c r="D772" s="85">
        <f>D773</f>
        <v>20</v>
      </c>
      <c r="E772" s="85">
        <f t="shared" ref="E772:F773" si="305">E773</f>
        <v>20</v>
      </c>
      <c r="F772" s="85">
        <f t="shared" si="305"/>
        <v>20</v>
      </c>
    </row>
    <row r="773" spans="1:6" ht="43.5" customHeight="1" x14ac:dyDescent="0.25">
      <c r="A773" s="60" t="s">
        <v>1396</v>
      </c>
      <c r="B773" s="20" t="s">
        <v>612</v>
      </c>
      <c r="C773" s="55">
        <v>200</v>
      </c>
      <c r="D773" s="85">
        <f>D774</f>
        <v>20</v>
      </c>
      <c r="E773" s="85">
        <f t="shared" si="305"/>
        <v>20</v>
      </c>
      <c r="F773" s="85">
        <f t="shared" si="305"/>
        <v>20</v>
      </c>
    </row>
    <row r="774" spans="1:6" ht="43.5" customHeight="1" x14ac:dyDescent="0.25">
      <c r="A774" s="60" t="s">
        <v>1397</v>
      </c>
      <c r="B774" s="20" t="s">
        <v>612</v>
      </c>
      <c r="C774" s="55">
        <v>240</v>
      </c>
      <c r="D774" s="85">
        <v>20</v>
      </c>
      <c r="E774" s="85">
        <v>20</v>
      </c>
      <c r="F774" s="85">
        <v>20</v>
      </c>
    </row>
    <row r="775" spans="1:6" ht="47.25" x14ac:dyDescent="0.25">
      <c r="A775" s="17" t="s">
        <v>613</v>
      </c>
      <c r="B775" s="1" t="s">
        <v>614</v>
      </c>
      <c r="C775" s="55"/>
      <c r="D775" s="85">
        <f>D776</f>
        <v>3700</v>
      </c>
      <c r="E775" s="85">
        <f t="shared" ref="E775:F777" si="306">E776</f>
        <v>3700</v>
      </c>
      <c r="F775" s="85">
        <f t="shared" si="306"/>
        <v>3700</v>
      </c>
    </row>
    <row r="776" spans="1:6" ht="45.75" customHeight="1" x14ac:dyDescent="0.25">
      <c r="A776" s="19" t="s">
        <v>615</v>
      </c>
      <c r="B776" s="20" t="s">
        <v>616</v>
      </c>
      <c r="C776" s="55"/>
      <c r="D776" s="85">
        <f>D777+D779</f>
        <v>3700</v>
      </c>
      <c r="E776" s="85">
        <f t="shared" ref="E776:F776" si="307">E777+E779</f>
        <v>3700</v>
      </c>
      <c r="F776" s="85">
        <f t="shared" si="307"/>
        <v>3700</v>
      </c>
    </row>
    <row r="777" spans="1:6" ht="45.75" customHeight="1" x14ac:dyDescent="0.25">
      <c r="A777" s="60" t="s">
        <v>1396</v>
      </c>
      <c r="B777" s="20" t="s">
        <v>616</v>
      </c>
      <c r="C777" s="55">
        <v>200</v>
      </c>
      <c r="D777" s="85">
        <f>D778</f>
        <v>3700</v>
      </c>
      <c r="E777" s="85">
        <f t="shared" si="306"/>
        <v>3700</v>
      </c>
      <c r="F777" s="85">
        <f t="shared" si="306"/>
        <v>3700</v>
      </c>
    </row>
    <row r="778" spans="1:6" ht="45.75" customHeight="1" x14ac:dyDescent="0.25">
      <c r="A778" s="97" t="s">
        <v>1397</v>
      </c>
      <c r="B778" s="20" t="s">
        <v>616</v>
      </c>
      <c r="C778" s="55">
        <v>240</v>
      </c>
      <c r="D778" s="85">
        <v>3700</v>
      </c>
      <c r="E778" s="85">
        <v>3700</v>
      </c>
      <c r="F778" s="85">
        <v>3700</v>
      </c>
    </row>
    <row r="779" spans="1:6" ht="45.75" hidden="1" customHeight="1" x14ac:dyDescent="0.25">
      <c r="A779" s="16" t="s">
        <v>1392</v>
      </c>
      <c r="B779" s="20" t="s">
        <v>616</v>
      </c>
      <c r="C779" s="55">
        <v>600</v>
      </c>
      <c r="D779" s="85">
        <f>D780</f>
        <v>0</v>
      </c>
      <c r="E779" s="85"/>
      <c r="F779" s="85"/>
    </row>
    <row r="780" spans="1:6" ht="45.75" hidden="1" customHeight="1" x14ac:dyDescent="0.25">
      <c r="A780" s="22" t="s">
        <v>1393</v>
      </c>
      <c r="B780" s="20" t="s">
        <v>616</v>
      </c>
      <c r="C780" s="55">
        <v>610</v>
      </c>
      <c r="D780" s="85"/>
      <c r="E780" s="85"/>
      <c r="F780" s="85"/>
    </row>
    <row r="781" spans="1:6" ht="94.5" x14ac:dyDescent="0.25">
      <c r="A781" s="17" t="s">
        <v>617</v>
      </c>
      <c r="B781" s="1" t="s">
        <v>618</v>
      </c>
      <c r="C781" s="55"/>
      <c r="D781" s="85">
        <f>D782</f>
        <v>20</v>
      </c>
      <c r="E781" s="85">
        <f t="shared" ref="E781:F783" si="308">E782</f>
        <v>20</v>
      </c>
      <c r="F781" s="85">
        <f t="shared" si="308"/>
        <v>20</v>
      </c>
    </row>
    <row r="782" spans="1:6" ht="78.75" x14ac:dyDescent="0.25">
      <c r="A782" s="39" t="s">
        <v>619</v>
      </c>
      <c r="B782" s="20" t="s">
        <v>620</v>
      </c>
      <c r="C782" s="55"/>
      <c r="D782" s="85">
        <f>D783</f>
        <v>20</v>
      </c>
      <c r="E782" s="85">
        <f t="shared" si="308"/>
        <v>20</v>
      </c>
      <c r="F782" s="85">
        <f t="shared" si="308"/>
        <v>20</v>
      </c>
    </row>
    <row r="783" spans="1:6" ht="42" customHeight="1" x14ac:dyDescent="0.25">
      <c r="A783" s="60" t="s">
        <v>1396</v>
      </c>
      <c r="B783" s="20" t="s">
        <v>620</v>
      </c>
      <c r="C783" s="55">
        <v>200</v>
      </c>
      <c r="D783" s="85">
        <f>D784</f>
        <v>20</v>
      </c>
      <c r="E783" s="85">
        <f t="shared" si="308"/>
        <v>20</v>
      </c>
      <c r="F783" s="85">
        <f t="shared" si="308"/>
        <v>20</v>
      </c>
    </row>
    <row r="784" spans="1:6" ht="48" customHeight="1" x14ac:dyDescent="0.25">
      <c r="A784" s="97" t="s">
        <v>1397</v>
      </c>
      <c r="B784" s="20" t="s">
        <v>620</v>
      </c>
      <c r="C784" s="55">
        <v>240</v>
      </c>
      <c r="D784" s="85">
        <v>20</v>
      </c>
      <c r="E784" s="85">
        <v>20</v>
      </c>
      <c r="F784" s="85">
        <v>20</v>
      </c>
    </row>
    <row r="785" spans="1:6" ht="57" customHeight="1" x14ac:dyDescent="0.25">
      <c r="A785" s="115" t="s">
        <v>1531</v>
      </c>
      <c r="B785" s="20" t="s">
        <v>1451</v>
      </c>
      <c r="C785" s="55"/>
      <c r="D785" s="85">
        <f>D786+D789+D792+D795+D800</f>
        <v>20014</v>
      </c>
      <c r="E785" s="85">
        <f t="shared" ref="E785:F785" si="309">E786+E789+E792+E795+E800</f>
        <v>19988</v>
      </c>
      <c r="F785" s="85">
        <f t="shared" si="309"/>
        <v>19988</v>
      </c>
    </row>
    <row r="786" spans="1:6" ht="62.25" customHeight="1" x14ac:dyDescent="0.25">
      <c r="A786" s="116" t="s">
        <v>1452</v>
      </c>
      <c r="B786" s="20" t="s">
        <v>1530</v>
      </c>
      <c r="C786" s="55"/>
      <c r="D786" s="85">
        <f t="shared" ref="D786:F787" si="310">D787</f>
        <v>519</v>
      </c>
      <c r="E786" s="85">
        <f t="shared" si="310"/>
        <v>493</v>
      </c>
      <c r="F786" s="85">
        <f t="shared" si="310"/>
        <v>493</v>
      </c>
    </row>
    <row r="787" spans="1:6" ht="39.75" customHeight="1" x14ac:dyDescent="0.25">
      <c r="A787" s="113" t="s">
        <v>1396</v>
      </c>
      <c r="B787" s="20" t="s">
        <v>1530</v>
      </c>
      <c r="C787" s="55">
        <v>200</v>
      </c>
      <c r="D787" s="85">
        <f t="shared" si="310"/>
        <v>519</v>
      </c>
      <c r="E787" s="85">
        <f t="shared" si="310"/>
        <v>493</v>
      </c>
      <c r="F787" s="85">
        <f t="shared" si="310"/>
        <v>493</v>
      </c>
    </row>
    <row r="788" spans="1:6" ht="48" customHeight="1" x14ac:dyDescent="0.25">
      <c r="A788" s="98" t="s">
        <v>1397</v>
      </c>
      <c r="B788" s="20" t="s">
        <v>1530</v>
      </c>
      <c r="C788" s="55">
        <v>240</v>
      </c>
      <c r="D788" s="85">
        <v>519</v>
      </c>
      <c r="E788" s="85">
        <v>493</v>
      </c>
      <c r="F788" s="85">
        <v>493</v>
      </c>
    </row>
    <row r="789" spans="1:6" ht="48" customHeight="1" x14ac:dyDescent="0.25">
      <c r="A789" s="114" t="s">
        <v>859</v>
      </c>
      <c r="B789" s="20" t="s">
        <v>1453</v>
      </c>
      <c r="C789" s="55"/>
      <c r="D789" s="85">
        <f t="shared" ref="D789:F790" si="311">D790</f>
        <v>150</v>
      </c>
      <c r="E789" s="85">
        <f t="shared" si="311"/>
        <v>150</v>
      </c>
      <c r="F789" s="85">
        <f t="shared" si="311"/>
        <v>150</v>
      </c>
    </row>
    <row r="790" spans="1:6" ht="48" customHeight="1" x14ac:dyDescent="0.25">
      <c r="A790" s="113" t="s">
        <v>1396</v>
      </c>
      <c r="B790" s="20" t="s">
        <v>1453</v>
      </c>
      <c r="C790" s="55">
        <v>200</v>
      </c>
      <c r="D790" s="85">
        <f t="shared" si="311"/>
        <v>150</v>
      </c>
      <c r="E790" s="85">
        <f t="shared" si="311"/>
        <v>150</v>
      </c>
      <c r="F790" s="85">
        <f t="shared" si="311"/>
        <v>150</v>
      </c>
    </row>
    <row r="791" spans="1:6" ht="48" customHeight="1" x14ac:dyDescent="0.25">
      <c r="A791" s="98" t="s">
        <v>1397</v>
      </c>
      <c r="B791" s="20" t="s">
        <v>1453</v>
      </c>
      <c r="C791" s="55">
        <v>240</v>
      </c>
      <c r="D791" s="85">
        <v>150</v>
      </c>
      <c r="E791" s="85">
        <v>150</v>
      </c>
      <c r="F791" s="85">
        <v>150</v>
      </c>
    </row>
    <row r="792" spans="1:6" ht="48" hidden="1" customHeight="1" x14ac:dyDescent="0.25">
      <c r="A792" s="132" t="s">
        <v>1510</v>
      </c>
      <c r="B792" s="20" t="s">
        <v>1509</v>
      </c>
      <c r="C792" s="55"/>
      <c r="D792" s="85">
        <f>D793</f>
        <v>0</v>
      </c>
      <c r="E792" s="85">
        <f t="shared" ref="E792:F792" si="312">E793</f>
        <v>0</v>
      </c>
      <c r="F792" s="85">
        <f t="shared" si="312"/>
        <v>0</v>
      </c>
    </row>
    <row r="793" spans="1:6" ht="48" hidden="1" customHeight="1" x14ac:dyDescent="0.25">
      <c r="A793" s="113" t="s">
        <v>1396</v>
      </c>
      <c r="B793" s="20" t="s">
        <v>1509</v>
      </c>
      <c r="C793" s="55">
        <v>200</v>
      </c>
      <c r="D793" s="85">
        <f>D794</f>
        <v>0</v>
      </c>
      <c r="E793" s="85"/>
      <c r="F793" s="85"/>
    </row>
    <row r="794" spans="1:6" ht="48" hidden="1" customHeight="1" x14ac:dyDescent="0.25">
      <c r="A794" s="98" t="s">
        <v>1397</v>
      </c>
      <c r="B794" s="20" t="s">
        <v>1509</v>
      </c>
      <c r="C794" s="55">
        <v>240</v>
      </c>
      <c r="D794" s="85"/>
      <c r="E794" s="85"/>
      <c r="F794" s="85"/>
    </row>
    <row r="795" spans="1:6" ht="39" customHeight="1" x14ac:dyDescent="0.25">
      <c r="A795" s="98" t="s">
        <v>864</v>
      </c>
      <c r="B795" s="20" t="s">
        <v>1454</v>
      </c>
      <c r="C795" s="55"/>
      <c r="D795" s="85">
        <f>D798</f>
        <v>9260</v>
      </c>
      <c r="E795" s="85">
        <f>E798</f>
        <v>9260</v>
      </c>
      <c r="F795" s="85">
        <f>F798</f>
        <v>9260</v>
      </c>
    </row>
    <row r="796" spans="1:6" ht="39" hidden="1" customHeight="1" x14ac:dyDescent="0.25">
      <c r="A796" s="98"/>
      <c r="B796" s="20" t="s">
        <v>1454</v>
      </c>
      <c r="C796" s="55">
        <v>100</v>
      </c>
      <c r="D796" s="85"/>
      <c r="E796" s="85"/>
      <c r="F796" s="85"/>
    </row>
    <row r="797" spans="1:6" ht="39" hidden="1" customHeight="1" x14ac:dyDescent="0.25">
      <c r="A797" s="98"/>
      <c r="B797" s="20" t="s">
        <v>1454</v>
      </c>
      <c r="C797" s="55">
        <v>110</v>
      </c>
      <c r="D797" s="85"/>
      <c r="E797" s="85"/>
      <c r="F797" s="85"/>
    </row>
    <row r="798" spans="1:6" ht="39" customHeight="1" x14ac:dyDescent="0.25">
      <c r="A798" s="113" t="s">
        <v>1396</v>
      </c>
      <c r="B798" s="20" t="s">
        <v>1454</v>
      </c>
      <c r="C798" s="55">
        <v>200</v>
      </c>
      <c r="D798" s="85">
        <f>D799</f>
        <v>9260</v>
      </c>
      <c r="E798" s="85">
        <f>E799</f>
        <v>9260</v>
      </c>
      <c r="F798" s="85">
        <f>F799</f>
        <v>9260</v>
      </c>
    </row>
    <row r="799" spans="1:6" ht="39" customHeight="1" x14ac:dyDescent="0.25">
      <c r="A799" s="98" t="s">
        <v>1397</v>
      </c>
      <c r="B799" s="20" t="s">
        <v>1454</v>
      </c>
      <c r="C799" s="55">
        <v>240</v>
      </c>
      <c r="D799" s="85">
        <v>9260</v>
      </c>
      <c r="E799" s="85">
        <v>9260</v>
      </c>
      <c r="F799" s="85">
        <v>9260</v>
      </c>
    </row>
    <row r="800" spans="1:6" ht="48" customHeight="1" x14ac:dyDescent="0.25">
      <c r="A800" s="98" t="s">
        <v>1456</v>
      </c>
      <c r="B800" s="20" t="s">
        <v>1455</v>
      </c>
      <c r="C800" s="55"/>
      <c r="D800" s="85">
        <f>D801+D803+D805</f>
        <v>10085</v>
      </c>
      <c r="E800" s="85">
        <f t="shared" ref="E800:F800" si="313">E801+E803+E805</f>
        <v>10085</v>
      </c>
      <c r="F800" s="85">
        <f t="shared" si="313"/>
        <v>10085</v>
      </c>
    </row>
    <row r="801" spans="1:6" ht="48" customHeight="1" x14ac:dyDescent="0.25">
      <c r="A801" s="97" t="s">
        <v>1394</v>
      </c>
      <c r="B801" s="20" t="s">
        <v>1455</v>
      </c>
      <c r="C801" s="55">
        <v>100</v>
      </c>
      <c r="D801" s="85">
        <f>D802</f>
        <v>9598</v>
      </c>
      <c r="E801" s="85">
        <f>E802</f>
        <v>9770</v>
      </c>
      <c r="F801" s="85">
        <f>F802</f>
        <v>9770</v>
      </c>
    </row>
    <row r="802" spans="1:6" ht="48" customHeight="1" x14ac:dyDescent="0.25">
      <c r="A802" s="98" t="s">
        <v>1405</v>
      </c>
      <c r="B802" s="20" t="s">
        <v>1455</v>
      </c>
      <c r="C802" s="55">
        <v>110</v>
      </c>
      <c r="D802" s="85">
        <v>9598</v>
      </c>
      <c r="E802" s="85">
        <v>9770</v>
      </c>
      <c r="F802" s="85">
        <v>9770</v>
      </c>
    </row>
    <row r="803" spans="1:6" ht="48" customHeight="1" x14ac:dyDescent="0.25">
      <c r="A803" s="113" t="s">
        <v>1396</v>
      </c>
      <c r="B803" s="20" t="s">
        <v>1455</v>
      </c>
      <c r="C803" s="55">
        <v>200</v>
      </c>
      <c r="D803" s="85">
        <f>D804</f>
        <v>374</v>
      </c>
      <c r="E803" s="85">
        <f>E804</f>
        <v>315</v>
      </c>
      <c r="F803" s="85">
        <f>F804</f>
        <v>315</v>
      </c>
    </row>
    <row r="804" spans="1:6" ht="48" customHeight="1" x14ac:dyDescent="0.25">
      <c r="A804" s="98" t="s">
        <v>1397</v>
      </c>
      <c r="B804" s="20" t="s">
        <v>1455</v>
      </c>
      <c r="C804" s="55">
        <v>240</v>
      </c>
      <c r="D804" s="85">
        <v>374</v>
      </c>
      <c r="E804" s="85">
        <v>315</v>
      </c>
      <c r="F804" s="85">
        <v>315</v>
      </c>
    </row>
    <row r="805" spans="1:6" ht="48" customHeight="1" x14ac:dyDescent="0.25">
      <c r="A805" s="60" t="s">
        <v>1400</v>
      </c>
      <c r="B805" s="20" t="s">
        <v>1455</v>
      </c>
      <c r="C805" s="55">
        <v>800</v>
      </c>
      <c r="D805" s="85">
        <f>D806</f>
        <v>113</v>
      </c>
      <c r="E805" s="85">
        <f>E806</f>
        <v>0</v>
      </c>
      <c r="F805" s="85">
        <f>F806</f>
        <v>0</v>
      </c>
    </row>
    <row r="806" spans="1:6" ht="48" customHeight="1" x14ac:dyDescent="0.25">
      <c r="A806" s="16" t="s">
        <v>1401</v>
      </c>
      <c r="B806" s="20" t="s">
        <v>1455</v>
      </c>
      <c r="C806" s="55">
        <v>850</v>
      </c>
      <c r="D806" s="85">
        <v>113</v>
      </c>
      <c r="E806" s="85"/>
      <c r="F806" s="85"/>
    </row>
    <row r="807" spans="1:6" ht="51.75" customHeight="1" x14ac:dyDescent="0.25">
      <c r="A807" s="13" t="s">
        <v>621</v>
      </c>
      <c r="B807" s="3" t="s">
        <v>622</v>
      </c>
      <c r="C807" s="55"/>
      <c r="D807" s="85">
        <f>D808+D819+D823</f>
        <v>1572</v>
      </c>
      <c r="E807" s="85">
        <f>E808+E819+E823</f>
        <v>1567</v>
      </c>
      <c r="F807" s="85">
        <f>F808+F819+F823</f>
        <v>1567</v>
      </c>
    </row>
    <row r="808" spans="1:6" ht="57" customHeight="1" x14ac:dyDescent="0.25">
      <c r="A808" s="17" t="s">
        <v>623</v>
      </c>
      <c r="B808" s="1" t="s">
        <v>624</v>
      </c>
      <c r="C808" s="55"/>
      <c r="D808" s="85">
        <f>D809+D814</f>
        <v>929</v>
      </c>
      <c r="E808" s="85">
        <f t="shared" ref="E808:F808" si="314">E809+E814</f>
        <v>924</v>
      </c>
      <c r="F808" s="85">
        <f t="shared" si="314"/>
        <v>924</v>
      </c>
    </row>
    <row r="809" spans="1:6" ht="39" customHeight="1" x14ac:dyDescent="0.25">
      <c r="A809" s="22" t="s">
        <v>625</v>
      </c>
      <c r="B809" s="20" t="s">
        <v>626</v>
      </c>
      <c r="C809" s="55"/>
      <c r="D809" s="85">
        <f>D810+D812</f>
        <v>874</v>
      </c>
      <c r="E809" s="85">
        <f t="shared" ref="E809:F809" si="315">E810</f>
        <v>874</v>
      </c>
      <c r="F809" s="85">
        <f t="shared" si="315"/>
        <v>874</v>
      </c>
    </row>
    <row r="810" spans="1:6" ht="39" customHeight="1" x14ac:dyDescent="0.25">
      <c r="A810" s="60" t="s">
        <v>1396</v>
      </c>
      <c r="B810" s="20" t="s">
        <v>626</v>
      </c>
      <c r="C810" s="55">
        <v>200</v>
      </c>
      <c r="D810" s="85">
        <f>D811</f>
        <v>874</v>
      </c>
      <c r="E810" s="85">
        <f t="shared" ref="E810:F810" si="316">E811</f>
        <v>874</v>
      </c>
      <c r="F810" s="85">
        <f t="shared" si="316"/>
        <v>874</v>
      </c>
    </row>
    <row r="811" spans="1:6" ht="39" customHeight="1" x14ac:dyDescent="0.25">
      <c r="A811" s="97" t="s">
        <v>1397</v>
      </c>
      <c r="B811" s="20" t="s">
        <v>626</v>
      </c>
      <c r="C811" s="55">
        <v>240</v>
      </c>
      <c r="D811" s="85">
        <v>874</v>
      </c>
      <c r="E811" s="85">
        <v>874</v>
      </c>
      <c r="F811" s="85">
        <v>874</v>
      </c>
    </row>
    <row r="812" spans="1:6" ht="39" hidden="1" customHeight="1" x14ac:dyDescent="0.25">
      <c r="A812" s="16" t="s">
        <v>1392</v>
      </c>
      <c r="B812" s="20" t="s">
        <v>626</v>
      </c>
      <c r="C812" s="55">
        <v>600</v>
      </c>
      <c r="D812" s="85">
        <f>D813</f>
        <v>0</v>
      </c>
      <c r="E812" s="85"/>
      <c r="F812" s="85"/>
    </row>
    <row r="813" spans="1:6" ht="39" hidden="1" customHeight="1" x14ac:dyDescent="0.25">
      <c r="A813" s="22" t="s">
        <v>1393</v>
      </c>
      <c r="B813" s="20" t="s">
        <v>626</v>
      </c>
      <c r="C813" s="55">
        <v>610</v>
      </c>
      <c r="D813" s="85"/>
      <c r="E813" s="85"/>
      <c r="F813" s="85"/>
    </row>
    <row r="814" spans="1:6" ht="27" customHeight="1" x14ac:dyDescent="0.25">
      <c r="A814" s="151" t="s">
        <v>628</v>
      </c>
      <c r="B814" s="20" t="s">
        <v>1606</v>
      </c>
      <c r="C814" s="55"/>
      <c r="D814" s="85">
        <f>D815+D817</f>
        <v>55</v>
      </c>
      <c r="E814" s="85">
        <f t="shared" ref="E814:F814" si="317">E815+E817</f>
        <v>50</v>
      </c>
      <c r="F814" s="85">
        <f t="shared" si="317"/>
        <v>50</v>
      </c>
    </row>
    <row r="815" spans="1:6" ht="43.5" customHeight="1" x14ac:dyDescent="0.25">
      <c r="A815" s="151" t="s">
        <v>1590</v>
      </c>
      <c r="B815" s="20" t="s">
        <v>1606</v>
      </c>
      <c r="C815" s="55">
        <v>200</v>
      </c>
      <c r="D815" s="85">
        <f>D816</f>
        <v>50</v>
      </c>
      <c r="E815" s="85">
        <f t="shared" ref="E815:F815" si="318">E816</f>
        <v>45</v>
      </c>
      <c r="F815" s="85">
        <f t="shared" si="318"/>
        <v>45</v>
      </c>
    </row>
    <row r="816" spans="1:6" ht="39" customHeight="1" x14ac:dyDescent="0.25">
      <c r="A816" s="151" t="s">
        <v>1591</v>
      </c>
      <c r="B816" s="20" t="s">
        <v>1606</v>
      </c>
      <c r="C816" s="55">
        <v>240</v>
      </c>
      <c r="D816" s="85">
        <v>50</v>
      </c>
      <c r="E816" s="85">
        <v>45</v>
      </c>
      <c r="F816" s="85">
        <v>45</v>
      </c>
    </row>
    <row r="817" spans="1:6" ht="39" customHeight="1" x14ac:dyDescent="0.25">
      <c r="A817" s="151" t="s">
        <v>1443</v>
      </c>
      <c r="B817" s="20" t="s">
        <v>1606</v>
      </c>
      <c r="C817" s="55">
        <v>800</v>
      </c>
      <c r="D817" s="85">
        <f>D818</f>
        <v>5</v>
      </c>
      <c r="E817" s="85">
        <f t="shared" ref="E817:F817" si="319">E818</f>
        <v>5</v>
      </c>
      <c r="F817" s="85">
        <f t="shared" si="319"/>
        <v>5</v>
      </c>
    </row>
    <row r="818" spans="1:6" ht="39" customHeight="1" x14ac:dyDescent="0.25">
      <c r="A818" s="151" t="s">
        <v>1592</v>
      </c>
      <c r="B818" s="20" t="s">
        <v>1606</v>
      </c>
      <c r="C818" s="55">
        <v>850</v>
      </c>
      <c r="D818" s="85">
        <v>5</v>
      </c>
      <c r="E818" s="85">
        <v>5</v>
      </c>
      <c r="F818" s="85">
        <v>5</v>
      </c>
    </row>
    <row r="819" spans="1:6" ht="47.25" x14ac:dyDescent="0.25">
      <c r="A819" s="45" t="s">
        <v>629</v>
      </c>
      <c r="B819" s="46" t="s">
        <v>630</v>
      </c>
      <c r="C819" s="55"/>
      <c r="D819" s="85">
        <f>D820</f>
        <v>643</v>
      </c>
      <c r="E819" s="85">
        <f t="shared" ref="E819:F819" si="320">E820</f>
        <v>643</v>
      </c>
      <c r="F819" s="85">
        <f t="shared" si="320"/>
        <v>643</v>
      </c>
    </row>
    <row r="820" spans="1:6" ht="45.75" customHeight="1" x14ac:dyDescent="0.25">
      <c r="A820" s="22" t="s">
        <v>631</v>
      </c>
      <c r="B820" s="20" t="s">
        <v>632</v>
      </c>
      <c r="C820" s="55"/>
      <c r="D820" s="85">
        <f>D821</f>
        <v>643</v>
      </c>
      <c r="E820" s="85">
        <f t="shared" ref="E820:F820" si="321">E821</f>
        <v>643</v>
      </c>
      <c r="F820" s="85">
        <f t="shared" si="321"/>
        <v>643</v>
      </c>
    </row>
    <row r="821" spans="1:6" ht="45.75" customHeight="1" x14ac:dyDescent="0.25">
      <c r="A821" s="60" t="s">
        <v>1396</v>
      </c>
      <c r="B821" s="20" t="s">
        <v>632</v>
      </c>
      <c r="C821" s="55">
        <v>200</v>
      </c>
      <c r="D821" s="85">
        <f>D822</f>
        <v>643</v>
      </c>
      <c r="E821" s="85">
        <f t="shared" ref="E821:F821" si="322">E822</f>
        <v>643</v>
      </c>
      <c r="F821" s="85">
        <f t="shared" si="322"/>
        <v>643</v>
      </c>
    </row>
    <row r="822" spans="1:6" ht="45.75" customHeight="1" x14ac:dyDescent="0.25">
      <c r="A822" s="60" t="s">
        <v>1397</v>
      </c>
      <c r="B822" s="20" t="s">
        <v>632</v>
      </c>
      <c r="C822" s="55">
        <v>240</v>
      </c>
      <c r="D822" s="85">
        <v>643</v>
      </c>
      <c r="E822" s="85">
        <v>643</v>
      </c>
      <c r="F822" s="85">
        <v>643</v>
      </c>
    </row>
    <row r="823" spans="1:6" ht="31.5" hidden="1" x14ac:dyDescent="0.25">
      <c r="A823" s="47" t="s">
        <v>633</v>
      </c>
      <c r="B823" s="1" t="s">
        <v>634</v>
      </c>
      <c r="C823" s="55"/>
      <c r="D823" s="85">
        <f>D824</f>
        <v>0</v>
      </c>
      <c r="E823" s="85">
        <f t="shared" ref="E823:F825" si="323">E824</f>
        <v>0</v>
      </c>
      <c r="F823" s="85">
        <f t="shared" si="323"/>
        <v>0</v>
      </c>
    </row>
    <row r="824" spans="1:6" ht="43.5" hidden="1" customHeight="1" x14ac:dyDescent="0.25">
      <c r="A824" s="48" t="s">
        <v>625</v>
      </c>
      <c r="B824" s="20" t="s">
        <v>635</v>
      </c>
      <c r="C824" s="55"/>
      <c r="D824" s="85">
        <f>D825</f>
        <v>0</v>
      </c>
      <c r="E824" s="85">
        <f t="shared" si="323"/>
        <v>0</v>
      </c>
      <c r="F824" s="85">
        <f t="shared" si="323"/>
        <v>0</v>
      </c>
    </row>
    <row r="825" spans="1:6" ht="43.5" hidden="1" customHeight="1" x14ac:dyDescent="0.25">
      <c r="A825" s="60" t="s">
        <v>1396</v>
      </c>
      <c r="B825" s="20" t="s">
        <v>635</v>
      </c>
      <c r="C825" s="55">
        <v>200</v>
      </c>
      <c r="D825" s="85">
        <f>D826</f>
        <v>0</v>
      </c>
      <c r="E825" s="85">
        <f t="shared" si="323"/>
        <v>0</v>
      </c>
      <c r="F825" s="85">
        <f t="shared" si="323"/>
        <v>0</v>
      </c>
    </row>
    <row r="826" spans="1:6" ht="43.5" hidden="1" customHeight="1" x14ac:dyDescent="0.25">
      <c r="A826" s="60" t="s">
        <v>1397</v>
      </c>
      <c r="B826" s="20" t="s">
        <v>635</v>
      </c>
      <c r="C826" s="55">
        <v>240</v>
      </c>
      <c r="D826" s="85">
        <v>0</v>
      </c>
      <c r="E826" s="85">
        <v>0</v>
      </c>
      <c r="F826" s="85">
        <v>0</v>
      </c>
    </row>
    <row r="827" spans="1:6" ht="31.5" x14ac:dyDescent="0.25">
      <c r="A827" s="13" t="s">
        <v>636</v>
      </c>
      <c r="B827" s="3" t="s">
        <v>637</v>
      </c>
      <c r="C827" s="55"/>
      <c r="D827" s="85">
        <f>D828+D832</f>
        <v>485</v>
      </c>
      <c r="E827" s="85">
        <f t="shared" ref="E827:F827" si="324">E828+E832</f>
        <v>450</v>
      </c>
      <c r="F827" s="85">
        <f t="shared" si="324"/>
        <v>450</v>
      </c>
    </row>
    <row r="828" spans="1:6" ht="78.75" x14ac:dyDescent="0.25">
      <c r="A828" s="30" t="s">
        <v>638</v>
      </c>
      <c r="B828" s="1" t="s">
        <v>639</v>
      </c>
      <c r="C828" s="55"/>
      <c r="D828" s="85">
        <f>D829</f>
        <v>485</v>
      </c>
      <c r="E828" s="85">
        <f t="shared" ref="E828:F830" si="325">E829</f>
        <v>450</v>
      </c>
      <c r="F828" s="85">
        <f t="shared" si="325"/>
        <v>450</v>
      </c>
    </row>
    <row r="829" spans="1:6" ht="31.5" x14ac:dyDescent="0.25">
      <c r="A829" s="22" t="s">
        <v>640</v>
      </c>
      <c r="B829" s="20" t="s">
        <v>641</v>
      </c>
      <c r="C829" s="55"/>
      <c r="D829" s="85">
        <f>D830</f>
        <v>485</v>
      </c>
      <c r="E829" s="85">
        <f t="shared" si="325"/>
        <v>450</v>
      </c>
      <c r="F829" s="85">
        <f t="shared" si="325"/>
        <v>450</v>
      </c>
    </row>
    <row r="830" spans="1:6" ht="41.25" customHeight="1" x14ac:dyDescent="0.25">
      <c r="A830" s="60" t="s">
        <v>1396</v>
      </c>
      <c r="B830" s="20" t="s">
        <v>641</v>
      </c>
      <c r="C830" s="55">
        <v>200</v>
      </c>
      <c r="D830" s="85">
        <f>D831</f>
        <v>485</v>
      </c>
      <c r="E830" s="85">
        <f t="shared" si="325"/>
        <v>450</v>
      </c>
      <c r="F830" s="85">
        <f t="shared" si="325"/>
        <v>450</v>
      </c>
    </row>
    <row r="831" spans="1:6" ht="31.5" customHeight="1" x14ac:dyDescent="0.25">
      <c r="A831" s="60" t="s">
        <v>1397</v>
      </c>
      <c r="B831" s="20" t="s">
        <v>641</v>
      </c>
      <c r="C831" s="55">
        <v>240</v>
      </c>
      <c r="D831" s="85">
        <v>485</v>
      </c>
      <c r="E831" s="85">
        <v>450</v>
      </c>
      <c r="F831" s="85">
        <v>450</v>
      </c>
    </row>
    <row r="832" spans="1:6" ht="31.5" hidden="1" customHeight="1" x14ac:dyDescent="0.25">
      <c r="A832" s="152" t="s">
        <v>1588</v>
      </c>
      <c r="B832" s="20" t="s">
        <v>1593</v>
      </c>
      <c r="C832" s="55"/>
      <c r="D832" s="85">
        <f>D833</f>
        <v>0</v>
      </c>
      <c r="E832" s="85">
        <f t="shared" ref="E832:F832" si="326">E833</f>
        <v>0</v>
      </c>
      <c r="F832" s="85">
        <f t="shared" si="326"/>
        <v>0</v>
      </c>
    </row>
    <row r="833" spans="1:6" ht="31.5" hidden="1" customHeight="1" x14ac:dyDescent="0.25">
      <c r="A833" s="151" t="s">
        <v>628</v>
      </c>
      <c r="B833" s="20" t="s">
        <v>1589</v>
      </c>
      <c r="C833" s="55"/>
      <c r="D833" s="85">
        <f>D834+D836</f>
        <v>0</v>
      </c>
      <c r="E833" s="85">
        <f t="shared" ref="E833:F833" si="327">E834+E836</f>
        <v>0</v>
      </c>
      <c r="F833" s="85">
        <f t="shared" si="327"/>
        <v>0</v>
      </c>
    </row>
    <row r="834" spans="1:6" ht="31.5" hidden="1" customHeight="1" x14ac:dyDescent="0.25">
      <c r="A834" s="151" t="s">
        <v>1590</v>
      </c>
      <c r="B834" s="20" t="s">
        <v>1589</v>
      </c>
      <c r="C834" s="55">
        <v>200</v>
      </c>
      <c r="D834" s="85">
        <f>D835</f>
        <v>0</v>
      </c>
      <c r="E834" s="85">
        <f t="shared" ref="E834:F834" si="328">E835</f>
        <v>0</v>
      </c>
      <c r="F834" s="85">
        <f t="shared" si="328"/>
        <v>0</v>
      </c>
    </row>
    <row r="835" spans="1:6" ht="31.5" hidden="1" customHeight="1" x14ac:dyDescent="0.25">
      <c r="A835" s="151" t="s">
        <v>1591</v>
      </c>
      <c r="B835" s="20" t="s">
        <v>1589</v>
      </c>
      <c r="C835" s="55">
        <v>240</v>
      </c>
      <c r="D835" s="85"/>
      <c r="E835" s="85"/>
      <c r="F835" s="85"/>
    </row>
    <row r="836" spans="1:6" ht="31.5" hidden="1" customHeight="1" x14ac:dyDescent="0.25">
      <c r="A836" s="151" t="s">
        <v>1443</v>
      </c>
      <c r="B836" s="20" t="s">
        <v>1589</v>
      </c>
      <c r="C836" s="55">
        <v>800</v>
      </c>
      <c r="D836" s="85">
        <f>D837</f>
        <v>0</v>
      </c>
      <c r="E836" s="85">
        <f t="shared" ref="E836:F836" si="329">E837</f>
        <v>0</v>
      </c>
      <c r="F836" s="85">
        <f t="shared" si="329"/>
        <v>0</v>
      </c>
    </row>
    <row r="837" spans="1:6" ht="31.5" hidden="1" customHeight="1" x14ac:dyDescent="0.25">
      <c r="A837" s="151" t="s">
        <v>1592</v>
      </c>
      <c r="B837" s="20" t="s">
        <v>1589</v>
      </c>
      <c r="C837" s="55">
        <v>850</v>
      </c>
      <c r="D837" s="85"/>
      <c r="E837" s="85"/>
      <c r="F837" s="85"/>
    </row>
    <row r="838" spans="1:6" ht="37.5" customHeight="1" x14ac:dyDescent="0.25">
      <c r="A838" s="13" t="s">
        <v>642</v>
      </c>
      <c r="B838" s="3" t="s">
        <v>643</v>
      </c>
      <c r="C838" s="55"/>
      <c r="D838" s="85">
        <f>D839</f>
        <v>1046</v>
      </c>
      <c r="E838" s="85">
        <f t="shared" ref="E838:F838" si="330">E839</f>
        <v>1046</v>
      </c>
      <c r="F838" s="85">
        <f t="shared" si="330"/>
        <v>1046</v>
      </c>
    </row>
    <row r="839" spans="1:6" ht="27" customHeight="1" x14ac:dyDescent="0.25">
      <c r="A839" s="17" t="s">
        <v>644</v>
      </c>
      <c r="B839" s="1" t="s">
        <v>645</v>
      </c>
      <c r="C839" s="55"/>
      <c r="D839" s="85">
        <f>D840</f>
        <v>1046</v>
      </c>
      <c r="E839" s="85">
        <f t="shared" ref="E839:F839" si="331">E840</f>
        <v>1046</v>
      </c>
      <c r="F839" s="85">
        <f t="shared" si="331"/>
        <v>1046</v>
      </c>
    </row>
    <row r="840" spans="1:6" ht="43.5" customHeight="1" x14ac:dyDescent="0.25">
      <c r="A840" s="24" t="s">
        <v>646</v>
      </c>
      <c r="B840" s="20" t="s">
        <v>647</v>
      </c>
      <c r="C840" s="55"/>
      <c r="D840" s="85">
        <f>D841</f>
        <v>1046</v>
      </c>
      <c r="E840" s="85">
        <f t="shared" ref="E840:F840" si="332">E841</f>
        <v>1046</v>
      </c>
      <c r="F840" s="85">
        <f t="shared" si="332"/>
        <v>1046</v>
      </c>
    </row>
    <row r="841" spans="1:6" ht="43.5" customHeight="1" x14ac:dyDescent="0.25">
      <c r="A841" s="60" t="s">
        <v>1396</v>
      </c>
      <c r="B841" s="20" t="s">
        <v>647</v>
      </c>
      <c r="C841" s="55">
        <v>200</v>
      </c>
      <c r="D841" s="85">
        <f>D842</f>
        <v>1046</v>
      </c>
      <c r="E841" s="85">
        <f t="shared" ref="E841:F841" si="333">E842</f>
        <v>1046</v>
      </c>
      <c r="F841" s="85">
        <f t="shared" si="333"/>
        <v>1046</v>
      </c>
    </row>
    <row r="842" spans="1:6" ht="43.5" customHeight="1" x14ac:dyDescent="0.25">
      <c r="A842" s="60" t="s">
        <v>1397</v>
      </c>
      <c r="B842" s="20" t="s">
        <v>647</v>
      </c>
      <c r="C842" s="55">
        <v>240</v>
      </c>
      <c r="D842" s="85">
        <v>1046</v>
      </c>
      <c r="E842" s="85">
        <v>1046</v>
      </c>
      <c r="F842" s="85">
        <v>1046</v>
      </c>
    </row>
    <row r="843" spans="1:6" ht="42" customHeight="1" x14ac:dyDescent="0.25">
      <c r="A843" s="13" t="s">
        <v>648</v>
      </c>
      <c r="B843" s="3" t="s">
        <v>649</v>
      </c>
      <c r="C843" s="55"/>
      <c r="D843" s="85">
        <f>D844+D848</f>
        <v>200</v>
      </c>
      <c r="E843" s="85">
        <f t="shared" ref="E843:F843" si="334">E844+E848</f>
        <v>200</v>
      </c>
      <c r="F843" s="85">
        <f t="shared" si="334"/>
        <v>200</v>
      </c>
    </row>
    <row r="844" spans="1:6" ht="47.25" hidden="1" x14ac:dyDescent="0.25">
      <c r="A844" s="17" t="s">
        <v>650</v>
      </c>
      <c r="B844" s="1" t="s">
        <v>651</v>
      </c>
      <c r="C844" s="55"/>
      <c r="D844" s="85">
        <f>D845</f>
        <v>0</v>
      </c>
      <c r="E844" s="85">
        <f t="shared" ref="E844:F846" si="335">E845</f>
        <v>0</v>
      </c>
      <c r="F844" s="85">
        <f t="shared" si="335"/>
        <v>0</v>
      </c>
    </row>
    <row r="845" spans="1:6" ht="31.5" hidden="1" x14ac:dyDescent="0.25">
      <c r="A845" s="22" t="s">
        <v>652</v>
      </c>
      <c r="B845" s="20" t="s">
        <v>653</v>
      </c>
      <c r="C845" s="55"/>
      <c r="D845" s="85">
        <f>D846</f>
        <v>0</v>
      </c>
      <c r="E845" s="85">
        <f t="shared" si="335"/>
        <v>0</v>
      </c>
      <c r="F845" s="85">
        <f t="shared" si="335"/>
        <v>0</v>
      </c>
    </row>
    <row r="846" spans="1:6" ht="36.75" hidden="1" customHeight="1" x14ac:dyDescent="0.25">
      <c r="A846" s="60" t="s">
        <v>1396</v>
      </c>
      <c r="B846" s="20" t="s">
        <v>653</v>
      </c>
      <c r="C846" s="55">
        <v>200</v>
      </c>
      <c r="D846" s="85">
        <f>D847</f>
        <v>0</v>
      </c>
      <c r="E846" s="85">
        <f t="shared" si="335"/>
        <v>0</v>
      </c>
      <c r="F846" s="85">
        <f t="shared" si="335"/>
        <v>0</v>
      </c>
    </row>
    <row r="847" spans="1:6" ht="35.25" hidden="1" customHeight="1" x14ac:dyDescent="0.25">
      <c r="A847" s="60" t="s">
        <v>1397</v>
      </c>
      <c r="B847" s="20" t="s">
        <v>653</v>
      </c>
      <c r="C847" s="55">
        <v>240</v>
      </c>
      <c r="D847" s="85">
        <v>0</v>
      </c>
      <c r="E847" s="85">
        <v>0</v>
      </c>
      <c r="F847" s="85">
        <v>0</v>
      </c>
    </row>
    <row r="848" spans="1:6" ht="47.25" x14ac:dyDescent="0.25">
      <c r="A848" s="30" t="s">
        <v>654</v>
      </c>
      <c r="B848" s="1" t="s">
        <v>655</v>
      </c>
      <c r="C848" s="55"/>
      <c r="D848" s="85">
        <f>D849</f>
        <v>200</v>
      </c>
      <c r="E848" s="85">
        <f t="shared" ref="E848:F850" si="336">E849</f>
        <v>200</v>
      </c>
      <c r="F848" s="85">
        <f t="shared" si="336"/>
        <v>200</v>
      </c>
    </row>
    <row r="849" spans="1:6" ht="45.75" customHeight="1" x14ac:dyDescent="0.25">
      <c r="A849" s="31" t="s">
        <v>656</v>
      </c>
      <c r="B849" s="20" t="s">
        <v>657</v>
      </c>
      <c r="C849" s="55"/>
      <c r="D849" s="85">
        <f>D850+D852</f>
        <v>200</v>
      </c>
      <c r="E849" s="85">
        <f t="shared" si="336"/>
        <v>200</v>
      </c>
      <c r="F849" s="85">
        <f t="shared" si="336"/>
        <v>200</v>
      </c>
    </row>
    <row r="850" spans="1:6" ht="45.75" customHeight="1" x14ac:dyDescent="0.25">
      <c r="A850" s="60" t="s">
        <v>1396</v>
      </c>
      <c r="B850" s="20" t="s">
        <v>657</v>
      </c>
      <c r="C850" s="55">
        <v>200</v>
      </c>
      <c r="D850" s="85">
        <f>D851</f>
        <v>200</v>
      </c>
      <c r="E850" s="85">
        <f t="shared" si="336"/>
        <v>200</v>
      </c>
      <c r="F850" s="85">
        <f t="shared" si="336"/>
        <v>200</v>
      </c>
    </row>
    <row r="851" spans="1:6" ht="45.75" customHeight="1" x14ac:dyDescent="0.25">
      <c r="A851" s="97" t="s">
        <v>1397</v>
      </c>
      <c r="B851" s="20" t="s">
        <v>657</v>
      </c>
      <c r="C851" s="55">
        <v>240</v>
      </c>
      <c r="D851" s="85">
        <v>200</v>
      </c>
      <c r="E851" s="85">
        <v>200</v>
      </c>
      <c r="F851" s="85">
        <v>200</v>
      </c>
    </row>
    <row r="852" spans="1:6" ht="45.75" hidden="1" customHeight="1" x14ac:dyDescent="0.25">
      <c r="A852" s="16" t="s">
        <v>1392</v>
      </c>
      <c r="B852" s="20" t="s">
        <v>657</v>
      </c>
      <c r="C852" s="55">
        <v>600</v>
      </c>
      <c r="D852" s="85">
        <f>D853</f>
        <v>0</v>
      </c>
      <c r="E852" s="85"/>
      <c r="F852" s="85"/>
    </row>
    <row r="853" spans="1:6" ht="45.75" hidden="1" customHeight="1" x14ac:dyDescent="0.25">
      <c r="A853" s="22" t="s">
        <v>1393</v>
      </c>
      <c r="B853" s="20" t="s">
        <v>657</v>
      </c>
      <c r="C853" s="55">
        <v>610</v>
      </c>
      <c r="D853" s="85"/>
      <c r="E853" s="85"/>
      <c r="F853" s="85"/>
    </row>
    <row r="854" spans="1:6" ht="36.75" customHeight="1" x14ac:dyDescent="0.25">
      <c r="A854" s="18" t="s">
        <v>128</v>
      </c>
      <c r="B854" s="3" t="s">
        <v>658</v>
      </c>
      <c r="C854" s="55"/>
      <c r="D854" s="85">
        <f>D855+D867</f>
        <v>8951</v>
      </c>
      <c r="E854" s="85">
        <f t="shared" ref="E854:F854" si="337">E855+E867</f>
        <v>8951</v>
      </c>
      <c r="F854" s="85">
        <f t="shared" si="337"/>
        <v>8951</v>
      </c>
    </row>
    <row r="855" spans="1:6" ht="45.75" customHeight="1" x14ac:dyDescent="0.25">
      <c r="A855" s="17" t="s">
        <v>130</v>
      </c>
      <c r="B855" s="1" t="s">
        <v>659</v>
      </c>
      <c r="C855" s="55"/>
      <c r="D855" s="85">
        <f>D856+D859+D864</f>
        <v>8951</v>
      </c>
      <c r="E855" s="85">
        <f t="shared" ref="E855:F855" si="338">E856+E859+E864</f>
        <v>8951</v>
      </c>
      <c r="F855" s="85">
        <f t="shared" si="338"/>
        <v>8951</v>
      </c>
    </row>
    <row r="856" spans="1:6" ht="31.5" hidden="1" x14ac:dyDescent="0.25">
      <c r="A856" s="24" t="s">
        <v>627</v>
      </c>
      <c r="B856" s="20" t="s">
        <v>660</v>
      </c>
      <c r="C856" s="55"/>
      <c r="D856" s="85">
        <f>D857</f>
        <v>0</v>
      </c>
      <c r="E856" s="85">
        <f t="shared" ref="E856:F857" si="339">E857</f>
        <v>0</v>
      </c>
      <c r="F856" s="85">
        <f t="shared" si="339"/>
        <v>0</v>
      </c>
    </row>
    <row r="857" spans="1:6" ht="30" hidden="1" customHeight="1" x14ac:dyDescent="0.25">
      <c r="A857" s="60" t="s">
        <v>1396</v>
      </c>
      <c r="B857" s="20" t="s">
        <v>660</v>
      </c>
      <c r="C857" s="55">
        <v>200</v>
      </c>
      <c r="D857" s="85">
        <f>D858</f>
        <v>0</v>
      </c>
      <c r="E857" s="85">
        <f t="shared" si="339"/>
        <v>0</v>
      </c>
      <c r="F857" s="85">
        <f t="shared" si="339"/>
        <v>0</v>
      </c>
    </row>
    <row r="858" spans="1:6" ht="41.25" hidden="1" customHeight="1" x14ac:dyDescent="0.25">
      <c r="A858" s="60" t="s">
        <v>1397</v>
      </c>
      <c r="B858" s="20" t="s">
        <v>660</v>
      </c>
      <c r="C858" s="55">
        <v>240</v>
      </c>
      <c r="D858" s="85">
        <v>0</v>
      </c>
      <c r="E858" s="85">
        <v>0</v>
      </c>
      <c r="F858" s="85">
        <v>0</v>
      </c>
    </row>
    <row r="859" spans="1:6" ht="33.75" customHeight="1" x14ac:dyDescent="0.25">
      <c r="A859" s="28" t="s">
        <v>628</v>
      </c>
      <c r="B859" s="20" t="s">
        <v>661</v>
      </c>
      <c r="C859" s="55"/>
      <c r="D859" s="85">
        <f>D860+D862</f>
        <v>8951</v>
      </c>
      <c r="E859" s="85">
        <f t="shared" ref="E859:F859" si="340">E860+E862</f>
        <v>8951</v>
      </c>
      <c r="F859" s="85">
        <f t="shared" si="340"/>
        <v>8951</v>
      </c>
    </row>
    <row r="860" spans="1:6" ht="51" customHeight="1" x14ac:dyDescent="0.25">
      <c r="A860" s="60" t="s">
        <v>1394</v>
      </c>
      <c r="B860" s="20" t="s">
        <v>661</v>
      </c>
      <c r="C860" s="55">
        <v>100</v>
      </c>
      <c r="D860" s="85">
        <f>D861</f>
        <v>8951</v>
      </c>
      <c r="E860" s="85">
        <f t="shared" ref="E860:F860" si="341">E861</f>
        <v>8951</v>
      </c>
      <c r="F860" s="85">
        <f t="shared" si="341"/>
        <v>8951</v>
      </c>
    </row>
    <row r="861" spans="1:6" ht="33.75" customHeight="1" x14ac:dyDescent="0.25">
      <c r="A861" s="60" t="s">
        <v>1405</v>
      </c>
      <c r="B861" s="20" t="s">
        <v>661</v>
      </c>
      <c r="C861" s="55">
        <v>110</v>
      </c>
      <c r="D861" s="85">
        <v>8951</v>
      </c>
      <c r="E861" s="85">
        <v>8951</v>
      </c>
      <c r="F861" s="85">
        <v>8951</v>
      </c>
    </row>
    <row r="862" spans="1:6" ht="33.75" hidden="1" customHeight="1" x14ac:dyDescent="0.25">
      <c r="A862" s="60" t="s">
        <v>1396</v>
      </c>
      <c r="B862" s="20" t="s">
        <v>661</v>
      </c>
      <c r="C862" s="55">
        <v>200</v>
      </c>
      <c r="D862" s="85">
        <f>D863</f>
        <v>0</v>
      </c>
      <c r="E862" s="85">
        <f t="shared" ref="E862:F862" si="342">E863</f>
        <v>0</v>
      </c>
      <c r="F862" s="85">
        <f t="shared" si="342"/>
        <v>0</v>
      </c>
    </row>
    <row r="863" spans="1:6" ht="33.75" hidden="1" customHeight="1" x14ac:dyDescent="0.25">
      <c r="A863" s="60" t="s">
        <v>1397</v>
      </c>
      <c r="B863" s="20" t="s">
        <v>661</v>
      </c>
      <c r="C863" s="55">
        <v>240</v>
      </c>
      <c r="D863" s="85">
        <v>0</v>
      </c>
      <c r="E863" s="85">
        <v>0</v>
      </c>
      <c r="F863" s="85">
        <v>0</v>
      </c>
    </row>
    <row r="864" spans="1:6" ht="59.25" hidden="1" customHeight="1" x14ac:dyDescent="0.25">
      <c r="A864" s="24" t="s">
        <v>662</v>
      </c>
      <c r="B864" s="20" t="s">
        <v>663</v>
      </c>
      <c r="C864" s="55"/>
      <c r="D864" s="85">
        <f>D865</f>
        <v>0</v>
      </c>
      <c r="E864" s="85">
        <f t="shared" ref="E864:F865" si="343">E865</f>
        <v>0</v>
      </c>
      <c r="F864" s="85">
        <f t="shared" si="343"/>
        <v>0</v>
      </c>
    </row>
    <row r="865" spans="1:6" ht="59.25" hidden="1" customHeight="1" x14ac:dyDescent="0.25">
      <c r="A865" s="60" t="s">
        <v>1396</v>
      </c>
      <c r="B865" s="20" t="s">
        <v>663</v>
      </c>
      <c r="C865" s="55">
        <v>200</v>
      </c>
      <c r="D865" s="85">
        <f>D866</f>
        <v>0</v>
      </c>
      <c r="E865" s="85">
        <f t="shared" si="343"/>
        <v>0</v>
      </c>
      <c r="F865" s="85">
        <f t="shared" si="343"/>
        <v>0</v>
      </c>
    </row>
    <row r="866" spans="1:6" ht="59.25" hidden="1" customHeight="1" x14ac:dyDescent="0.25">
      <c r="A866" s="60" t="s">
        <v>1397</v>
      </c>
      <c r="B866" s="20" t="s">
        <v>663</v>
      </c>
      <c r="C866" s="55">
        <v>240</v>
      </c>
      <c r="D866" s="85"/>
      <c r="E866" s="85"/>
      <c r="F866" s="85"/>
    </row>
    <row r="867" spans="1:6" ht="59.25" hidden="1" customHeight="1" x14ac:dyDescent="0.25">
      <c r="A867" s="17" t="s">
        <v>664</v>
      </c>
      <c r="B867" s="1" t="s">
        <v>665</v>
      </c>
      <c r="C867" s="55"/>
      <c r="D867" s="85">
        <f>D868</f>
        <v>0</v>
      </c>
      <c r="E867" s="85">
        <f t="shared" ref="E867:F869" si="344">E868</f>
        <v>0</v>
      </c>
      <c r="F867" s="85">
        <f t="shared" si="344"/>
        <v>0</v>
      </c>
    </row>
    <row r="868" spans="1:6" ht="59.25" hidden="1" customHeight="1" x14ac:dyDescent="0.25">
      <c r="A868" s="11" t="s">
        <v>666</v>
      </c>
      <c r="B868" s="5" t="s">
        <v>667</v>
      </c>
      <c r="C868" s="55"/>
      <c r="D868" s="85">
        <f>D869</f>
        <v>0</v>
      </c>
      <c r="E868" s="85">
        <f t="shared" si="344"/>
        <v>0</v>
      </c>
      <c r="F868" s="85">
        <f t="shared" si="344"/>
        <v>0</v>
      </c>
    </row>
    <row r="869" spans="1:6" ht="59.25" hidden="1" customHeight="1" x14ac:dyDescent="0.25">
      <c r="A869" s="60" t="s">
        <v>1396</v>
      </c>
      <c r="B869" s="5" t="s">
        <v>667</v>
      </c>
      <c r="C869" s="55">
        <v>200</v>
      </c>
      <c r="D869" s="85">
        <f>D870</f>
        <v>0</v>
      </c>
      <c r="E869" s="85">
        <f t="shared" si="344"/>
        <v>0</v>
      </c>
      <c r="F869" s="85">
        <f t="shared" si="344"/>
        <v>0</v>
      </c>
    </row>
    <row r="870" spans="1:6" ht="59.25" hidden="1" customHeight="1" x14ac:dyDescent="0.25">
      <c r="A870" s="60" t="s">
        <v>1397</v>
      </c>
      <c r="B870" s="5" t="s">
        <v>667</v>
      </c>
      <c r="C870" s="55">
        <v>240</v>
      </c>
      <c r="D870" s="85">
        <v>0</v>
      </c>
      <c r="E870" s="85">
        <v>0</v>
      </c>
      <c r="F870" s="85">
        <v>0</v>
      </c>
    </row>
    <row r="871" spans="1:6" ht="49.5" customHeight="1" x14ac:dyDescent="0.25">
      <c r="A871" s="12" t="s">
        <v>668</v>
      </c>
      <c r="B871" s="10" t="s">
        <v>669</v>
      </c>
      <c r="C871" s="55"/>
      <c r="D871" s="85">
        <f>D872+D889+D897+D908+D913+D921+D929</f>
        <v>22215</v>
      </c>
      <c r="E871" s="85">
        <f>E872+E889+E897+E908+E913+E921+E929</f>
        <v>12855</v>
      </c>
      <c r="F871" s="85">
        <f>F872+F889+F897+F908+F913+F921+F929</f>
        <v>7378</v>
      </c>
    </row>
    <row r="872" spans="1:6" ht="31.5" x14ac:dyDescent="0.25">
      <c r="A872" s="13" t="s">
        <v>670</v>
      </c>
      <c r="B872" s="3" t="s">
        <v>671</v>
      </c>
      <c r="C872" s="55"/>
      <c r="D872" s="85">
        <f>D873+D880</f>
        <v>478</v>
      </c>
      <c r="E872" s="85">
        <f t="shared" ref="E872:F872" si="345">E873+E880</f>
        <v>478</v>
      </c>
      <c r="F872" s="85">
        <f t="shared" si="345"/>
        <v>478</v>
      </c>
    </row>
    <row r="873" spans="1:6" ht="31.5" hidden="1" x14ac:dyDescent="0.25">
      <c r="A873" s="7" t="s">
        <v>672</v>
      </c>
      <c r="B873" s="1" t="s">
        <v>673</v>
      </c>
      <c r="C873" s="55"/>
      <c r="D873" s="85">
        <f>D874+D877</f>
        <v>0</v>
      </c>
      <c r="E873" s="85">
        <f t="shared" ref="E873:F873" si="346">E874+E877</f>
        <v>0</v>
      </c>
      <c r="F873" s="85">
        <f t="shared" si="346"/>
        <v>0</v>
      </c>
    </row>
    <row r="874" spans="1:6" ht="29.25" hidden="1" customHeight="1" x14ac:dyDescent="0.25">
      <c r="A874" s="21" t="s">
        <v>674</v>
      </c>
      <c r="B874" s="20" t="s">
        <v>675</v>
      </c>
      <c r="C874" s="55"/>
      <c r="D874" s="85">
        <f>D875</f>
        <v>0</v>
      </c>
      <c r="E874" s="85">
        <f t="shared" ref="E874:F874" si="347">E875</f>
        <v>0</v>
      </c>
      <c r="F874" s="85">
        <f t="shared" si="347"/>
        <v>0</v>
      </c>
    </row>
    <row r="875" spans="1:6" ht="29.25" hidden="1" customHeight="1" x14ac:dyDescent="0.25">
      <c r="A875" s="60" t="s">
        <v>1396</v>
      </c>
      <c r="B875" s="20" t="s">
        <v>675</v>
      </c>
      <c r="C875" s="55">
        <v>200</v>
      </c>
      <c r="D875" s="85">
        <f>D876</f>
        <v>0</v>
      </c>
      <c r="E875" s="85">
        <f t="shared" ref="E875:F875" si="348">E876</f>
        <v>0</v>
      </c>
      <c r="F875" s="85">
        <f t="shared" si="348"/>
        <v>0</v>
      </c>
    </row>
    <row r="876" spans="1:6" ht="29.25" hidden="1" customHeight="1" x14ac:dyDescent="0.25">
      <c r="A876" s="60" t="s">
        <v>1397</v>
      </c>
      <c r="B876" s="20" t="s">
        <v>675</v>
      </c>
      <c r="C876" s="55">
        <v>240</v>
      </c>
      <c r="D876" s="85">
        <v>0</v>
      </c>
      <c r="E876" s="85">
        <v>0</v>
      </c>
      <c r="F876" s="85">
        <v>0</v>
      </c>
    </row>
    <row r="877" spans="1:6" ht="42.75" hidden="1" customHeight="1" x14ac:dyDescent="0.25">
      <c r="A877" s="21" t="s">
        <v>676</v>
      </c>
      <c r="B877" s="20" t="s">
        <v>677</v>
      </c>
      <c r="C877" s="55"/>
      <c r="D877" s="85">
        <f>D878</f>
        <v>0</v>
      </c>
      <c r="E877" s="85">
        <f t="shared" ref="E877:F877" si="349">E878</f>
        <v>0</v>
      </c>
      <c r="F877" s="85">
        <f t="shared" si="349"/>
        <v>0</v>
      </c>
    </row>
    <row r="878" spans="1:6" ht="42.75" hidden="1" customHeight="1" x14ac:dyDescent="0.25">
      <c r="A878" s="60" t="s">
        <v>1409</v>
      </c>
      <c r="B878" s="20" t="s">
        <v>677</v>
      </c>
      <c r="C878" s="55">
        <v>400</v>
      </c>
      <c r="D878" s="85">
        <f>D879</f>
        <v>0</v>
      </c>
      <c r="E878" s="85">
        <f t="shared" ref="E878:F878" si="350">E879</f>
        <v>0</v>
      </c>
      <c r="F878" s="85">
        <f t="shared" si="350"/>
        <v>0</v>
      </c>
    </row>
    <row r="879" spans="1:6" ht="42.75" hidden="1" customHeight="1" x14ac:dyDescent="0.25">
      <c r="A879" s="60" t="s">
        <v>1410</v>
      </c>
      <c r="B879" s="20" t="s">
        <v>677</v>
      </c>
      <c r="C879" s="55">
        <v>410</v>
      </c>
      <c r="D879" s="85"/>
      <c r="E879" s="85"/>
      <c r="F879" s="85"/>
    </row>
    <row r="880" spans="1:6" ht="51" customHeight="1" x14ac:dyDescent="0.25">
      <c r="A880" s="7" t="s">
        <v>678</v>
      </c>
      <c r="B880" s="1" t="s">
        <v>679</v>
      </c>
      <c r="C880" s="55"/>
      <c r="D880" s="85">
        <f>D881</f>
        <v>478</v>
      </c>
      <c r="E880" s="85">
        <f t="shared" ref="E880:F880" si="351">E881</f>
        <v>478</v>
      </c>
      <c r="F880" s="85">
        <f t="shared" si="351"/>
        <v>478</v>
      </c>
    </row>
    <row r="881" spans="1:7" ht="165.75" customHeight="1" x14ac:dyDescent="0.25">
      <c r="A881" s="4" t="s">
        <v>680</v>
      </c>
      <c r="B881" s="2" t="s">
        <v>681</v>
      </c>
      <c r="C881" s="55"/>
      <c r="D881" s="85">
        <f>D882+D884</f>
        <v>478</v>
      </c>
      <c r="E881" s="85">
        <f t="shared" ref="E881:F881" si="352">E882+E884</f>
        <v>478</v>
      </c>
      <c r="F881" s="85">
        <f t="shared" si="352"/>
        <v>478</v>
      </c>
    </row>
    <row r="882" spans="1:7" ht="48.75" customHeight="1" x14ac:dyDescent="0.25">
      <c r="A882" s="60" t="s">
        <v>1394</v>
      </c>
      <c r="B882" s="2" t="s">
        <v>681</v>
      </c>
      <c r="C882" s="55">
        <v>100</v>
      </c>
      <c r="D882" s="85">
        <f>D883</f>
        <v>406</v>
      </c>
      <c r="E882" s="85">
        <f t="shared" ref="E882:F882" si="353">E883</f>
        <v>406</v>
      </c>
      <c r="F882" s="85">
        <f t="shared" si="353"/>
        <v>406</v>
      </c>
    </row>
    <row r="883" spans="1:7" ht="35.25" customHeight="1" x14ac:dyDescent="0.25">
      <c r="A883" s="97" t="s">
        <v>1395</v>
      </c>
      <c r="B883" s="2" t="s">
        <v>681</v>
      </c>
      <c r="C883" s="55">
        <v>120</v>
      </c>
      <c r="D883" s="85">
        <v>406</v>
      </c>
      <c r="E883" s="85">
        <v>406</v>
      </c>
      <c r="F883" s="85">
        <v>406</v>
      </c>
    </row>
    <row r="884" spans="1:7" ht="35.25" customHeight="1" x14ac:dyDescent="0.25">
      <c r="A884" s="60" t="s">
        <v>1396</v>
      </c>
      <c r="B884" s="2" t="s">
        <v>681</v>
      </c>
      <c r="C884" s="55">
        <v>200</v>
      </c>
      <c r="D884" s="85">
        <f>D885</f>
        <v>72</v>
      </c>
      <c r="E884" s="85">
        <f t="shared" ref="E884:F884" si="354">E885</f>
        <v>72</v>
      </c>
      <c r="F884" s="85">
        <f t="shared" si="354"/>
        <v>72</v>
      </c>
    </row>
    <row r="885" spans="1:7" ht="35.25" customHeight="1" x14ac:dyDescent="0.25">
      <c r="A885" s="97" t="s">
        <v>1397</v>
      </c>
      <c r="B885" s="2" t="s">
        <v>681</v>
      </c>
      <c r="C885" s="55">
        <v>240</v>
      </c>
      <c r="D885" s="85">
        <v>72</v>
      </c>
      <c r="E885" s="85">
        <v>72</v>
      </c>
      <c r="F885" s="85">
        <v>72</v>
      </c>
    </row>
    <row r="886" spans="1:7" ht="157.5" hidden="1" x14ac:dyDescent="0.25">
      <c r="A886" s="8" t="s">
        <v>682</v>
      </c>
      <c r="B886" s="5" t="s">
        <v>683</v>
      </c>
      <c r="C886" s="55"/>
      <c r="D886" s="85">
        <f>D887</f>
        <v>0</v>
      </c>
      <c r="E886" s="85">
        <f t="shared" ref="E886:F887" si="355">E887</f>
        <v>0</v>
      </c>
      <c r="F886" s="85">
        <f t="shared" si="355"/>
        <v>0</v>
      </c>
    </row>
    <row r="887" spans="1:7" ht="41.25" hidden="1" customHeight="1" x14ac:dyDescent="0.25">
      <c r="A887" s="60" t="s">
        <v>1394</v>
      </c>
      <c r="B887" s="5" t="s">
        <v>683</v>
      </c>
      <c r="C887" s="55">
        <v>100</v>
      </c>
      <c r="D887" s="85">
        <f>D888</f>
        <v>0</v>
      </c>
      <c r="E887" s="85">
        <f t="shared" si="355"/>
        <v>0</v>
      </c>
      <c r="F887" s="85">
        <f t="shared" si="355"/>
        <v>0</v>
      </c>
    </row>
    <row r="888" spans="1:7" ht="33.75" hidden="1" customHeight="1" x14ac:dyDescent="0.25">
      <c r="A888" s="60" t="s">
        <v>1395</v>
      </c>
      <c r="B888" s="5" t="s">
        <v>683</v>
      </c>
      <c r="C888" s="55">
        <v>120</v>
      </c>
      <c r="D888" s="85">
        <v>0</v>
      </c>
      <c r="E888" s="85">
        <v>0</v>
      </c>
      <c r="F888" s="85">
        <v>0</v>
      </c>
    </row>
    <row r="889" spans="1:7" ht="33.75" customHeight="1" x14ac:dyDescent="0.25">
      <c r="A889" s="13" t="s">
        <v>684</v>
      </c>
      <c r="B889" s="3" t="s">
        <v>685</v>
      </c>
      <c r="C889" s="55"/>
      <c r="D889" s="85">
        <f>D890</f>
        <v>8887</v>
      </c>
      <c r="E889" s="85">
        <f t="shared" ref="E889:F889" si="356">E890</f>
        <v>4756</v>
      </c>
      <c r="F889" s="85">
        <f t="shared" si="356"/>
        <v>4044</v>
      </c>
    </row>
    <row r="890" spans="1:7" ht="55.5" customHeight="1" x14ac:dyDescent="0.25">
      <c r="A890" s="29" t="s">
        <v>686</v>
      </c>
      <c r="B890" s="1" t="s">
        <v>687</v>
      </c>
      <c r="C890" s="55"/>
      <c r="D890" s="85">
        <f>D891+D894</f>
        <v>8887</v>
      </c>
      <c r="E890" s="85">
        <f t="shared" ref="E890:F890" si="357">E891+E894</f>
        <v>4756</v>
      </c>
      <c r="F890" s="85">
        <f t="shared" si="357"/>
        <v>4044</v>
      </c>
    </row>
    <row r="891" spans="1:7" ht="31.5" customHeight="1" x14ac:dyDescent="0.25">
      <c r="A891" s="19" t="s">
        <v>688</v>
      </c>
      <c r="B891" s="20" t="s">
        <v>689</v>
      </c>
      <c r="C891" s="55"/>
      <c r="D891" s="85">
        <f>D892</f>
        <v>8887</v>
      </c>
      <c r="E891" s="85">
        <f t="shared" ref="E891:F891" si="358">E892</f>
        <v>4756</v>
      </c>
      <c r="F891" s="85">
        <f t="shared" si="358"/>
        <v>4044</v>
      </c>
    </row>
    <row r="892" spans="1:7" ht="31.5" customHeight="1" x14ac:dyDescent="0.25">
      <c r="A892" s="16" t="s">
        <v>1387</v>
      </c>
      <c r="B892" s="20" t="s">
        <v>689</v>
      </c>
      <c r="C892" s="55">
        <v>300</v>
      </c>
      <c r="D892" s="85">
        <f>D893</f>
        <v>8887</v>
      </c>
      <c r="E892" s="85">
        <f t="shared" ref="E892:F892" si="359">E893</f>
        <v>4756</v>
      </c>
      <c r="F892" s="85">
        <f t="shared" si="359"/>
        <v>4044</v>
      </c>
    </row>
    <row r="893" spans="1:7" ht="31.5" customHeight="1" x14ac:dyDescent="0.25">
      <c r="A893" s="16" t="s">
        <v>1388</v>
      </c>
      <c r="B893" s="20" t="s">
        <v>689</v>
      </c>
      <c r="C893" s="55">
        <v>320</v>
      </c>
      <c r="D893" s="101">
        <v>8887</v>
      </c>
      <c r="E893" s="101">
        <v>4756</v>
      </c>
      <c r="F893" s="85">
        <v>4044</v>
      </c>
      <c r="G893" s="105"/>
    </row>
    <row r="894" spans="1:7" ht="44.25" hidden="1" customHeight="1" x14ac:dyDescent="0.25">
      <c r="A894" s="19" t="s">
        <v>690</v>
      </c>
      <c r="B894" s="20" t="s">
        <v>691</v>
      </c>
      <c r="C894" s="55"/>
      <c r="D894" s="85">
        <f>D895</f>
        <v>0</v>
      </c>
      <c r="E894" s="85">
        <f t="shared" ref="E894:F894" si="360">E895</f>
        <v>0</v>
      </c>
      <c r="F894" s="85">
        <f t="shared" si="360"/>
        <v>0</v>
      </c>
    </row>
    <row r="895" spans="1:7" ht="44.25" hidden="1" customHeight="1" x14ac:dyDescent="0.25">
      <c r="A895" s="16" t="s">
        <v>1403</v>
      </c>
      <c r="B895" s="20" t="s">
        <v>691</v>
      </c>
      <c r="C895" s="55">
        <v>300</v>
      </c>
      <c r="D895" s="85">
        <f>D896</f>
        <v>0</v>
      </c>
      <c r="E895" s="85">
        <f t="shared" ref="E895:F895" si="361">E896</f>
        <v>0</v>
      </c>
      <c r="F895" s="85">
        <f t="shared" si="361"/>
        <v>0</v>
      </c>
    </row>
    <row r="896" spans="1:7" ht="44.25" hidden="1" customHeight="1" x14ac:dyDescent="0.25">
      <c r="A896" s="16" t="s">
        <v>1404</v>
      </c>
      <c r="B896" s="20" t="s">
        <v>691</v>
      </c>
      <c r="C896" s="55">
        <v>320</v>
      </c>
      <c r="D896" s="85">
        <v>0</v>
      </c>
      <c r="E896" s="85">
        <v>0</v>
      </c>
      <c r="F896" s="85">
        <v>0</v>
      </c>
    </row>
    <row r="897" spans="1:6" ht="47.25" x14ac:dyDescent="0.25">
      <c r="A897" s="13" t="s">
        <v>692</v>
      </c>
      <c r="B897" s="3" t="s">
        <v>693</v>
      </c>
      <c r="C897" s="55"/>
      <c r="D897" s="85">
        <f>D898</f>
        <v>12850</v>
      </c>
      <c r="E897" s="85">
        <f t="shared" ref="E897:F897" si="362">E898</f>
        <v>6425</v>
      </c>
      <c r="F897" s="85">
        <f t="shared" si="362"/>
        <v>1607</v>
      </c>
    </row>
    <row r="898" spans="1:6" ht="72" customHeight="1" x14ac:dyDescent="0.25">
      <c r="A898" s="98" t="s">
        <v>1673</v>
      </c>
      <c r="B898" s="1" t="s">
        <v>694</v>
      </c>
      <c r="C898" s="55"/>
      <c r="D898" s="85">
        <f>D899+D902+D905</f>
        <v>12850</v>
      </c>
      <c r="E898" s="85">
        <f t="shared" ref="E898:F898" si="363">E899+E902+E905</f>
        <v>6425</v>
      </c>
      <c r="F898" s="85">
        <f t="shared" si="363"/>
        <v>1607</v>
      </c>
    </row>
    <row r="899" spans="1:6" ht="63" x14ac:dyDescent="0.25">
      <c r="A899" s="19" t="s">
        <v>695</v>
      </c>
      <c r="B899" s="20" t="s">
        <v>696</v>
      </c>
      <c r="C899" s="55"/>
      <c r="D899" s="85">
        <f>D900</f>
        <v>12850</v>
      </c>
      <c r="E899" s="85">
        <f t="shared" ref="E899:F900" si="364">E900</f>
        <v>6425</v>
      </c>
      <c r="F899" s="85">
        <f t="shared" si="364"/>
        <v>1607</v>
      </c>
    </row>
    <row r="900" spans="1:6" ht="35.25" customHeight="1" x14ac:dyDescent="0.25">
      <c r="A900" s="60" t="s">
        <v>1409</v>
      </c>
      <c r="B900" s="20" t="s">
        <v>696</v>
      </c>
      <c r="C900" s="55">
        <v>400</v>
      </c>
      <c r="D900" s="85">
        <f>D901</f>
        <v>12850</v>
      </c>
      <c r="E900" s="85">
        <f t="shared" si="364"/>
        <v>6425</v>
      </c>
      <c r="F900" s="85">
        <f t="shared" si="364"/>
        <v>1607</v>
      </c>
    </row>
    <row r="901" spans="1:6" ht="36" customHeight="1" x14ac:dyDescent="0.25">
      <c r="A901" s="60" t="s">
        <v>1410</v>
      </c>
      <c r="B901" s="20" t="s">
        <v>696</v>
      </c>
      <c r="C901" s="55">
        <v>410</v>
      </c>
      <c r="D901" s="85">
        <v>12850</v>
      </c>
      <c r="E901" s="85">
        <v>6425</v>
      </c>
      <c r="F901" s="85">
        <v>1607</v>
      </c>
    </row>
    <row r="902" spans="1:6" ht="63" hidden="1" x14ac:dyDescent="0.25">
      <c r="A902" s="19" t="s">
        <v>695</v>
      </c>
      <c r="B902" s="20" t="s">
        <v>697</v>
      </c>
      <c r="C902" s="55"/>
      <c r="D902" s="85">
        <f>D903</f>
        <v>0</v>
      </c>
      <c r="E902" s="85">
        <f t="shared" ref="E902:F903" si="365">E903</f>
        <v>0</v>
      </c>
      <c r="F902" s="85">
        <f t="shared" si="365"/>
        <v>0</v>
      </c>
    </row>
    <row r="903" spans="1:6" ht="33.75" hidden="1" customHeight="1" x14ac:dyDescent="0.25">
      <c r="A903" s="59" t="s">
        <v>1409</v>
      </c>
      <c r="B903" s="20" t="s">
        <v>697</v>
      </c>
      <c r="C903" s="55">
        <v>400</v>
      </c>
      <c r="D903" s="85">
        <f>D904</f>
        <v>0</v>
      </c>
      <c r="E903" s="85">
        <f t="shared" si="365"/>
        <v>0</v>
      </c>
      <c r="F903" s="85">
        <f t="shared" si="365"/>
        <v>0</v>
      </c>
    </row>
    <row r="904" spans="1:6" ht="29.25" hidden="1" customHeight="1" x14ac:dyDescent="0.25">
      <c r="A904" s="59" t="s">
        <v>1410</v>
      </c>
      <c r="B904" s="20" t="s">
        <v>697</v>
      </c>
      <c r="C904" s="55">
        <v>410</v>
      </c>
      <c r="D904" s="85">
        <v>0</v>
      </c>
      <c r="E904" s="85">
        <v>0</v>
      </c>
      <c r="F904" s="85">
        <v>0</v>
      </c>
    </row>
    <row r="905" spans="1:6" ht="63" hidden="1" x14ac:dyDescent="0.25">
      <c r="A905" s="19" t="s">
        <v>698</v>
      </c>
      <c r="B905" s="20" t="s">
        <v>699</v>
      </c>
      <c r="C905" s="55"/>
      <c r="D905" s="85">
        <f>D906</f>
        <v>0</v>
      </c>
      <c r="E905" s="85">
        <f t="shared" ref="E905:F906" si="366">E906</f>
        <v>0</v>
      </c>
      <c r="F905" s="85">
        <f t="shared" si="366"/>
        <v>0</v>
      </c>
    </row>
    <row r="906" spans="1:6" ht="36" hidden="1" customHeight="1" x14ac:dyDescent="0.25">
      <c r="A906" s="59" t="s">
        <v>1409</v>
      </c>
      <c r="B906" s="20" t="s">
        <v>699</v>
      </c>
      <c r="C906" s="55">
        <v>400</v>
      </c>
      <c r="D906" s="85">
        <f>D907</f>
        <v>0</v>
      </c>
      <c r="E906" s="85">
        <f t="shared" si="366"/>
        <v>0</v>
      </c>
      <c r="F906" s="85">
        <f t="shared" si="366"/>
        <v>0</v>
      </c>
    </row>
    <row r="907" spans="1:6" ht="29.25" hidden="1" customHeight="1" x14ac:dyDescent="0.25">
      <c r="A907" s="59" t="s">
        <v>1410</v>
      </c>
      <c r="B907" s="20" t="s">
        <v>699</v>
      </c>
      <c r="C907" s="55">
        <v>410</v>
      </c>
      <c r="D907" s="85">
        <v>0</v>
      </c>
      <c r="E907" s="85">
        <v>0</v>
      </c>
      <c r="F907" s="85">
        <v>0</v>
      </c>
    </row>
    <row r="908" spans="1:6" ht="46.5" hidden="1" customHeight="1" x14ac:dyDescent="0.25">
      <c r="A908" s="13" t="s">
        <v>700</v>
      </c>
      <c r="B908" s="3" t="s">
        <v>701</v>
      </c>
      <c r="C908" s="55"/>
      <c r="D908" s="85">
        <f>D909</f>
        <v>0</v>
      </c>
      <c r="E908" s="85">
        <f t="shared" ref="E908:F911" si="367">E909</f>
        <v>0</v>
      </c>
      <c r="F908" s="85">
        <f t="shared" si="367"/>
        <v>0</v>
      </c>
    </row>
    <row r="909" spans="1:6" ht="31.5" hidden="1" x14ac:dyDescent="0.25">
      <c r="A909" s="7" t="s">
        <v>702</v>
      </c>
      <c r="B909" s="1" t="s">
        <v>703</v>
      </c>
      <c r="C909" s="55"/>
      <c r="D909" s="85">
        <f>D910</f>
        <v>0</v>
      </c>
      <c r="E909" s="85">
        <f t="shared" si="367"/>
        <v>0</v>
      </c>
      <c r="F909" s="85">
        <f t="shared" si="367"/>
        <v>0</v>
      </c>
    </row>
    <row r="910" spans="1:6" ht="39.75" hidden="1" customHeight="1" x14ac:dyDescent="0.25">
      <c r="A910" s="15" t="s">
        <v>704</v>
      </c>
      <c r="B910" s="2" t="s">
        <v>705</v>
      </c>
      <c r="C910" s="55"/>
      <c r="D910" s="85">
        <f>D911</f>
        <v>0</v>
      </c>
      <c r="E910" s="85">
        <f t="shared" si="367"/>
        <v>0</v>
      </c>
      <c r="F910" s="85">
        <f t="shared" si="367"/>
        <v>0</v>
      </c>
    </row>
    <row r="911" spans="1:6" ht="39.75" hidden="1" customHeight="1" x14ac:dyDescent="0.25">
      <c r="A911" s="16" t="s">
        <v>1403</v>
      </c>
      <c r="B911" s="2" t="s">
        <v>705</v>
      </c>
      <c r="C911" s="55">
        <v>300</v>
      </c>
      <c r="D911" s="85">
        <f>D912</f>
        <v>0</v>
      </c>
      <c r="E911" s="85">
        <f t="shared" si="367"/>
        <v>0</v>
      </c>
      <c r="F911" s="85">
        <f t="shared" si="367"/>
        <v>0</v>
      </c>
    </row>
    <row r="912" spans="1:6" ht="39.75" hidden="1" customHeight="1" x14ac:dyDescent="0.25">
      <c r="A912" s="16" t="s">
        <v>1404</v>
      </c>
      <c r="B912" s="2" t="s">
        <v>705</v>
      </c>
      <c r="C912" s="55">
        <v>320</v>
      </c>
      <c r="D912" s="85">
        <v>0</v>
      </c>
      <c r="E912" s="85">
        <v>0</v>
      </c>
      <c r="F912" s="85">
        <v>0</v>
      </c>
    </row>
    <row r="913" spans="1:6" ht="39.75" hidden="1" customHeight="1" x14ac:dyDescent="0.25">
      <c r="A913" s="13" t="s">
        <v>128</v>
      </c>
      <c r="B913" s="3" t="s">
        <v>706</v>
      </c>
      <c r="C913" s="55"/>
      <c r="D913" s="85">
        <f>D914</f>
        <v>0</v>
      </c>
      <c r="E913" s="85">
        <f t="shared" ref="E913:F913" si="368">E914</f>
        <v>0</v>
      </c>
      <c r="F913" s="85">
        <f t="shared" si="368"/>
        <v>0</v>
      </c>
    </row>
    <row r="914" spans="1:6" ht="39.75" hidden="1" customHeight="1" x14ac:dyDescent="0.25">
      <c r="A914" s="7" t="s">
        <v>707</v>
      </c>
      <c r="B914" s="1" t="s">
        <v>708</v>
      </c>
      <c r="C914" s="55"/>
      <c r="D914" s="85">
        <f>D915+D918</f>
        <v>0</v>
      </c>
      <c r="E914" s="85">
        <f t="shared" ref="E914:F914" si="369">E915+E918</f>
        <v>0</v>
      </c>
      <c r="F914" s="85">
        <f t="shared" si="369"/>
        <v>0</v>
      </c>
    </row>
    <row r="915" spans="1:6" ht="39.75" hidden="1" customHeight="1" x14ac:dyDescent="0.25">
      <c r="A915" s="21" t="s">
        <v>709</v>
      </c>
      <c r="B915" s="20" t="s">
        <v>710</v>
      </c>
      <c r="C915" s="55"/>
      <c r="D915" s="85">
        <f>D916</f>
        <v>0</v>
      </c>
      <c r="E915" s="85">
        <f t="shared" ref="E915:F916" si="370">E916</f>
        <v>0</v>
      </c>
      <c r="F915" s="85">
        <f t="shared" si="370"/>
        <v>0</v>
      </c>
    </row>
    <row r="916" spans="1:6" ht="39.75" hidden="1" customHeight="1" x14ac:dyDescent="0.25">
      <c r="A916" s="60" t="s">
        <v>1396</v>
      </c>
      <c r="B916" s="20" t="s">
        <v>710</v>
      </c>
      <c r="C916" s="55">
        <v>200</v>
      </c>
      <c r="D916" s="85">
        <f>D917</f>
        <v>0</v>
      </c>
      <c r="E916" s="85">
        <f t="shared" si="370"/>
        <v>0</v>
      </c>
      <c r="F916" s="85">
        <f t="shared" si="370"/>
        <v>0</v>
      </c>
    </row>
    <row r="917" spans="1:6" ht="39.75" hidden="1" customHeight="1" x14ac:dyDescent="0.25">
      <c r="A917" s="60" t="s">
        <v>1397</v>
      </c>
      <c r="B917" s="20" t="s">
        <v>710</v>
      </c>
      <c r="C917" s="55">
        <v>240</v>
      </c>
      <c r="D917" s="85">
        <v>0</v>
      </c>
      <c r="E917" s="85">
        <v>0</v>
      </c>
      <c r="F917" s="85">
        <v>0</v>
      </c>
    </row>
    <row r="918" spans="1:6" ht="39.75" hidden="1" customHeight="1" x14ac:dyDescent="0.25">
      <c r="A918" s="21" t="s">
        <v>711</v>
      </c>
      <c r="B918" s="20" t="s">
        <v>712</v>
      </c>
      <c r="C918" s="55"/>
      <c r="D918" s="85">
        <f>D919</f>
        <v>0</v>
      </c>
      <c r="E918" s="85">
        <f t="shared" ref="E918:F918" si="371">E919</f>
        <v>0</v>
      </c>
      <c r="F918" s="85">
        <f t="shared" si="371"/>
        <v>0</v>
      </c>
    </row>
    <row r="919" spans="1:6" ht="39.75" hidden="1" customHeight="1" x14ac:dyDescent="0.25">
      <c r="A919" s="60" t="s">
        <v>1396</v>
      </c>
      <c r="B919" s="20" t="s">
        <v>712</v>
      </c>
      <c r="C919" s="55">
        <v>200</v>
      </c>
      <c r="D919" s="85">
        <f>D920</f>
        <v>0</v>
      </c>
      <c r="E919" s="85">
        <f>E920</f>
        <v>0</v>
      </c>
      <c r="F919" s="85">
        <f>F920</f>
        <v>0</v>
      </c>
    </row>
    <row r="920" spans="1:6" ht="39.75" hidden="1" customHeight="1" x14ac:dyDescent="0.25">
      <c r="A920" s="60" t="s">
        <v>1397</v>
      </c>
      <c r="B920" s="20" t="s">
        <v>712</v>
      </c>
      <c r="C920" s="55">
        <v>240</v>
      </c>
      <c r="D920" s="85">
        <v>0</v>
      </c>
      <c r="E920" s="85">
        <v>0</v>
      </c>
      <c r="F920" s="85">
        <v>0</v>
      </c>
    </row>
    <row r="921" spans="1:6" ht="39.75" hidden="1" customHeight="1" x14ac:dyDescent="0.25">
      <c r="A921" s="13" t="s">
        <v>1490</v>
      </c>
      <c r="B921" s="3" t="s">
        <v>713</v>
      </c>
      <c r="C921" s="55"/>
      <c r="D921" s="85">
        <f>D922</f>
        <v>0</v>
      </c>
      <c r="E921" s="85">
        <f t="shared" ref="E921:F921" si="372">E922</f>
        <v>0</v>
      </c>
      <c r="F921" s="85">
        <f t="shared" si="372"/>
        <v>0</v>
      </c>
    </row>
    <row r="922" spans="1:6" ht="54.75" hidden="1" customHeight="1" x14ac:dyDescent="0.25">
      <c r="A922" s="7" t="s">
        <v>1491</v>
      </c>
      <c r="B922" s="1" t="s">
        <v>714</v>
      </c>
      <c r="C922" s="55"/>
      <c r="D922" s="85">
        <f>D923+D926</f>
        <v>0</v>
      </c>
      <c r="E922" s="85">
        <f t="shared" ref="E922:F922" si="373">E923+E926</f>
        <v>0</v>
      </c>
      <c r="F922" s="85">
        <f t="shared" si="373"/>
        <v>0</v>
      </c>
    </row>
    <row r="923" spans="1:6" ht="42.75" hidden="1" customHeight="1" x14ac:dyDescent="0.25">
      <c r="A923" s="70" t="s">
        <v>1494</v>
      </c>
      <c r="B923" s="69" t="s">
        <v>715</v>
      </c>
      <c r="C923" s="55"/>
      <c r="D923" s="85">
        <f>D924</f>
        <v>0</v>
      </c>
      <c r="E923" s="85">
        <f t="shared" ref="E923:F923" si="374">E924</f>
        <v>0</v>
      </c>
      <c r="F923" s="85">
        <f t="shared" si="374"/>
        <v>0</v>
      </c>
    </row>
    <row r="924" spans="1:6" ht="33" hidden="1" customHeight="1" x14ac:dyDescent="0.25">
      <c r="A924" s="16" t="s">
        <v>1403</v>
      </c>
      <c r="B924" s="69" t="s">
        <v>715</v>
      </c>
      <c r="C924" s="55">
        <v>300</v>
      </c>
      <c r="D924" s="85">
        <f>D925</f>
        <v>0</v>
      </c>
      <c r="E924" s="85">
        <f t="shared" ref="E924:F924" si="375">E925</f>
        <v>0</v>
      </c>
      <c r="F924" s="85">
        <f t="shared" si="375"/>
        <v>0</v>
      </c>
    </row>
    <row r="925" spans="1:6" ht="33" hidden="1" customHeight="1" x14ac:dyDescent="0.25">
      <c r="A925" s="16" t="s">
        <v>1404</v>
      </c>
      <c r="B925" s="69" t="s">
        <v>715</v>
      </c>
      <c r="C925" s="55">
        <v>320</v>
      </c>
      <c r="D925" s="85"/>
      <c r="E925" s="85"/>
      <c r="F925" s="85"/>
    </row>
    <row r="926" spans="1:6" ht="39.75" hidden="1" customHeight="1" x14ac:dyDescent="0.25">
      <c r="A926" s="70" t="s">
        <v>1495</v>
      </c>
      <c r="B926" s="69" t="s">
        <v>716</v>
      </c>
      <c r="C926" s="55"/>
      <c r="D926" s="85">
        <f>D927</f>
        <v>0</v>
      </c>
      <c r="E926" s="85">
        <f t="shared" ref="E926:F926" si="376">E927</f>
        <v>0</v>
      </c>
      <c r="F926" s="85">
        <f t="shared" si="376"/>
        <v>0</v>
      </c>
    </row>
    <row r="927" spans="1:6" ht="20.25" hidden="1" customHeight="1" x14ac:dyDescent="0.25">
      <c r="A927" s="16" t="s">
        <v>1403</v>
      </c>
      <c r="B927" s="69" t="s">
        <v>716</v>
      </c>
      <c r="C927" s="55">
        <v>300</v>
      </c>
      <c r="D927" s="85">
        <f>D928</f>
        <v>0</v>
      </c>
      <c r="E927" s="85">
        <f t="shared" ref="E927:F927" si="377">E928</f>
        <v>0</v>
      </c>
      <c r="F927" s="85">
        <f t="shared" si="377"/>
        <v>0</v>
      </c>
    </row>
    <row r="928" spans="1:6" ht="34.5" hidden="1" customHeight="1" x14ac:dyDescent="0.25">
      <c r="A928" s="16" t="s">
        <v>1404</v>
      </c>
      <c r="B928" s="69" t="s">
        <v>716</v>
      </c>
      <c r="C928" s="55">
        <v>320</v>
      </c>
      <c r="D928" s="85">
        <v>0</v>
      </c>
      <c r="E928" s="85">
        <v>0</v>
      </c>
      <c r="F928" s="85">
        <v>0</v>
      </c>
    </row>
    <row r="929" spans="1:6" ht="39" customHeight="1" x14ac:dyDescent="0.25">
      <c r="A929" s="13" t="s">
        <v>717</v>
      </c>
      <c r="B929" s="3" t="s">
        <v>718</v>
      </c>
      <c r="C929" s="55"/>
      <c r="D929" s="85">
        <f>D930+D937</f>
        <v>0</v>
      </c>
      <c r="E929" s="85">
        <f t="shared" ref="E929:F929" si="378">E930+E937</f>
        <v>1196</v>
      </c>
      <c r="F929" s="85">
        <f t="shared" si="378"/>
        <v>1249</v>
      </c>
    </row>
    <row r="930" spans="1:6" ht="78.75" x14ac:dyDescent="0.25">
      <c r="A930" s="36" t="s">
        <v>1613</v>
      </c>
      <c r="B930" s="1" t="s">
        <v>722</v>
      </c>
      <c r="C930" s="55"/>
      <c r="D930" s="85">
        <f>D931+D934</f>
        <v>0</v>
      </c>
      <c r="E930" s="85">
        <f t="shared" ref="E930:F930" si="379">E931+E934</f>
        <v>1196</v>
      </c>
      <c r="F930" s="85">
        <f t="shared" si="379"/>
        <v>1249</v>
      </c>
    </row>
    <row r="931" spans="1:6" ht="47.25" x14ac:dyDescent="0.25">
      <c r="A931" s="154" t="s">
        <v>723</v>
      </c>
      <c r="B931" s="69" t="s">
        <v>724</v>
      </c>
      <c r="C931" s="55"/>
      <c r="D931" s="85">
        <f>D932</f>
        <v>0</v>
      </c>
      <c r="E931" s="85">
        <f t="shared" ref="E931:F932" si="380">E932</f>
        <v>1196</v>
      </c>
      <c r="F931" s="85">
        <f t="shared" si="380"/>
        <v>1249</v>
      </c>
    </row>
    <row r="932" spans="1:6" ht="26.25" customHeight="1" x14ac:dyDescent="0.25">
      <c r="A932" s="16" t="s">
        <v>1403</v>
      </c>
      <c r="B932" s="69" t="s">
        <v>724</v>
      </c>
      <c r="C932" s="55">
        <v>300</v>
      </c>
      <c r="D932" s="85">
        <f>D933</f>
        <v>0</v>
      </c>
      <c r="E932" s="85">
        <f t="shared" si="380"/>
        <v>1196</v>
      </c>
      <c r="F932" s="85">
        <f t="shared" si="380"/>
        <v>1249</v>
      </c>
    </row>
    <row r="933" spans="1:6" ht="39" customHeight="1" x14ac:dyDescent="0.25">
      <c r="A933" s="16" t="s">
        <v>1404</v>
      </c>
      <c r="B933" s="69" t="s">
        <v>724</v>
      </c>
      <c r="C933" s="55">
        <v>320</v>
      </c>
      <c r="D933" s="85">
        <v>0</v>
      </c>
      <c r="E933" s="101">
        <v>1196</v>
      </c>
      <c r="F933" s="101">
        <v>1249</v>
      </c>
    </row>
    <row r="934" spans="1:6" ht="94.5" hidden="1" x14ac:dyDescent="0.25">
      <c r="A934" s="71" t="s">
        <v>719</v>
      </c>
      <c r="B934" s="69" t="s">
        <v>720</v>
      </c>
      <c r="C934" s="55"/>
      <c r="D934" s="85">
        <f>D935</f>
        <v>0</v>
      </c>
      <c r="E934" s="85">
        <f t="shared" ref="E934:F935" si="381">E935</f>
        <v>0</v>
      </c>
      <c r="F934" s="85">
        <f t="shared" si="381"/>
        <v>0</v>
      </c>
    </row>
    <row r="935" spans="1:6" ht="24" hidden="1" customHeight="1" x14ac:dyDescent="0.25">
      <c r="A935" s="16" t="s">
        <v>1403</v>
      </c>
      <c r="B935" s="69" t="s">
        <v>720</v>
      </c>
      <c r="C935" s="55">
        <v>300</v>
      </c>
      <c r="D935" s="85">
        <f>D936</f>
        <v>0</v>
      </c>
      <c r="E935" s="85">
        <f t="shared" si="381"/>
        <v>0</v>
      </c>
      <c r="F935" s="85">
        <f t="shared" si="381"/>
        <v>0</v>
      </c>
    </row>
    <row r="936" spans="1:6" ht="23.25" hidden="1" customHeight="1" x14ac:dyDescent="0.25">
      <c r="A936" s="16" t="s">
        <v>1404</v>
      </c>
      <c r="B936" s="69" t="s">
        <v>720</v>
      </c>
      <c r="C936" s="55">
        <v>320</v>
      </c>
      <c r="D936" s="85">
        <v>0</v>
      </c>
      <c r="E936" s="85">
        <v>0</v>
      </c>
      <c r="F936" s="85">
        <v>0</v>
      </c>
    </row>
    <row r="937" spans="1:6" ht="78.75" hidden="1" x14ac:dyDescent="0.25">
      <c r="A937" s="17" t="s">
        <v>721</v>
      </c>
      <c r="B937" s="1" t="s">
        <v>722</v>
      </c>
      <c r="C937" s="55"/>
      <c r="D937" s="85">
        <f>D938+D941+D944</f>
        <v>0</v>
      </c>
      <c r="E937" s="85">
        <f t="shared" ref="E937:F937" si="382">E938+E941+E944</f>
        <v>0</v>
      </c>
      <c r="F937" s="85">
        <f t="shared" si="382"/>
        <v>0</v>
      </c>
    </row>
    <row r="938" spans="1:6" ht="47.25" hidden="1" x14ac:dyDescent="0.25">
      <c r="A938" s="15" t="s">
        <v>723</v>
      </c>
      <c r="B938" s="2" t="s">
        <v>724</v>
      </c>
      <c r="C938" s="55"/>
      <c r="D938" s="85">
        <f>D939</f>
        <v>0</v>
      </c>
      <c r="E938" s="85">
        <f t="shared" ref="E938:F939" si="383">E939</f>
        <v>0</v>
      </c>
      <c r="F938" s="85">
        <f t="shared" si="383"/>
        <v>0</v>
      </c>
    </row>
    <row r="939" spans="1:6" ht="33" hidden="1" customHeight="1" x14ac:dyDescent="0.25">
      <c r="A939" s="16" t="s">
        <v>1403</v>
      </c>
      <c r="B939" s="69" t="s">
        <v>724</v>
      </c>
      <c r="C939" s="55">
        <v>300</v>
      </c>
      <c r="D939" s="85">
        <f>D940</f>
        <v>0</v>
      </c>
      <c r="E939" s="85">
        <f t="shared" si="383"/>
        <v>0</v>
      </c>
      <c r="F939" s="85">
        <f t="shared" si="383"/>
        <v>0</v>
      </c>
    </row>
    <row r="940" spans="1:6" ht="36.75" hidden="1" customHeight="1" x14ac:dyDescent="0.25">
      <c r="A940" s="16" t="s">
        <v>1404</v>
      </c>
      <c r="B940" s="69" t="s">
        <v>724</v>
      </c>
      <c r="C940" s="55">
        <v>320</v>
      </c>
      <c r="D940" s="85">
        <v>0</v>
      </c>
      <c r="E940" s="85">
        <v>0</v>
      </c>
      <c r="F940" s="85">
        <v>0</v>
      </c>
    </row>
    <row r="941" spans="1:6" ht="15.75" hidden="1" customHeight="1" x14ac:dyDescent="0.25">
      <c r="A941" s="70" t="s">
        <v>725</v>
      </c>
      <c r="B941" s="69" t="s">
        <v>726</v>
      </c>
      <c r="C941" s="55"/>
      <c r="D941" s="85">
        <f>D942</f>
        <v>0</v>
      </c>
      <c r="E941" s="85">
        <f t="shared" ref="E941:F942" si="384">E942</f>
        <v>0</v>
      </c>
      <c r="F941" s="85">
        <f>F942</f>
        <v>0</v>
      </c>
    </row>
    <row r="942" spans="1:6" ht="15.75" hidden="1" customHeight="1" x14ac:dyDescent="0.25">
      <c r="A942" s="16" t="s">
        <v>1403</v>
      </c>
      <c r="B942" s="69" t="s">
        <v>726</v>
      </c>
      <c r="C942" s="55">
        <v>300</v>
      </c>
      <c r="D942" s="85">
        <f>D943</f>
        <v>0</v>
      </c>
      <c r="E942" s="85">
        <f t="shared" si="384"/>
        <v>0</v>
      </c>
      <c r="F942" s="85">
        <f t="shared" si="384"/>
        <v>0</v>
      </c>
    </row>
    <row r="943" spans="1:6" ht="15.75" hidden="1" customHeight="1" x14ac:dyDescent="0.25">
      <c r="A943" s="16" t="s">
        <v>1404</v>
      </c>
      <c r="B943" s="69" t="s">
        <v>726</v>
      </c>
      <c r="C943" s="55">
        <v>320</v>
      </c>
      <c r="D943" s="85">
        <v>0</v>
      </c>
      <c r="E943" s="85">
        <v>0</v>
      </c>
      <c r="F943" s="85">
        <v>0</v>
      </c>
    </row>
    <row r="944" spans="1:6" ht="15.75" hidden="1" customHeight="1" x14ac:dyDescent="0.25">
      <c r="A944" s="70" t="s">
        <v>727</v>
      </c>
      <c r="B944" s="69" t="s">
        <v>728</v>
      </c>
      <c r="C944" s="55"/>
      <c r="D944" s="85">
        <f>D945</f>
        <v>0</v>
      </c>
      <c r="E944" s="85">
        <f t="shared" ref="E944:F945" si="385">E945</f>
        <v>0</v>
      </c>
      <c r="F944" s="85">
        <f t="shared" si="385"/>
        <v>0</v>
      </c>
    </row>
    <row r="945" spans="1:8" ht="15.75" hidden="1" customHeight="1" x14ac:dyDescent="0.25">
      <c r="A945" s="16" t="s">
        <v>1403</v>
      </c>
      <c r="B945" s="69" t="s">
        <v>728</v>
      </c>
      <c r="C945" s="55">
        <v>300</v>
      </c>
      <c r="D945" s="85">
        <f>D946</f>
        <v>0</v>
      </c>
      <c r="E945" s="85">
        <f t="shared" si="385"/>
        <v>0</v>
      </c>
      <c r="F945" s="85">
        <f t="shared" si="385"/>
        <v>0</v>
      </c>
    </row>
    <row r="946" spans="1:8" ht="15.75" hidden="1" customHeight="1" x14ac:dyDescent="0.25">
      <c r="A946" s="16" t="s">
        <v>1404</v>
      </c>
      <c r="B946" s="69" t="s">
        <v>728</v>
      </c>
      <c r="C946" s="55">
        <v>320</v>
      </c>
      <c r="D946" s="85">
        <v>0</v>
      </c>
      <c r="E946" s="85">
        <v>0</v>
      </c>
      <c r="F946" s="85">
        <v>0</v>
      </c>
    </row>
    <row r="947" spans="1:8" ht="37.5" customHeight="1" x14ac:dyDescent="0.25">
      <c r="A947" s="12" t="s">
        <v>729</v>
      </c>
      <c r="B947" s="10" t="s">
        <v>730</v>
      </c>
      <c r="C947" s="55"/>
      <c r="D947" s="143" t="s">
        <v>1599</v>
      </c>
      <c r="E947" s="143">
        <f t="shared" ref="E947:F947" si="386">E962+E1003+E1036+E1047</f>
        <v>590</v>
      </c>
      <c r="F947" s="143">
        <f t="shared" si="386"/>
        <v>590</v>
      </c>
      <c r="H947" t="s">
        <v>1573</v>
      </c>
    </row>
    <row r="948" spans="1:8" ht="48" customHeight="1" x14ac:dyDescent="0.25">
      <c r="A948" s="13" t="s">
        <v>731</v>
      </c>
      <c r="B948" s="3" t="s">
        <v>732</v>
      </c>
      <c r="C948" s="55"/>
      <c r="D948" s="85">
        <f>D949+D953</f>
        <v>6098</v>
      </c>
      <c r="E948" s="85">
        <f t="shared" ref="E948:F948" si="387">E949+E953</f>
        <v>0</v>
      </c>
      <c r="F948" s="85">
        <f t="shared" si="387"/>
        <v>0</v>
      </c>
    </row>
    <row r="949" spans="1:8" ht="47.25" customHeight="1" x14ac:dyDescent="0.25">
      <c r="A949" s="17" t="s">
        <v>1670</v>
      </c>
      <c r="B949" s="1" t="s">
        <v>1571</v>
      </c>
      <c r="C949" s="55"/>
      <c r="D949" s="85">
        <f>D950</f>
        <v>6098</v>
      </c>
      <c r="E949" s="85">
        <f t="shared" ref="E949:F951" si="388">E950</f>
        <v>0</v>
      </c>
      <c r="F949" s="85">
        <f t="shared" si="388"/>
        <v>0</v>
      </c>
    </row>
    <row r="950" spans="1:8" ht="54.75" customHeight="1" x14ac:dyDescent="0.25">
      <c r="A950" s="16" t="s">
        <v>740</v>
      </c>
      <c r="B950" s="2" t="s">
        <v>1572</v>
      </c>
      <c r="C950" s="55"/>
      <c r="D950" s="85">
        <f>D951</f>
        <v>6098</v>
      </c>
      <c r="E950" s="85">
        <f t="shared" si="388"/>
        <v>0</v>
      </c>
      <c r="F950" s="85">
        <f t="shared" si="388"/>
        <v>0</v>
      </c>
    </row>
    <row r="951" spans="1:8" ht="29.25" customHeight="1" x14ac:dyDescent="0.25">
      <c r="A951" s="60" t="s">
        <v>1396</v>
      </c>
      <c r="B951" s="2" t="s">
        <v>1572</v>
      </c>
      <c r="C951" s="55">
        <v>200</v>
      </c>
      <c r="D951" s="85">
        <f>D952</f>
        <v>6098</v>
      </c>
      <c r="E951" s="85">
        <f t="shared" si="388"/>
        <v>0</v>
      </c>
      <c r="F951" s="85">
        <f t="shared" si="388"/>
        <v>0</v>
      </c>
    </row>
    <row r="952" spans="1:8" ht="36" customHeight="1" x14ac:dyDescent="0.25">
      <c r="A952" s="97" t="s">
        <v>1397</v>
      </c>
      <c r="B952" s="2" t="s">
        <v>1572</v>
      </c>
      <c r="C952" s="55">
        <v>240</v>
      </c>
      <c r="D952" s="85">
        <v>6098</v>
      </c>
      <c r="E952" s="85"/>
      <c r="F952" s="85"/>
    </row>
    <row r="953" spans="1:8" ht="35.25" hidden="1" customHeight="1" x14ac:dyDescent="0.25">
      <c r="A953" s="17" t="s">
        <v>734</v>
      </c>
      <c r="B953" s="1" t="s">
        <v>735</v>
      </c>
      <c r="C953" s="55"/>
      <c r="D953" s="85">
        <f>D954+D955+D956+D957+D958+D959</f>
        <v>0</v>
      </c>
      <c r="E953" s="85">
        <f t="shared" ref="E953:F953" si="389">E954+E955+E956+E957+E958+E959</f>
        <v>0</v>
      </c>
      <c r="F953" s="85">
        <f t="shared" si="389"/>
        <v>0</v>
      </c>
    </row>
    <row r="954" spans="1:8" ht="49.5" hidden="1" customHeight="1" x14ac:dyDescent="0.25">
      <c r="A954" s="11" t="s">
        <v>736</v>
      </c>
      <c r="B954" s="5" t="s">
        <v>737</v>
      </c>
      <c r="C954" s="55"/>
      <c r="D954" s="85"/>
      <c r="E954" s="85"/>
      <c r="F954" s="85"/>
    </row>
    <row r="955" spans="1:8" ht="45" hidden="1" customHeight="1" x14ac:dyDescent="0.25">
      <c r="A955" s="11" t="s">
        <v>738</v>
      </c>
      <c r="B955" s="5" t="s">
        <v>739</v>
      </c>
      <c r="C955" s="55"/>
      <c r="D955" s="85"/>
      <c r="E955" s="85"/>
      <c r="F955" s="85"/>
    </row>
    <row r="956" spans="1:8" ht="36" hidden="1" customHeight="1" x14ac:dyDescent="0.25">
      <c r="A956" s="16" t="s">
        <v>740</v>
      </c>
      <c r="B956" s="2" t="s">
        <v>741</v>
      </c>
      <c r="C956" s="55"/>
      <c r="D956" s="85"/>
      <c r="E956" s="85"/>
      <c r="F956" s="85"/>
    </row>
    <row r="957" spans="1:8" ht="48.75" hidden="1" customHeight="1" x14ac:dyDescent="0.25">
      <c r="A957" s="16" t="s">
        <v>742</v>
      </c>
      <c r="B957" s="2" t="s">
        <v>743</v>
      </c>
      <c r="C957" s="55"/>
      <c r="D957" s="85"/>
      <c r="E957" s="85"/>
      <c r="F957" s="85"/>
    </row>
    <row r="958" spans="1:8" ht="33" hidden="1" customHeight="1" x14ac:dyDescent="0.25">
      <c r="A958" s="16" t="s">
        <v>744</v>
      </c>
      <c r="B958" s="2" t="s">
        <v>745</v>
      </c>
      <c r="C958" s="55"/>
      <c r="D958" s="85"/>
      <c r="E958" s="85"/>
      <c r="F958" s="85"/>
    </row>
    <row r="959" spans="1:8" ht="44.25" hidden="1" customHeight="1" x14ac:dyDescent="0.25">
      <c r="A959" s="16" t="s">
        <v>746</v>
      </c>
      <c r="B959" s="2" t="s">
        <v>747</v>
      </c>
      <c r="C959" s="55"/>
      <c r="D959" s="85">
        <f>D960</f>
        <v>0</v>
      </c>
      <c r="E959" s="85">
        <f t="shared" ref="E959:F960" si="390">E960</f>
        <v>0</v>
      </c>
      <c r="F959" s="85">
        <f t="shared" si="390"/>
        <v>0</v>
      </c>
    </row>
    <row r="960" spans="1:8" ht="44.25" hidden="1" customHeight="1" x14ac:dyDescent="0.25">
      <c r="A960" s="60" t="s">
        <v>1396</v>
      </c>
      <c r="B960" s="2" t="s">
        <v>747</v>
      </c>
      <c r="C960" s="55">
        <v>200</v>
      </c>
      <c r="D960" s="85">
        <f>D961</f>
        <v>0</v>
      </c>
      <c r="E960" s="85">
        <f t="shared" si="390"/>
        <v>0</v>
      </c>
      <c r="F960" s="85">
        <f t="shared" si="390"/>
        <v>0</v>
      </c>
    </row>
    <row r="961" spans="1:6" ht="44.25" hidden="1" customHeight="1" x14ac:dyDescent="0.25">
      <c r="A961" s="60" t="s">
        <v>1397</v>
      </c>
      <c r="B961" s="2" t="s">
        <v>747</v>
      </c>
      <c r="C961" s="55">
        <v>240</v>
      </c>
      <c r="D961" s="85"/>
      <c r="E961" s="85"/>
      <c r="F961" s="85"/>
    </row>
    <row r="962" spans="1:6" ht="36" hidden="1" customHeight="1" x14ac:dyDescent="0.25">
      <c r="A962" s="13" t="s">
        <v>748</v>
      </c>
      <c r="B962" s="3" t="s">
        <v>749</v>
      </c>
      <c r="C962" s="55"/>
      <c r="D962" s="85">
        <f>D963+D981</f>
        <v>0</v>
      </c>
      <c r="E962" s="85">
        <f t="shared" ref="E962:F962" si="391">E963+E981</f>
        <v>0</v>
      </c>
      <c r="F962" s="85">
        <f t="shared" si="391"/>
        <v>0</v>
      </c>
    </row>
    <row r="963" spans="1:6" ht="63" hidden="1" x14ac:dyDescent="0.25">
      <c r="A963" s="17" t="s">
        <v>1546</v>
      </c>
      <c r="B963" s="1" t="s">
        <v>750</v>
      </c>
      <c r="C963" s="55"/>
      <c r="D963" s="85">
        <f>D964+D969+D972+D975+D978</f>
        <v>0</v>
      </c>
      <c r="E963" s="85">
        <f t="shared" ref="E963:F963" si="392">E964+E969+E972+E975+E978</f>
        <v>0</v>
      </c>
      <c r="F963" s="85">
        <f t="shared" si="392"/>
        <v>0</v>
      </c>
    </row>
    <row r="964" spans="1:6" ht="33.75" hidden="1" customHeight="1" x14ac:dyDescent="0.25">
      <c r="A964" s="22" t="s">
        <v>1547</v>
      </c>
      <c r="B964" s="20" t="s">
        <v>1545</v>
      </c>
      <c r="C964" s="55"/>
      <c r="D964" s="85">
        <f>D965+D967</f>
        <v>0</v>
      </c>
      <c r="E964" s="85">
        <f t="shared" ref="E964:F964" si="393">E965+E967</f>
        <v>0</v>
      </c>
      <c r="F964" s="85">
        <f t="shared" si="393"/>
        <v>0</v>
      </c>
    </row>
    <row r="965" spans="1:6" ht="33.75" hidden="1" customHeight="1" x14ac:dyDescent="0.25">
      <c r="A965" s="60" t="s">
        <v>1409</v>
      </c>
      <c r="B965" s="20" t="s">
        <v>1545</v>
      </c>
      <c r="C965" s="55">
        <v>400</v>
      </c>
      <c r="D965" s="85">
        <f>D966</f>
        <v>0</v>
      </c>
      <c r="E965" s="85">
        <f t="shared" ref="E965:F965" si="394">E966</f>
        <v>0</v>
      </c>
      <c r="F965" s="85">
        <f t="shared" si="394"/>
        <v>0</v>
      </c>
    </row>
    <row r="966" spans="1:6" ht="33.75" hidden="1" customHeight="1" x14ac:dyDescent="0.25">
      <c r="A966" s="97" t="s">
        <v>1410</v>
      </c>
      <c r="B966" s="20" t="s">
        <v>1545</v>
      </c>
      <c r="C966" s="55">
        <v>410</v>
      </c>
      <c r="D966" s="85">
        <v>0</v>
      </c>
      <c r="E966" s="85"/>
      <c r="F966" s="85"/>
    </row>
    <row r="967" spans="1:6" ht="33.75" hidden="1" customHeight="1" x14ac:dyDescent="0.25">
      <c r="A967" s="98" t="s">
        <v>1443</v>
      </c>
      <c r="B967" s="20" t="s">
        <v>1545</v>
      </c>
      <c r="C967" s="55">
        <v>800</v>
      </c>
      <c r="D967" s="85">
        <f>D968</f>
        <v>0</v>
      </c>
      <c r="E967" s="85"/>
      <c r="F967" s="85"/>
    </row>
    <row r="968" spans="1:6" ht="33.75" hidden="1" customHeight="1" x14ac:dyDescent="0.25">
      <c r="A968" s="98" t="s">
        <v>1444</v>
      </c>
      <c r="B968" s="20" t="s">
        <v>1545</v>
      </c>
      <c r="C968" s="55">
        <v>810</v>
      </c>
      <c r="D968" s="85"/>
      <c r="E968" s="85"/>
      <c r="F968" s="85"/>
    </row>
    <row r="969" spans="1:6" ht="31.5" hidden="1" x14ac:dyDescent="0.25">
      <c r="A969" s="22" t="s">
        <v>751</v>
      </c>
      <c r="B969" s="20" t="s">
        <v>752</v>
      </c>
      <c r="C969" s="55"/>
      <c r="D969" s="85">
        <f>D970</f>
        <v>0</v>
      </c>
      <c r="E969" s="85">
        <f t="shared" ref="E969:F970" si="395">E970</f>
        <v>0</v>
      </c>
      <c r="F969" s="85">
        <f t="shared" si="395"/>
        <v>0</v>
      </c>
    </row>
    <row r="970" spans="1:6" ht="36" hidden="1" customHeight="1" x14ac:dyDescent="0.25">
      <c r="A970" s="60" t="s">
        <v>1396</v>
      </c>
      <c r="B970" s="20" t="s">
        <v>752</v>
      </c>
      <c r="C970" s="55">
        <v>200</v>
      </c>
      <c r="D970" s="85">
        <f>D971</f>
        <v>0</v>
      </c>
      <c r="E970" s="85">
        <f t="shared" si="395"/>
        <v>0</v>
      </c>
      <c r="F970" s="85">
        <f t="shared" si="395"/>
        <v>0</v>
      </c>
    </row>
    <row r="971" spans="1:6" ht="33" hidden="1" customHeight="1" x14ac:dyDescent="0.25">
      <c r="A971" s="60" t="s">
        <v>1397</v>
      </c>
      <c r="B971" s="20" t="s">
        <v>752</v>
      </c>
      <c r="C971" s="55">
        <v>240</v>
      </c>
      <c r="D971" s="85"/>
      <c r="E971" s="85"/>
      <c r="F971" s="85"/>
    </row>
    <row r="972" spans="1:6" ht="33" hidden="1" customHeight="1" x14ac:dyDescent="0.25">
      <c r="A972" s="22" t="s">
        <v>753</v>
      </c>
      <c r="B972" s="20" t="s">
        <v>754</v>
      </c>
      <c r="C972" s="55"/>
      <c r="D972" s="85">
        <f>D973</f>
        <v>0</v>
      </c>
      <c r="E972" s="85">
        <f t="shared" ref="E972:F973" si="396">E973</f>
        <v>0</v>
      </c>
      <c r="F972" s="85">
        <f t="shared" si="396"/>
        <v>0</v>
      </c>
    </row>
    <row r="973" spans="1:6" ht="33" hidden="1" customHeight="1" x14ac:dyDescent="0.25">
      <c r="A973" s="59" t="s">
        <v>1409</v>
      </c>
      <c r="B973" s="20" t="s">
        <v>754</v>
      </c>
      <c r="C973" s="55">
        <v>400</v>
      </c>
      <c r="D973" s="85">
        <f>D974</f>
        <v>0</v>
      </c>
      <c r="E973" s="85">
        <f t="shared" si="396"/>
        <v>0</v>
      </c>
      <c r="F973" s="85">
        <f t="shared" si="396"/>
        <v>0</v>
      </c>
    </row>
    <row r="974" spans="1:6" ht="33" hidden="1" customHeight="1" x14ac:dyDescent="0.25">
      <c r="A974" s="59" t="s">
        <v>1410</v>
      </c>
      <c r="B974" s="20" t="s">
        <v>754</v>
      </c>
      <c r="C974" s="55">
        <v>410</v>
      </c>
      <c r="D974" s="85"/>
      <c r="E974" s="85"/>
      <c r="F974" s="85"/>
    </row>
    <row r="975" spans="1:6" ht="38.25" hidden="1" customHeight="1" x14ac:dyDescent="0.25">
      <c r="A975" s="16" t="s">
        <v>755</v>
      </c>
      <c r="B975" s="20" t="s">
        <v>756</v>
      </c>
      <c r="C975" s="55"/>
      <c r="D975" s="85">
        <f>D976</f>
        <v>0</v>
      </c>
      <c r="E975" s="85">
        <f t="shared" ref="E975:F976" si="397">E976</f>
        <v>0</v>
      </c>
      <c r="F975" s="85">
        <f t="shared" si="397"/>
        <v>0</v>
      </c>
    </row>
    <row r="976" spans="1:6" ht="38.25" hidden="1" customHeight="1" x14ac:dyDescent="0.25">
      <c r="A976" s="59" t="s">
        <v>1409</v>
      </c>
      <c r="B976" s="20" t="s">
        <v>756</v>
      </c>
      <c r="C976" s="55">
        <v>400</v>
      </c>
      <c r="D976" s="85">
        <f>D977</f>
        <v>0</v>
      </c>
      <c r="E976" s="85">
        <f t="shared" si="397"/>
        <v>0</v>
      </c>
      <c r="F976" s="85">
        <f t="shared" si="397"/>
        <v>0</v>
      </c>
    </row>
    <row r="977" spans="1:6" ht="38.25" hidden="1" customHeight="1" x14ac:dyDescent="0.25">
      <c r="A977" s="59" t="s">
        <v>1410</v>
      </c>
      <c r="B977" s="20" t="s">
        <v>756</v>
      </c>
      <c r="C977" s="55">
        <v>410</v>
      </c>
      <c r="D977" s="85"/>
      <c r="E977" s="85"/>
      <c r="F977" s="85"/>
    </row>
    <row r="978" spans="1:6" ht="31.5" hidden="1" x14ac:dyDescent="0.25">
      <c r="A978" s="21" t="s">
        <v>733</v>
      </c>
      <c r="B978" s="23" t="s">
        <v>757</v>
      </c>
      <c r="C978" s="55"/>
      <c r="D978" s="85">
        <f>D979</f>
        <v>0</v>
      </c>
      <c r="E978" s="85">
        <f t="shared" ref="E978:F979" si="398">E979</f>
        <v>0</v>
      </c>
      <c r="F978" s="85">
        <f t="shared" si="398"/>
        <v>0</v>
      </c>
    </row>
    <row r="979" spans="1:6" ht="30" hidden="1" customHeight="1" x14ac:dyDescent="0.25">
      <c r="A979" s="60" t="s">
        <v>1396</v>
      </c>
      <c r="B979" s="23" t="s">
        <v>757</v>
      </c>
      <c r="C979" s="55">
        <v>200</v>
      </c>
      <c r="D979" s="85">
        <f>D980</f>
        <v>0</v>
      </c>
      <c r="E979" s="85">
        <f t="shared" si="398"/>
        <v>0</v>
      </c>
      <c r="F979" s="85">
        <f t="shared" si="398"/>
        <v>0</v>
      </c>
    </row>
    <row r="980" spans="1:6" ht="33" hidden="1" customHeight="1" x14ac:dyDescent="0.25">
      <c r="A980" s="60" t="s">
        <v>1397</v>
      </c>
      <c r="B980" s="23" t="s">
        <v>757</v>
      </c>
      <c r="C980" s="55">
        <v>240</v>
      </c>
      <c r="D980" s="85"/>
      <c r="E980" s="85"/>
      <c r="F980" s="85"/>
    </row>
    <row r="981" spans="1:6" ht="47.25" hidden="1" x14ac:dyDescent="0.25">
      <c r="A981" s="17" t="s">
        <v>758</v>
      </c>
      <c r="B981" s="1" t="s">
        <v>759</v>
      </c>
      <c r="C981" s="55"/>
      <c r="D981" s="85">
        <f>D982+D985+D988+D991+D994</f>
        <v>0</v>
      </c>
      <c r="E981" s="85">
        <f t="shared" ref="E981:F981" si="399">E982+E985+E988+E991+E994</f>
        <v>0</v>
      </c>
      <c r="F981" s="85">
        <f t="shared" si="399"/>
        <v>0</v>
      </c>
    </row>
    <row r="982" spans="1:6" ht="48" hidden="1" customHeight="1" x14ac:dyDescent="0.25">
      <c r="A982" s="22" t="s">
        <v>760</v>
      </c>
      <c r="B982" s="20" t="s">
        <v>761</v>
      </c>
      <c r="C982" s="55"/>
      <c r="D982" s="85">
        <f>D983</f>
        <v>0</v>
      </c>
      <c r="E982" s="85">
        <f t="shared" ref="E982:F982" si="400">E983</f>
        <v>0</v>
      </c>
      <c r="F982" s="85">
        <f t="shared" si="400"/>
        <v>0</v>
      </c>
    </row>
    <row r="983" spans="1:6" ht="48" hidden="1" customHeight="1" x14ac:dyDescent="0.25">
      <c r="A983" s="60" t="s">
        <v>1396</v>
      </c>
      <c r="B983" s="20" t="s">
        <v>761</v>
      </c>
      <c r="C983" s="55">
        <v>200</v>
      </c>
      <c r="D983" s="85">
        <f>D984</f>
        <v>0</v>
      </c>
      <c r="E983" s="85">
        <f t="shared" ref="E983:F983" si="401">E984</f>
        <v>0</v>
      </c>
      <c r="F983" s="85">
        <f t="shared" si="401"/>
        <v>0</v>
      </c>
    </row>
    <row r="984" spans="1:6" ht="48" hidden="1" customHeight="1" x14ac:dyDescent="0.25">
      <c r="A984" s="60" t="s">
        <v>1397</v>
      </c>
      <c r="B984" s="20" t="s">
        <v>761</v>
      </c>
      <c r="C984" s="55">
        <v>240</v>
      </c>
      <c r="D984" s="85"/>
      <c r="E984" s="85"/>
      <c r="F984" s="85"/>
    </row>
    <row r="985" spans="1:6" ht="31.5" hidden="1" x14ac:dyDescent="0.25">
      <c r="A985" s="22" t="s">
        <v>762</v>
      </c>
      <c r="B985" s="20" t="s">
        <v>763</v>
      </c>
      <c r="C985" s="55"/>
      <c r="D985" s="85">
        <f>D986</f>
        <v>0</v>
      </c>
      <c r="E985" s="85">
        <f t="shared" ref="E985:F985" si="402">E986</f>
        <v>0</v>
      </c>
      <c r="F985" s="85">
        <f t="shared" si="402"/>
        <v>0</v>
      </c>
    </row>
    <row r="986" spans="1:6" ht="46.5" hidden="1" customHeight="1" x14ac:dyDescent="0.25">
      <c r="A986" s="60" t="s">
        <v>1396</v>
      </c>
      <c r="B986" s="20" t="s">
        <v>763</v>
      </c>
      <c r="C986" s="55">
        <v>200</v>
      </c>
      <c r="D986" s="85">
        <f>D987</f>
        <v>0</v>
      </c>
      <c r="E986" s="85">
        <f t="shared" ref="E986:F986" si="403">E987</f>
        <v>0</v>
      </c>
      <c r="F986" s="85">
        <f t="shared" si="403"/>
        <v>0</v>
      </c>
    </row>
    <row r="987" spans="1:6" ht="34.5" hidden="1" customHeight="1" x14ac:dyDescent="0.25">
      <c r="A987" s="60" t="s">
        <v>1397</v>
      </c>
      <c r="B987" s="20" t="s">
        <v>763</v>
      </c>
      <c r="C987" s="55">
        <v>240</v>
      </c>
      <c r="D987" s="85"/>
      <c r="E987" s="85"/>
      <c r="F987" s="85"/>
    </row>
    <row r="988" spans="1:6" ht="30" hidden="1" customHeight="1" x14ac:dyDescent="0.25">
      <c r="A988" s="22" t="s">
        <v>764</v>
      </c>
      <c r="B988" s="20" t="s">
        <v>765</v>
      </c>
      <c r="C988" s="55"/>
      <c r="D988" s="85">
        <f>D989</f>
        <v>0</v>
      </c>
      <c r="E988" s="85">
        <f t="shared" ref="E988:F988" si="404">E989</f>
        <v>0</v>
      </c>
      <c r="F988" s="85">
        <f t="shared" si="404"/>
        <v>0</v>
      </c>
    </row>
    <row r="989" spans="1:6" ht="30" hidden="1" customHeight="1" x14ac:dyDescent="0.25">
      <c r="A989" s="60" t="s">
        <v>1396</v>
      </c>
      <c r="B989" s="20" t="s">
        <v>765</v>
      </c>
      <c r="C989" s="55">
        <v>200</v>
      </c>
      <c r="D989" s="85">
        <f>D990</f>
        <v>0</v>
      </c>
      <c r="E989" s="85">
        <f t="shared" ref="E989:F989" si="405">E990</f>
        <v>0</v>
      </c>
      <c r="F989" s="85">
        <f t="shared" si="405"/>
        <v>0</v>
      </c>
    </row>
    <row r="990" spans="1:6" ht="30" hidden="1" customHeight="1" x14ac:dyDescent="0.25">
      <c r="A990" s="60" t="s">
        <v>1397</v>
      </c>
      <c r="B990" s="20" t="s">
        <v>765</v>
      </c>
      <c r="C990" s="55">
        <v>240</v>
      </c>
      <c r="D990" s="85"/>
      <c r="E990" s="85"/>
      <c r="F990" s="85"/>
    </row>
    <row r="991" spans="1:6" ht="31.5" hidden="1" x14ac:dyDescent="0.25">
      <c r="A991" s="22" t="s">
        <v>766</v>
      </c>
      <c r="B991" s="20" t="s">
        <v>767</v>
      </c>
      <c r="C991" s="55"/>
      <c r="D991" s="85">
        <f>D992</f>
        <v>0</v>
      </c>
      <c r="E991" s="85">
        <f t="shared" ref="E991:F991" si="406">E992</f>
        <v>0</v>
      </c>
      <c r="F991" s="85">
        <f t="shared" si="406"/>
        <v>0</v>
      </c>
    </row>
    <row r="992" spans="1:6" ht="35.25" hidden="1" customHeight="1" x14ac:dyDescent="0.25">
      <c r="A992" s="60" t="s">
        <v>1396</v>
      </c>
      <c r="B992" s="20" t="s">
        <v>767</v>
      </c>
      <c r="C992" s="55">
        <v>200</v>
      </c>
      <c r="D992" s="85">
        <f>D993</f>
        <v>0</v>
      </c>
      <c r="E992" s="85">
        <f t="shared" ref="E992:F992" si="407">E993</f>
        <v>0</v>
      </c>
      <c r="F992" s="85">
        <f t="shared" si="407"/>
        <v>0</v>
      </c>
    </row>
    <row r="993" spans="1:7" ht="32.25" hidden="1" customHeight="1" x14ac:dyDescent="0.25">
      <c r="A993" s="60" t="s">
        <v>1397</v>
      </c>
      <c r="B993" s="20" t="s">
        <v>767</v>
      </c>
      <c r="C993" s="55">
        <v>240</v>
      </c>
      <c r="D993" s="85"/>
      <c r="E993" s="85"/>
      <c r="F993" s="85"/>
    </row>
    <row r="994" spans="1:7" ht="31.5" hidden="1" x14ac:dyDescent="0.25">
      <c r="A994" s="21" t="s">
        <v>733</v>
      </c>
      <c r="B994" s="23" t="s">
        <v>768</v>
      </c>
      <c r="C994" s="55"/>
      <c r="D994" s="85">
        <f>D995</f>
        <v>0</v>
      </c>
      <c r="E994" s="85">
        <f t="shared" ref="E994:F994" si="408">E995</f>
        <v>0</v>
      </c>
      <c r="F994" s="85">
        <f t="shared" si="408"/>
        <v>0</v>
      </c>
    </row>
    <row r="995" spans="1:7" ht="32.25" hidden="1" customHeight="1" x14ac:dyDescent="0.25">
      <c r="A995" s="60" t="s">
        <v>1396</v>
      </c>
      <c r="B995" s="23" t="s">
        <v>768</v>
      </c>
      <c r="C995" s="55">
        <v>200</v>
      </c>
      <c r="D995" s="85">
        <f>D996</f>
        <v>0</v>
      </c>
      <c r="E995" s="85">
        <f t="shared" ref="E995:F995" si="409">E996</f>
        <v>0</v>
      </c>
      <c r="F995" s="85">
        <f t="shared" si="409"/>
        <v>0</v>
      </c>
    </row>
    <row r="996" spans="1:7" ht="47.25" hidden="1" customHeight="1" x14ac:dyDescent="0.25">
      <c r="A996" s="60" t="s">
        <v>1397</v>
      </c>
      <c r="B996" s="23" t="s">
        <v>768</v>
      </c>
      <c r="C996" s="55">
        <v>240</v>
      </c>
      <c r="D996" s="85"/>
      <c r="E996" s="85"/>
      <c r="F996" s="85"/>
    </row>
    <row r="997" spans="1:7" ht="33" hidden="1" customHeight="1" x14ac:dyDescent="0.25">
      <c r="A997" s="17" t="s">
        <v>769</v>
      </c>
      <c r="B997" s="1" t="s">
        <v>770</v>
      </c>
      <c r="C997" s="55"/>
      <c r="D997" s="85"/>
      <c r="E997" s="85"/>
      <c r="F997" s="85"/>
    </row>
    <row r="998" spans="1:7" ht="41.25" hidden="1" customHeight="1" x14ac:dyDescent="0.25">
      <c r="A998" s="11" t="s">
        <v>771</v>
      </c>
      <c r="B998" s="5" t="s">
        <v>772</v>
      </c>
      <c r="C998" s="55"/>
      <c r="D998" s="85"/>
      <c r="E998" s="85"/>
      <c r="F998" s="85"/>
    </row>
    <row r="999" spans="1:7" ht="41.25" hidden="1" customHeight="1" x14ac:dyDescent="0.25">
      <c r="A999" s="11"/>
      <c r="B999" s="5" t="s">
        <v>772</v>
      </c>
      <c r="C999" s="55">
        <v>200</v>
      </c>
      <c r="D999" s="85"/>
      <c r="E999" s="85"/>
      <c r="F999" s="85"/>
    </row>
    <row r="1000" spans="1:7" ht="41.25" hidden="1" customHeight="1" x14ac:dyDescent="0.25">
      <c r="A1000" s="11"/>
      <c r="B1000" s="5" t="s">
        <v>772</v>
      </c>
      <c r="C1000" s="55"/>
      <c r="D1000" s="85"/>
      <c r="E1000" s="85"/>
      <c r="F1000" s="85"/>
    </row>
    <row r="1001" spans="1:7" ht="31.5" hidden="1" x14ac:dyDescent="0.25">
      <c r="A1001" s="16" t="s">
        <v>773</v>
      </c>
      <c r="B1001" s="2" t="s">
        <v>774</v>
      </c>
      <c r="C1001" s="55"/>
      <c r="D1001" s="85"/>
      <c r="E1001" s="85"/>
      <c r="F1001" s="85"/>
    </row>
    <row r="1002" spans="1:7" ht="47.25" hidden="1" x14ac:dyDescent="0.25">
      <c r="A1002" s="16" t="s">
        <v>775</v>
      </c>
      <c r="B1002" s="2" t="s">
        <v>776</v>
      </c>
      <c r="C1002" s="55"/>
      <c r="D1002" s="85"/>
      <c r="E1002" s="85"/>
      <c r="F1002" s="85"/>
    </row>
    <row r="1003" spans="1:7" ht="37.5" customHeight="1" x14ac:dyDescent="0.25">
      <c r="A1003" s="13" t="s">
        <v>1507</v>
      </c>
      <c r="B1003" s="3" t="s">
        <v>777</v>
      </c>
      <c r="C1003" s="55"/>
      <c r="D1003" s="181">
        <f t="shared" ref="D1003:F1003" si="410">D1004+D1032</f>
        <v>118483</v>
      </c>
      <c r="E1003" s="143">
        <f t="shared" si="410"/>
        <v>0</v>
      </c>
      <c r="F1003" s="143">
        <f t="shared" si="410"/>
        <v>0</v>
      </c>
    </row>
    <row r="1004" spans="1:7" ht="63.75" customHeight="1" x14ac:dyDescent="0.25">
      <c r="A1004" s="17" t="s">
        <v>1669</v>
      </c>
      <c r="B1004" s="1" t="s">
        <v>778</v>
      </c>
      <c r="C1004" s="55"/>
      <c r="D1004" s="181" t="s">
        <v>1598</v>
      </c>
      <c r="E1004" s="143"/>
      <c r="F1004" s="143"/>
      <c r="G1004" t="s">
        <v>1573</v>
      </c>
    </row>
    <row r="1005" spans="1:7" ht="46.5" customHeight="1" x14ac:dyDescent="0.25">
      <c r="A1005" s="36" t="s">
        <v>1683</v>
      </c>
      <c r="B1005" s="1" t="s">
        <v>782</v>
      </c>
      <c r="C1005" s="55"/>
      <c r="D1005" s="85">
        <f>D1006</f>
        <v>1720</v>
      </c>
      <c r="E1005" s="85">
        <f>E1006</f>
        <v>0</v>
      </c>
      <c r="F1005" s="85"/>
    </row>
    <row r="1006" spans="1:7" ht="40.5" customHeight="1" x14ac:dyDescent="0.25">
      <c r="A1006" s="60" t="s">
        <v>1396</v>
      </c>
      <c r="B1006" s="1" t="s">
        <v>782</v>
      </c>
      <c r="C1006" s="55">
        <v>200</v>
      </c>
      <c r="D1006" s="85">
        <f>D1007</f>
        <v>1720</v>
      </c>
      <c r="E1006" s="85">
        <f>E1007</f>
        <v>0</v>
      </c>
      <c r="F1006" s="85"/>
    </row>
    <row r="1007" spans="1:7" ht="39" customHeight="1" x14ac:dyDescent="0.25">
      <c r="A1007" s="97" t="s">
        <v>1397</v>
      </c>
      <c r="B1007" s="1" t="s">
        <v>782</v>
      </c>
      <c r="C1007" s="55">
        <v>240</v>
      </c>
      <c r="D1007" s="85">
        <v>1720</v>
      </c>
      <c r="E1007" s="85"/>
      <c r="F1007" s="85"/>
    </row>
    <row r="1008" spans="1:7" ht="38.25" customHeight="1" x14ac:dyDescent="0.25">
      <c r="A1008" s="132" t="s">
        <v>1668</v>
      </c>
      <c r="B1008" s="1" t="s">
        <v>791</v>
      </c>
      <c r="C1008" s="55"/>
      <c r="D1008" s="85">
        <f>D1009</f>
        <v>3560</v>
      </c>
      <c r="E1008" s="85">
        <f t="shared" ref="E1008:F1009" si="411">E1009</f>
        <v>0</v>
      </c>
      <c r="F1008" s="85">
        <f t="shared" si="411"/>
        <v>0</v>
      </c>
    </row>
    <row r="1009" spans="1:6" ht="30.75" customHeight="1" x14ac:dyDescent="0.25">
      <c r="A1009" s="60" t="s">
        <v>1409</v>
      </c>
      <c r="B1009" s="1" t="s">
        <v>791</v>
      </c>
      <c r="C1009" s="55">
        <v>400</v>
      </c>
      <c r="D1009" s="85">
        <f>D1010</f>
        <v>3560</v>
      </c>
      <c r="E1009" s="85">
        <f t="shared" si="411"/>
        <v>0</v>
      </c>
      <c r="F1009" s="85">
        <f t="shared" si="411"/>
        <v>0</v>
      </c>
    </row>
    <row r="1010" spans="1:6" ht="30.75" customHeight="1" x14ac:dyDescent="0.25">
      <c r="A1010" s="60" t="s">
        <v>1410</v>
      </c>
      <c r="B1010" s="1" t="s">
        <v>791</v>
      </c>
      <c r="C1010" s="55">
        <v>410</v>
      </c>
      <c r="D1010" s="85">
        <v>3560</v>
      </c>
      <c r="E1010" s="85"/>
      <c r="F1010" s="85"/>
    </row>
    <row r="1011" spans="1:6" ht="37.5" hidden="1" customHeight="1" x14ac:dyDescent="0.25">
      <c r="A1011" s="22" t="s">
        <v>779</v>
      </c>
      <c r="B1011" s="20" t="s">
        <v>780</v>
      </c>
      <c r="C1011" s="55"/>
      <c r="D1011" s="85">
        <f>D1012</f>
        <v>0</v>
      </c>
      <c r="E1011" s="85">
        <f t="shared" ref="E1011:F1012" si="412">E1012</f>
        <v>0</v>
      </c>
      <c r="F1011" s="85">
        <f t="shared" si="412"/>
        <v>0</v>
      </c>
    </row>
    <row r="1012" spans="1:6" ht="37.5" hidden="1" customHeight="1" x14ac:dyDescent="0.25">
      <c r="A1012" s="60" t="s">
        <v>1396</v>
      </c>
      <c r="B1012" s="20" t="s">
        <v>780</v>
      </c>
      <c r="C1012" s="55"/>
      <c r="D1012" s="85">
        <f>D1013</f>
        <v>0</v>
      </c>
      <c r="E1012" s="85">
        <f t="shared" si="412"/>
        <v>0</v>
      </c>
      <c r="F1012" s="85">
        <f t="shared" si="412"/>
        <v>0</v>
      </c>
    </row>
    <row r="1013" spans="1:6" ht="37.5" hidden="1" customHeight="1" x14ac:dyDescent="0.25">
      <c r="A1013" s="60" t="s">
        <v>1397</v>
      </c>
      <c r="B1013" s="20" t="s">
        <v>780</v>
      </c>
      <c r="C1013" s="55"/>
      <c r="D1013" s="85"/>
      <c r="E1013" s="85"/>
      <c r="F1013" s="85"/>
    </row>
    <row r="1014" spans="1:6" ht="31.5" hidden="1" x14ac:dyDescent="0.25">
      <c r="A1014" s="22" t="s">
        <v>781</v>
      </c>
      <c r="B1014" s="20" t="s">
        <v>782</v>
      </c>
      <c r="C1014" s="55"/>
      <c r="D1014" s="85">
        <f>D1015</f>
        <v>0</v>
      </c>
      <c r="E1014" s="85">
        <f t="shared" ref="E1014:F1015" si="413">E1015</f>
        <v>0</v>
      </c>
      <c r="F1014" s="85">
        <f t="shared" si="413"/>
        <v>0</v>
      </c>
    </row>
    <row r="1015" spans="1:6" ht="39" hidden="1" customHeight="1" x14ac:dyDescent="0.25">
      <c r="A1015" s="60" t="s">
        <v>1396</v>
      </c>
      <c r="B1015" s="20" t="s">
        <v>782</v>
      </c>
      <c r="C1015" s="55"/>
      <c r="D1015" s="85">
        <f>D1016</f>
        <v>0</v>
      </c>
      <c r="E1015" s="85">
        <f t="shared" si="413"/>
        <v>0</v>
      </c>
      <c r="F1015" s="85">
        <f t="shared" si="413"/>
        <v>0</v>
      </c>
    </row>
    <row r="1016" spans="1:6" ht="33.75" hidden="1" customHeight="1" x14ac:dyDescent="0.25">
      <c r="A1016" s="60" t="s">
        <v>1397</v>
      </c>
      <c r="B1016" s="20" t="s">
        <v>782</v>
      </c>
      <c r="C1016" s="55"/>
      <c r="D1016" s="85"/>
      <c r="E1016" s="85"/>
      <c r="F1016" s="85"/>
    </row>
    <row r="1017" spans="1:6" ht="31.5" hidden="1" x14ac:dyDescent="0.25">
      <c r="A1017" s="22" t="s">
        <v>783</v>
      </c>
      <c r="B1017" s="20" t="s">
        <v>784</v>
      </c>
      <c r="C1017" s="55"/>
      <c r="D1017" s="85">
        <f>D1018</f>
        <v>0</v>
      </c>
      <c r="E1017" s="85">
        <f t="shared" ref="E1017:F1018" si="414">E1018</f>
        <v>0</v>
      </c>
      <c r="F1017" s="85">
        <f t="shared" si="414"/>
        <v>0</v>
      </c>
    </row>
    <row r="1018" spans="1:6" ht="35.25" hidden="1" customHeight="1" x14ac:dyDescent="0.25">
      <c r="A1018" s="60" t="s">
        <v>1396</v>
      </c>
      <c r="B1018" s="20" t="s">
        <v>784</v>
      </c>
      <c r="C1018" s="55"/>
      <c r="D1018" s="85">
        <f>D1019</f>
        <v>0</v>
      </c>
      <c r="E1018" s="85">
        <f t="shared" si="414"/>
        <v>0</v>
      </c>
      <c r="F1018" s="85">
        <f t="shared" si="414"/>
        <v>0</v>
      </c>
    </row>
    <row r="1019" spans="1:6" ht="34.5" hidden="1" customHeight="1" x14ac:dyDescent="0.25">
      <c r="A1019" s="60" t="s">
        <v>1397</v>
      </c>
      <c r="B1019" s="20" t="s">
        <v>784</v>
      </c>
      <c r="C1019" s="55"/>
      <c r="D1019" s="85"/>
      <c r="E1019" s="85"/>
      <c r="F1019" s="85"/>
    </row>
    <row r="1020" spans="1:6" ht="42" hidden="1" customHeight="1" x14ac:dyDescent="0.25">
      <c r="A1020" s="22" t="s">
        <v>785</v>
      </c>
      <c r="B1020" s="20" t="s">
        <v>786</v>
      </c>
      <c r="C1020" s="55"/>
      <c r="D1020" s="85">
        <f>D1021</f>
        <v>0</v>
      </c>
      <c r="E1020" s="85">
        <f t="shared" ref="E1020:F1021" si="415">E1021</f>
        <v>0</v>
      </c>
      <c r="F1020" s="85">
        <f t="shared" si="415"/>
        <v>0</v>
      </c>
    </row>
    <row r="1021" spans="1:6" ht="42" hidden="1" customHeight="1" x14ac:dyDescent="0.25">
      <c r="A1021" s="59" t="s">
        <v>1409</v>
      </c>
      <c r="B1021" s="20" t="s">
        <v>786</v>
      </c>
      <c r="C1021" s="55"/>
      <c r="D1021" s="85">
        <f>D1022</f>
        <v>0</v>
      </c>
      <c r="E1021" s="85">
        <f t="shared" si="415"/>
        <v>0</v>
      </c>
      <c r="F1021" s="85">
        <f t="shared" si="415"/>
        <v>0</v>
      </c>
    </row>
    <row r="1022" spans="1:6" ht="42" hidden="1" customHeight="1" x14ac:dyDescent="0.25">
      <c r="A1022" s="59" t="s">
        <v>1410</v>
      </c>
      <c r="B1022" s="20" t="s">
        <v>786</v>
      </c>
      <c r="C1022" s="55"/>
      <c r="D1022" s="85"/>
      <c r="E1022" s="85"/>
      <c r="F1022" s="85"/>
    </row>
    <row r="1023" spans="1:6" ht="33" hidden="1" customHeight="1" x14ac:dyDescent="0.25">
      <c r="A1023" s="22" t="s">
        <v>787</v>
      </c>
      <c r="B1023" s="20" t="s">
        <v>788</v>
      </c>
      <c r="C1023" s="55"/>
      <c r="D1023" s="85">
        <f>D1024</f>
        <v>0</v>
      </c>
      <c r="E1023" s="85">
        <f t="shared" ref="E1023:F1024" si="416">E1024</f>
        <v>0</v>
      </c>
      <c r="F1023" s="85">
        <f t="shared" si="416"/>
        <v>0</v>
      </c>
    </row>
    <row r="1024" spans="1:6" ht="33" hidden="1" customHeight="1" x14ac:dyDescent="0.25">
      <c r="A1024" s="59" t="s">
        <v>1409</v>
      </c>
      <c r="B1024" s="20" t="s">
        <v>788</v>
      </c>
      <c r="C1024" s="55"/>
      <c r="D1024" s="85">
        <f>D1025</f>
        <v>0</v>
      </c>
      <c r="E1024" s="85">
        <f t="shared" si="416"/>
        <v>0</v>
      </c>
      <c r="F1024" s="85">
        <f t="shared" si="416"/>
        <v>0</v>
      </c>
    </row>
    <row r="1025" spans="1:6" ht="33" hidden="1" customHeight="1" x14ac:dyDescent="0.25">
      <c r="A1025" s="59" t="s">
        <v>1410</v>
      </c>
      <c r="B1025" s="20" t="s">
        <v>788</v>
      </c>
      <c r="C1025" s="55"/>
      <c r="D1025" s="85"/>
      <c r="E1025" s="85"/>
      <c r="F1025" s="85"/>
    </row>
    <row r="1026" spans="1:6" ht="31.5" customHeight="1" x14ac:dyDescent="0.25">
      <c r="A1026" s="22" t="s">
        <v>789</v>
      </c>
      <c r="B1026" s="20" t="s">
        <v>790</v>
      </c>
      <c r="C1026" s="55"/>
      <c r="D1026" s="85">
        <f>D1027</f>
        <v>113203</v>
      </c>
      <c r="E1026" s="85">
        <f t="shared" ref="E1026:F1026" si="417">E1027</f>
        <v>0</v>
      </c>
      <c r="F1026" s="85">
        <f t="shared" si="417"/>
        <v>0</v>
      </c>
    </row>
    <row r="1027" spans="1:6" ht="31.5" customHeight="1" x14ac:dyDescent="0.25">
      <c r="A1027" s="60" t="s">
        <v>1409</v>
      </c>
      <c r="B1027" s="20" t="s">
        <v>790</v>
      </c>
      <c r="C1027" s="55">
        <v>400</v>
      </c>
      <c r="D1027" s="85">
        <f>D1028</f>
        <v>113203</v>
      </c>
      <c r="E1027" s="85">
        <f>E1028</f>
        <v>0</v>
      </c>
      <c r="F1027" s="85">
        <f>F1028</f>
        <v>0</v>
      </c>
    </row>
    <row r="1028" spans="1:6" ht="31.5" customHeight="1" x14ac:dyDescent="0.25">
      <c r="A1028" s="60" t="s">
        <v>1410</v>
      </c>
      <c r="B1028" s="20" t="s">
        <v>790</v>
      </c>
      <c r="C1028" s="55">
        <v>410</v>
      </c>
      <c r="D1028" s="85">
        <v>113203</v>
      </c>
      <c r="E1028" s="85"/>
      <c r="F1028" s="85"/>
    </row>
    <row r="1029" spans="1:6" ht="31.5" hidden="1" customHeight="1" x14ac:dyDescent="0.25">
      <c r="A1029" s="22" t="s">
        <v>1668</v>
      </c>
      <c r="B1029" s="20" t="s">
        <v>791</v>
      </c>
      <c r="C1029" s="55"/>
      <c r="D1029" s="85"/>
      <c r="E1029" s="85"/>
      <c r="F1029" s="85"/>
    </row>
    <row r="1030" spans="1:6" ht="31.5" hidden="1" customHeight="1" x14ac:dyDescent="0.25">
      <c r="A1030" s="60" t="s">
        <v>1409</v>
      </c>
      <c r="B1030" s="20" t="s">
        <v>791</v>
      </c>
      <c r="C1030" s="55">
        <v>400</v>
      </c>
      <c r="D1030" s="85"/>
      <c r="E1030" s="85"/>
      <c r="F1030" s="85"/>
    </row>
    <row r="1031" spans="1:6" ht="31.5" hidden="1" customHeight="1" x14ac:dyDescent="0.25">
      <c r="A1031" s="60" t="s">
        <v>1410</v>
      </c>
      <c r="B1031" s="20" t="s">
        <v>791</v>
      </c>
      <c r="C1031" s="55">
        <v>410</v>
      </c>
      <c r="D1031" s="85"/>
      <c r="E1031" s="85"/>
      <c r="F1031" s="85"/>
    </row>
    <row r="1032" spans="1:6" ht="72.75" hidden="1" customHeight="1" x14ac:dyDescent="0.25">
      <c r="A1032" s="124" t="s">
        <v>1554</v>
      </c>
      <c r="B1032" s="23" t="s">
        <v>1548</v>
      </c>
      <c r="C1032" s="55"/>
      <c r="D1032" s="85">
        <f>D1033</f>
        <v>0</v>
      </c>
      <c r="E1032" s="85"/>
      <c r="F1032" s="85"/>
    </row>
    <row r="1033" spans="1:6" ht="66" hidden="1" customHeight="1" x14ac:dyDescent="0.25">
      <c r="A1033" s="124" t="s">
        <v>1555</v>
      </c>
      <c r="B1033" s="23" t="s">
        <v>1549</v>
      </c>
      <c r="C1033" s="55"/>
      <c r="D1033" s="85">
        <f>D1034</f>
        <v>0</v>
      </c>
      <c r="E1033" s="85"/>
      <c r="F1033" s="85"/>
    </row>
    <row r="1034" spans="1:6" ht="48.75" hidden="1" customHeight="1" x14ac:dyDescent="0.25">
      <c r="A1034" s="60" t="s">
        <v>1396</v>
      </c>
      <c r="B1034" s="23" t="s">
        <v>1549</v>
      </c>
      <c r="C1034" s="55">
        <v>200</v>
      </c>
      <c r="D1034" s="85">
        <f>D1035</f>
        <v>0</v>
      </c>
      <c r="E1034" s="85"/>
      <c r="F1034" s="85"/>
    </row>
    <row r="1035" spans="1:6" ht="48.75" hidden="1" customHeight="1" x14ac:dyDescent="0.25">
      <c r="A1035" s="60" t="s">
        <v>1397</v>
      </c>
      <c r="B1035" s="23" t="s">
        <v>1549</v>
      </c>
      <c r="C1035" s="55">
        <v>240</v>
      </c>
      <c r="D1035" s="85"/>
      <c r="E1035" s="85"/>
      <c r="F1035" s="85"/>
    </row>
    <row r="1036" spans="1:6" ht="33.75" hidden="1" customHeight="1" x14ac:dyDescent="0.25">
      <c r="A1036" s="13" t="s">
        <v>792</v>
      </c>
      <c r="B1036" s="3" t="s">
        <v>793</v>
      </c>
      <c r="C1036" s="55"/>
      <c r="D1036" s="85">
        <f>D1037</f>
        <v>0</v>
      </c>
      <c r="E1036" s="85">
        <f t="shared" ref="E1036:F1036" si="418">E1037</f>
        <v>0</v>
      </c>
      <c r="F1036" s="85">
        <f t="shared" si="418"/>
        <v>0</v>
      </c>
    </row>
    <row r="1037" spans="1:6" ht="30.75" hidden="1" customHeight="1" x14ac:dyDescent="0.25">
      <c r="A1037" s="17" t="s">
        <v>794</v>
      </c>
      <c r="B1037" s="1" t="s">
        <v>795</v>
      </c>
      <c r="C1037" s="55"/>
      <c r="D1037" s="85">
        <f>D1038+D1041+D1044</f>
        <v>0</v>
      </c>
      <c r="E1037" s="85">
        <f t="shared" ref="E1037:F1037" si="419">E1038+E1041+E1044</f>
        <v>0</v>
      </c>
      <c r="F1037" s="85">
        <f t="shared" si="419"/>
        <v>0</v>
      </c>
    </row>
    <row r="1038" spans="1:6" ht="42" hidden="1" customHeight="1" x14ac:dyDescent="0.25">
      <c r="A1038" s="22" t="s">
        <v>796</v>
      </c>
      <c r="B1038" s="20" t="s">
        <v>797</v>
      </c>
      <c r="C1038" s="55"/>
      <c r="D1038" s="85">
        <f>D1039</f>
        <v>0</v>
      </c>
      <c r="E1038" s="85">
        <f t="shared" ref="E1038:F1039" si="420">E1039</f>
        <v>0</v>
      </c>
      <c r="F1038" s="85">
        <f t="shared" si="420"/>
        <v>0</v>
      </c>
    </row>
    <row r="1039" spans="1:6" ht="42" hidden="1" customHeight="1" x14ac:dyDescent="0.25">
      <c r="A1039" s="59" t="s">
        <v>1409</v>
      </c>
      <c r="B1039" s="20" t="s">
        <v>797</v>
      </c>
      <c r="C1039" s="55">
        <v>400</v>
      </c>
      <c r="D1039" s="85">
        <f>D1040</f>
        <v>0</v>
      </c>
      <c r="E1039" s="85">
        <f t="shared" si="420"/>
        <v>0</v>
      </c>
      <c r="F1039" s="85">
        <f t="shared" si="420"/>
        <v>0</v>
      </c>
    </row>
    <row r="1040" spans="1:6" ht="42" hidden="1" customHeight="1" x14ac:dyDescent="0.25">
      <c r="A1040" s="59" t="s">
        <v>1410</v>
      </c>
      <c r="B1040" s="20" t="s">
        <v>797</v>
      </c>
      <c r="C1040" s="55">
        <v>410</v>
      </c>
      <c r="D1040" s="85"/>
      <c r="E1040" s="85"/>
      <c r="F1040" s="85"/>
    </row>
    <row r="1041" spans="1:6" ht="31.5" hidden="1" x14ac:dyDescent="0.25">
      <c r="A1041" s="22" t="s">
        <v>798</v>
      </c>
      <c r="B1041" s="20" t="s">
        <v>799</v>
      </c>
      <c r="C1041" s="55"/>
      <c r="D1041" s="85">
        <f>D1042</f>
        <v>0</v>
      </c>
      <c r="E1041" s="85">
        <f t="shared" ref="E1041:F1042" si="421">E1042</f>
        <v>0</v>
      </c>
      <c r="F1041" s="85">
        <f t="shared" si="421"/>
        <v>0</v>
      </c>
    </row>
    <row r="1042" spans="1:6" ht="36.75" hidden="1" customHeight="1" x14ac:dyDescent="0.25">
      <c r="A1042" s="59" t="s">
        <v>1409</v>
      </c>
      <c r="B1042" s="20" t="s">
        <v>799</v>
      </c>
      <c r="C1042" s="55">
        <v>400</v>
      </c>
      <c r="D1042" s="85">
        <f>D1043</f>
        <v>0</v>
      </c>
      <c r="E1042" s="85">
        <f t="shared" si="421"/>
        <v>0</v>
      </c>
      <c r="F1042" s="85">
        <f t="shared" si="421"/>
        <v>0</v>
      </c>
    </row>
    <row r="1043" spans="1:6" ht="37.5" hidden="1" customHeight="1" x14ac:dyDescent="0.25">
      <c r="A1043" s="59" t="s">
        <v>1410</v>
      </c>
      <c r="B1043" s="20" t="s">
        <v>799</v>
      </c>
      <c r="C1043" s="55">
        <v>410</v>
      </c>
      <c r="D1043" s="85"/>
      <c r="E1043" s="85"/>
      <c r="F1043" s="85"/>
    </row>
    <row r="1044" spans="1:6" ht="47.25" hidden="1" customHeight="1" x14ac:dyDescent="0.25">
      <c r="A1044" s="21" t="s">
        <v>733</v>
      </c>
      <c r="B1044" s="23" t="s">
        <v>800</v>
      </c>
      <c r="C1044" s="55"/>
      <c r="D1044" s="85">
        <f>D1045</f>
        <v>0</v>
      </c>
      <c r="E1044" s="85">
        <f t="shared" ref="E1044:F1045" si="422">E1045</f>
        <v>0</v>
      </c>
      <c r="F1044" s="85">
        <f t="shared" si="422"/>
        <v>0</v>
      </c>
    </row>
    <row r="1045" spans="1:6" ht="47.25" hidden="1" customHeight="1" x14ac:dyDescent="0.25">
      <c r="A1045" s="60" t="s">
        <v>1396</v>
      </c>
      <c r="B1045" s="23" t="s">
        <v>800</v>
      </c>
      <c r="C1045" s="55">
        <v>200</v>
      </c>
      <c r="D1045" s="85">
        <f>D1046</f>
        <v>0</v>
      </c>
      <c r="E1045" s="85">
        <f t="shared" si="422"/>
        <v>0</v>
      </c>
      <c r="F1045" s="85">
        <f t="shared" si="422"/>
        <v>0</v>
      </c>
    </row>
    <row r="1046" spans="1:6" ht="47.25" hidden="1" customHeight="1" x14ac:dyDescent="0.25">
      <c r="A1046" s="60" t="s">
        <v>1397</v>
      </c>
      <c r="B1046" s="23" t="s">
        <v>800</v>
      </c>
      <c r="C1046" s="55">
        <v>240</v>
      </c>
      <c r="D1046" s="85"/>
      <c r="E1046" s="85"/>
      <c r="F1046" s="85"/>
    </row>
    <row r="1047" spans="1:6" ht="36.75" customHeight="1" x14ac:dyDescent="0.25">
      <c r="A1047" s="13" t="s">
        <v>128</v>
      </c>
      <c r="B1047" s="3" t="s">
        <v>801</v>
      </c>
      <c r="C1047" s="55"/>
      <c r="D1047" s="85">
        <f>D1048</f>
        <v>590</v>
      </c>
      <c r="E1047" s="85">
        <f t="shared" ref="E1047:F1047" si="423">E1048</f>
        <v>590</v>
      </c>
      <c r="F1047" s="85">
        <f t="shared" si="423"/>
        <v>590</v>
      </c>
    </row>
    <row r="1048" spans="1:6" ht="32.25" customHeight="1" x14ac:dyDescent="0.25">
      <c r="A1048" s="17" t="s">
        <v>707</v>
      </c>
      <c r="B1048" s="1" t="s">
        <v>802</v>
      </c>
      <c r="C1048" s="55"/>
      <c r="D1048" s="85">
        <f>D1049+D1054+D1057+D1060+D1063</f>
        <v>590</v>
      </c>
      <c r="E1048" s="85">
        <f t="shared" ref="E1048:F1048" si="424">E1049+E1054+E1057+E1060+E1063</f>
        <v>590</v>
      </c>
      <c r="F1048" s="85">
        <f t="shared" si="424"/>
        <v>590</v>
      </c>
    </row>
    <row r="1049" spans="1:6" ht="44.25" customHeight="1" x14ac:dyDescent="0.25">
      <c r="A1049" s="22" t="s">
        <v>803</v>
      </c>
      <c r="B1049" s="20" t="s">
        <v>804</v>
      </c>
      <c r="C1049" s="55"/>
      <c r="D1049" s="85">
        <f>D1050+D1052</f>
        <v>590</v>
      </c>
      <c r="E1049" s="85">
        <f t="shared" ref="E1049:F1049" si="425">E1050+E1052</f>
        <v>590</v>
      </c>
      <c r="F1049" s="85">
        <f t="shared" si="425"/>
        <v>590</v>
      </c>
    </row>
    <row r="1050" spans="1:6" ht="36.75" customHeight="1" x14ac:dyDescent="0.25">
      <c r="A1050" s="60" t="s">
        <v>1394</v>
      </c>
      <c r="B1050" s="20" t="s">
        <v>804</v>
      </c>
      <c r="C1050" s="55">
        <v>100</v>
      </c>
      <c r="D1050" s="85">
        <f>D1051</f>
        <v>504</v>
      </c>
      <c r="E1050" s="85">
        <f t="shared" ref="E1050:F1050" si="426">E1051</f>
        <v>504</v>
      </c>
      <c r="F1050" s="85">
        <f t="shared" si="426"/>
        <v>504</v>
      </c>
    </row>
    <row r="1051" spans="1:6" ht="40.5" customHeight="1" x14ac:dyDescent="0.25">
      <c r="A1051" s="97" t="s">
        <v>1395</v>
      </c>
      <c r="B1051" s="20" t="s">
        <v>804</v>
      </c>
      <c r="C1051" s="55">
        <v>120</v>
      </c>
      <c r="D1051" s="85">
        <v>504</v>
      </c>
      <c r="E1051" s="85">
        <v>504</v>
      </c>
      <c r="F1051" s="85">
        <v>504</v>
      </c>
    </row>
    <row r="1052" spans="1:6" ht="40.5" customHeight="1" x14ac:dyDescent="0.25">
      <c r="A1052" s="60" t="s">
        <v>1396</v>
      </c>
      <c r="B1052" s="20" t="s">
        <v>804</v>
      </c>
      <c r="C1052" s="55">
        <v>200</v>
      </c>
      <c r="D1052" s="85">
        <f>D1053</f>
        <v>86</v>
      </c>
      <c r="E1052" s="85">
        <f>E1053</f>
        <v>86</v>
      </c>
      <c r="F1052" s="85">
        <f>F1053</f>
        <v>86</v>
      </c>
    </row>
    <row r="1053" spans="1:6" ht="40.5" customHeight="1" x14ac:dyDescent="0.25">
      <c r="A1053" s="60" t="s">
        <v>1397</v>
      </c>
      <c r="B1053" s="20" t="s">
        <v>804</v>
      </c>
      <c r="C1053" s="55">
        <v>240</v>
      </c>
      <c r="D1053" s="85">
        <v>86</v>
      </c>
      <c r="E1053" s="85">
        <v>86</v>
      </c>
      <c r="F1053" s="85">
        <v>86</v>
      </c>
    </row>
    <row r="1054" spans="1:6" ht="41.25" hidden="1" customHeight="1" x14ac:dyDescent="0.25">
      <c r="A1054" s="22" t="s">
        <v>805</v>
      </c>
      <c r="B1054" s="20" t="s">
        <v>806</v>
      </c>
      <c r="C1054" s="55"/>
      <c r="D1054" s="85">
        <f>D1055</f>
        <v>0</v>
      </c>
      <c r="E1054" s="85">
        <f t="shared" ref="E1054:F1055" si="427">E1055</f>
        <v>0</v>
      </c>
      <c r="F1054" s="85">
        <f t="shared" si="427"/>
        <v>0</v>
      </c>
    </row>
    <row r="1055" spans="1:6" ht="41.25" hidden="1" customHeight="1" x14ac:dyDescent="0.25">
      <c r="A1055" s="60" t="s">
        <v>1394</v>
      </c>
      <c r="B1055" s="20" t="s">
        <v>806</v>
      </c>
      <c r="C1055" s="55">
        <v>100</v>
      </c>
      <c r="D1055" s="85">
        <f>D1056</f>
        <v>0</v>
      </c>
      <c r="E1055" s="85">
        <f t="shared" si="427"/>
        <v>0</v>
      </c>
      <c r="F1055" s="85">
        <f t="shared" si="427"/>
        <v>0</v>
      </c>
    </row>
    <row r="1056" spans="1:6" ht="41.25" hidden="1" customHeight="1" x14ac:dyDescent="0.25">
      <c r="A1056" s="60" t="s">
        <v>1395</v>
      </c>
      <c r="B1056" s="20" t="s">
        <v>806</v>
      </c>
      <c r="C1056" s="55">
        <v>120</v>
      </c>
      <c r="D1056" s="85"/>
      <c r="E1056" s="85"/>
      <c r="F1056" s="85"/>
    </row>
    <row r="1057" spans="1:6" ht="31.5" hidden="1" x14ac:dyDescent="0.25">
      <c r="A1057" s="21" t="s">
        <v>807</v>
      </c>
      <c r="B1057" s="23" t="s">
        <v>808</v>
      </c>
      <c r="C1057" s="55"/>
      <c r="D1057" s="85">
        <f>D1058</f>
        <v>0</v>
      </c>
      <c r="E1057" s="85">
        <f t="shared" ref="E1057:F1058" si="428">E1058</f>
        <v>0</v>
      </c>
      <c r="F1057" s="85">
        <f t="shared" si="428"/>
        <v>0</v>
      </c>
    </row>
    <row r="1058" spans="1:6" ht="47.25" hidden="1" customHeight="1" x14ac:dyDescent="0.25">
      <c r="A1058" s="60" t="s">
        <v>1396</v>
      </c>
      <c r="B1058" s="23" t="s">
        <v>808</v>
      </c>
      <c r="C1058" s="55">
        <v>600</v>
      </c>
      <c r="D1058" s="85">
        <f>D1059</f>
        <v>0</v>
      </c>
      <c r="E1058" s="85">
        <f t="shared" si="428"/>
        <v>0</v>
      </c>
      <c r="F1058" s="85">
        <f t="shared" si="428"/>
        <v>0</v>
      </c>
    </row>
    <row r="1059" spans="1:6" ht="40.5" hidden="1" customHeight="1" x14ac:dyDescent="0.25">
      <c r="A1059" s="60" t="s">
        <v>1397</v>
      </c>
      <c r="B1059" s="23" t="s">
        <v>808</v>
      </c>
      <c r="C1059" s="55">
        <v>610</v>
      </c>
      <c r="D1059" s="85"/>
      <c r="E1059" s="85"/>
      <c r="F1059" s="85"/>
    </row>
    <row r="1060" spans="1:6" ht="36.75" hidden="1" customHeight="1" x14ac:dyDescent="0.25">
      <c r="A1060" s="22" t="s">
        <v>132</v>
      </c>
      <c r="B1060" s="20" t="s">
        <v>809</v>
      </c>
      <c r="C1060" s="55"/>
      <c r="D1060" s="85">
        <f>D1061</f>
        <v>0</v>
      </c>
      <c r="E1060" s="85">
        <f t="shared" ref="E1060:F1061" si="429">E1061</f>
        <v>0</v>
      </c>
      <c r="F1060" s="85">
        <f t="shared" si="429"/>
        <v>0</v>
      </c>
    </row>
    <row r="1061" spans="1:6" ht="36.75" hidden="1" customHeight="1" x14ac:dyDescent="0.25">
      <c r="A1061" s="60" t="s">
        <v>1396</v>
      </c>
      <c r="B1061" s="20" t="s">
        <v>809</v>
      </c>
      <c r="C1061" s="55">
        <v>200</v>
      </c>
      <c r="D1061" s="85">
        <f>D1062</f>
        <v>0</v>
      </c>
      <c r="E1061" s="85">
        <f t="shared" si="429"/>
        <v>0</v>
      </c>
      <c r="F1061" s="85">
        <f t="shared" si="429"/>
        <v>0</v>
      </c>
    </row>
    <row r="1062" spans="1:6" ht="36.75" hidden="1" customHeight="1" x14ac:dyDescent="0.25">
      <c r="A1062" s="60" t="s">
        <v>1397</v>
      </c>
      <c r="B1062" s="20" t="s">
        <v>809</v>
      </c>
      <c r="C1062" s="55">
        <v>240</v>
      </c>
      <c r="D1062" s="85"/>
      <c r="E1062" s="85"/>
      <c r="F1062" s="85"/>
    </row>
    <row r="1063" spans="1:6" ht="39.75" hidden="1" customHeight="1" x14ac:dyDescent="0.25">
      <c r="A1063" s="21" t="s">
        <v>733</v>
      </c>
      <c r="B1063" s="20" t="s">
        <v>810</v>
      </c>
      <c r="C1063" s="55"/>
      <c r="D1063" s="85">
        <f>D1064</f>
        <v>0</v>
      </c>
      <c r="E1063" s="85">
        <f t="shared" ref="E1063:F1064" si="430">E1064</f>
        <v>0</v>
      </c>
      <c r="F1063" s="85">
        <f t="shared" si="430"/>
        <v>0</v>
      </c>
    </row>
    <row r="1064" spans="1:6" ht="31.5" hidden="1" customHeight="1" x14ac:dyDescent="0.25">
      <c r="A1064" s="60" t="s">
        <v>1396</v>
      </c>
      <c r="B1064" s="20" t="s">
        <v>810</v>
      </c>
      <c r="C1064" s="55">
        <v>200</v>
      </c>
      <c r="D1064" s="85">
        <f>D1065</f>
        <v>0</v>
      </c>
      <c r="E1064" s="85">
        <f t="shared" si="430"/>
        <v>0</v>
      </c>
      <c r="F1064" s="85">
        <f t="shared" si="430"/>
        <v>0</v>
      </c>
    </row>
    <row r="1065" spans="1:6" ht="31.5" hidden="1" customHeight="1" x14ac:dyDescent="0.25">
      <c r="A1065" s="60" t="s">
        <v>1397</v>
      </c>
      <c r="B1065" s="20" t="s">
        <v>810</v>
      </c>
      <c r="C1065" s="55">
        <v>240</v>
      </c>
      <c r="D1065" s="85"/>
      <c r="E1065" s="85"/>
      <c r="F1065" s="85"/>
    </row>
    <row r="1066" spans="1:6" ht="35.25" customHeight="1" x14ac:dyDescent="0.25">
      <c r="A1066" s="12" t="s">
        <v>811</v>
      </c>
      <c r="B1066" s="10" t="s">
        <v>812</v>
      </c>
      <c r="C1066" s="55"/>
      <c r="D1066" s="85">
        <f>D1067+D1085+D1090+D1104</f>
        <v>1200</v>
      </c>
      <c r="E1066" s="85">
        <f t="shared" ref="E1066:F1066" si="431">E1067+E1085+E1090+E1104</f>
        <v>1500</v>
      </c>
      <c r="F1066" s="85">
        <f t="shared" si="431"/>
        <v>1600</v>
      </c>
    </row>
    <row r="1067" spans="1:6" ht="35.25" customHeight="1" x14ac:dyDescent="0.25">
      <c r="A1067" s="13" t="s">
        <v>813</v>
      </c>
      <c r="B1067" s="3" t="s">
        <v>814</v>
      </c>
      <c r="C1067" s="55"/>
      <c r="D1067" s="85">
        <f>D1068+D1081</f>
        <v>100</v>
      </c>
      <c r="E1067" s="85">
        <f t="shared" ref="E1067:F1067" si="432">E1068+E1081</f>
        <v>100</v>
      </c>
      <c r="F1067" s="85">
        <f t="shared" si="432"/>
        <v>100</v>
      </c>
    </row>
    <row r="1068" spans="1:6" ht="52.5" customHeight="1" x14ac:dyDescent="0.25">
      <c r="A1068" s="16" t="s">
        <v>1550</v>
      </c>
      <c r="B1068" s="1" t="s">
        <v>815</v>
      </c>
      <c r="C1068" s="55"/>
      <c r="D1068" s="85">
        <f>D1070+D1069</f>
        <v>100</v>
      </c>
      <c r="E1068" s="85">
        <f t="shared" ref="E1068:F1068" si="433">E1070+E1069</f>
        <v>100</v>
      </c>
      <c r="F1068" s="85">
        <f t="shared" si="433"/>
        <v>100</v>
      </c>
    </row>
    <row r="1069" spans="1:6" ht="21.75" hidden="1" customHeight="1" x14ac:dyDescent="0.25">
      <c r="A1069" s="16" t="s">
        <v>816</v>
      </c>
      <c r="B1069" s="2" t="s">
        <v>817</v>
      </c>
      <c r="C1069" s="55"/>
      <c r="D1069" s="85"/>
      <c r="E1069" s="85"/>
      <c r="F1069" s="85"/>
    </row>
    <row r="1070" spans="1:6" ht="48" customHeight="1" x14ac:dyDescent="0.25">
      <c r="A1070" s="68" t="s">
        <v>818</v>
      </c>
      <c r="B1070" s="69" t="s">
        <v>819</v>
      </c>
      <c r="C1070" s="55"/>
      <c r="D1070" s="85">
        <f>D1071+D1073</f>
        <v>100</v>
      </c>
      <c r="E1070" s="85">
        <f t="shared" ref="E1070:F1070" si="434">E1071+E1073</f>
        <v>100</v>
      </c>
      <c r="F1070" s="85">
        <f t="shared" si="434"/>
        <v>100</v>
      </c>
    </row>
    <row r="1071" spans="1:6" ht="48" customHeight="1" x14ac:dyDescent="0.25">
      <c r="A1071" s="60" t="s">
        <v>1396</v>
      </c>
      <c r="B1071" s="69" t="s">
        <v>819</v>
      </c>
      <c r="C1071" s="55">
        <v>200</v>
      </c>
      <c r="D1071" s="85">
        <f>D1072</f>
        <v>100</v>
      </c>
      <c r="E1071" s="85">
        <f t="shared" ref="E1071:F1071" si="435">E1072</f>
        <v>100</v>
      </c>
      <c r="F1071" s="85">
        <f t="shared" si="435"/>
        <v>100</v>
      </c>
    </row>
    <row r="1072" spans="1:6" ht="48" customHeight="1" x14ac:dyDescent="0.25">
      <c r="A1072" s="60" t="s">
        <v>1397</v>
      </c>
      <c r="B1072" s="69" t="s">
        <v>819</v>
      </c>
      <c r="C1072" s="55">
        <v>240</v>
      </c>
      <c r="D1072" s="85">
        <v>100</v>
      </c>
      <c r="E1072" s="85">
        <v>100</v>
      </c>
      <c r="F1072" s="85">
        <v>100</v>
      </c>
    </row>
    <row r="1073" spans="1:6" ht="48" hidden="1" customHeight="1" x14ac:dyDescent="0.25">
      <c r="A1073" s="16" t="s">
        <v>1399</v>
      </c>
      <c r="B1073" s="69" t="s">
        <v>819</v>
      </c>
      <c r="C1073" s="55">
        <v>600</v>
      </c>
      <c r="D1073" s="85">
        <f>D1074</f>
        <v>0</v>
      </c>
      <c r="E1073" s="85">
        <f t="shared" ref="E1073:F1073" si="436">E1074</f>
        <v>0</v>
      </c>
      <c r="F1073" s="85">
        <f t="shared" si="436"/>
        <v>0</v>
      </c>
    </row>
    <row r="1074" spans="1:6" ht="48" hidden="1" customHeight="1" x14ac:dyDescent="0.25">
      <c r="A1074" s="16" t="s">
        <v>1398</v>
      </c>
      <c r="B1074" s="69" t="s">
        <v>819</v>
      </c>
      <c r="C1074" s="55">
        <v>610</v>
      </c>
      <c r="D1074" s="85"/>
      <c r="E1074" s="85"/>
      <c r="F1074" s="85"/>
    </row>
    <row r="1075" spans="1:6" ht="47.25" hidden="1" x14ac:dyDescent="0.25">
      <c r="A1075" s="17" t="s">
        <v>820</v>
      </c>
      <c r="B1075" s="69" t="s">
        <v>821</v>
      </c>
      <c r="C1075" s="55"/>
      <c r="D1075" s="85"/>
      <c r="E1075" s="85"/>
      <c r="F1075" s="85"/>
    </row>
    <row r="1076" spans="1:6" ht="78.75" hidden="1" x14ac:dyDescent="0.25">
      <c r="A1076" s="16" t="s">
        <v>822</v>
      </c>
      <c r="B1076" s="69" t="s">
        <v>823</v>
      </c>
      <c r="C1076" s="55"/>
      <c r="D1076" s="85"/>
      <c r="E1076" s="85"/>
      <c r="F1076" s="85"/>
    </row>
    <row r="1077" spans="1:6" ht="94.5" hidden="1" x14ac:dyDescent="0.25">
      <c r="A1077" s="16" t="s">
        <v>824</v>
      </c>
      <c r="B1077" s="69" t="s">
        <v>825</v>
      </c>
      <c r="C1077" s="55"/>
      <c r="D1077" s="85"/>
      <c r="E1077" s="85"/>
      <c r="F1077" s="85"/>
    </row>
    <row r="1078" spans="1:6" ht="31.5" hidden="1" x14ac:dyDescent="0.25">
      <c r="A1078" s="17" t="s">
        <v>826</v>
      </c>
      <c r="B1078" s="69" t="s">
        <v>827</v>
      </c>
      <c r="C1078" s="55"/>
      <c r="D1078" s="85"/>
      <c r="E1078" s="85"/>
      <c r="F1078" s="85"/>
    </row>
    <row r="1079" spans="1:6" ht="31.5" hidden="1" x14ac:dyDescent="0.25">
      <c r="A1079" s="16" t="s">
        <v>828</v>
      </c>
      <c r="B1079" s="69" t="s">
        <v>829</v>
      </c>
      <c r="C1079" s="55"/>
      <c r="D1079" s="85"/>
      <c r="E1079" s="85"/>
      <c r="F1079" s="85"/>
    </row>
    <row r="1080" spans="1:6" ht="69.75" hidden="1" customHeight="1" x14ac:dyDescent="0.25">
      <c r="A1080" s="16" t="s">
        <v>830</v>
      </c>
      <c r="B1080" s="69" t="s">
        <v>831</v>
      </c>
      <c r="C1080" s="55"/>
      <c r="D1080" s="85"/>
      <c r="E1080" s="85"/>
      <c r="F1080" s="85"/>
    </row>
    <row r="1081" spans="1:6" ht="47.25" hidden="1" x14ac:dyDescent="0.25">
      <c r="A1081" s="17" t="s">
        <v>832</v>
      </c>
      <c r="B1081" s="1" t="s">
        <v>833</v>
      </c>
      <c r="C1081" s="55"/>
      <c r="D1081" s="85">
        <f>D1082</f>
        <v>0</v>
      </c>
      <c r="E1081" s="85">
        <f t="shared" ref="E1081:F1083" si="437">E1082</f>
        <v>0</v>
      </c>
      <c r="F1081" s="85">
        <f t="shared" si="437"/>
        <v>0</v>
      </c>
    </row>
    <row r="1082" spans="1:6" ht="51" hidden="1" customHeight="1" x14ac:dyDescent="0.25">
      <c r="A1082" s="16" t="s">
        <v>834</v>
      </c>
      <c r="B1082" s="69" t="s">
        <v>835</v>
      </c>
      <c r="C1082" s="55"/>
      <c r="D1082" s="85">
        <f>D1083</f>
        <v>0</v>
      </c>
      <c r="E1082" s="85">
        <f t="shared" si="437"/>
        <v>0</v>
      </c>
      <c r="F1082" s="85">
        <f t="shared" si="437"/>
        <v>0</v>
      </c>
    </row>
    <row r="1083" spans="1:6" ht="51" hidden="1" customHeight="1" x14ac:dyDescent="0.25">
      <c r="A1083" s="60" t="s">
        <v>1396</v>
      </c>
      <c r="B1083" s="69" t="s">
        <v>835</v>
      </c>
      <c r="C1083" s="55">
        <v>200</v>
      </c>
      <c r="D1083" s="85">
        <f>D1084</f>
        <v>0</v>
      </c>
      <c r="E1083" s="85">
        <f t="shared" si="437"/>
        <v>0</v>
      </c>
      <c r="F1083" s="85">
        <f t="shared" si="437"/>
        <v>0</v>
      </c>
    </row>
    <row r="1084" spans="1:6" ht="51" hidden="1" customHeight="1" x14ac:dyDescent="0.25">
      <c r="A1084" s="60" t="s">
        <v>1397</v>
      </c>
      <c r="B1084" s="69" t="s">
        <v>835</v>
      </c>
      <c r="C1084" s="55">
        <v>240</v>
      </c>
      <c r="D1084" s="85">
        <v>0</v>
      </c>
      <c r="E1084" s="85">
        <v>0</v>
      </c>
      <c r="F1084" s="85">
        <v>0</v>
      </c>
    </row>
    <row r="1085" spans="1:6" ht="36" hidden="1" customHeight="1" x14ac:dyDescent="0.25">
      <c r="A1085" s="6" t="s">
        <v>836</v>
      </c>
      <c r="B1085" s="32" t="s">
        <v>837</v>
      </c>
      <c r="C1085" s="55"/>
      <c r="D1085" s="85">
        <f>D1086</f>
        <v>0</v>
      </c>
      <c r="E1085" s="85">
        <f t="shared" ref="E1085:F1088" si="438">E1086</f>
        <v>0</v>
      </c>
      <c r="F1085" s="85">
        <f t="shared" si="438"/>
        <v>0</v>
      </c>
    </row>
    <row r="1086" spans="1:6" ht="31.5" hidden="1" x14ac:dyDescent="0.25">
      <c r="A1086" s="33" t="s">
        <v>838</v>
      </c>
      <c r="B1086" s="34" t="s">
        <v>839</v>
      </c>
      <c r="C1086" s="55"/>
      <c r="D1086" s="85">
        <f>D1087</f>
        <v>0</v>
      </c>
      <c r="E1086" s="85">
        <f t="shared" si="438"/>
        <v>0</v>
      </c>
      <c r="F1086" s="85">
        <f t="shared" si="438"/>
        <v>0</v>
      </c>
    </row>
    <row r="1087" spans="1:6" ht="40.5" hidden="1" customHeight="1" x14ac:dyDescent="0.25">
      <c r="A1087" s="21" t="s">
        <v>840</v>
      </c>
      <c r="B1087" s="20" t="s">
        <v>841</v>
      </c>
      <c r="C1087" s="55"/>
      <c r="D1087" s="85">
        <f>D1088</f>
        <v>0</v>
      </c>
      <c r="E1087" s="85">
        <f t="shared" si="438"/>
        <v>0</v>
      </c>
      <c r="F1087" s="85">
        <f t="shared" si="438"/>
        <v>0</v>
      </c>
    </row>
    <row r="1088" spans="1:6" ht="40.5" hidden="1" customHeight="1" x14ac:dyDescent="0.25">
      <c r="A1088" s="60" t="s">
        <v>1396</v>
      </c>
      <c r="B1088" s="20" t="s">
        <v>841</v>
      </c>
      <c r="C1088" s="55">
        <v>200</v>
      </c>
      <c r="D1088" s="85">
        <f>D1089</f>
        <v>0</v>
      </c>
      <c r="E1088" s="85">
        <f t="shared" si="438"/>
        <v>0</v>
      </c>
      <c r="F1088" s="85">
        <f t="shared" si="438"/>
        <v>0</v>
      </c>
    </row>
    <row r="1089" spans="1:6" ht="40.5" hidden="1" customHeight="1" x14ac:dyDescent="0.25">
      <c r="A1089" s="60" t="s">
        <v>1397</v>
      </c>
      <c r="B1089" s="20" t="s">
        <v>841</v>
      </c>
      <c r="C1089" s="55">
        <v>240</v>
      </c>
      <c r="D1089" s="85">
        <v>0</v>
      </c>
      <c r="E1089" s="85">
        <v>0</v>
      </c>
      <c r="F1089" s="85">
        <v>0</v>
      </c>
    </row>
    <row r="1090" spans="1:6" ht="45.75" customHeight="1" x14ac:dyDescent="0.25">
      <c r="A1090" s="13" t="s">
        <v>842</v>
      </c>
      <c r="B1090" s="3" t="s">
        <v>843</v>
      </c>
      <c r="C1090" s="55"/>
      <c r="D1090" s="85">
        <f>D1091+D1100</f>
        <v>1000</v>
      </c>
      <c r="E1090" s="85">
        <f t="shared" ref="E1090:F1090" si="439">E1091+E1100</f>
        <v>1300</v>
      </c>
      <c r="F1090" s="85">
        <f t="shared" si="439"/>
        <v>1400</v>
      </c>
    </row>
    <row r="1091" spans="1:6" ht="48" customHeight="1" x14ac:dyDescent="0.25">
      <c r="A1091" s="17" t="s">
        <v>844</v>
      </c>
      <c r="B1091" s="1" t="s">
        <v>845</v>
      </c>
      <c r="C1091" s="55"/>
      <c r="D1091" s="85">
        <f>D1092+D1097</f>
        <v>1000</v>
      </c>
      <c r="E1091" s="85">
        <f t="shared" ref="E1091:F1091" si="440">E1092+E1097</f>
        <v>1300</v>
      </c>
      <c r="F1091" s="85">
        <f t="shared" si="440"/>
        <v>1400</v>
      </c>
    </row>
    <row r="1092" spans="1:6" ht="47.25" customHeight="1" x14ac:dyDescent="0.25">
      <c r="A1092" s="21" t="s">
        <v>846</v>
      </c>
      <c r="B1092" s="20" t="s">
        <v>847</v>
      </c>
      <c r="C1092" s="55"/>
      <c r="D1092" s="85">
        <f>D1093+D1095</f>
        <v>1000</v>
      </c>
      <c r="E1092" s="85">
        <f t="shared" ref="E1092:F1092" si="441">E1093+E1095</f>
        <v>1300</v>
      </c>
      <c r="F1092" s="85">
        <f t="shared" si="441"/>
        <v>1400</v>
      </c>
    </row>
    <row r="1093" spans="1:6" ht="47.25" hidden="1" customHeight="1" x14ac:dyDescent="0.25">
      <c r="A1093" s="60" t="s">
        <v>1396</v>
      </c>
      <c r="B1093" s="20" t="s">
        <v>847</v>
      </c>
      <c r="C1093" s="55">
        <v>200</v>
      </c>
      <c r="D1093" s="85">
        <f>D1094</f>
        <v>0</v>
      </c>
      <c r="E1093" s="85">
        <f t="shared" ref="E1093:F1093" si="442">E1094</f>
        <v>0</v>
      </c>
      <c r="F1093" s="85">
        <f t="shared" si="442"/>
        <v>0</v>
      </c>
    </row>
    <row r="1094" spans="1:6" ht="47.25" hidden="1" customHeight="1" x14ac:dyDescent="0.25">
      <c r="A1094" s="97" t="s">
        <v>1397</v>
      </c>
      <c r="B1094" s="20" t="s">
        <v>847</v>
      </c>
      <c r="C1094" s="55">
        <v>240</v>
      </c>
      <c r="D1094" s="85">
        <v>0</v>
      </c>
      <c r="E1094" s="85">
        <v>0</v>
      </c>
      <c r="F1094" s="85">
        <v>0</v>
      </c>
    </row>
    <row r="1095" spans="1:6" ht="32.25" customHeight="1" x14ac:dyDescent="0.25">
      <c r="A1095" s="98" t="s">
        <v>1443</v>
      </c>
      <c r="B1095" s="20" t="s">
        <v>847</v>
      </c>
      <c r="C1095" s="55">
        <v>800</v>
      </c>
      <c r="D1095" s="85">
        <f>D1096</f>
        <v>1000</v>
      </c>
      <c r="E1095" s="85">
        <f>E1096</f>
        <v>1300</v>
      </c>
      <c r="F1095" s="85">
        <f>F1096</f>
        <v>1400</v>
      </c>
    </row>
    <row r="1096" spans="1:6" ht="47.25" customHeight="1" x14ac:dyDescent="0.25">
      <c r="A1096" s="98" t="s">
        <v>1444</v>
      </c>
      <c r="B1096" s="20" t="s">
        <v>847</v>
      </c>
      <c r="C1096" s="55">
        <v>810</v>
      </c>
      <c r="D1096" s="85">
        <v>1000</v>
      </c>
      <c r="E1096" s="85">
        <v>1300</v>
      </c>
      <c r="F1096" s="85">
        <v>1400</v>
      </c>
    </row>
    <row r="1097" spans="1:6" ht="59.25" hidden="1" customHeight="1" x14ac:dyDescent="0.25">
      <c r="A1097" s="21" t="s">
        <v>848</v>
      </c>
      <c r="B1097" s="20" t="s">
        <v>849</v>
      </c>
      <c r="C1097" s="55"/>
      <c r="D1097" s="85">
        <f>D1098</f>
        <v>0</v>
      </c>
      <c r="E1097" s="85">
        <f t="shared" ref="E1097:F1098" si="443">E1098</f>
        <v>0</v>
      </c>
      <c r="F1097" s="85">
        <f t="shared" si="443"/>
        <v>0</v>
      </c>
    </row>
    <row r="1098" spans="1:6" ht="47.25" hidden="1" customHeight="1" x14ac:dyDescent="0.25">
      <c r="A1098" s="16" t="s">
        <v>1399</v>
      </c>
      <c r="B1098" s="20" t="s">
        <v>849</v>
      </c>
      <c r="C1098" s="55">
        <v>600</v>
      </c>
      <c r="D1098" s="85">
        <f>D1099</f>
        <v>0</v>
      </c>
      <c r="E1098" s="85">
        <f t="shared" si="443"/>
        <v>0</v>
      </c>
      <c r="F1098" s="85">
        <f t="shared" si="443"/>
        <v>0</v>
      </c>
    </row>
    <row r="1099" spans="1:6" ht="47.25" hidden="1" customHeight="1" x14ac:dyDescent="0.25">
      <c r="A1099" s="16" t="s">
        <v>1398</v>
      </c>
      <c r="B1099" s="20" t="s">
        <v>849</v>
      </c>
      <c r="C1099" s="55">
        <v>610</v>
      </c>
      <c r="D1099" s="85"/>
      <c r="E1099" s="85"/>
      <c r="F1099" s="85"/>
    </row>
    <row r="1100" spans="1:6" ht="47.25" hidden="1" customHeight="1" x14ac:dyDescent="0.25">
      <c r="A1100" s="16" t="s">
        <v>1448</v>
      </c>
      <c r="B1100" s="20" t="s">
        <v>1447</v>
      </c>
      <c r="C1100" s="55"/>
      <c r="D1100" s="85">
        <f t="shared" ref="D1100:F1101" si="444">D1101</f>
        <v>0</v>
      </c>
      <c r="E1100" s="85">
        <f t="shared" si="444"/>
        <v>0</v>
      </c>
      <c r="F1100" s="85">
        <f t="shared" si="444"/>
        <v>0</v>
      </c>
    </row>
    <row r="1101" spans="1:6" ht="47.25" hidden="1" customHeight="1" x14ac:dyDescent="0.25">
      <c r="A1101" s="16" t="s">
        <v>846</v>
      </c>
      <c r="B1101" s="20" t="s">
        <v>1449</v>
      </c>
      <c r="C1101" s="55"/>
      <c r="D1101" s="85">
        <f t="shared" si="444"/>
        <v>0</v>
      </c>
      <c r="E1101" s="85">
        <f t="shared" si="444"/>
        <v>0</v>
      </c>
      <c r="F1101" s="85">
        <f t="shared" si="444"/>
        <v>0</v>
      </c>
    </row>
    <row r="1102" spans="1:6" ht="47.25" hidden="1" customHeight="1" x14ac:dyDescent="0.25">
      <c r="A1102" s="60" t="s">
        <v>1396</v>
      </c>
      <c r="B1102" s="20" t="s">
        <v>1449</v>
      </c>
      <c r="C1102" s="55">
        <v>200</v>
      </c>
      <c r="D1102" s="85">
        <f>D1103</f>
        <v>0</v>
      </c>
      <c r="E1102" s="85">
        <f>D1103:E1103</f>
        <v>0</v>
      </c>
      <c r="F1102" s="85">
        <f>F1103</f>
        <v>0</v>
      </c>
    </row>
    <row r="1103" spans="1:6" ht="47.25" hidden="1" customHeight="1" x14ac:dyDescent="0.25">
      <c r="A1103" s="60" t="s">
        <v>1397</v>
      </c>
      <c r="B1103" s="20" t="s">
        <v>1449</v>
      </c>
      <c r="C1103" s="55">
        <v>240</v>
      </c>
      <c r="D1103" s="85">
        <v>0</v>
      </c>
      <c r="E1103" s="85">
        <v>0</v>
      </c>
      <c r="F1103" s="85">
        <v>0</v>
      </c>
    </row>
    <row r="1104" spans="1:6" ht="30" customHeight="1" x14ac:dyDescent="0.25">
      <c r="A1104" s="13" t="s">
        <v>850</v>
      </c>
      <c r="B1104" s="3" t="s">
        <v>851</v>
      </c>
      <c r="C1104" s="55"/>
      <c r="D1104" s="85">
        <f>D1105+D1115</f>
        <v>100</v>
      </c>
      <c r="E1104" s="85">
        <f t="shared" ref="E1104:F1104" si="445">E1105+E1115</f>
        <v>100</v>
      </c>
      <c r="F1104" s="85">
        <f t="shared" si="445"/>
        <v>100</v>
      </c>
    </row>
    <row r="1105" spans="1:6" ht="33.75" customHeight="1" x14ac:dyDescent="0.25">
      <c r="A1105" s="17" t="s">
        <v>1664</v>
      </c>
      <c r="B1105" s="1" t="s">
        <v>852</v>
      </c>
      <c r="C1105" s="55"/>
      <c r="D1105" s="85">
        <f>D1109+D1112+D1106</f>
        <v>100</v>
      </c>
      <c r="E1105" s="85">
        <f>E1109+E1112+E1106</f>
        <v>100</v>
      </c>
      <c r="F1105" s="85">
        <f>F1109+F1112+F1106</f>
        <v>100</v>
      </c>
    </row>
    <row r="1106" spans="1:6" ht="33.75" customHeight="1" x14ac:dyDescent="0.25">
      <c r="A1106" s="22" t="s">
        <v>1446</v>
      </c>
      <c r="B1106" s="20" t="s">
        <v>1445</v>
      </c>
      <c r="C1106" s="55"/>
      <c r="D1106" s="85">
        <f t="shared" ref="D1106:F1107" si="446">D1107</f>
        <v>100</v>
      </c>
      <c r="E1106" s="85">
        <f t="shared" si="446"/>
        <v>100</v>
      </c>
      <c r="F1106" s="85">
        <f t="shared" si="446"/>
        <v>100</v>
      </c>
    </row>
    <row r="1107" spans="1:6" ht="41.25" customHeight="1" x14ac:dyDescent="0.25">
      <c r="A1107" s="60" t="s">
        <v>1396</v>
      </c>
      <c r="B1107" s="20" t="s">
        <v>1445</v>
      </c>
      <c r="C1107" s="55">
        <v>200</v>
      </c>
      <c r="D1107" s="85">
        <f>D1108</f>
        <v>100</v>
      </c>
      <c r="E1107" s="85">
        <f t="shared" si="446"/>
        <v>100</v>
      </c>
      <c r="F1107" s="85">
        <f t="shared" si="446"/>
        <v>100</v>
      </c>
    </row>
    <row r="1108" spans="1:6" ht="33.75" customHeight="1" x14ac:dyDescent="0.25">
      <c r="A1108" s="60" t="s">
        <v>1397</v>
      </c>
      <c r="B1108" s="20" t="s">
        <v>1445</v>
      </c>
      <c r="C1108" s="55">
        <v>240</v>
      </c>
      <c r="D1108" s="85">
        <v>100</v>
      </c>
      <c r="E1108" s="85">
        <v>100</v>
      </c>
      <c r="F1108" s="85">
        <v>100</v>
      </c>
    </row>
    <row r="1109" spans="1:6" ht="45.75" hidden="1" customHeight="1" x14ac:dyDescent="0.25">
      <c r="A1109" s="22" t="s">
        <v>853</v>
      </c>
      <c r="B1109" s="20" t="s">
        <v>854</v>
      </c>
      <c r="C1109" s="55"/>
      <c r="D1109" s="85">
        <f>D1110</f>
        <v>0</v>
      </c>
      <c r="E1109" s="85">
        <f t="shared" ref="E1109:F1110" si="447">E1110</f>
        <v>0</v>
      </c>
      <c r="F1109" s="85">
        <f t="shared" si="447"/>
        <v>0</v>
      </c>
    </row>
    <row r="1110" spans="1:6" ht="45.75" hidden="1" customHeight="1" x14ac:dyDescent="0.25">
      <c r="A1110" s="60" t="s">
        <v>1396</v>
      </c>
      <c r="B1110" s="20" t="s">
        <v>854</v>
      </c>
      <c r="C1110" s="55">
        <v>200</v>
      </c>
      <c r="D1110" s="85">
        <f>D1111</f>
        <v>0</v>
      </c>
      <c r="E1110" s="85">
        <f t="shared" si="447"/>
        <v>0</v>
      </c>
      <c r="F1110" s="85">
        <f t="shared" si="447"/>
        <v>0</v>
      </c>
    </row>
    <row r="1111" spans="1:6" ht="39" hidden="1" customHeight="1" x14ac:dyDescent="0.25">
      <c r="A1111" s="60" t="s">
        <v>1397</v>
      </c>
      <c r="B1111" s="20" t="s">
        <v>854</v>
      </c>
      <c r="C1111" s="55">
        <v>240</v>
      </c>
      <c r="D1111" s="85"/>
      <c r="E1111" s="85"/>
      <c r="F1111" s="85"/>
    </row>
    <row r="1112" spans="1:6" ht="54" hidden="1" customHeight="1" x14ac:dyDescent="0.25">
      <c r="A1112" s="22" t="s">
        <v>855</v>
      </c>
      <c r="B1112" s="20" t="s">
        <v>856</v>
      </c>
      <c r="C1112" s="55"/>
      <c r="D1112" s="85">
        <f>D1113</f>
        <v>0</v>
      </c>
      <c r="E1112" s="85">
        <f t="shared" ref="E1112:F1113" si="448">E1113</f>
        <v>0</v>
      </c>
      <c r="F1112" s="85">
        <f t="shared" si="448"/>
        <v>0</v>
      </c>
    </row>
    <row r="1113" spans="1:6" ht="42" hidden="1" customHeight="1" x14ac:dyDescent="0.25">
      <c r="A1113" s="60" t="s">
        <v>1396</v>
      </c>
      <c r="B1113" s="20" t="s">
        <v>856</v>
      </c>
      <c r="C1113" s="55">
        <v>200</v>
      </c>
      <c r="D1113" s="85">
        <f>D1114</f>
        <v>0</v>
      </c>
      <c r="E1113" s="85">
        <f t="shared" si="448"/>
        <v>0</v>
      </c>
      <c r="F1113" s="85">
        <f t="shared" si="448"/>
        <v>0</v>
      </c>
    </row>
    <row r="1114" spans="1:6" ht="42" hidden="1" customHeight="1" x14ac:dyDescent="0.25">
      <c r="A1114" s="60" t="s">
        <v>1397</v>
      </c>
      <c r="B1114" s="20" t="s">
        <v>856</v>
      </c>
      <c r="C1114" s="55">
        <v>240</v>
      </c>
      <c r="D1114" s="85"/>
      <c r="E1114" s="85"/>
      <c r="F1114" s="85"/>
    </row>
    <row r="1115" spans="1:6" ht="32.25" hidden="1" customHeight="1" x14ac:dyDescent="0.25">
      <c r="A1115" s="17" t="s">
        <v>857</v>
      </c>
      <c r="B1115" s="1" t="s">
        <v>858</v>
      </c>
      <c r="C1115" s="55"/>
      <c r="D1115" s="85">
        <f>D1116+D1119+D1126+D1129+D1134</f>
        <v>0</v>
      </c>
      <c r="E1115" s="85">
        <f t="shared" ref="E1115:F1115" si="449">E1116+E1119+E1126+E1129+E1134</f>
        <v>0</v>
      </c>
      <c r="F1115" s="85">
        <f t="shared" si="449"/>
        <v>0</v>
      </c>
    </row>
    <row r="1116" spans="1:6" ht="33.75" hidden="1" customHeight="1" x14ac:dyDescent="0.25">
      <c r="A1116" s="22" t="s">
        <v>859</v>
      </c>
      <c r="B1116" s="49" t="s">
        <v>1450</v>
      </c>
      <c r="C1116" s="55"/>
      <c r="D1116" s="85">
        <f>D1117</f>
        <v>0</v>
      </c>
      <c r="E1116" s="85">
        <f t="shared" ref="E1116:F1116" si="450">E1117</f>
        <v>0</v>
      </c>
      <c r="F1116" s="85">
        <f t="shared" si="450"/>
        <v>0</v>
      </c>
    </row>
    <row r="1117" spans="1:6" ht="33.75" hidden="1" customHeight="1" x14ac:dyDescent="0.25">
      <c r="A1117" s="60" t="s">
        <v>1396</v>
      </c>
      <c r="B1117" s="49" t="s">
        <v>1450</v>
      </c>
      <c r="C1117" s="55">
        <v>200</v>
      </c>
      <c r="D1117" s="85">
        <f>D1118</f>
        <v>0</v>
      </c>
      <c r="E1117" s="85">
        <f t="shared" ref="E1117:F1117" si="451">E1118</f>
        <v>0</v>
      </c>
      <c r="F1117" s="85">
        <f t="shared" si="451"/>
        <v>0</v>
      </c>
    </row>
    <row r="1118" spans="1:6" ht="33.75" hidden="1" customHeight="1" x14ac:dyDescent="0.25">
      <c r="A1118" s="60" t="s">
        <v>1397</v>
      </c>
      <c r="B1118" s="49" t="s">
        <v>1450</v>
      </c>
      <c r="C1118" s="55">
        <v>240</v>
      </c>
      <c r="D1118" s="85"/>
      <c r="E1118" s="85"/>
      <c r="F1118" s="85"/>
    </row>
    <row r="1119" spans="1:6" ht="46.5" hidden="1" customHeight="1" x14ac:dyDescent="0.25">
      <c r="A1119" s="22" t="s">
        <v>860</v>
      </c>
      <c r="B1119" s="49" t="s">
        <v>861</v>
      </c>
      <c r="C1119" s="55"/>
      <c r="D1119" s="85">
        <f>D1120+D1122+D1124</f>
        <v>0</v>
      </c>
      <c r="E1119" s="85">
        <f>E1120+E1122+E1124</f>
        <v>0</v>
      </c>
      <c r="F1119" s="85">
        <f>F1120+F1122+F1124</f>
        <v>0</v>
      </c>
    </row>
    <row r="1120" spans="1:6" ht="46.5" hidden="1" customHeight="1" x14ac:dyDescent="0.25">
      <c r="A1120" s="60" t="s">
        <v>1394</v>
      </c>
      <c r="B1120" s="49" t="s">
        <v>861</v>
      </c>
      <c r="C1120" s="55">
        <v>100</v>
      </c>
      <c r="D1120" s="85">
        <f>D1121</f>
        <v>0</v>
      </c>
      <c r="E1120" s="85">
        <f t="shared" ref="E1120:F1120" si="452">E1121</f>
        <v>0</v>
      </c>
      <c r="F1120" s="85">
        <f t="shared" si="452"/>
        <v>0</v>
      </c>
    </row>
    <row r="1121" spans="1:6" ht="46.5" hidden="1" customHeight="1" x14ac:dyDescent="0.25">
      <c r="A1121" s="97" t="s">
        <v>1405</v>
      </c>
      <c r="B1121" s="49" t="s">
        <v>861</v>
      </c>
      <c r="C1121" s="55">
        <v>120</v>
      </c>
      <c r="D1121" s="85"/>
      <c r="E1121" s="85"/>
      <c r="F1121" s="85"/>
    </row>
    <row r="1122" spans="1:6" ht="46.5" hidden="1" customHeight="1" x14ac:dyDescent="0.25">
      <c r="A1122" s="60" t="s">
        <v>1396</v>
      </c>
      <c r="B1122" s="49" t="s">
        <v>861</v>
      </c>
      <c r="C1122" s="55">
        <v>200</v>
      </c>
      <c r="D1122" s="85">
        <f>D1123</f>
        <v>0</v>
      </c>
      <c r="E1122" s="85">
        <f>E1123</f>
        <v>0</v>
      </c>
      <c r="F1122" s="85">
        <f>F1123</f>
        <v>0</v>
      </c>
    </row>
    <row r="1123" spans="1:6" ht="46.5" hidden="1" customHeight="1" x14ac:dyDescent="0.25">
      <c r="A1123" s="60" t="s">
        <v>1397</v>
      </c>
      <c r="B1123" s="49" t="s">
        <v>861</v>
      </c>
      <c r="C1123" s="55">
        <v>240</v>
      </c>
      <c r="D1123" s="85"/>
      <c r="E1123" s="85"/>
      <c r="F1123" s="85"/>
    </row>
    <row r="1124" spans="1:6" ht="46.5" hidden="1" customHeight="1" x14ac:dyDescent="0.25">
      <c r="A1124" s="60" t="s">
        <v>1400</v>
      </c>
      <c r="B1124" s="49" t="s">
        <v>861</v>
      </c>
      <c r="C1124" s="55">
        <v>800</v>
      </c>
      <c r="D1124" s="85">
        <f>D1125</f>
        <v>0</v>
      </c>
      <c r="E1124" s="85">
        <f>E1125</f>
        <v>0</v>
      </c>
      <c r="F1124" s="85">
        <f>F1125</f>
        <v>0</v>
      </c>
    </row>
    <row r="1125" spans="1:6" ht="46.5" hidden="1" customHeight="1" x14ac:dyDescent="0.25">
      <c r="A1125" s="16" t="s">
        <v>1401</v>
      </c>
      <c r="B1125" s="49" t="s">
        <v>861</v>
      </c>
      <c r="C1125" s="55">
        <v>850</v>
      </c>
      <c r="D1125" s="85"/>
      <c r="E1125" s="85"/>
      <c r="F1125" s="85"/>
    </row>
    <row r="1126" spans="1:6" ht="31.5" hidden="1" x14ac:dyDescent="0.25">
      <c r="A1126" s="50" t="s">
        <v>862</v>
      </c>
      <c r="B1126" s="49" t="s">
        <v>863</v>
      </c>
      <c r="C1126" s="55"/>
      <c r="D1126" s="85">
        <f>D1127</f>
        <v>0</v>
      </c>
      <c r="E1126" s="85">
        <f t="shared" ref="E1126:F1126" si="453">E1127</f>
        <v>0</v>
      </c>
      <c r="F1126" s="85">
        <f t="shared" si="453"/>
        <v>0</v>
      </c>
    </row>
    <row r="1127" spans="1:6" ht="39" hidden="1" customHeight="1" x14ac:dyDescent="0.25">
      <c r="A1127" s="60" t="s">
        <v>1396</v>
      </c>
      <c r="B1127" s="49" t="s">
        <v>863</v>
      </c>
      <c r="C1127" s="55">
        <v>200</v>
      </c>
      <c r="D1127" s="85">
        <f>D1128</f>
        <v>0</v>
      </c>
      <c r="E1127" s="85">
        <f t="shared" ref="E1127:F1127" si="454">E1128</f>
        <v>0</v>
      </c>
      <c r="F1127" s="85">
        <f t="shared" si="454"/>
        <v>0</v>
      </c>
    </row>
    <row r="1128" spans="1:6" ht="39.75" hidden="1" customHeight="1" x14ac:dyDescent="0.25">
      <c r="A1128" s="60" t="s">
        <v>1397</v>
      </c>
      <c r="B1128" s="49" t="s">
        <v>863</v>
      </c>
      <c r="C1128" s="55">
        <v>240</v>
      </c>
      <c r="D1128" s="85"/>
      <c r="E1128" s="85"/>
      <c r="F1128" s="85"/>
    </row>
    <row r="1129" spans="1:6" ht="35.25" hidden="1" customHeight="1" x14ac:dyDescent="0.25">
      <c r="A1129" s="51" t="s">
        <v>864</v>
      </c>
      <c r="B1129" s="20" t="s">
        <v>865</v>
      </c>
      <c r="C1129" s="55"/>
      <c r="D1129" s="85">
        <f>D1130+D1132</f>
        <v>0</v>
      </c>
      <c r="E1129" s="85">
        <f t="shared" ref="E1129:F1129" si="455">E1130+E1132</f>
        <v>0</v>
      </c>
      <c r="F1129" s="85">
        <f t="shared" si="455"/>
        <v>0</v>
      </c>
    </row>
    <row r="1130" spans="1:6" ht="35.25" hidden="1" customHeight="1" x14ac:dyDescent="0.25">
      <c r="A1130" s="60" t="s">
        <v>1394</v>
      </c>
      <c r="B1130" s="20" t="s">
        <v>865</v>
      </c>
      <c r="C1130" s="55">
        <v>100</v>
      </c>
      <c r="D1130" s="85">
        <f>D1131</f>
        <v>0</v>
      </c>
      <c r="E1130" s="85">
        <f t="shared" ref="E1130:F1130" si="456">E1131</f>
        <v>0</v>
      </c>
      <c r="F1130" s="85">
        <f t="shared" si="456"/>
        <v>0</v>
      </c>
    </row>
    <row r="1131" spans="1:6" ht="35.25" hidden="1" customHeight="1" x14ac:dyDescent="0.25">
      <c r="A1131" s="60" t="s">
        <v>1405</v>
      </c>
      <c r="B1131" s="20" t="s">
        <v>865</v>
      </c>
      <c r="C1131" s="55">
        <v>110</v>
      </c>
      <c r="D1131" s="85"/>
      <c r="E1131" s="85"/>
      <c r="F1131" s="85"/>
    </row>
    <row r="1132" spans="1:6" ht="35.25" hidden="1" customHeight="1" x14ac:dyDescent="0.25">
      <c r="A1132" s="60" t="s">
        <v>1396</v>
      </c>
      <c r="B1132" s="20" t="s">
        <v>865</v>
      </c>
      <c r="C1132" s="55">
        <v>200</v>
      </c>
      <c r="D1132" s="85">
        <f>D1133</f>
        <v>0</v>
      </c>
      <c r="E1132" s="85">
        <f t="shared" ref="E1132:F1132" si="457">E1133</f>
        <v>0</v>
      </c>
      <c r="F1132" s="85">
        <f t="shared" si="457"/>
        <v>0</v>
      </c>
    </row>
    <row r="1133" spans="1:6" ht="35.25" hidden="1" customHeight="1" x14ac:dyDescent="0.25">
      <c r="A1133" s="60" t="s">
        <v>1397</v>
      </c>
      <c r="B1133" s="20" t="s">
        <v>865</v>
      </c>
      <c r="C1133" s="55">
        <v>240</v>
      </c>
      <c r="D1133" s="85"/>
      <c r="E1133" s="85"/>
      <c r="F1133" s="85"/>
    </row>
    <row r="1134" spans="1:6" ht="39.75" hidden="1" customHeight="1" x14ac:dyDescent="0.25">
      <c r="A1134" s="22" t="s">
        <v>866</v>
      </c>
      <c r="B1134" s="20" t="s">
        <v>867</v>
      </c>
      <c r="C1134" s="55"/>
      <c r="D1134" s="85">
        <f>D1135</f>
        <v>0</v>
      </c>
      <c r="E1134" s="85">
        <f t="shared" ref="E1134:F1134" si="458">E1135</f>
        <v>0</v>
      </c>
      <c r="F1134" s="85">
        <f t="shared" si="458"/>
        <v>0</v>
      </c>
    </row>
    <row r="1135" spans="1:6" ht="39.75" hidden="1" customHeight="1" x14ac:dyDescent="0.25">
      <c r="A1135" s="60" t="s">
        <v>1396</v>
      </c>
      <c r="B1135" s="20" t="s">
        <v>867</v>
      </c>
      <c r="C1135" s="55">
        <v>200</v>
      </c>
      <c r="D1135" s="85">
        <f>D1136</f>
        <v>0</v>
      </c>
      <c r="E1135" s="85">
        <f t="shared" ref="E1135:F1135" si="459">E1136</f>
        <v>0</v>
      </c>
      <c r="F1135" s="85">
        <f t="shared" si="459"/>
        <v>0</v>
      </c>
    </row>
    <row r="1136" spans="1:6" ht="39.75" hidden="1" customHeight="1" x14ac:dyDescent="0.25">
      <c r="A1136" s="60" t="s">
        <v>1397</v>
      </c>
      <c r="B1136" s="20" t="s">
        <v>867</v>
      </c>
      <c r="C1136" s="55">
        <v>240</v>
      </c>
      <c r="D1136" s="85">
        <v>0</v>
      </c>
      <c r="E1136" s="85">
        <v>0</v>
      </c>
      <c r="F1136" s="85">
        <v>0</v>
      </c>
    </row>
    <row r="1137" spans="1:9" ht="39.75" hidden="1" customHeight="1" x14ac:dyDescent="0.25">
      <c r="A1137" s="13" t="s">
        <v>128</v>
      </c>
      <c r="B1137" s="3" t="s">
        <v>868</v>
      </c>
      <c r="C1137" s="55"/>
      <c r="D1137" s="85">
        <f>D1138</f>
        <v>0</v>
      </c>
      <c r="E1137" s="85">
        <f t="shared" ref="E1137:F1138" si="460">E1138</f>
        <v>0</v>
      </c>
      <c r="F1137" s="85">
        <f t="shared" si="460"/>
        <v>0</v>
      </c>
    </row>
    <row r="1138" spans="1:9" ht="39.75" hidden="1" customHeight="1" x14ac:dyDescent="0.25">
      <c r="A1138" s="7" t="s">
        <v>707</v>
      </c>
      <c r="B1138" s="1" t="s">
        <v>869</v>
      </c>
      <c r="C1138" s="55"/>
      <c r="D1138" s="85">
        <f>D1139</f>
        <v>0</v>
      </c>
      <c r="E1138" s="85">
        <f t="shared" si="460"/>
        <v>0</v>
      </c>
      <c r="F1138" s="85">
        <f t="shared" si="460"/>
        <v>0</v>
      </c>
    </row>
    <row r="1139" spans="1:9" ht="39.75" hidden="1" customHeight="1" x14ac:dyDescent="0.25">
      <c r="A1139" s="25" t="s">
        <v>132</v>
      </c>
      <c r="B1139" s="20" t="s">
        <v>870</v>
      </c>
      <c r="C1139" s="55"/>
      <c r="D1139" s="85">
        <f>D1140+D1142</f>
        <v>0</v>
      </c>
      <c r="E1139" s="85">
        <f t="shared" ref="E1139:F1139" si="461">E1140+E1142</f>
        <v>0</v>
      </c>
      <c r="F1139" s="85">
        <f t="shared" si="461"/>
        <v>0</v>
      </c>
    </row>
    <row r="1140" spans="1:9" ht="39.75" hidden="1" customHeight="1" x14ac:dyDescent="0.25">
      <c r="A1140" s="60" t="s">
        <v>1394</v>
      </c>
      <c r="B1140" s="20" t="s">
        <v>870</v>
      </c>
      <c r="C1140" s="55">
        <v>100</v>
      </c>
      <c r="D1140" s="85">
        <f>D1141</f>
        <v>0</v>
      </c>
      <c r="E1140" s="85">
        <f t="shared" ref="E1140:F1140" si="462">E1141</f>
        <v>0</v>
      </c>
      <c r="F1140" s="85">
        <f t="shared" si="462"/>
        <v>0</v>
      </c>
    </row>
    <row r="1141" spans="1:9" ht="39.75" hidden="1" customHeight="1" x14ac:dyDescent="0.25">
      <c r="A1141" s="60" t="s">
        <v>1395</v>
      </c>
      <c r="B1141" s="20" t="s">
        <v>870</v>
      </c>
      <c r="C1141" s="55">
        <v>120</v>
      </c>
      <c r="D1141" s="85"/>
      <c r="E1141" s="85"/>
      <c r="F1141" s="85"/>
    </row>
    <row r="1142" spans="1:9" ht="39.75" hidden="1" customHeight="1" x14ac:dyDescent="0.25">
      <c r="A1142" s="60" t="s">
        <v>1396</v>
      </c>
      <c r="B1142" s="20" t="s">
        <v>870</v>
      </c>
      <c r="C1142" s="55">
        <v>200</v>
      </c>
      <c r="D1142" s="85">
        <f>D1143</f>
        <v>0</v>
      </c>
      <c r="E1142" s="85">
        <f t="shared" ref="E1142:F1142" si="463">E1143</f>
        <v>0</v>
      </c>
      <c r="F1142" s="85">
        <f t="shared" si="463"/>
        <v>0</v>
      </c>
    </row>
    <row r="1143" spans="1:9" ht="45.75" hidden="1" customHeight="1" x14ac:dyDescent="0.25">
      <c r="A1143" s="60" t="s">
        <v>1397</v>
      </c>
      <c r="B1143" s="20" t="s">
        <v>870</v>
      </c>
      <c r="C1143" s="55">
        <v>240</v>
      </c>
      <c r="D1143" s="85">
        <v>0</v>
      </c>
      <c r="E1143" s="85">
        <v>0</v>
      </c>
      <c r="F1143" s="85">
        <v>0</v>
      </c>
    </row>
    <row r="1144" spans="1:9" ht="47.25" customHeight="1" x14ac:dyDescent="0.25">
      <c r="A1144" s="12" t="s">
        <v>871</v>
      </c>
      <c r="B1144" s="10" t="s">
        <v>872</v>
      </c>
      <c r="C1144" s="55"/>
      <c r="D1144" s="85">
        <f>D1145+D1167+D1172+D1181</f>
        <v>265633</v>
      </c>
      <c r="E1144" s="85">
        <f t="shared" ref="E1144:F1144" si="464">E1145+E1167+E1172+E1181</f>
        <v>247547</v>
      </c>
      <c r="F1144" s="85">
        <f t="shared" si="464"/>
        <v>229018</v>
      </c>
    </row>
    <row r="1145" spans="1:9" ht="39.75" customHeight="1" x14ac:dyDescent="0.25">
      <c r="A1145" s="13" t="s">
        <v>873</v>
      </c>
      <c r="B1145" s="3" t="s">
        <v>874</v>
      </c>
      <c r="C1145" s="55"/>
      <c r="D1145" s="85">
        <f>D1146+D1156</f>
        <v>22556</v>
      </c>
      <c r="E1145" s="85">
        <f t="shared" ref="E1145:F1145" si="465">E1146+E1156</f>
        <v>17356</v>
      </c>
      <c r="F1145" s="85">
        <f t="shared" si="465"/>
        <v>8456</v>
      </c>
    </row>
    <row r="1146" spans="1:9" ht="31.5" x14ac:dyDescent="0.25">
      <c r="A1146" s="17" t="s">
        <v>875</v>
      </c>
      <c r="B1146" s="1" t="s">
        <v>876</v>
      </c>
      <c r="C1146" s="55"/>
      <c r="D1146" s="85">
        <f>D1147+D1150+D1153</f>
        <v>18620</v>
      </c>
      <c r="E1146" s="85">
        <f t="shared" ref="E1146:F1146" si="466">E1147+E1150+E1153</f>
        <v>13420</v>
      </c>
      <c r="F1146" s="85">
        <f t="shared" si="466"/>
        <v>4520</v>
      </c>
    </row>
    <row r="1147" spans="1:9" ht="41.25" customHeight="1" x14ac:dyDescent="0.25">
      <c r="A1147" s="21" t="s">
        <v>877</v>
      </c>
      <c r="B1147" s="20" t="s">
        <v>878</v>
      </c>
      <c r="C1147" s="55"/>
      <c r="D1147" s="85">
        <f>D1148</f>
        <v>8850</v>
      </c>
      <c r="E1147" s="85">
        <f t="shared" ref="E1147:F1148" si="467">E1148</f>
        <v>3700</v>
      </c>
      <c r="F1147" s="85">
        <f t="shared" si="467"/>
        <v>3800</v>
      </c>
    </row>
    <row r="1148" spans="1:9" ht="40.5" customHeight="1" x14ac:dyDescent="0.25">
      <c r="A1148" s="60" t="s">
        <v>1396</v>
      </c>
      <c r="B1148" s="20" t="s">
        <v>878</v>
      </c>
      <c r="C1148" s="55">
        <v>200</v>
      </c>
      <c r="D1148" s="85">
        <f>D1149</f>
        <v>8850</v>
      </c>
      <c r="E1148" s="85">
        <f t="shared" si="467"/>
        <v>3700</v>
      </c>
      <c r="F1148" s="85">
        <f t="shared" si="467"/>
        <v>3800</v>
      </c>
    </row>
    <row r="1149" spans="1:9" ht="33.75" customHeight="1" x14ac:dyDescent="0.25">
      <c r="A1149" s="60" t="s">
        <v>1397</v>
      </c>
      <c r="B1149" s="20" t="s">
        <v>878</v>
      </c>
      <c r="C1149" s="55">
        <v>240</v>
      </c>
      <c r="D1149" s="85">
        <v>8850</v>
      </c>
      <c r="E1149" s="85">
        <v>3700</v>
      </c>
      <c r="F1149" s="85">
        <v>3800</v>
      </c>
      <c r="G1149" s="149">
        <v>100</v>
      </c>
      <c r="H1149" s="149">
        <v>100</v>
      </c>
      <c r="I1149" s="149">
        <v>100</v>
      </c>
    </row>
    <row r="1150" spans="1:9" ht="36.75" customHeight="1" x14ac:dyDescent="0.25">
      <c r="A1150" s="19" t="s">
        <v>879</v>
      </c>
      <c r="B1150" s="20" t="s">
        <v>880</v>
      </c>
      <c r="C1150" s="55"/>
      <c r="D1150" s="85">
        <f>D1151</f>
        <v>9000</v>
      </c>
      <c r="E1150" s="85">
        <f t="shared" ref="E1150:F1151" si="468">E1151</f>
        <v>9000</v>
      </c>
      <c r="F1150" s="85">
        <f t="shared" si="468"/>
        <v>0</v>
      </c>
    </row>
    <row r="1151" spans="1:9" ht="36.75" customHeight="1" x14ac:dyDescent="0.25">
      <c r="A1151" s="60" t="s">
        <v>1396</v>
      </c>
      <c r="B1151" s="20" t="s">
        <v>880</v>
      </c>
      <c r="C1151" s="55">
        <v>200</v>
      </c>
      <c r="D1151" s="85">
        <f>D1152</f>
        <v>9000</v>
      </c>
      <c r="E1151" s="85">
        <f t="shared" si="468"/>
        <v>9000</v>
      </c>
      <c r="F1151" s="85">
        <f t="shared" si="468"/>
        <v>0</v>
      </c>
    </row>
    <row r="1152" spans="1:9" ht="36.75" customHeight="1" x14ac:dyDescent="0.25">
      <c r="A1152" s="60" t="s">
        <v>1397</v>
      </c>
      <c r="B1152" s="20" t="s">
        <v>880</v>
      </c>
      <c r="C1152" s="55">
        <v>240</v>
      </c>
      <c r="D1152" s="85">
        <v>9000</v>
      </c>
      <c r="E1152" s="85">
        <v>9000</v>
      </c>
      <c r="F1152" s="85">
        <v>0</v>
      </c>
    </row>
    <row r="1153" spans="1:6" ht="36.75" customHeight="1" x14ac:dyDescent="0.25">
      <c r="A1153" s="19" t="s">
        <v>881</v>
      </c>
      <c r="B1153" s="20" t="s">
        <v>882</v>
      </c>
      <c r="C1153" s="55"/>
      <c r="D1153" s="85">
        <f>D1154</f>
        <v>770</v>
      </c>
      <c r="E1153" s="85">
        <f t="shared" ref="D1153:F1154" si="469">E1154</f>
        <v>720</v>
      </c>
      <c r="F1153" s="85">
        <f t="shared" si="469"/>
        <v>720</v>
      </c>
    </row>
    <row r="1154" spans="1:6" ht="36.75" customHeight="1" x14ac:dyDescent="0.25">
      <c r="A1154" s="60" t="s">
        <v>1396</v>
      </c>
      <c r="B1154" s="20" t="s">
        <v>882</v>
      </c>
      <c r="C1154" s="55">
        <v>200</v>
      </c>
      <c r="D1154" s="85">
        <f t="shared" si="469"/>
        <v>770</v>
      </c>
      <c r="E1154" s="85">
        <f t="shared" si="469"/>
        <v>720</v>
      </c>
      <c r="F1154" s="85">
        <f t="shared" si="469"/>
        <v>720</v>
      </c>
    </row>
    <row r="1155" spans="1:6" ht="36.75" customHeight="1" x14ac:dyDescent="0.25">
      <c r="A1155" s="60" t="s">
        <v>1397</v>
      </c>
      <c r="B1155" s="20" t="s">
        <v>882</v>
      </c>
      <c r="C1155" s="55">
        <v>240</v>
      </c>
      <c r="D1155" s="101">
        <v>770</v>
      </c>
      <c r="E1155" s="101">
        <v>720</v>
      </c>
      <c r="F1155" s="101">
        <v>720</v>
      </c>
    </row>
    <row r="1156" spans="1:6" ht="38.25" customHeight="1" x14ac:dyDescent="0.25">
      <c r="A1156" s="17" t="s">
        <v>883</v>
      </c>
      <c r="B1156" s="1" t="s">
        <v>884</v>
      </c>
      <c r="C1156" s="55"/>
      <c r="D1156" s="101">
        <f>D1157+D1162</f>
        <v>3936</v>
      </c>
      <c r="E1156" s="101">
        <f t="shared" ref="E1156:F1156" si="470">E1157+E1162</f>
        <v>3936</v>
      </c>
      <c r="F1156" s="101">
        <f t="shared" si="470"/>
        <v>3936</v>
      </c>
    </row>
    <row r="1157" spans="1:6" ht="42.75" customHeight="1" x14ac:dyDescent="0.25">
      <c r="A1157" s="22" t="s">
        <v>885</v>
      </c>
      <c r="B1157" s="20" t="s">
        <v>886</v>
      </c>
      <c r="C1157" s="55"/>
      <c r="D1157" s="101">
        <f>D1158+D1160</f>
        <v>3936</v>
      </c>
      <c r="E1157" s="101">
        <f t="shared" ref="E1157:F1157" si="471">E1158+E1160</f>
        <v>3936</v>
      </c>
      <c r="F1157" s="101">
        <f t="shared" si="471"/>
        <v>3936</v>
      </c>
    </row>
    <row r="1158" spans="1:6" ht="62.25" customHeight="1" x14ac:dyDescent="0.25">
      <c r="A1158" s="60" t="s">
        <v>1394</v>
      </c>
      <c r="B1158" s="20" t="s">
        <v>886</v>
      </c>
      <c r="C1158" s="55">
        <v>100</v>
      </c>
      <c r="D1158" s="101">
        <f>D1159</f>
        <v>3646</v>
      </c>
      <c r="E1158" s="101">
        <f t="shared" ref="E1158:F1158" si="472">E1159</f>
        <v>3646</v>
      </c>
      <c r="F1158" s="101">
        <f t="shared" si="472"/>
        <v>3646</v>
      </c>
    </row>
    <row r="1159" spans="1:6" ht="42.75" customHeight="1" x14ac:dyDescent="0.25">
      <c r="A1159" s="60" t="s">
        <v>1395</v>
      </c>
      <c r="B1159" s="20" t="s">
        <v>886</v>
      </c>
      <c r="C1159" s="55">
        <v>120</v>
      </c>
      <c r="D1159" s="101">
        <v>3646</v>
      </c>
      <c r="E1159" s="101">
        <v>3646</v>
      </c>
      <c r="F1159" s="101">
        <v>3646</v>
      </c>
    </row>
    <row r="1160" spans="1:6" ht="42.75" customHeight="1" x14ac:dyDescent="0.25">
      <c r="A1160" s="60" t="s">
        <v>1396</v>
      </c>
      <c r="B1160" s="20" t="s">
        <v>886</v>
      </c>
      <c r="C1160" s="55">
        <v>200</v>
      </c>
      <c r="D1160" s="101">
        <f>D1161</f>
        <v>290</v>
      </c>
      <c r="E1160" s="101">
        <f t="shared" ref="E1160:F1160" si="473">E1161</f>
        <v>290</v>
      </c>
      <c r="F1160" s="101">
        <f t="shared" si="473"/>
        <v>290</v>
      </c>
    </row>
    <row r="1161" spans="1:6" ht="42.75" customHeight="1" x14ac:dyDescent="0.25">
      <c r="A1161" s="60" t="s">
        <v>1397</v>
      </c>
      <c r="B1161" s="20" t="s">
        <v>886</v>
      </c>
      <c r="C1161" s="55">
        <v>240</v>
      </c>
      <c r="D1161" s="101">
        <v>290</v>
      </c>
      <c r="E1161" s="101">
        <v>290</v>
      </c>
      <c r="F1161" s="101">
        <v>290</v>
      </c>
    </row>
    <row r="1162" spans="1:6" ht="31.5" hidden="1" x14ac:dyDescent="0.25">
      <c r="A1162" s="22" t="s">
        <v>887</v>
      </c>
      <c r="B1162" s="20" t="s">
        <v>888</v>
      </c>
      <c r="C1162" s="55"/>
      <c r="D1162" s="101">
        <f>D1163+D1165</f>
        <v>0</v>
      </c>
      <c r="E1162" s="101">
        <f t="shared" ref="E1162:F1162" si="474">E1163+E1165</f>
        <v>0</v>
      </c>
      <c r="F1162" s="101">
        <f t="shared" si="474"/>
        <v>0</v>
      </c>
    </row>
    <row r="1163" spans="1:6" ht="34.5" hidden="1" customHeight="1" x14ac:dyDescent="0.25">
      <c r="A1163" s="60" t="s">
        <v>1394</v>
      </c>
      <c r="B1163" s="20" t="s">
        <v>888</v>
      </c>
      <c r="C1163" s="55">
        <v>100</v>
      </c>
      <c r="D1163" s="101">
        <f>D1164</f>
        <v>0</v>
      </c>
      <c r="E1163" s="101">
        <f t="shared" ref="E1163:F1163" si="475">E1164</f>
        <v>0</v>
      </c>
      <c r="F1163" s="101">
        <f t="shared" si="475"/>
        <v>0</v>
      </c>
    </row>
    <row r="1164" spans="1:6" ht="34.5" hidden="1" customHeight="1" x14ac:dyDescent="0.25">
      <c r="A1164" s="60" t="s">
        <v>1395</v>
      </c>
      <c r="B1164" s="20" t="s">
        <v>888</v>
      </c>
      <c r="C1164" s="55">
        <v>120</v>
      </c>
      <c r="D1164" s="101">
        <v>0</v>
      </c>
      <c r="E1164" s="101">
        <v>0</v>
      </c>
      <c r="F1164" s="101">
        <v>0</v>
      </c>
    </row>
    <row r="1165" spans="1:6" ht="34.5" hidden="1" customHeight="1" x14ac:dyDescent="0.25">
      <c r="A1165" s="60" t="s">
        <v>1396</v>
      </c>
      <c r="B1165" s="20" t="s">
        <v>888</v>
      </c>
      <c r="C1165" s="55">
        <v>200</v>
      </c>
      <c r="D1165" s="101">
        <f>D1166</f>
        <v>0</v>
      </c>
      <c r="E1165" s="101">
        <f t="shared" ref="E1165:F1165" si="476">E1166</f>
        <v>0</v>
      </c>
      <c r="F1165" s="101">
        <f t="shared" si="476"/>
        <v>0</v>
      </c>
    </row>
    <row r="1166" spans="1:6" ht="42.75" hidden="1" customHeight="1" x14ac:dyDescent="0.25">
      <c r="A1166" s="60" t="s">
        <v>1397</v>
      </c>
      <c r="B1166" s="20" t="s">
        <v>888</v>
      </c>
      <c r="C1166" s="55">
        <v>240</v>
      </c>
      <c r="D1166" s="101">
        <v>0</v>
      </c>
      <c r="E1166" s="101">
        <v>0</v>
      </c>
      <c r="F1166" s="101">
        <v>0</v>
      </c>
    </row>
    <row r="1167" spans="1:6" ht="41.25" customHeight="1" x14ac:dyDescent="0.25">
      <c r="A1167" s="13" t="s">
        <v>1457</v>
      </c>
      <c r="B1167" s="3" t="s">
        <v>889</v>
      </c>
      <c r="C1167" s="55"/>
      <c r="D1167" s="101">
        <f>D1168</f>
        <v>100</v>
      </c>
      <c r="E1167" s="101">
        <f t="shared" ref="E1167:F1170" si="477">E1168</f>
        <v>100</v>
      </c>
      <c r="F1167" s="101">
        <f t="shared" si="477"/>
        <v>100</v>
      </c>
    </row>
    <row r="1168" spans="1:6" ht="43.5" customHeight="1" x14ac:dyDescent="0.25">
      <c r="A1168" s="17" t="s">
        <v>890</v>
      </c>
      <c r="B1168" s="1" t="s">
        <v>891</v>
      </c>
      <c r="C1168" s="55"/>
      <c r="D1168" s="101">
        <f>D1169</f>
        <v>100</v>
      </c>
      <c r="E1168" s="101">
        <f t="shared" si="477"/>
        <v>100</v>
      </c>
      <c r="F1168" s="101">
        <f t="shared" si="477"/>
        <v>100</v>
      </c>
    </row>
    <row r="1169" spans="1:7" ht="116.25" customHeight="1" x14ac:dyDescent="0.25">
      <c r="A1169" s="21" t="s">
        <v>892</v>
      </c>
      <c r="B1169" s="20" t="s">
        <v>893</v>
      </c>
      <c r="C1169" s="55"/>
      <c r="D1169" s="101">
        <f>D1170</f>
        <v>100</v>
      </c>
      <c r="E1169" s="101">
        <f t="shared" si="477"/>
        <v>100</v>
      </c>
      <c r="F1169" s="101">
        <f t="shared" si="477"/>
        <v>100</v>
      </c>
    </row>
    <row r="1170" spans="1:7" ht="38.25" customHeight="1" x14ac:dyDescent="0.25">
      <c r="A1170" s="60" t="s">
        <v>1396</v>
      </c>
      <c r="B1170" s="20" t="s">
        <v>893</v>
      </c>
      <c r="C1170" s="55">
        <v>200</v>
      </c>
      <c r="D1170" s="101">
        <f>D1171</f>
        <v>100</v>
      </c>
      <c r="E1170" s="101">
        <f t="shared" si="477"/>
        <v>100</v>
      </c>
      <c r="F1170" s="101">
        <f t="shared" si="477"/>
        <v>100</v>
      </c>
    </row>
    <row r="1171" spans="1:7" ht="45" customHeight="1" x14ac:dyDescent="0.25">
      <c r="A1171" s="60" t="s">
        <v>1397</v>
      </c>
      <c r="B1171" s="20" t="s">
        <v>893</v>
      </c>
      <c r="C1171" s="55">
        <v>240</v>
      </c>
      <c r="D1171" s="101">
        <v>100</v>
      </c>
      <c r="E1171" s="101">
        <v>100</v>
      </c>
      <c r="F1171" s="101">
        <v>100</v>
      </c>
    </row>
    <row r="1172" spans="1:7" ht="39.75" customHeight="1" x14ac:dyDescent="0.25">
      <c r="A1172" s="13" t="s">
        <v>894</v>
      </c>
      <c r="B1172" s="3" t="s">
        <v>895</v>
      </c>
      <c r="C1172" s="55"/>
      <c r="D1172" s="101">
        <f>D1177+D1173</f>
        <v>8145</v>
      </c>
      <c r="E1172" s="101">
        <f t="shared" ref="E1172:F1172" si="478">E1177+E1173</f>
        <v>7059</v>
      </c>
      <c r="F1172" s="101">
        <f t="shared" si="478"/>
        <v>5430</v>
      </c>
    </row>
    <row r="1173" spans="1:7" ht="57" hidden="1" customHeight="1" x14ac:dyDescent="0.25">
      <c r="A1173" s="17" t="s">
        <v>896</v>
      </c>
      <c r="B1173" s="1" t="s">
        <v>897</v>
      </c>
      <c r="C1173" s="55"/>
      <c r="D1173" s="101">
        <f>D1174</f>
        <v>0</v>
      </c>
      <c r="E1173" s="101">
        <f t="shared" ref="E1173:F1175" si="479">E1174</f>
        <v>0</v>
      </c>
      <c r="F1173" s="101">
        <f t="shared" si="479"/>
        <v>0</v>
      </c>
    </row>
    <row r="1174" spans="1:7" ht="39.75" hidden="1" customHeight="1" x14ac:dyDescent="0.25">
      <c r="A1174" s="16" t="s">
        <v>898</v>
      </c>
      <c r="B1174" s="2" t="s">
        <v>899</v>
      </c>
      <c r="C1174" s="55"/>
      <c r="D1174" s="101">
        <f>D1175</f>
        <v>0</v>
      </c>
      <c r="E1174" s="101">
        <f t="shared" si="479"/>
        <v>0</v>
      </c>
      <c r="F1174" s="101">
        <f t="shared" si="479"/>
        <v>0</v>
      </c>
    </row>
    <row r="1175" spans="1:7" ht="39.75" hidden="1" customHeight="1" x14ac:dyDescent="0.25">
      <c r="A1175" s="16"/>
      <c r="B1175" s="2"/>
      <c r="C1175" s="55"/>
      <c r="D1175" s="101">
        <f>D1176</f>
        <v>0</v>
      </c>
      <c r="E1175" s="101">
        <f t="shared" si="479"/>
        <v>0</v>
      </c>
      <c r="F1175" s="101">
        <f t="shared" si="479"/>
        <v>0</v>
      </c>
    </row>
    <row r="1176" spans="1:7" ht="39.75" hidden="1" customHeight="1" x14ac:dyDescent="0.25">
      <c r="A1176" s="16"/>
      <c r="B1176" s="2"/>
      <c r="C1176" s="55"/>
      <c r="D1176" s="101"/>
      <c r="E1176" s="101"/>
      <c r="F1176" s="101"/>
    </row>
    <row r="1177" spans="1:7" ht="34.5" customHeight="1" x14ac:dyDescent="0.25">
      <c r="A1177" s="17" t="s">
        <v>900</v>
      </c>
      <c r="B1177" s="1" t="s">
        <v>901</v>
      </c>
      <c r="C1177" s="119"/>
      <c r="D1177" s="102">
        <f>D1178</f>
        <v>8145</v>
      </c>
      <c r="E1177" s="102">
        <f t="shared" ref="E1177:F1179" si="480">E1178</f>
        <v>7059</v>
      </c>
      <c r="F1177" s="102">
        <f t="shared" si="480"/>
        <v>5430</v>
      </c>
      <c r="G1177" s="55"/>
    </row>
    <row r="1178" spans="1:7" ht="31.5" customHeight="1" x14ac:dyDescent="0.25">
      <c r="A1178" s="19" t="s">
        <v>902</v>
      </c>
      <c r="B1178" s="20" t="s">
        <v>903</v>
      </c>
      <c r="C1178" s="55"/>
      <c r="D1178" s="101">
        <f>D1179</f>
        <v>8145</v>
      </c>
      <c r="E1178" s="101">
        <f t="shared" si="480"/>
        <v>7059</v>
      </c>
      <c r="F1178" s="101">
        <f t="shared" si="480"/>
        <v>5430</v>
      </c>
      <c r="G1178" s="120"/>
    </row>
    <row r="1179" spans="1:7" ht="31.5" customHeight="1" x14ac:dyDescent="0.25">
      <c r="A1179" s="35" t="s">
        <v>1412</v>
      </c>
      <c r="B1179" s="20" t="s">
        <v>903</v>
      </c>
      <c r="C1179" s="55">
        <v>700</v>
      </c>
      <c r="D1179" s="101">
        <f>D1180</f>
        <v>8145</v>
      </c>
      <c r="E1179" s="101">
        <f t="shared" si="480"/>
        <v>7059</v>
      </c>
      <c r="F1179" s="101">
        <f t="shared" si="480"/>
        <v>5430</v>
      </c>
      <c r="G1179" s="55"/>
    </row>
    <row r="1180" spans="1:7" ht="31.5" customHeight="1" x14ac:dyDescent="0.25">
      <c r="A1180" s="35" t="s">
        <v>1413</v>
      </c>
      <c r="B1180" s="20" t="s">
        <v>903</v>
      </c>
      <c r="C1180" s="55">
        <v>730</v>
      </c>
      <c r="D1180" s="101">
        <v>8145</v>
      </c>
      <c r="E1180" s="101">
        <v>7059</v>
      </c>
      <c r="F1180" s="101">
        <v>5430</v>
      </c>
    </row>
    <row r="1181" spans="1:7" ht="35.25" customHeight="1" x14ac:dyDescent="0.25">
      <c r="A1181" s="13" t="s">
        <v>904</v>
      </c>
      <c r="B1181" s="3" t="s">
        <v>905</v>
      </c>
      <c r="C1181" s="55"/>
      <c r="D1181" s="101">
        <f>D1182</f>
        <v>234832</v>
      </c>
      <c r="E1181" s="101">
        <f t="shared" ref="E1181:F1181" si="481">E1182</f>
        <v>223032</v>
      </c>
      <c r="F1181" s="101">
        <f t="shared" si="481"/>
        <v>215032</v>
      </c>
    </row>
    <row r="1182" spans="1:7" ht="33.75" customHeight="1" x14ac:dyDescent="0.25">
      <c r="A1182" s="7" t="s">
        <v>130</v>
      </c>
      <c r="B1182" s="1" t="s">
        <v>906</v>
      </c>
      <c r="C1182" s="55"/>
      <c r="D1182" s="85">
        <f>D1183+D1186+D1194+D1201+D1208+D1218+D1235+D1238+D1241+D1244+D1247+D1228+D1215</f>
        <v>234832</v>
      </c>
      <c r="E1182" s="85">
        <f t="shared" ref="E1182:F1182" si="482">E1183+E1186+E1194+E1201+E1208+E1218+E1235+E1238+E1241+E1244+E1247+E1228+E1215</f>
        <v>223032</v>
      </c>
      <c r="F1182" s="85">
        <f t="shared" si="482"/>
        <v>215032</v>
      </c>
    </row>
    <row r="1183" spans="1:7" ht="30.75" customHeight="1" x14ac:dyDescent="0.25">
      <c r="A1183" s="19" t="s">
        <v>907</v>
      </c>
      <c r="B1183" s="20" t="s">
        <v>908</v>
      </c>
      <c r="C1183" s="55"/>
      <c r="D1183" s="101">
        <f>D1184</f>
        <v>2333</v>
      </c>
      <c r="E1183" s="101">
        <f t="shared" ref="E1183:F1184" si="483">E1184</f>
        <v>2333</v>
      </c>
      <c r="F1183" s="101">
        <f t="shared" si="483"/>
        <v>2333</v>
      </c>
    </row>
    <row r="1184" spans="1:7" ht="61.5" customHeight="1" x14ac:dyDescent="0.25">
      <c r="A1184" s="60" t="s">
        <v>1394</v>
      </c>
      <c r="B1184" s="20" t="s">
        <v>908</v>
      </c>
      <c r="C1184" s="55">
        <v>100</v>
      </c>
      <c r="D1184" s="101">
        <f>D1185</f>
        <v>2333</v>
      </c>
      <c r="E1184" s="101">
        <f t="shared" si="483"/>
        <v>2333</v>
      </c>
      <c r="F1184" s="101">
        <f t="shared" si="483"/>
        <v>2333</v>
      </c>
    </row>
    <row r="1185" spans="1:7" ht="30.75" customHeight="1" x14ac:dyDescent="0.25">
      <c r="A1185" s="60" t="s">
        <v>1395</v>
      </c>
      <c r="B1185" s="20" t="s">
        <v>908</v>
      </c>
      <c r="C1185" s="55">
        <v>120</v>
      </c>
      <c r="D1185" s="101">
        <v>2333</v>
      </c>
      <c r="E1185" s="101">
        <v>2333</v>
      </c>
      <c r="F1185" s="101">
        <v>2333</v>
      </c>
    </row>
    <row r="1186" spans="1:7" ht="36" customHeight="1" x14ac:dyDescent="0.25">
      <c r="A1186" s="19" t="s">
        <v>909</v>
      </c>
      <c r="B1186" s="20" t="s">
        <v>910</v>
      </c>
      <c r="C1186" s="55"/>
      <c r="D1186" s="101">
        <f>D1187+D1189+D1191</f>
        <v>90680</v>
      </c>
      <c r="E1186" s="101">
        <f t="shared" ref="E1186:F1186" si="484">E1187+E1189+E1191</f>
        <v>85680</v>
      </c>
      <c r="F1186" s="101">
        <f t="shared" si="484"/>
        <v>75680</v>
      </c>
    </row>
    <row r="1187" spans="1:7" ht="48.75" customHeight="1" x14ac:dyDescent="0.25">
      <c r="A1187" s="60" t="s">
        <v>1394</v>
      </c>
      <c r="B1187" s="20" t="s">
        <v>910</v>
      </c>
      <c r="C1187" s="55">
        <v>100</v>
      </c>
      <c r="D1187" s="101">
        <f>D1188</f>
        <v>71415</v>
      </c>
      <c r="E1187" s="101">
        <f t="shared" ref="E1187:F1187" si="485">E1188</f>
        <v>73872</v>
      </c>
      <c r="F1187" s="101">
        <f t="shared" si="485"/>
        <v>63872</v>
      </c>
    </row>
    <row r="1188" spans="1:7" ht="36" customHeight="1" x14ac:dyDescent="0.25">
      <c r="A1188" s="60" t="s">
        <v>1395</v>
      </c>
      <c r="B1188" s="20" t="s">
        <v>910</v>
      </c>
      <c r="C1188" s="55">
        <v>120</v>
      </c>
      <c r="D1188" s="101">
        <v>71415</v>
      </c>
      <c r="E1188" s="85">
        <v>73872</v>
      </c>
      <c r="F1188" s="101">
        <v>63872</v>
      </c>
    </row>
    <row r="1189" spans="1:7" ht="36" customHeight="1" x14ac:dyDescent="0.25">
      <c r="A1189" s="60" t="s">
        <v>1396</v>
      </c>
      <c r="B1189" s="20" t="s">
        <v>910</v>
      </c>
      <c r="C1189" s="55">
        <v>200</v>
      </c>
      <c r="D1189" s="101">
        <f>D1190</f>
        <v>18865</v>
      </c>
      <c r="E1189" s="101">
        <f>E1190</f>
        <v>11408</v>
      </c>
      <c r="F1189" s="101">
        <f>F1190</f>
        <v>11408</v>
      </c>
    </row>
    <row r="1190" spans="1:7" ht="36" customHeight="1" x14ac:dyDescent="0.25">
      <c r="A1190" s="60" t="s">
        <v>1397</v>
      </c>
      <c r="B1190" s="20" t="s">
        <v>910</v>
      </c>
      <c r="C1190" s="55">
        <v>240</v>
      </c>
      <c r="D1190" s="101">
        <v>18865</v>
      </c>
      <c r="E1190" s="85">
        <v>11408</v>
      </c>
      <c r="F1190" s="85">
        <v>11408</v>
      </c>
      <c r="G1190" s="66"/>
    </row>
    <row r="1191" spans="1:7" ht="36" customHeight="1" x14ac:dyDescent="0.25">
      <c r="A1191" s="60" t="s">
        <v>1400</v>
      </c>
      <c r="B1191" s="20" t="s">
        <v>910</v>
      </c>
      <c r="C1191" s="55">
        <v>800</v>
      </c>
      <c r="D1191" s="101">
        <f>D1193+D1192</f>
        <v>400</v>
      </c>
      <c r="E1191" s="101">
        <f t="shared" ref="E1191:F1191" si="486">E1193+E1192</f>
        <v>400</v>
      </c>
      <c r="F1191" s="101">
        <f t="shared" si="486"/>
        <v>400</v>
      </c>
    </row>
    <row r="1192" spans="1:7" ht="36" hidden="1" customHeight="1" x14ac:dyDescent="0.25">
      <c r="A1192" s="138" t="s">
        <v>1532</v>
      </c>
      <c r="B1192" s="20" t="s">
        <v>910</v>
      </c>
      <c r="C1192" s="55">
        <v>830</v>
      </c>
      <c r="D1192" s="101"/>
      <c r="E1192" s="101"/>
      <c r="F1192" s="101"/>
    </row>
    <row r="1193" spans="1:7" ht="36" customHeight="1" x14ac:dyDescent="0.25">
      <c r="A1193" s="16" t="s">
        <v>1401</v>
      </c>
      <c r="B1193" s="20" t="s">
        <v>910</v>
      </c>
      <c r="C1193" s="55">
        <v>850</v>
      </c>
      <c r="D1193" s="101">
        <v>400</v>
      </c>
      <c r="E1193" s="101">
        <v>400</v>
      </c>
      <c r="F1193" s="101">
        <v>400</v>
      </c>
    </row>
    <row r="1194" spans="1:7" ht="27.75" customHeight="1" x14ac:dyDescent="0.25">
      <c r="A1194" s="19" t="s">
        <v>132</v>
      </c>
      <c r="B1194" s="20" t="s">
        <v>911</v>
      </c>
      <c r="C1194" s="55"/>
      <c r="D1194" s="101">
        <f>D1195+D1197+D1199</f>
        <v>16536</v>
      </c>
      <c r="E1194" s="101">
        <f t="shared" ref="E1194:F1194" si="487">E1195+E1197+E1199</f>
        <v>16536</v>
      </c>
      <c r="F1194" s="101">
        <f t="shared" si="487"/>
        <v>16536</v>
      </c>
    </row>
    <row r="1195" spans="1:7" ht="60.75" customHeight="1" x14ac:dyDescent="0.25">
      <c r="A1195" s="60" t="s">
        <v>1394</v>
      </c>
      <c r="B1195" s="20" t="s">
        <v>911</v>
      </c>
      <c r="C1195" s="55">
        <v>100</v>
      </c>
      <c r="D1195" s="101">
        <f>D1196</f>
        <v>14315</v>
      </c>
      <c r="E1195" s="101">
        <f t="shared" ref="E1195:F1195" si="488">E1196</f>
        <v>14315</v>
      </c>
      <c r="F1195" s="101">
        <f t="shared" si="488"/>
        <v>14315</v>
      </c>
    </row>
    <row r="1196" spans="1:7" ht="27.75" customHeight="1" x14ac:dyDescent="0.25">
      <c r="A1196" s="60" t="s">
        <v>1395</v>
      </c>
      <c r="B1196" s="20" t="s">
        <v>911</v>
      </c>
      <c r="C1196" s="55">
        <v>120</v>
      </c>
      <c r="D1196" s="101">
        <v>14315</v>
      </c>
      <c r="E1196" s="85">
        <v>14315</v>
      </c>
      <c r="F1196" s="85">
        <v>14315</v>
      </c>
    </row>
    <row r="1197" spans="1:7" ht="27.75" customHeight="1" x14ac:dyDescent="0.25">
      <c r="A1197" s="60" t="s">
        <v>1396</v>
      </c>
      <c r="B1197" s="20" t="s">
        <v>911</v>
      </c>
      <c r="C1197" s="55">
        <v>200</v>
      </c>
      <c r="D1197" s="101">
        <f>D1198</f>
        <v>2221</v>
      </c>
      <c r="E1197" s="85">
        <f t="shared" ref="E1197:F1197" si="489">E1198</f>
        <v>2221</v>
      </c>
      <c r="F1197" s="85">
        <f t="shared" si="489"/>
        <v>2221</v>
      </c>
    </row>
    <row r="1198" spans="1:7" ht="36" customHeight="1" x14ac:dyDescent="0.25">
      <c r="A1198" s="60" t="s">
        <v>1397</v>
      </c>
      <c r="B1198" s="20" t="s">
        <v>911</v>
      </c>
      <c r="C1198" s="55">
        <v>240</v>
      </c>
      <c r="D1198" s="101">
        <v>2221</v>
      </c>
      <c r="E1198" s="101">
        <v>2221</v>
      </c>
      <c r="F1198" s="101">
        <v>2221</v>
      </c>
    </row>
    <row r="1199" spans="1:7" ht="27.75" hidden="1" customHeight="1" x14ac:dyDescent="0.25">
      <c r="A1199" s="60" t="s">
        <v>1400</v>
      </c>
      <c r="B1199" s="20" t="s">
        <v>911</v>
      </c>
      <c r="C1199" s="55">
        <v>800</v>
      </c>
      <c r="D1199" s="101">
        <f>D1200</f>
        <v>0</v>
      </c>
      <c r="E1199" s="101">
        <f t="shared" ref="E1199:F1199" si="490">E1200</f>
        <v>0</v>
      </c>
      <c r="F1199" s="101">
        <f t="shared" si="490"/>
        <v>0</v>
      </c>
    </row>
    <row r="1200" spans="1:7" ht="27.75" hidden="1" customHeight="1" x14ac:dyDescent="0.25">
      <c r="A1200" s="16" t="s">
        <v>1401</v>
      </c>
      <c r="B1200" s="20" t="s">
        <v>911</v>
      </c>
      <c r="C1200" s="55">
        <v>850</v>
      </c>
      <c r="D1200" s="101">
        <v>0</v>
      </c>
      <c r="E1200" s="101">
        <v>0</v>
      </c>
      <c r="F1200" s="101">
        <v>0</v>
      </c>
    </row>
    <row r="1201" spans="1:6" ht="28.5" customHeight="1" x14ac:dyDescent="0.25">
      <c r="A1201" s="21" t="s">
        <v>912</v>
      </c>
      <c r="B1201" s="23" t="s">
        <v>913</v>
      </c>
      <c r="C1201" s="55"/>
      <c r="D1201" s="101">
        <f>D1202+D1204+D1206</f>
        <v>27203</v>
      </c>
      <c r="E1201" s="101">
        <f t="shared" ref="E1201:F1201" si="491">E1202+E1204+E1206</f>
        <v>27203</v>
      </c>
      <c r="F1201" s="101">
        <f t="shared" si="491"/>
        <v>27203</v>
      </c>
    </row>
    <row r="1202" spans="1:6" ht="47.25" customHeight="1" x14ac:dyDescent="0.25">
      <c r="A1202" s="60" t="s">
        <v>1394</v>
      </c>
      <c r="B1202" s="23" t="s">
        <v>913</v>
      </c>
      <c r="C1202" s="55">
        <v>100</v>
      </c>
      <c r="D1202" s="101">
        <f>D1203</f>
        <v>22044</v>
      </c>
      <c r="E1202" s="101">
        <f t="shared" ref="E1202:F1202" si="492">E1203</f>
        <v>22044</v>
      </c>
      <c r="F1202" s="101">
        <f t="shared" si="492"/>
        <v>22044</v>
      </c>
    </row>
    <row r="1203" spans="1:6" ht="28.5" customHeight="1" x14ac:dyDescent="0.25">
      <c r="A1203" s="60" t="s">
        <v>1395</v>
      </c>
      <c r="B1203" s="23" t="s">
        <v>913</v>
      </c>
      <c r="C1203" s="55">
        <v>120</v>
      </c>
      <c r="D1203" s="101">
        <v>22044</v>
      </c>
      <c r="E1203" s="85">
        <v>22044</v>
      </c>
      <c r="F1203" s="85">
        <v>22044</v>
      </c>
    </row>
    <row r="1204" spans="1:6" ht="28.5" customHeight="1" x14ac:dyDescent="0.25">
      <c r="A1204" s="60" t="s">
        <v>1396</v>
      </c>
      <c r="B1204" s="23" t="s">
        <v>913</v>
      </c>
      <c r="C1204" s="55">
        <v>200</v>
      </c>
      <c r="D1204" s="101">
        <f>D1205</f>
        <v>5155</v>
      </c>
      <c r="E1204" s="101">
        <f t="shared" ref="E1204:F1204" si="493">E1205</f>
        <v>5159</v>
      </c>
      <c r="F1204" s="101">
        <f t="shared" si="493"/>
        <v>5159</v>
      </c>
    </row>
    <row r="1205" spans="1:6" ht="28.5" customHeight="1" x14ac:dyDescent="0.25">
      <c r="A1205" s="60" t="s">
        <v>1397</v>
      </c>
      <c r="B1205" s="23" t="s">
        <v>913</v>
      </c>
      <c r="C1205" s="55">
        <v>240</v>
      </c>
      <c r="D1205" s="101">
        <v>5155</v>
      </c>
      <c r="E1205" s="101">
        <v>5159</v>
      </c>
      <c r="F1205" s="101">
        <v>5159</v>
      </c>
    </row>
    <row r="1206" spans="1:6" ht="28.5" customHeight="1" x14ac:dyDescent="0.25">
      <c r="A1206" s="60" t="s">
        <v>1400</v>
      </c>
      <c r="B1206" s="23" t="s">
        <v>913</v>
      </c>
      <c r="C1206" s="55">
        <v>800</v>
      </c>
      <c r="D1206" s="101">
        <f>D1207</f>
        <v>4</v>
      </c>
      <c r="E1206" s="101">
        <f t="shared" ref="E1206:F1206" si="494">E1207</f>
        <v>0</v>
      </c>
      <c r="F1206" s="101">
        <f t="shared" si="494"/>
        <v>0</v>
      </c>
    </row>
    <row r="1207" spans="1:6" ht="28.5" customHeight="1" x14ac:dyDescent="0.25">
      <c r="A1207" s="16" t="s">
        <v>1401</v>
      </c>
      <c r="B1207" s="23" t="s">
        <v>913</v>
      </c>
      <c r="C1207" s="55">
        <v>850</v>
      </c>
      <c r="D1207" s="101">
        <v>4</v>
      </c>
      <c r="E1207" s="101"/>
      <c r="F1207" s="101"/>
    </row>
    <row r="1208" spans="1:6" ht="31.5" x14ac:dyDescent="0.25">
      <c r="A1208" s="21" t="s">
        <v>914</v>
      </c>
      <c r="B1208" s="23" t="s">
        <v>915</v>
      </c>
      <c r="C1208" s="55"/>
      <c r="D1208" s="101">
        <f>D1209+D1211+D1213</f>
        <v>32187</v>
      </c>
      <c r="E1208" s="101">
        <f t="shared" ref="E1208:F1208" si="495">E1209+E1211+E1213</f>
        <v>30187</v>
      </c>
      <c r="F1208" s="101">
        <f t="shared" si="495"/>
        <v>30187</v>
      </c>
    </row>
    <row r="1209" spans="1:6" ht="63" customHeight="1" x14ac:dyDescent="0.25">
      <c r="A1209" s="60" t="s">
        <v>1394</v>
      </c>
      <c r="B1209" s="23" t="s">
        <v>915</v>
      </c>
      <c r="C1209" s="55">
        <v>100</v>
      </c>
      <c r="D1209" s="101">
        <f>D1210</f>
        <v>27073</v>
      </c>
      <c r="E1209" s="101">
        <f t="shared" ref="E1209:F1209" si="496">E1210</f>
        <v>28173</v>
      </c>
      <c r="F1209" s="101">
        <f t="shared" si="496"/>
        <v>28173</v>
      </c>
    </row>
    <row r="1210" spans="1:6" ht="38.25" customHeight="1" x14ac:dyDescent="0.25">
      <c r="A1210" s="60" t="s">
        <v>1405</v>
      </c>
      <c r="B1210" s="23" t="s">
        <v>915</v>
      </c>
      <c r="C1210" s="55">
        <v>110</v>
      </c>
      <c r="D1210" s="101">
        <v>27073</v>
      </c>
      <c r="E1210" s="101">
        <v>28173</v>
      </c>
      <c r="F1210" s="104">
        <v>28173</v>
      </c>
    </row>
    <row r="1211" spans="1:6" ht="38.25" customHeight="1" x14ac:dyDescent="0.25">
      <c r="A1211" s="60" t="s">
        <v>1396</v>
      </c>
      <c r="B1211" s="23" t="s">
        <v>915</v>
      </c>
      <c r="C1211" s="55">
        <v>200</v>
      </c>
      <c r="D1211" s="101">
        <f>D1212</f>
        <v>5114</v>
      </c>
      <c r="E1211" s="101">
        <f t="shared" ref="E1211:F1211" si="497">E1212</f>
        <v>2014</v>
      </c>
      <c r="F1211" s="101">
        <f t="shared" si="497"/>
        <v>2014</v>
      </c>
    </row>
    <row r="1212" spans="1:6" ht="38.25" customHeight="1" x14ac:dyDescent="0.25">
      <c r="A1212" s="60" t="s">
        <v>1397</v>
      </c>
      <c r="B1212" s="23" t="s">
        <v>915</v>
      </c>
      <c r="C1212" s="55">
        <v>240</v>
      </c>
      <c r="D1212" s="101">
        <v>5114</v>
      </c>
      <c r="E1212" s="101">
        <v>2014</v>
      </c>
      <c r="F1212" s="101">
        <v>2014</v>
      </c>
    </row>
    <row r="1213" spans="1:6" ht="38.25" hidden="1" customHeight="1" x14ac:dyDescent="0.25">
      <c r="A1213" s="60" t="s">
        <v>1400</v>
      </c>
      <c r="B1213" s="23" t="s">
        <v>915</v>
      </c>
      <c r="C1213" s="55">
        <v>800</v>
      </c>
      <c r="D1213" s="101">
        <f>D1214</f>
        <v>0</v>
      </c>
      <c r="E1213" s="101">
        <f t="shared" ref="E1213:F1213" si="498">E1214</f>
        <v>0</v>
      </c>
      <c r="F1213" s="101">
        <f t="shared" si="498"/>
        <v>0</v>
      </c>
    </row>
    <row r="1214" spans="1:6" ht="38.25" hidden="1" customHeight="1" x14ac:dyDescent="0.25">
      <c r="A1214" s="16" t="s">
        <v>1401</v>
      </c>
      <c r="B1214" s="23" t="s">
        <v>915</v>
      </c>
      <c r="C1214" s="55">
        <v>850</v>
      </c>
      <c r="D1214" s="101">
        <v>0</v>
      </c>
      <c r="E1214" s="101">
        <v>0</v>
      </c>
      <c r="F1214" s="101">
        <v>0</v>
      </c>
    </row>
    <row r="1215" spans="1:6" ht="38.25" customHeight="1" x14ac:dyDescent="0.25">
      <c r="A1215" s="157" t="s">
        <v>1623</v>
      </c>
      <c r="B1215" s="23" t="s">
        <v>1622</v>
      </c>
      <c r="C1215" s="55"/>
      <c r="D1215" s="101">
        <f>D1216</f>
        <v>7537</v>
      </c>
      <c r="E1215" s="101">
        <f t="shared" ref="E1215:F1215" si="499">E1216</f>
        <v>7537</v>
      </c>
      <c r="F1215" s="101">
        <f t="shared" si="499"/>
        <v>7537</v>
      </c>
    </row>
    <row r="1216" spans="1:6" ht="38.25" customHeight="1" x14ac:dyDescent="0.25">
      <c r="A1216" s="16" t="s">
        <v>1399</v>
      </c>
      <c r="B1216" s="23" t="s">
        <v>1622</v>
      </c>
      <c r="C1216" s="55">
        <v>600</v>
      </c>
      <c r="D1216" s="101">
        <f>D1217</f>
        <v>7537</v>
      </c>
      <c r="E1216" s="101">
        <f t="shared" ref="E1216:F1216" si="500">E1217</f>
        <v>7537</v>
      </c>
      <c r="F1216" s="101">
        <f t="shared" si="500"/>
        <v>7537</v>
      </c>
    </row>
    <row r="1217" spans="1:6" ht="38.25" customHeight="1" x14ac:dyDescent="0.25">
      <c r="A1217" s="16" t="s">
        <v>1398</v>
      </c>
      <c r="B1217" s="23" t="s">
        <v>1622</v>
      </c>
      <c r="C1217" s="55">
        <v>610</v>
      </c>
      <c r="D1217" s="101">
        <v>7537</v>
      </c>
      <c r="E1217" s="101">
        <v>7537</v>
      </c>
      <c r="F1217" s="101">
        <v>7537</v>
      </c>
    </row>
    <row r="1218" spans="1:6" ht="55.5" customHeight="1" x14ac:dyDescent="0.25">
      <c r="A1218" s="21" t="s">
        <v>1429</v>
      </c>
      <c r="B1218" s="23" t="s">
        <v>1422</v>
      </c>
      <c r="C1218" s="55"/>
      <c r="D1218" s="101">
        <f>D1219+D1221+D1225+D1223</f>
        <v>47410</v>
      </c>
      <c r="E1218" s="101">
        <f t="shared" ref="E1218:F1218" si="501">E1219+E1221+E1225+E1223</f>
        <v>40610</v>
      </c>
      <c r="F1218" s="101">
        <f t="shared" si="501"/>
        <v>40610</v>
      </c>
    </row>
    <row r="1219" spans="1:6" ht="55.5" customHeight="1" x14ac:dyDescent="0.25">
      <c r="A1219" s="60" t="s">
        <v>1394</v>
      </c>
      <c r="B1219" s="23" t="s">
        <v>1422</v>
      </c>
      <c r="C1219" s="64">
        <v>100</v>
      </c>
      <c r="D1219" s="101">
        <f>D1220</f>
        <v>32148</v>
      </c>
      <c r="E1219" s="101">
        <f t="shared" ref="E1219:F1219" si="502">E1220</f>
        <v>32860</v>
      </c>
      <c r="F1219" s="101">
        <f t="shared" si="502"/>
        <v>32860</v>
      </c>
    </row>
    <row r="1220" spans="1:6" ht="27.75" customHeight="1" x14ac:dyDescent="0.25">
      <c r="A1220" s="60" t="s">
        <v>1405</v>
      </c>
      <c r="B1220" s="23" t="s">
        <v>1422</v>
      </c>
      <c r="C1220" s="55">
        <v>110</v>
      </c>
      <c r="D1220" s="101">
        <v>32148</v>
      </c>
      <c r="E1220" s="85">
        <v>32860</v>
      </c>
      <c r="F1220" s="85">
        <v>32860</v>
      </c>
    </row>
    <row r="1221" spans="1:6" ht="27.75" customHeight="1" x14ac:dyDescent="0.25">
      <c r="A1221" s="60" t="s">
        <v>1396</v>
      </c>
      <c r="B1221" s="23" t="s">
        <v>1422</v>
      </c>
      <c r="C1221" s="55">
        <v>200</v>
      </c>
      <c r="D1221" s="101">
        <f>D1222</f>
        <v>15175</v>
      </c>
      <c r="E1221" s="101">
        <f t="shared" ref="E1221:F1221" si="503">E1222</f>
        <v>7663</v>
      </c>
      <c r="F1221" s="101">
        <f t="shared" si="503"/>
        <v>7663</v>
      </c>
    </row>
    <row r="1222" spans="1:6" ht="27.75" customHeight="1" x14ac:dyDescent="0.25">
      <c r="A1222" s="60" t="s">
        <v>1397</v>
      </c>
      <c r="B1222" s="23" t="s">
        <v>1422</v>
      </c>
      <c r="C1222" s="55">
        <v>240</v>
      </c>
      <c r="D1222" s="101">
        <v>15175</v>
      </c>
      <c r="E1222" s="101">
        <v>7663</v>
      </c>
      <c r="F1222" s="85">
        <v>7663</v>
      </c>
    </row>
    <row r="1223" spans="1:6" ht="27.75" hidden="1" customHeight="1" x14ac:dyDescent="0.25">
      <c r="A1223" s="16" t="s">
        <v>1403</v>
      </c>
      <c r="B1223" s="23" t="s">
        <v>1422</v>
      </c>
      <c r="C1223" s="55">
        <v>300</v>
      </c>
      <c r="D1223" s="101">
        <f>D1224</f>
        <v>0</v>
      </c>
      <c r="E1223" s="101"/>
      <c r="F1223" s="104"/>
    </row>
    <row r="1224" spans="1:6" ht="27.75" hidden="1" customHeight="1" x14ac:dyDescent="0.25">
      <c r="A1224" s="16" t="s">
        <v>1404</v>
      </c>
      <c r="B1224" s="23" t="s">
        <v>1422</v>
      </c>
      <c r="C1224" s="55">
        <v>320</v>
      </c>
      <c r="D1224" s="101"/>
      <c r="E1224" s="101"/>
      <c r="F1224" s="104"/>
    </row>
    <row r="1225" spans="1:6" ht="27.75" customHeight="1" x14ac:dyDescent="0.25">
      <c r="A1225" s="60" t="s">
        <v>1400</v>
      </c>
      <c r="B1225" s="23" t="s">
        <v>1422</v>
      </c>
      <c r="C1225" s="55">
        <v>800</v>
      </c>
      <c r="D1225" s="101">
        <f>D1227+D1226</f>
        <v>87</v>
      </c>
      <c r="E1225" s="101">
        <f t="shared" ref="E1225:F1225" si="504">E1227+E1226</f>
        <v>87</v>
      </c>
      <c r="F1225" s="101">
        <f t="shared" si="504"/>
        <v>87</v>
      </c>
    </row>
    <row r="1226" spans="1:6" ht="27.75" hidden="1" customHeight="1" x14ac:dyDescent="0.25">
      <c r="A1226" s="138" t="s">
        <v>1532</v>
      </c>
      <c r="B1226" s="23" t="s">
        <v>1422</v>
      </c>
      <c r="C1226" s="55">
        <v>830</v>
      </c>
      <c r="D1226" s="101"/>
      <c r="E1226" s="101"/>
      <c r="F1226" s="101"/>
    </row>
    <row r="1227" spans="1:6" ht="27.75" customHeight="1" x14ac:dyDescent="0.25">
      <c r="A1227" s="16" t="s">
        <v>1401</v>
      </c>
      <c r="B1227" s="23" t="s">
        <v>1422</v>
      </c>
      <c r="C1227" s="55">
        <v>850</v>
      </c>
      <c r="D1227" s="101">
        <v>87</v>
      </c>
      <c r="E1227" s="101">
        <v>87</v>
      </c>
      <c r="F1227" s="101">
        <v>87</v>
      </c>
    </row>
    <row r="1228" spans="1:6" ht="57" customHeight="1" x14ac:dyDescent="0.25">
      <c r="A1228" s="21" t="s">
        <v>1430</v>
      </c>
      <c r="B1228" s="23" t="s">
        <v>1423</v>
      </c>
      <c r="C1228" s="55"/>
      <c r="D1228" s="101">
        <f>D1229+D1231+D1233</f>
        <v>10836</v>
      </c>
      <c r="E1228" s="101">
        <f t="shared" ref="E1228:F1228" si="505">E1229+E1231+E1233</f>
        <v>12836</v>
      </c>
      <c r="F1228" s="101">
        <f t="shared" si="505"/>
        <v>14836</v>
      </c>
    </row>
    <row r="1229" spans="1:6" ht="59.25" customHeight="1" x14ac:dyDescent="0.25">
      <c r="A1229" s="60" t="s">
        <v>1394</v>
      </c>
      <c r="B1229" s="23" t="s">
        <v>1423</v>
      </c>
      <c r="C1229" s="64">
        <v>100</v>
      </c>
      <c r="D1229" s="101">
        <f>D1230</f>
        <v>9352</v>
      </c>
      <c r="E1229" s="101">
        <f t="shared" ref="E1229:F1229" si="506">E1230</f>
        <v>11900</v>
      </c>
      <c r="F1229" s="101">
        <f t="shared" si="506"/>
        <v>13900</v>
      </c>
    </row>
    <row r="1230" spans="1:6" ht="27.75" customHeight="1" x14ac:dyDescent="0.25">
      <c r="A1230" s="60" t="s">
        <v>1405</v>
      </c>
      <c r="B1230" s="23" t="s">
        <v>1423</v>
      </c>
      <c r="C1230" s="55">
        <v>110</v>
      </c>
      <c r="D1230" s="101">
        <v>9352</v>
      </c>
      <c r="E1230" s="85">
        <v>11900</v>
      </c>
      <c r="F1230" s="85">
        <v>13900</v>
      </c>
    </row>
    <row r="1231" spans="1:6" ht="27.75" customHeight="1" x14ac:dyDescent="0.25">
      <c r="A1231" s="60" t="s">
        <v>1396</v>
      </c>
      <c r="B1231" s="23" t="s">
        <v>1423</v>
      </c>
      <c r="C1231" s="55">
        <v>200</v>
      </c>
      <c r="D1231" s="101">
        <f>D1232</f>
        <v>1474</v>
      </c>
      <c r="E1231" s="101">
        <f t="shared" ref="E1231:F1231" si="507">E1232</f>
        <v>926</v>
      </c>
      <c r="F1231" s="101">
        <f t="shared" si="507"/>
        <v>926</v>
      </c>
    </row>
    <row r="1232" spans="1:6" ht="45" customHeight="1" x14ac:dyDescent="0.25">
      <c r="A1232" s="60" t="s">
        <v>1397</v>
      </c>
      <c r="B1232" s="23" t="s">
        <v>1423</v>
      </c>
      <c r="C1232" s="55">
        <v>240</v>
      </c>
      <c r="D1232" s="101">
        <v>1474</v>
      </c>
      <c r="E1232" s="101">
        <v>926</v>
      </c>
      <c r="F1232" s="101">
        <v>926</v>
      </c>
    </row>
    <row r="1233" spans="1:6" ht="27.75" customHeight="1" x14ac:dyDescent="0.25">
      <c r="A1233" s="60" t="s">
        <v>1400</v>
      </c>
      <c r="B1233" s="23" t="s">
        <v>1423</v>
      </c>
      <c r="C1233" s="55">
        <v>800</v>
      </c>
      <c r="D1233" s="101">
        <f>D1234</f>
        <v>10</v>
      </c>
      <c r="E1233" s="101">
        <f t="shared" ref="E1233:F1233" si="508">E1234</f>
        <v>10</v>
      </c>
      <c r="F1233" s="101">
        <f t="shared" si="508"/>
        <v>10</v>
      </c>
    </row>
    <row r="1234" spans="1:6" ht="27.75" customHeight="1" x14ac:dyDescent="0.25">
      <c r="A1234" s="16" t="s">
        <v>1401</v>
      </c>
      <c r="B1234" s="23" t="s">
        <v>1423</v>
      </c>
      <c r="C1234" s="55">
        <v>850</v>
      </c>
      <c r="D1234" s="101">
        <v>10</v>
      </c>
      <c r="E1234" s="101">
        <v>10</v>
      </c>
      <c r="F1234" s="101">
        <v>10</v>
      </c>
    </row>
    <row r="1235" spans="1:6" ht="35.25" hidden="1" customHeight="1" x14ac:dyDescent="0.25">
      <c r="A1235" s="21" t="s">
        <v>1442</v>
      </c>
      <c r="B1235" s="23" t="s">
        <v>916</v>
      </c>
      <c r="C1235" s="55"/>
      <c r="D1235" s="101">
        <f>D1236</f>
        <v>0</v>
      </c>
      <c r="E1235" s="101">
        <f t="shared" ref="E1235:F1235" si="509">E1236</f>
        <v>0</v>
      </c>
      <c r="F1235" s="101">
        <f t="shared" si="509"/>
        <v>0</v>
      </c>
    </row>
    <row r="1236" spans="1:6" ht="34.5" hidden="1" customHeight="1" x14ac:dyDescent="0.25">
      <c r="A1236" s="60" t="s">
        <v>1396</v>
      </c>
      <c r="B1236" s="23" t="s">
        <v>916</v>
      </c>
      <c r="C1236" s="55">
        <v>200</v>
      </c>
      <c r="D1236" s="101">
        <f>D1237</f>
        <v>0</v>
      </c>
      <c r="E1236" s="101">
        <f t="shared" ref="E1236:F1236" si="510">E1237</f>
        <v>0</v>
      </c>
      <c r="F1236" s="101">
        <f t="shared" si="510"/>
        <v>0</v>
      </c>
    </row>
    <row r="1237" spans="1:6" ht="34.5" hidden="1" customHeight="1" x14ac:dyDescent="0.25">
      <c r="A1237" s="60" t="s">
        <v>1397</v>
      </c>
      <c r="B1237" s="23" t="s">
        <v>916</v>
      </c>
      <c r="C1237" s="55">
        <v>240</v>
      </c>
      <c r="D1237" s="101">
        <v>0</v>
      </c>
      <c r="E1237" s="101">
        <v>0</v>
      </c>
      <c r="F1237" s="101">
        <v>0</v>
      </c>
    </row>
    <row r="1238" spans="1:6" ht="32.25" hidden="1" customHeight="1" x14ac:dyDescent="0.25">
      <c r="A1238" s="21" t="s">
        <v>917</v>
      </c>
      <c r="B1238" s="23" t="s">
        <v>918</v>
      </c>
      <c r="C1238" s="55"/>
      <c r="D1238" s="101">
        <f>D1239</f>
        <v>0</v>
      </c>
      <c r="E1238" s="101">
        <f t="shared" ref="E1238:F1238" si="511">E1239</f>
        <v>0</v>
      </c>
      <c r="F1238" s="101">
        <f t="shared" si="511"/>
        <v>0</v>
      </c>
    </row>
    <row r="1239" spans="1:6" ht="40.5" hidden="1" customHeight="1" x14ac:dyDescent="0.25">
      <c r="A1239" s="60" t="s">
        <v>1400</v>
      </c>
      <c r="B1239" s="23" t="s">
        <v>918</v>
      </c>
      <c r="C1239" s="55">
        <v>800</v>
      </c>
      <c r="D1239" s="101">
        <f>D1240</f>
        <v>0</v>
      </c>
      <c r="E1239" s="101">
        <f t="shared" ref="E1239:F1239" si="512">E1240</f>
        <v>0</v>
      </c>
      <c r="F1239" s="101">
        <f t="shared" si="512"/>
        <v>0</v>
      </c>
    </row>
    <row r="1240" spans="1:6" ht="60" hidden="1" customHeight="1" x14ac:dyDescent="0.25">
      <c r="A1240" s="130" t="s">
        <v>1444</v>
      </c>
      <c r="B1240" s="23" t="s">
        <v>918</v>
      </c>
      <c r="C1240" s="55">
        <v>810</v>
      </c>
      <c r="D1240" s="101">
        <v>0</v>
      </c>
      <c r="E1240" s="101">
        <v>0</v>
      </c>
      <c r="F1240" s="101">
        <v>0</v>
      </c>
    </row>
    <row r="1241" spans="1:6" ht="30" customHeight="1" x14ac:dyDescent="0.25">
      <c r="A1241" s="21" t="s">
        <v>919</v>
      </c>
      <c r="B1241" s="23" t="s">
        <v>920</v>
      </c>
      <c r="C1241" s="55"/>
      <c r="D1241" s="101">
        <f>D1242</f>
        <v>110</v>
      </c>
      <c r="E1241" s="101">
        <f t="shared" ref="E1241:F1241" si="513">E1242</f>
        <v>110</v>
      </c>
      <c r="F1241" s="101">
        <f t="shared" si="513"/>
        <v>110</v>
      </c>
    </row>
    <row r="1242" spans="1:6" ht="34.5" customHeight="1" x14ac:dyDescent="0.25">
      <c r="A1242" s="60" t="s">
        <v>1400</v>
      </c>
      <c r="B1242" s="23" t="s">
        <v>920</v>
      </c>
      <c r="C1242" s="55">
        <v>800</v>
      </c>
      <c r="D1242" s="101">
        <f>D1243</f>
        <v>110</v>
      </c>
      <c r="E1242" s="101">
        <f t="shared" ref="E1242:F1242" si="514">E1243</f>
        <v>110</v>
      </c>
      <c r="F1242" s="101">
        <f t="shared" si="514"/>
        <v>110</v>
      </c>
    </row>
    <row r="1243" spans="1:6" ht="42.75" customHeight="1" x14ac:dyDescent="0.25">
      <c r="A1243" s="16" t="s">
        <v>1401</v>
      </c>
      <c r="B1243" s="23" t="s">
        <v>920</v>
      </c>
      <c r="C1243" s="55">
        <v>850</v>
      </c>
      <c r="D1243" s="101">
        <v>110</v>
      </c>
      <c r="E1243" s="101">
        <v>110</v>
      </c>
      <c r="F1243" s="101">
        <v>110</v>
      </c>
    </row>
    <row r="1244" spans="1:6" ht="39" hidden="1" customHeight="1" x14ac:dyDescent="0.25">
      <c r="A1244" s="28" t="s">
        <v>921</v>
      </c>
      <c r="B1244" s="23" t="s">
        <v>922</v>
      </c>
      <c r="C1244" s="55"/>
      <c r="D1244" s="101">
        <f>D1245</f>
        <v>0</v>
      </c>
      <c r="E1244" s="101">
        <f t="shared" ref="E1244:F1244" si="515">E1245</f>
        <v>0</v>
      </c>
      <c r="F1244" s="101">
        <f t="shared" si="515"/>
        <v>0</v>
      </c>
    </row>
    <row r="1245" spans="1:6" ht="39" hidden="1" customHeight="1" x14ac:dyDescent="0.25">
      <c r="A1245" s="60" t="s">
        <v>1396</v>
      </c>
      <c r="B1245" s="23" t="s">
        <v>922</v>
      </c>
      <c r="C1245" s="55">
        <v>200</v>
      </c>
      <c r="D1245" s="101">
        <f>D1246</f>
        <v>0</v>
      </c>
      <c r="E1245" s="101">
        <f t="shared" ref="E1245:F1245" si="516">E1246</f>
        <v>0</v>
      </c>
      <c r="F1245" s="101">
        <f t="shared" si="516"/>
        <v>0</v>
      </c>
    </row>
    <row r="1246" spans="1:6" ht="39" hidden="1" customHeight="1" x14ac:dyDescent="0.25">
      <c r="A1246" s="60" t="s">
        <v>1397</v>
      </c>
      <c r="B1246" s="23" t="s">
        <v>922</v>
      </c>
      <c r="C1246" s="55">
        <v>240</v>
      </c>
      <c r="D1246" s="101">
        <v>0</v>
      </c>
      <c r="E1246" s="101">
        <v>0</v>
      </c>
      <c r="F1246" s="101">
        <v>0</v>
      </c>
    </row>
    <row r="1247" spans="1:6" ht="39" hidden="1" customHeight="1" x14ac:dyDescent="0.25">
      <c r="A1247" s="36" t="s">
        <v>923</v>
      </c>
      <c r="B1247" s="2" t="s">
        <v>924</v>
      </c>
      <c r="C1247" s="55"/>
      <c r="D1247" s="101"/>
      <c r="E1247" s="101"/>
      <c r="F1247" s="101"/>
    </row>
    <row r="1248" spans="1:6" ht="50.25" customHeight="1" x14ac:dyDescent="0.25">
      <c r="A1248" s="12" t="s">
        <v>925</v>
      </c>
      <c r="B1248" s="10" t="s">
        <v>926</v>
      </c>
      <c r="C1248" s="55"/>
      <c r="D1248" s="101">
        <f>D1249+D1270+D1316+D1334+D1365</f>
        <v>14896</v>
      </c>
      <c r="E1248" s="101">
        <f t="shared" ref="E1248:F1248" si="517">E1249+E1270+E1316+E1334+E1365</f>
        <v>11406</v>
      </c>
      <c r="F1248" s="101">
        <f t="shared" si="517"/>
        <v>11715</v>
      </c>
    </row>
    <row r="1249" spans="1:6" ht="47.25" x14ac:dyDescent="0.25">
      <c r="A1249" s="13" t="s">
        <v>927</v>
      </c>
      <c r="B1249" s="3" t="s">
        <v>928</v>
      </c>
      <c r="C1249" s="55"/>
      <c r="D1249" s="101">
        <f>D1250+D1257+D1261</f>
        <v>3800</v>
      </c>
      <c r="E1249" s="101">
        <f t="shared" ref="E1249:F1249" si="518">E1250+E1257+E1261</f>
        <v>3950</v>
      </c>
      <c r="F1249" s="101">
        <f t="shared" si="518"/>
        <v>4050</v>
      </c>
    </row>
    <row r="1250" spans="1:6" ht="31.5" x14ac:dyDescent="0.25">
      <c r="A1250" s="14" t="s">
        <v>929</v>
      </c>
      <c r="B1250" s="1" t="s">
        <v>930</v>
      </c>
      <c r="C1250" s="55"/>
      <c r="D1250" s="101">
        <f>D1251+D1254</f>
        <v>3700</v>
      </c>
      <c r="E1250" s="101">
        <f t="shared" ref="E1250:F1250" si="519">E1251+E1254</f>
        <v>3800</v>
      </c>
      <c r="F1250" s="101">
        <f t="shared" si="519"/>
        <v>3900</v>
      </c>
    </row>
    <row r="1251" spans="1:6" ht="114" customHeight="1" x14ac:dyDescent="0.25">
      <c r="A1251" s="21" t="s">
        <v>931</v>
      </c>
      <c r="B1251" s="23" t="s">
        <v>932</v>
      </c>
      <c r="C1251" s="55"/>
      <c r="D1251" s="101">
        <f>D1252</f>
        <v>3700</v>
      </c>
      <c r="E1251" s="101">
        <f t="shared" ref="E1251:F1252" si="520">E1252</f>
        <v>3800</v>
      </c>
      <c r="F1251" s="101">
        <f t="shared" si="520"/>
        <v>3900</v>
      </c>
    </row>
    <row r="1252" spans="1:6" ht="34.5" customHeight="1" x14ac:dyDescent="0.25">
      <c r="A1252" s="60" t="s">
        <v>1396</v>
      </c>
      <c r="B1252" s="23" t="s">
        <v>932</v>
      </c>
      <c r="C1252" s="55">
        <v>200</v>
      </c>
      <c r="D1252" s="101">
        <f>D1253</f>
        <v>3700</v>
      </c>
      <c r="E1252" s="101">
        <f t="shared" si="520"/>
        <v>3800</v>
      </c>
      <c r="F1252" s="101">
        <f t="shared" si="520"/>
        <v>3900</v>
      </c>
    </row>
    <row r="1253" spans="1:6" ht="39.75" customHeight="1" x14ac:dyDescent="0.25">
      <c r="A1253" s="60" t="s">
        <v>1397</v>
      </c>
      <c r="B1253" s="23" t="s">
        <v>932</v>
      </c>
      <c r="C1253" s="55">
        <v>240</v>
      </c>
      <c r="D1253" s="101">
        <v>3700</v>
      </c>
      <c r="E1253" s="101">
        <v>3800</v>
      </c>
      <c r="F1253" s="101">
        <v>3900</v>
      </c>
    </row>
    <row r="1254" spans="1:6" ht="31.5" hidden="1" x14ac:dyDescent="0.25">
      <c r="A1254" s="21" t="s">
        <v>933</v>
      </c>
      <c r="B1254" s="23" t="s">
        <v>934</v>
      </c>
      <c r="C1254" s="55"/>
      <c r="D1254" s="101">
        <f>D1255</f>
        <v>0</v>
      </c>
      <c r="E1254" s="101">
        <f t="shared" ref="E1254:F1255" si="521">E1255</f>
        <v>0</v>
      </c>
      <c r="F1254" s="101">
        <f t="shared" si="521"/>
        <v>0</v>
      </c>
    </row>
    <row r="1255" spans="1:6" ht="43.5" hidden="1" customHeight="1" x14ac:dyDescent="0.25">
      <c r="A1255" s="16" t="s">
        <v>1399</v>
      </c>
      <c r="B1255" s="23" t="s">
        <v>934</v>
      </c>
      <c r="C1255" s="55">
        <v>600</v>
      </c>
      <c r="D1255" s="101">
        <f>D1256</f>
        <v>0</v>
      </c>
      <c r="E1255" s="101">
        <f t="shared" si="521"/>
        <v>0</v>
      </c>
      <c r="F1255" s="101">
        <f t="shared" si="521"/>
        <v>0</v>
      </c>
    </row>
    <row r="1256" spans="1:6" ht="48.75" hidden="1" customHeight="1" x14ac:dyDescent="0.25">
      <c r="A1256" s="16" t="s">
        <v>1398</v>
      </c>
      <c r="B1256" s="23" t="s">
        <v>934</v>
      </c>
      <c r="C1256" s="55">
        <v>610</v>
      </c>
      <c r="D1256" s="101">
        <v>0</v>
      </c>
      <c r="E1256" s="101">
        <v>0</v>
      </c>
      <c r="F1256" s="101">
        <v>0</v>
      </c>
    </row>
    <row r="1257" spans="1:6" ht="64.5" hidden="1" customHeight="1" x14ac:dyDescent="0.25">
      <c r="A1257" s="14" t="s">
        <v>935</v>
      </c>
      <c r="B1257" s="1" t="s">
        <v>936</v>
      </c>
      <c r="C1257" s="55"/>
      <c r="D1257" s="101">
        <f>D1258</f>
        <v>0</v>
      </c>
      <c r="E1257" s="101">
        <f t="shared" ref="E1257:F1259" si="522">E1258</f>
        <v>0</v>
      </c>
      <c r="F1257" s="101">
        <f t="shared" si="522"/>
        <v>0</v>
      </c>
    </row>
    <row r="1258" spans="1:6" ht="110.25" hidden="1" x14ac:dyDescent="0.25">
      <c r="A1258" s="43" t="s">
        <v>931</v>
      </c>
      <c r="B1258" s="23" t="s">
        <v>937</v>
      </c>
      <c r="C1258" s="55"/>
      <c r="D1258" s="101">
        <f>D1259</f>
        <v>0</v>
      </c>
      <c r="E1258" s="101">
        <f t="shared" si="522"/>
        <v>0</v>
      </c>
      <c r="F1258" s="101">
        <f t="shared" si="522"/>
        <v>0</v>
      </c>
    </row>
    <row r="1259" spans="1:6" ht="43.5" hidden="1" customHeight="1" x14ac:dyDescent="0.25">
      <c r="A1259" s="60" t="s">
        <v>1396</v>
      </c>
      <c r="B1259" s="23" t="s">
        <v>937</v>
      </c>
      <c r="C1259" s="55">
        <v>200</v>
      </c>
      <c r="D1259" s="101">
        <f>D1260</f>
        <v>0</v>
      </c>
      <c r="E1259" s="101">
        <f t="shared" si="522"/>
        <v>0</v>
      </c>
      <c r="F1259" s="101">
        <f t="shared" si="522"/>
        <v>0</v>
      </c>
    </row>
    <row r="1260" spans="1:6" ht="46.5" hidden="1" customHeight="1" x14ac:dyDescent="0.25">
      <c r="A1260" s="60" t="s">
        <v>1397</v>
      </c>
      <c r="B1260" s="23" t="s">
        <v>937</v>
      </c>
      <c r="C1260" s="55">
        <v>240</v>
      </c>
      <c r="D1260" s="101">
        <v>0</v>
      </c>
      <c r="E1260" s="101">
        <v>0</v>
      </c>
      <c r="F1260" s="101">
        <v>0</v>
      </c>
    </row>
    <row r="1261" spans="1:6" ht="30" customHeight="1" x14ac:dyDescent="0.25">
      <c r="A1261" s="14" t="s">
        <v>938</v>
      </c>
      <c r="B1261" s="1" t="s">
        <v>939</v>
      </c>
      <c r="C1261" s="55"/>
      <c r="D1261" s="101">
        <f>D1262</f>
        <v>100</v>
      </c>
      <c r="E1261" s="101">
        <f t="shared" ref="E1261:F1262" si="523">E1262</f>
        <v>150</v>
      </c>
      <c r="F1261" s="101">
        <f t="shared" si="523"/>
        <v>150</v>
      </c>
    </row>
    <row r="1262" spans="1:6" ht="56.25" customHeight="1" x14ac:dyDescent="0.25">
      <c r="A1262" s="24" t="s">
        <v>940</v>
      </c>
      <c r="B1262" s="20" t="s">
        <v>941</v>
      </c>
      <c r="C1262" s="55"/>
      <c r="D1262" s="101">
        <f>D1263</f>
        <v>100</v>
      </c>
      <c r="E1262" s="101">
        <f t="shared" si="523"/>
        <v>150</v>
      </c>
      <c r="F1262" s="101">
        <f t="shared" si="523"/>
        <v>150</v>
      </c>
    </row>
    <row r="1263" spans="1:6" ht="41.25" customHeight="1" x14ac:dyDescent="0.25">
      <c r="A1263" s="60" t="s">
        <v>1396</v>
      </c>
      <c r="B1263" s="20" t="s">
        <v>941</v>
      </c>
      <c r="C1263" s="55">
        <v>200</v>
      </c>
      <c r="D1263" s="101">
        <f>D1264</f>
        <v>100</v>
      </c>
      <c r="E1263" s="101">
        <f>E1264</f>
        <v>150</v>
      </c>
      <c r="F1263" s="101">
        <f>F1264</f>
        <v>150</v>
      </c>
    </row>
    <row r="1264" spans="1:6" ht="41.25" customHeight="1" x14ac:dyDescent="0.25">
      <c r="A1264" s="60" t="s">
        <v>1397</v>
      </c>
      <c r="B1264" s="20" t="s">
        <v>941</v>
      </c>
      <c r="C1264" s="55">
        <v>240</v>
      </c>
      <c r="D1264" s="101">
        <v>100</v>
      </c>
      <c r="E1264" s="101">
        <v>150</v>
      </c>
      <c r="F1264" s="101">
        <v>150</v>
      </c>
    </row>
    <row r="1265" spans="1:6" ht="31.5" hidden="1" customHeight="1" x14ac:dyDescent="0.25">
      <c r="A1265" s="13" t="s">
        <v>942</v>
      </c>
      <c r="B1265" s="3" t="s">
        <v>943</v>
      </c>
      <c r="C1265" s="55"/>
      <c r="D1265" s="101">
        <f>D1266</f>
        <v>0</v>
      </c>
      <c r="E1265" s="101">
        <f t="shared" ref="E1265:F1268" si="524">E1266</f>
        <v>0</v>
      </c>
      <c r="F1265" s="101">
        <f t="shared" si="524"/>
        <v>0</v>
      </c>
    </row>
    <row r="1266" spans="1:6" ht="47.25" hidden="1" x14ac:dyDescent="0.25">
      <c r="A1266" s="14" t="s">
        <v>944</v>
      </c>
      <c r="B1266" s="1" t="s">
        <v>945</v>
      </c>
      <c r="C1266" s="55"/>
      <c r="D1266" s="101">
        <f>D1267</f>
        <v>0</v>
      </c>
      <c r="E1266" s="101">
        <f t="shared" si="524"/>
        <v>0</v>
      </c>
      <c r="F1266" s="101">
        <f t="shared" si="524"/>
        <v>0</v>
      </c>
    </row>
    <row r="1267" spans="1:6" ht="94.5" hidden="1" x14ac:dyDescent="0.25">
      <c r="A1267" s="24" t="s">
        <v>946</v>
      </c>
      <c r="B1267" s="20" t="s">
        <v>947</v>
      </c>
      <c r="C1267" s="55"/>
      <c r="D1267" s="101">
        <f>D1268</f>
        <v>0</v>
      </c>
      <c r="E1267" s="101">
        <f t="shared" si="524"/>
        <v>0</v>
      </c>
      <c r="F1267" s="101">
        <f t="shared" si="524"/>
        <v>0</v>
      </c>
    </row>
    <row r="1268" spans="1:6" ht="42.75" hidden="1" customHeight="1" x14ac:dyDescent="0.25">
      <c r="A1268" s="60" t="s">
        <v>1396</v>
      </c>
      <c r="B1268" s="20" t="s">
        <v>947</v>
      </c>
      <c r="C1268" s="55">
        <v>200</v>
      </c>
      <c r="D1268" s="101">
        <f>D1269</f>
        <v>0</v>
      </c>
      <c r="E1268" s="101">
        <f t="shared" si="524"/>
        <v>0</v>
      </c>
      <c r="F1268" s="101">
        <f t="shared" si="524"/>
        <v>0</v>
      </c>
    </row>
    <row r="1269" spans="1:6" ht="45.75" hidden="1" customHeight="1" x14ac:dyDescent="0.25">
      <c r="A1269" s="97" t="s">
        <v>1397</v>
      </c>
      <c r="B1269" s="20" t="s">
        <v>947</v>
      </c>
      <c r="C1269" s="55">
        <v>240</v>
      </c>
      <c r="D1269" s="101"/>
      <c r="E1269" s="101"/>
      <c r="F1269" s="101"/>
    </row>
    <row r="1270" spans="1:6" ht="45.75" customHeight="1" x14ac:dyDescent="0.25">
      <c r="A1270" s="142" t="s">
        <v>1677</v>
      </c>
      <c r="B1270" s="1" t="s">
        <v>1533</v>
      </c>
      <c r="C1270" s="120"/>
      <c r="D1270" s="131">
        <f>D1271</f>
        <v>2603</v>
      </c>
      <c r="E1270" s="131">
        <f t="shared" ref="E1270:F1270" si="525">E1271</f>
        <v>0</v>
      </c>
      <c r="F1270" s="131">
        <f t="shared" si="525"/>
        <v>0</v>
      </c>
    </row>
    <row r="1271" spans="1:6" ht="45.75" customHeight="1" x14ac:dyDescent="0.25">
      <c r="A1271" s="124" t="s">
        <v>1536</v>
      </c>
      <c r="B1271" s="20" t="s">
        <v>1534</v>
      </c>
      <c r="C1271" s="55"/>
      <c r="D1271" s="101">
        <f>D1272</f>
        <v>2603</v>
      </c>
      <c r="E1271" s="101"/>
      <c r="F1271" s="101"/>
    </row>
    <row r="1272" spans="1:6" ht="45.75" customHeight="1" x14ac:dyDescent="0.25">
      <c r="A1272" s="124" t="s">
        <v>1537</v>
      </c>
      <c r="B1272" s="20" t="s">
        <v>1535</v>
      </c>
      <c r="C1272" s="55"/>
      <c r="D1272" s="101">
        <f>D1275+D1278+D1281+D1284+D1288+D1292+D1296+D1300+D1304+D1307+D1310+D1313</f>
        <v>2603</v>
      </c>
      <c r="E1272" s="101">
        <f t="shared" ref="E1272:F1272" si="526">E1273+E1276</f>
        <v>0</v>
      </c>
      <c r="F1272" s="101">
        <f t="shared" si="526"/>
        <v>0</v>
      </c>
    </row>
    <row r="1273" spans="1:6" ht="45.75" hidden="1" customHeight="1" x14ac:dyDescent="0.25">
      <c r="A1273" s="60" t="s">
        <v>1396</v>
      </c>
      <c r="B1273" s="20" t="s">
        <v>1535</v>
      </c>
      <c r="C1273" s="55">
        <v>200</v>
      </c>
      <c r="D1273" s="101">
        <f>D1274</f>
        <v>0</v>
      </c>
      <c r="E1273" s="101"/>
      <c r="F1273" s="101"/>
    </row>
    <row r="1274" spans="1:6" ht="45.75" hidden="1" customHeight="1" x14ac:dyDescent="0.25">
      <c r="A1274" s="60" t="s">
        <v>1397</v>
      </c>
      <c r="B1274" s="20" t="s">
        <v>1535</v>
      </c>
      <c r="C1274" s="55">
        <v>240</v>
      </c>
      <c r="D1274" s="101"/>
      <c r="E1274" s="101"/>
      <c r="F1274" s="101"/>
    </row>
    <row r="1275" spans="1:6" ht="45.75" customHeight="1" x14ac:dyDescent="0.25">
      <c r="A1275" s="139" t="s">
        <v>1638</v>
      </c>
      <c r="B1275" s="160" t="s">
        <v>1639</v>
      </c>
      <c r="C1275" s="167"/>
      <c r="D1275" s="182">
        <f>D1276</f>
        <v>288</v>
      </c>
      <c r="E1275" s="167"/>
      <c r="F1275" s="168"/>
    </row>
    <row r="1276" spans="1:6" ht="45.75" customHeight="1" x14ac:dyDescent="0.25">
      <c r="A1276" s="98" t="s">
        <v>1392</v>
      </c>
      <c r="B1276" s="160" t="s">
        <v>1639</v>
      </c>
      <c r="C1276" s="167" t="s">
        <v>1627</v>
      </c>
      <c r="D1276" s="182">
        <f t="shared" ref="D1276" si="527">D1277</f>
        <v>288</v>
      </c>
      <c r="E1276" s="167"/>
      <c r="F1276" s="168"/>
    </row>
    <row r="1277" spans="1:6" ht="34.5" customHeight="1" x14ac:dyDescent="0.25">
      <c r="A1277" s="98" t="s">
        <v>1628</v>
      </c>
      <c r="B1277" s="163" t="s">
        <v>1639</v>
      </c>
      <c r="C1277" s="167" t="s">
        <v>1629</v>
      </c>
      <c r="D1277" s="182">
        <v>288</v>
      </c>
      <c r="E1277" s="167"/>
      <c r="F1277" s="168"/>
    </row>
    <row r="1278" spans="1:6" ht="45.75" customHeight="1" x14ac:dyDescent="0.25">
      <c r="A1278" s="139" t="s">
        <v>1640</v>
      </c>
      <c r="B1278" s="163" t="s">
        <v>1641</v>
      </c>
      <c r="C1278" s="170"/>
      <c r="D1278" s="182">
        <f>D1279</f>
        <v>192</v>
      </c>
      <c r="E1278" s="169"/>
      <c r="F1278" s="166"/>
    </row>
    <row r="1279" spans="1:6" ht="45.75" customHeight="1" x14ac:dyDescent="0.25">
      <c r="A1279" s="98" t="s">
        <v>1392</v>
      </c>
      <c r="B1279" s="163" t="s">
        <v>1641</v>
      </c>
      <c r="C1279" s="170" t="s">
        <v>1627</v>
      </c>
      <c r="D1279" s="182">
        <f>D1280</f>
        <v>192</v>
      </c>
      <c r="E1279" s="169"/>
      <c r="F1279" s="166"/>
    </row>
    <row r="1280" spans="1:6" ht="28.5" customHeight="1" x14ac:dyDescent="0.25">
      <c r="A1280" s="98" t="s">
        <v>1628</v>
      </c>
      <c r="B1280" s="163" t="s">
        <v>1641</v>
      </c>
      <c r="C1280" s="170" t="s">
        <v>1629</v>
      </c>
      <c r="D1280" s="182">
        <v>192</v>
      </c>
      <c r="E1280" s="169"/>
      <c r="F1280" s="166"/>
    </row>
    <row r="1281" spans="1:6" ht="69" customHeight="1" x14ac:dyDescent="0.25">
      <c r="A1281" s="139" t="s">
        <v>1642</v>
      </c>
      <c r="B1281" s="163" t="s">
        <v>1643</v>
      </c>
      <c r="C1281" s="170"/>
      <c r="D1281" s="182">
        <f>D1282</f>
        <v>17</v>
      </c>
      <c r="E1281" s="169"/>
      <c r="F1281" s="166"/>
    </row>
    <row r="1282" spans="1:6" ht="45.75" customHeight="1" x14ac:dyDescent="0.25">
      <c r="A1282" s="98" t="s">
        <v>1392</v>
      </c>
      <c r="B1282" s="163" t="s">
        <v>1643</v>
      </c>
      <c r="C1282" s="170" t="s">
        <v>1627</v>
      </c>
      <c r="D1282" s="182">
        <f>D1283</f>
        <v>17</v>
      </c>
      <c r="E1282" s="169"/>
      <c r="F1282" s="166"/>
    </row>
    <row r="1283" spans="1:6" ht="34.5" customHeight="1" x14ac:dyDescent="0.25">
      <c r="A1283" s="98" t="s">
        <v>1628</v>
      </c>
      <c r="B1283" s="163" t="s">
        <v>1643</v>
      </c>
      <c r="C1283" s="170" t="s">
        <v>1629</v>
      </c>
      <c r="D1283" s="182">
        <v>17</v>
      </c>
      <c r="E1283" s="169"/>
      <c r="F1283" s="166"/>
    </row>
    <row r="1284" spans="1:6" ht="45.75" customHeight="1" x14ac:dyDescent="0.25">
      <c r="A1284" s="139" t="s">
        <v>1625</v>
      </c>
      <c r="B1284" s="165" t="s">
        <v>1626</v>
      </c>
      <c r="C1284" s="161"/>
      <c r="D1284" s="183">
        <f>D1285</f>
        <v>23</v>
      </c>
      <c r="E1284" s="161"/>
      <c r="F1284" s="162"/>
    </row>
    <row r="1285" spans="1:6" ht="45.75" customHeight="1" x14ac:dyDescent="0.25">
      <c r="A1285" s="98" t="s">
        <v>1392</v>
      </c>
      <c r="B1285" s="165" t="s">
        <v>1626</v>
      </c>
      <c r="C1285" s="161" t="s">
        <v>1627</v>
      </c>
      <c r="D1285" s="183">
        <f>D1286+D1287</f>
        <v>23</v>
      </c>
      <c r="E1285" s="161"/>
      <c r="F1285" s="162"/>
    </row>
    <row r="1286" spans="1:6" ht="45.75" hidden="1" customHeight="1" x14ac:dyDescent="0.25">
      <c r="A1286" s="98" t="s">
        <v>1628</v>
      </c>
      <c r="B1286" s="164" t="s">
        <v>1626</v>
      </c>
      <c r="C1286" s="161" t="s">
        <v>1629</v>
      </c>
      <c r="D1286" s="183"/>
      <c r="E1286" s="161"/>
      <c r="F1286" s="162"/>
    </row>
    <row r="1287" spans="1:6" ht="45.75" customHeight="1" x14ac:dyDescent="0.25">
      <c r="A1287" s="98" t="s">
        <v>1560</v>
      </c>
      <c r="B1287" s="163" t="s">
        <v>1626</v>
      </c>
      <c r="C1287" s="161" t="s">
        <v>1630</v>
      </c>
      <c r="D1287" s="183">
        <v>23</v>
      </c>
      <c r="E1287" s="161"/>
      <c r="F1287" s="162"/>
    </row>
    <row r="1288" spans="1:6" ht="45.75" customHeight="1" x14ac:dyDescent="0.25">
      <c r="A1288" s="139" t="s">
        <v>1631</v>
      </c>
      <c r="B1288" s="163" t="s">
        <v>1632</v>
      </c>
      <c r="C1288" s="161"/>
      <c r="D1288" s="183">
        <f>D1289</f>
        <v>17</v>
      </c>
      <c r="E1288" s="161"/>
      <c r="F1288" s="162"/>
    </row>
    <row r="1289" spans="1:6" ht="45.75" customHeight="1" x14ac:dyDescent="0.25">
      <c r="A1289" s="98" t="s">
        <v>1392</v>
      </c>
      <c r="B1289" s="163" t="s">
        <v>1632</v>
      </c>
      <c r="C1289" s="161" t="s">
        <v>1627</v>
      </c>
      <c r="D1289" s="183">
        <f>D1290+D1291</f>
        <v>17</v>
      </c>
      <c r="E1289" s="161"/>
      <c r="F1289" s="162"/>
    </row>
    <row r="1290" spans="1:6" ht="45.75" hidden="1" customHeight="1" x14ac:dyDescent="0.25">
      <c r="A1290" s="98" t="s">
        <v>1628</v>
      </c>
      <c r="B1290" s="163" t="s">
        <v>1632</v>
      </c>
      <c r="C1290" s="161" t="s">
        <v>1629</v>
      </c>
      <c r="D1290" s="183"/>
      <c r="E1290" s="161"/>
      <c r="F1290" s="162"/>
    </row>
    <row r="1291" spans="1:6" ht="45.75" customHeight="1" x14ac:dyDescent="0.25">
      <c r="A1291" s="98" t="s">
        <v>1560</v>
      </c>
      <c r="B1291" s="163" t="s">
        <v>1632</v>
      </c>
      <c r="C1291" s="161" t="s">
        <v>1630</v>
      </c>
      <c r="D1291" s="183">
        <v>17</v>
      </c>
      <c r="E1291" s="161"/>
      <c r="F1291" s="162"/>
    </row>
    <row r="1292" spans="1:6" ht="45.75" customHeight="1" x14ac:dyDescent="0.25">
      <c r="A1292" s="139" t="s">
        <v>1633</v>
      </c>
      <c r="B1292" s="163" t="s">
        <v>1634</v>
      </c>
      <c r="C1292" s="161"/>
      <c r="D1292" s="183">
        <f>D1293</f>
        <v>6</v>
      </c>
      <c r="E1292" s="161"/>
      <c r="F1292" s="162"/>
    </row>
    <row r="1293" spans="1:6" ht="45.75" customHeight="1" x14ac:dyDescent="0.25">
      <c r="A1293" s="98" t="s">
        <v>1392</v>
      </c>
      <c r="B1293" s="163" t="s">
        <v>1634</v>
      </c>
      <c r="C1293" s="161" t="s">
        <v>1627</v>
      </c>
      <c r="D1293" s="183">
        <f>D1294+D1295</f>
        <v>6</v>
      </c>
      <c r="E1293" s="161"/>
      <c r="F1293" s="162"/>
    </row>
    <row r="1294" spans="1:6" ht="38.25" hidden="1" customHeight="1" x14ac:dyDescent="0.25">
      <c r="A1294" s="98" t="s">
        <v>1628</v>
      </c>
      <c r="B1294" s="163" t="s">
        <v>1634</v>
      </c>
      <c r="C1294" s="161" t="s">
        <v>1629</v>
      </c>
      <c r="D1294" s="183"/>
      <c r="E1294" s="161"/>
      <c r="F1294" s="162"/>
    </row>
    <row r="1295" spans="1:6" ht="25.5" customHeight="1" x14ac:dyDescent="0.25">
      <c r="A1295" s="98" t="s">
        <v>1560</v>
      </c>
      <c r="B1295" s="163" t="s">
        <v>1634</v>
      </c>
      <c r="C1295" s="161" t="s">
        <v>1630</v>
      </c>
      <c r="D1295" s="183">
        <v>6</v>
      </c>
      <c r="E1295" s="161"/>
      <c r="F1295" s="162"/>
    </row>
    <row r="1296" spans="1:6" ht="45" customHeight="1" x14ac:dyDescent="0.25">
      <c r="A1296" s="139" t="s">
        <v>1635</v>
      </c>
      <c r="B1296" s="163" t="s">
        <v>1636</v>
      </c>
      <c r="C1296" s="161"/>
      <c r="D1296" s="183">
        <f>D1297</f>
        <v>109</v>
      </c>
      <c r="E1296" s="158"/>
      <c r="F1296" s="159"/>
    </row>
    <row r="1297" spans="1:6" ht="35.25" customHeight="1" x14ac:dyDescent="0.25">
      <c r="A1297" s="98" t="s">
        <v>1392</v>
      </c>
      <c r="B1297" s="163" t="s">
        <v>1636</v>
      </c>
      <c r="C1297" s="161" t="s">
        <v>1627</v>
      </c>
      <c r="D1297" s="183">
        <f>D1298+D1299</f>
        <v>109</v>
      </c>
      <c r="E1297" s="158"/>
      <c r="F1297" s="159"/>
    </row>
    <row r="1298" spans="1:6" ht="25.5" hidden="1" customHeight="1" x14ac:dyDescent="0.25">
      <c r="A1298" s="98" t="s">
        <v>1628</v>
      </c>
      <c r="B1298" s="163" t="s">
        <v>1636</v>
      </c>
      <c r="C1298" s="161" t="s">
        <v>1629</v>
      </c>
      <c r="D1298" s="183"/>
      <c r="E1298" s="158"/>
      <c r="F1298" s="159"/>
    </row>
    <row r="1299" spans="1:6" ht="25.5" customHeight="1" x14ac:dyDescent="0.25">
      <c r="A1299" s="98" t="s">
        <v>1560</v>
      </c>
      <c r="B1299" s="163" t="s">
        <v>1636</v>
      </c>
      <c r="C1299" s="161" t="s">
        <v>1630</v>
      </c>
      <c r="D1299" s="183">
        <v>109</v>
      </c>
      <c r="E1299" s="158"/>
      <c r="F1299" s="159"/>
    </row>
    <row r="1300" spans="1:6" ht="49.5" customHeight="1" x14ac:dyDescent="0.25">
      <c r="A1300" s="139" t="s">
        <v>1686</v>
      </c>
      <c r="B1300" s="163" t="s">
        <v>1637</v>
      </c>
      <c r="C1300" s="161"/>
      <c r="D1300" s="183">
        <f>D1301</f>
        <v>5</v>
      </c>
      <c r="E1300" s="158"/>
      <c r="F1300" s="159"/>
    </row>
    <row r="1301" spans="1:6" ht="36.75" customHeight="1" x14ac:dyDescent="0.25">
      <c r="A1301" s="98" t="s">
        <v>1392</v>
      </c>
      <c r="B1301" s="163" t="s">
        <v>1637</v>
      </c>
      <c r="C1301" s="161" t="s">
        <v>1627</v>
      </c>
      <c r="D1301" s="183">
        <f>D1302+D1303</f>
        <v>5</v>
      </c>
      <c r="E1301" s="158"/>
      <c r="F1301" s="159"/>
    </row>
    <row r="1302" spans="1:6" ht="25.5" hidden="1" customHeight="1" x14ac:dyDescent="0.25">
      <c r="A1302" s="98" t="s">
        <v>1628</v>
      </c>
      <c r="B1302" s="163" t="s">
        <v>1637</v>
      </c>
      <c r="C1302" s="161" t="s">
        <v>1629</v>
      </c>
      <c r="D1302" s="183"/>
      <c r="E1302" s="158"/>
      <c r="F1302" s="159"/>
    </row>
    <row r="1303" spans="1:6" ht="25.5" customHeight="1" x14ac:dyDescent="0.25">
      <c r="A1303" s="98" t="s">
        <v>1560</v>
      </c>
      <c r="B1303" s="163" t="s">
        <v>1637</v>
      </c>
      <c r="C1303" s="161" t="s">
        <v>1630</v>
      </c>
      <c r="D1303" s="183">
        <v>5</v>
      </c>
      <c r="E1303" s="158"/>
      <c r="F1303" s="159"/>
    </row>
    <row r="1304" spans="1:6" ht="67.5" customHeight="1" x14ac:dyDescent="0.25">
      <c r="A1304" s="124" t="s">
        <v>1650</v>
      </c>
      <c r="B1304" s="172" t="s">
        <v>1651</v>
      </c>
      <c r="C1304" s="178"/>
      <c r="D1304" s="183">
        <f t="shared" ref="D1304:D1305" si="528">D1305</f>
        <v>986</v>
      </c>
      <c r="E1304" s="177"/>
      <c r="F1304" s="159"/>
    </row>
    <row r="1305" spans="1:6" ht="25.5" customHeight="1" x14ac:dyDescent="0.25">
      <c r="A1305" s="179" t="s">
        <v>1652</v>
      </c>
      <c r="B1305" s="172" t="s">
        <v>1651</v>
      </c>
      <c r="C1305" s="178" t="s">
        <v>1627</v>
      </c>
      <c r="D1305" s="183">
        <f t="shared" si="528"/>
        <v>986</v>
      </c>
      <c r="E1305" s="177"/>
      <c r="F1305" s="159"/>
    </row>
    <row r="1306" spans="1:6" ht="25.5" customHeight="1" x14ac:dyDescent="0.25">
      <c r="A1306" s="139" t="s">
        <v>1628</v>
      </c>
      <c r="B1306" s="172" t="s">
        <v>1651</v>
      </c>
      <c r="C1306" s="178" t="s">
        <v>1629</v>
      </c>
      <c r="D1306" s="183">
        <v>986</v>
      </c>
      <c r="E1306" s="177"/>
      <c r="F1306" s="159"/>
    </row>
    <row r="1307" spans="1:6" ht="51" customHeight="1" x14ac:dyDescent="0.25">
      <c r="A1307" s="124" t="s">
        <v>1644</v>
      </c>
      <c r="B1307" s="160" t="s">
        <v>1645</v>
      </c>
      <c r="C1307" s="172"/>
      <c r="D1307" s="183">
        <f>D1308</f>
        <v>313</v>
      </c>
      <c r="E1307" s="171"/>
      <c r="F1307" s="159"/>
    </row>
    <row r="1308" spans="1:6" ht="25.5" customHeight="1" x14ac:dyDescent="0.25">
      <c r="A1308" s="173" t="s">
        <v>1392</v>
      </c>
      <c r="B1308" s="160" t="s">
        <v>1645</v>
      </c>
      <c r="C1308" s="172" t="s">
        <v>1627</v>
      </c>
      <c r="D1308" s="183">
        <f>D1309</f>
        <v>313</v>
      </c>
      <c r="E1308" s="171"/>
      <c r="F1308" s="159"/>
    </row>
    <row r="1309" spans="1:6" ht="25.5" customHeight="1" x14ac:dyDescent="0.25">
      <c r="A1309" s="173" t="s">
        <v>1628</v>
      </c>
      <c r="B1309" s="160" t="s">
        <v>1645</v>
      </c>
      <c r="C1309" s="172" t="s">
        <v>1629</v>
      </c>
      <c r="D1309" s="183">
        <v>313</v>
      </c>
      <c r="E1309" s="171"/>
      <c r="F1309" s="159"/>
    </row>
    <row r="1310" spans="1:6" ht="74.25" customHeight="1" x14ac:dyDescent="0.25">
      <c r="A1310" s="124" t="s">
        <v>1646</v>
      </c>
      <c r="B1310" s="160" t="s">
        <v>1647</v>
      </c>
      <c r="C1310" s="172"/>
      <c r="D1310" s="183">
        <f>D1311</f>
        <v>493</v>
      </c>
      <c r="E1310" s="171"/>
      <c r="F1310" s="159"/>
    </row>
    <row r="1311" spans="1:6" ht="25.5" customHeight="1" x14ac:dyDescent="0.25">
      <c r="A1311" s="173" t="s">
        <v>1392</v>
      </c>
      <c r="B1311" s="160" t="s">
        <v>1647</v>
      </c>
      <c r="C1311" s="172" t="s">
        <v>1627</v>
      </c>
      <c r="D1311" s="183">
        <f>D1312</f>
        <v>493</v>
      </c>
      <c r="E1311" s="171"/>
      <c r="F1311" s="159"/>
    </row>
    <row r="1312" spans="1:6" ht="25.5" customHeight="1" x14ac:dyDescent="0.25">
      <c r="A1312" s="174" t="s">
        <v>1628</v>
      </c>
      <c r="B1312" s="163" t="s">
        <v>1647</v>
      </c>
      <c r="C1312" s="175" t="s">
        <v>1629</v>
      </c>
      <c r="D1312" s="184">
        <v>493</v>
      </c>
      <c r="E1312" s="176"/>
      <c r="F1312" s="159"/>
    </row>
    <row r="1313" spans="1:6" ht="69" customHeight="1" x14ac:dyDescent="0.25">
      <c r="A1313" s="124" t="s">
        <v>1648</v>
      </c>
      <c r="B1313" s="160" t="s">
        <v>1649</v>
      </c>
      <c r="C1313" s="172"/>
      <c r="D1313" s="183">
        <f>D1314</f>
        <v>154</v>
      </c>
      <c r="E1313" s="171"/>
      <c r="F1313" s="159"/>
    </row>
    <row r="1314" spans="1:6" ht="40.5" customHeight="1" x14ac:dyDescent="0.25">
      <c r="A1314" s="173" t="s">
        <v>1392</v>
      </c>
      <c r="B1314" s="160" t="s">
        <v>1649</v>
      </c>
      <c r="C1314" s="172" t="s">
        <v>1627</v>
      </c>
      <c r="D1314" s="183">
        <f>D1315</f>
        <v>154</v>
      </c>
      <c r="E1314" s="171"/>
      <c r="F1314" s="159"/>
    </row>
    <row r="1315" spans="1:6" ht="25.5" customHeight="1" x14ac:dyDescent="0.25">
      <c r="A1315" s="174" t="s">
        <v>1628</v>
      </c>
      <c r="B1315" s="163" t="s">
        <v>1649</v>
      </c>
      <c r="C1315" s="175" t="s">
        <v>1629</v>
      </c>
      <c r="D1315" s="184">
        <v>154</v>
      </c>
      <c r="E1315" s="176"/>
      <c r="F1315" s="185"/>
    </row>
    <row r="1316" spans="1:6" ht="25.5" customHeight="1" x14ac:dyDescent="0.25">
      <c r="A1316" s="98" t="s">
        <v>1656</v>
      </c>
      <c r="B1316" s="165" t="s">
        <v>1654</v>
      </c>
      <c r="C1316" s="186"/>
      <c r="D1316" s="183">
        <f>D1317</f>
        <v>3690</v>
      </c>
      <c r="E1316" s="183">
        <f t="shared" ref="E1316:F1316" si="529">E1317</f>
        <v>4300</v>
      </c>
      <c r="F1316" s="183">
        <f t="shared" si="529"/>
        <v>4800</v>
      </c>
    </row>
    <row r="1317" spans="1:6" ht="78" customHeight="1" x14ac:dyDescent="0.25">
      <c r="A1317" s="98" t="s">
        <v>1657</v>
      </c>
      <c r="B1317" s="165" t="s">
        <v>1655</v>
      </c>
      <c r="C1317" s="186"/>
      <c r="D1317" s="183">
        <f>D1318+D1324</f>
        <v>3690</v>
      </c>
      <c r="E1317" s="183">
        <f t="shared" ref="E1317:F1317" si="530">E1318+E1324</f>
        <v>4300</v>
      </c>
      <c r="F1317" s="183">
        <f t="shared" si="530"/>
        <v>4800</v>
      </c>
    </row>
    <row r="1318" spans="1:6" ht="37.5" customHeight="1" x14ac:dyDescent="0.25">
      <c r="A1318" s="24" t="s">
        <v>948</v>
      </c>
      <c r="B1318" s="20" t="s">
        <v>949</v>
      </c>
      <c r="C1318" s="55"/>
      <c r="D1318" s="101">
        <f>D1319</f>
        <v>300</v>
      </c>
      <c r="E1318" s="101">
        <f t="shared" ref="E1318:F1319" si="531">E1319</f>
        <v>300</v>
      </c>
      <c r="F1318" s="101">
        <f t="shared" si="531"/>
        <v>300</v>
      </c>
    </row>
    <row r="1319" spans="1:6" ht="37.5" customHeight="1" x14ac:dyDescent="0.25">
      <c r="A1319" s="60" t="s">
        <v>1396</v>
      </c>
      <c r="B1319" s="20" t="s">
        <v>949</v>
      </c>
      <c r="C1319" s="55">
        <v>200</v>
      </c>
      <c r="D1319" s="101">
        <f>D1320</f>
        <v>300</v>
      </c>
      <c r="E1319" s="101">
        <f t="shared" si="531"/>
        <v>300</v>
      </c>
      <c r="F1319" s="101">
        <f t="shared" si="531"/>
        <v>300</v>
      </c>
    </row>
    <row r="1320" spans="1:6" ht="37.5" customHeight="1" x14ac:dyDescent="0.25">
      <c r="A1320" s="60" t="s">
        <v>1397</v>
      </c>
      <c r="B1320" s="20" t="s">
        <v>949</v>
      </c>
      <c r="C1320" s="55">
        <v>240</v>
      </c>
      <c r="D1320" s="101">
        <v>300</v>
      </c>
      <c r="E1320" s="101">
        <v>300</v>
      </c>
      <c r="F1320" s="101">
        <v>300</v>
      </c>
    </row>
    <row r="1321" spans="1:6" ht="45.75" hidden="1" customHeight="1" x14ac:dyDescent="0.25">
      <c r="A1321" s="24" t="s">
        <v>950</v>
      </c>
      <c r="B1321" s="20" t="s">
        <v>951</v>
      </c>
      <c r="C1321" s="55"/>
      <c r="D1321" s="101">
        <f>D1322</f>
        <v>0</v>
      </c>
      <c r="E1321" s="101">
        <f t="shared" ref="E1321:F1322" si="532">E1322</f>
        <v>0</v>
      </c>
      <c r="F1321" s="101">
        <f t="shared" si="532"/>
        <v>0</v>
      </c>
    </row>
    <row r="1322" spans="1:6" ht="45.75" hidden="1" customHeight="1" x14ac:dyDescent="0.25">
      <c r="A1322" s="16" t="s">
        <v>1399</v>
      </c>
      <c r="B1322" s="20" t="s">
        <v>951</v>
      </c>
      <c r="C1322" s="55">
        <v>600</v>
      </c>
      <c r="D1322" s="101">
        <f>D1323</f>
        <v>0</v>
      </c>
      <c r="E1322" s="101">
        <f t="shared" si="532"/>
        <v>0</v>
      </c>
      <c r="F1322" s="101">
        <f t="shared" si="532"/>
        <v>0</v>
      </c>
    </row>
    <row r="1323" spans="1:6" ht="45.75" hidden="1" customHeight="1" x14ac:dyDescent="0.25">
      <c r="A1323" s="16" t="s">
        <v>1398</v>
      </c>
      <c r="B1323" s="20" t="s">
        <v>951</v>
      </c>
      <c r="C1323" s="55">
        <v>610</v>
      </c>
      <c r="D1323" s="101">
        <v>0</v>
      </c>
      <c r="E1323" s="101">
        <v>0</v>
      </c>
      <c r="F1323" s="101">
        <v>0</v>
      </c>
    </row>
    <row r="1324" spans="1:6" ht="49.5" customHeight="1" x14ac:dyDescent="0.25">
      <c r="A1324" s="24" t="s">
        <v>952</v>
      </c>
      <c r="B1324" s="20" t="s">
        <v>953</v>
      </c>
      <c r="C1324" s="55"/>
      <c r="D1324" s="101">
        <f>D1325</f>
        <v>3390</v>
      </c>
      <c r="E1324" s="101">
        <f t="shared" ref="E1324:F1325" si="533">E1325</f>
        <v>4000</v>
      </c>
      <c r="F1324" s="101">
        <f t="shared" si="533"/>
        <v>4500</v>
      </c>
    </row>
    <row r="1325" spans="1:6" ht="49.5" customHeight="1" x14ac:dyDescent="0.25">
      <c r="A1325" s="16" t="s">
        <v>1399</v>
      </c>
      <c r="B1325" s="20" t="s">
        <v>953</v>
      </c>
      <c r="C1325" s="55">
        <v>600</v>
      </c>
      <c r="D1325" s="101">
        <f>D1326</f>
        <v>3390</v>
      </c>
      <c r="E1325" s="101">
        <f t="shared" si="533"/>
        <v>4000</v>
      </c>
      <c r="F1325" s="101">
        <f t="shared" si="533"/>
        <v>4500</v>
      </c>
    </row>
    <row r="1326" spans="1:6" ht="49.5" customHeight="1" x14ac:dyDescent="0.25">
      <c r="A1326" s="16" t="s">
        <v>1398</v>
      </c>
      <c r="B1326" s="20" t="s">
        <v>953</v>
      </c>
      <c r="C1326" s="55">
        <v>610</v>
      </c>
      <c r="D1326" s="101">
        <v>3390</v>
      </c>
      <c r="E1326" s="101">
        <v>4000</v>
      </c>
      <c r="F1326" s="101">
        <v>4500</v>
      </c>
    </row>
    <row r="1327" spans="1:6" ht="36.75" hidden="1" customHeight="1" x14ac:dyDescent="0.25">
      <c r="A1327" s="14" t="s">
        <v>954</v>
      </c>
      <c r="B1327" s="1" t="s">
        <v>955</v>
      </c>
      <c r="C1327" s="55"/>
      <c r="D1327" s="101">
        <f>D1328+D1331</f>
        <v>0</v>
      </c>
      <c r="E1327" s="101">
        <f t="shared" ref="E1327:F1327" si="534">E1328+E1331</f>
        <v>0</v>
      </c>
      <c r="F1327" s="101">
        <f t="shared" si="534"/>
        <v>0</v>
      </c>
    </row>
    <row r="1328" spans="1:6" ht="43.5" hidden="1" customHeight="1" x14ac:dyDescent="0.25">
      <c r="A1328" s="24" t="s">
        <v>956</v>
      </c>
      <c r="B1328" s="20" t="s">
        <v>957</v>
      </c>
      <c r="C1328" s="55"/>
      <c r="D1328" s="101">
        <f>D1329</f>
        <v>0</v>
      </c>
      <c r="E1328" s="101">
        <f t="shared" ref="E1328:F1329" si="535">E1329</f>
        <v>0</v>
      </c>
      <c r="F1328" s="101">
        <f t="shared" si="535"/>
        <v>0</v>
      </c>
    </row>
    <row r="1329" spans="1:6" ht="28.5" hidden="1" customHeight="1" x14ac:dyDescent="0.25">
      <c r="A1329" s="60" t="s">
        <v>1396</v>
      </c>
      <c r="B1329" s="20" t="s">
        <v>957</v>
      </c>
      <c r="C1329" s="55">
        <v>200</v>
      </c>
      <c r="D1329" s="101">
        <f>D1330</f>
        <v>0</v>
      </c>
      <c r="E1329" s="101">
        <f t="shared" si="535"/>
        <v>0</v>
      </c>
      <c r="F1329" s="101">
        <f t="shared" si="535"/>
        <v>0</v>
      </c>
    </row>
    <row r="1330" spans="1:6" ht="40.5" hidden="1" customHeight="1" x14ac:dyDescent="0.25">
      <c r="A1330" s="60" t="s">
        <v>1397</v>
      </c>
      <c r="B1330" s="20" t="s">
        <v>957</v>
      </c>
      <c r="C1330" s="55">
        <v>240</v>
      </c>
      <c r="D1330" s="101">
        <v>0</v>
      </c>
      <c r="E1330" s="101"/>
      <c r="F1330" s="101"/>
    </row>
    <row r="1331" spans="1:6" ht="39.75" hidden="1" customHeight="1" x14ac:dyDescent="0.25">
      <c r="A1331" s="24" t="s">
        <v>948</v>
      </c>
      <c r="B1331" s="20" t="s">
        <v>958</v>
      </c>
      <c r="C1331" s="55"/>
      <c r="D1331" s="101">
        <f>D1332</f>
        <v>0</v>
      </c>
      <c r="E1331" s="101">
        <f t="shared" ref="E1331:F1332" si="536">E1332</f>
        <v>0</v>
      </c>
      <c r="F1331" s="101">
        <f t="shared" si="536"/>
        <v>0</v>
      </c>
    </row>
    <row r="1332" spans="1:6" ht="39.75" hidden="1" customHeight="1" x14ac:dyDescent="0.25">
      <c r="A1332" s="60" t="s">
        <v>1396</v>
      </c>
      <c r="B1332" s="20" t="s">
        <v>958</v>
      </c>
      <c r="C1332" s="55">
        <v>200</v>
      </c>
      <c r="D1332" s="101">
        <f>D1333</f>
        <v>0</v>
      </c>
      <c r="E1332" s="101">
        <f t="shared" si="536"/>
        <v>0</v>
      </c>
      <c r="F1332" s="101">
        <f t="shared" si="536"/>
        <v>0</v>
      </c>
    </row>
    <row r="1333" spans="1:6" ht="39.75" hidden="1" customHeight="1" x14ac:dyDescent="0.25">
      <c r="A1333" s="60" t="s">
        <v>1397</v>
      </c>
      <c r="B1333" s="20" t="s">
        <v>958</v>
      </c>
      <c r="C1333" s="55">
        <v>240</v>
      </c>
      <c r="D1333" s="101">
        <v>0</v>
      </c>
      <c r="E1333" s="101"/>
      <c r="F1333" s="101"/>
    </row>
    <row r="1334" spans="1:6" ht="36.75" customHeight="1" x14ac:dyDescent="0.25">
      <c r="A1334" s="13" t="s">
        <v>128</v>
      </c>
      <c r="B1334" s="3" t="s">
        <v>959</v>
      </c>
      <c r="C1334" s="55"/>
      <c r="D1334" s="101">
        <f>D1343+D1354+D1335+D1361</f>
        <v>4703</v>
      </c>
      <c r="E1334" s="101">
        <f>E1343+E1354+E1335+E1361</f>
        <v>3056</v>
      </c>
      <c r="F1334" s="101">
        <f>F1343+F1354+F1335+F1361</f>
        <v>2765</v>
      </c>
    </row>
    <row r="1335" spans="1:6" ht="27.75" hidden="1" customHeight="1" x14ac:dyDescent="0.25">
      <c r="A1335" s="7" t="s">
        <v>130</v>
      </c>
      <c r="B1335" s="1" t="s">
        <v>960</v>
      </c>
      <c r="C1335" s="55"/>
      <c r="D1335" s="101">
        <f>D1336</f>
        <v>0</v>
      </c>
      <c r="E1335" s="101">
        <f t="shared" ref="E1335:F1335" si="537">E1336</f>
        <v>0</v>
      </c>
      <c r="F1335" s="101">
        <f t="shared" si="537"/>
        <v>0</v>
      </c>
    </row>
    <row r="1336" spans="1:6" ht="35.25" hidden="1" customHeight="1" x14ac:dyDescent="0.25">
      <c r="A1336" s="24" t="s">
        <v>132</v>
      </c>
      <c r="B1336" s="20" t="s">
        <v>961</v>
      </c>
      <c r="C1336" s="55"/>
      <c r="D1336" s="101">
        <f>D1337+D1339+D1341</f>
        <v>0</v>
      </c>
      <c r="E1336" s="101">
        <f t="shared" ref="E1336:F1336" si="538">E1337+E1339+E1341</f>
        <v>0</v>
      </c>
      <c r="F1336" s="101">
        <f t="shared" si="538"/>
        <v>0</v>
      </c>
    </row>
    <row r="1337" spans="1:6" ht="35.25" hidden="1" customHeight="1" x14ac:dyDescent="0.25">
      <c r="A1337" s="60" t="s">
        <v>1394</v>
      </c>
      <c r="B1337" s="20" t="s">
        <v>961</v>
      </c>
      <c r="C1337" s="55">
        <v>100</v>
      </c>
      <c r="D1337" s="101">
        <f>D1338</f>
        <v>0</v>
      </c>
      <c r="E1337" s="101">
        <f t="shared" ref="E1337:F1337" si="539">E1338</f>
        <v>0</v>
      </c>
      <c r="F1337" s="101">
        <f t="shared" si="539"/>
        <v>0</v>
      </c>
    </row>
    <row r="1338" spans="1:6" ht="35.25" hidden="1" customHeight="1" x14ac:dyDescent="0.25">
      <c r="A1338" s="60" t="s">
        <v>1395</v>
      </c>
      <c r="B1338" s="20" t="s">
        <v>961</v>
      </c>
      <c r="C1338" s="55">
        <v>120</v>
      </c>
      <c r="D1338" s="101"/>
      <c r="E1338" s="101"/>
      <c r="F1338" s="101"/>
    </row>
    <row r="1339" spans="1:6" ht="35.25" hidden="1" customHeight="1" x14ac:dyDescent="0.25">
      <c r="A1339" s="60" t="s">
        <v>1396</v>
      </c>
      <c r="B1339" s="20" t="s">
        <v>961</v>
      </c>
      <c r="C1339" s="55">
        <v>200</v>
      </c>
      <c r="D1339" s="101">
        <f>D1340</f>
        <v>0</v>
      </c>
      <c r="E1339" s="101">
        <f t="shared" ref="E1339:F1339" si="540">E1340</f>
        <v>0</v>
      </c>
      <c r="F1339" s="101">
        <f t="shared" si="540"/>
        <v>0</v>
      </c>
    </row>
    <row r="1340" spans="1:6" ht="35.25" hidden="1" customHeight="1" x14ac:dyDescent="0.25">
      <c r="A1340" s="60" t="s">
        <v>1397</v>
      </c>
      <c r="B1340" s="20" t="s">
        <v>961</v>
      </c>
      <c r="C1340" s="55">
        <v>240</v>
      </c>
      <c r="D1340" s="101"/>
      <c r="E1340" s="101"/>
      <c r="F1340" s="101"/>
    </row>
    <row r="1341" spans="1:6" ht="35.25" hidden="1" customHeight="1" x14ac:dyDescent="0.25">
      <c r="A1341" s="60" t="s">
        <v>1400</v>
      </c>
      <c r="B1341" s="20" t="s">
        <v>961</v>
      </c>
      <c r="C1341" s="55">
        <v>800</v>
      </c>
      <c r="D1341" s="101">
        <f>D1342</f>
        <v>0</v>
      </c>
      <c r="E1341" s="101">
        <f t="shared" ref="E1341:F1341" si="541">E1342</f>
        <v>0</v>
      </c>
      <c r="F1341" s="101">
        <f t="shared" si="541"/>
        <v>0</v>
      </c>
    </row>
    <row r="1342" spans="1:6" ht="35.25" hidden="1" customHeight="1" x14ac:dyDescent="0.25">
      <c r="A1342" s="16" t="s">
        <v>1401</v>
      </c>
      <c r="B1342" s="20" t="s">
        <v>961</v>
      </c>
      <c r="C1342" s="55">
        <v>850</v>
      </c>
      <c r="D1342" s="101"/>
      <c r="E1342" s="101"/>
      <c r="F1342" s="101"/>
    </row>
    <row r="1343" spans="1:6" ht="31.5" x14ac:dyDescent="0.25">
      <c r="A1343" s="14" t="s">
        <v>962</v>
      </c>
      <c r="B1343" s="1" t="s">
        <v>963</v>
      </c>
      <c r="C1343" s="55"/>
      <c r="D1343" s="85">
        <f>D1344+D1349</f>
        <v>2744</v>
      </c>
      <c r="E1343" s="101">
        <f t="shared" ref="E1343:F1343" si="542">E1344+E1349</f>
        <v>2744</v>
      </c>
      <c r="F1343" s="101">
        <f t="shared" si="542"/>
        <v>2744</v>
      </c>
    </row>
    <row r="1344" spans="1:6" ht="51" customHeight="1" x14ac:dyDescent="0.25">
      <c r="A1344" s="19" t="s">
        <v>964</v>
      </c>
      <c r="B1344" s="20" t="s">
        <v>965</v>
      </c>
      <c r="C1344" s="55"/>
      <c r="D1344" s="101">
        <f>D1345+D1347</f>
        <v>2744</v>
      </c>
      <c r="E1344" s="101">
        <f t="shared" ref="E1344:F1344" si="543">E1345+E1347</f>
        <v>2744</v>
      </c>
      <c r="F1344" s="101">
        <f t="shared" si="543"/>
        <v>2744</v>
      </c>
    </row>
    <row r="1345" spans="1:9" ht="48" customHeight="1" x14ac:dyDescent="0.25">
      <c r="A1345" s="60" t="s">
        <v>1394</v>
      </c>
      <c r="B1345" s="20" t="s">
        <v>965</v>
      </c>
      <c r="C1345" s="55">
        <v>100</v>
      </c>
      <c r="D1345" s="101">
        <f>D1346</f>
        <v>2600</v>
      </c>
      <c r="E1345" s="101">
        <f t="shared" ref="E1345:F1345" si="544">E1346</f>
        <v>2600</v>
      </c>
      <c r="F1345" s="101">
        <f t="shared" si="544"/>
        <v>2600</v>
      </c>
    </row>
    <row r="1346" spans="1:9" ht="34.5" customHeight="1" x14ac:dyDescent="0.25">
      <c r="A1346" s="60" t="s">
        <v>1405</v>
      </c>
      <c r="B1346" s="20" t="s">
        <v>965</v>
      </c>
      <c r="C1346" s="55">
        <v>110</v>
      </c>
      <c r="D1346" s="101">
        <v>2600</v>
      </c>
      <c r="E1346" s="101">
        <v>2600</v>
      </c>
      <c r="F1346" s="101">
        <v>2600</v>
      </c>
    </row>
    <row r="1347" spans="1:9" ht="35.25" customHeight="1" x14ac:dyDescent="0.25">
      <c r="A1347" s="60" t="s">
        <v>1396</v>
      </c>
      <c r="B1347" s="20" t="s">
        <v>965</v>
      </c>
      <c r="C1347" s="55">
        <v>200</v>
      </c>
      <c r="D1347" s="85">
        <f>D1348</f>
        <v>144</v>
      </c>
      <c r="E1347" s="85">
        <f t="shared" ref="E1347:F1347" si="545">E1348</f>
        <v>144</v>
      </c>
      <c r="F1347" s="85">
        <f t="shared" si="545"/>
        <v>144</v>
      </c>
    </row>
    <row r="1348" spans="1:9" ht="41.25" customHeight="1" x14ac:dyDescent="0.25">
      <c r="A1348" s="60" t="s">
        <v>1397</v>
      </c>
      <c r="B1348" s="20" t="s">
        <v>965</v>
      </c>
      <c r="C1348" s="55">
        <v>240</v>
      </c>
      <c r="D1348" s="85">
        <v>144</v>
      </c>
      <c r="E1348" s="85">
        <v>144</v>
      </c>
      <c r="F1348" s="85">
        <v>144</v>
      </c>
      <c r="I1348" s="129"/>
    </row>
    <row r="1349" spans="1:9" ht="46.5" hidden="1" customHeight="1" x14ac:dyDescent="0.25">
      <c r="A1349" s="19" t="s">
        <v>966</v>
      </c>
      <c r="B1349" s="20" t="s">
        <v>967</v>
      </c>
      <c r="C1349" s="55"/>
      <c r="D1349" s="85">
        <f>D1350+D1352</f>
        <v>0</v>
      </c>
      <c r="E1349" s="85">
        <f t="shared" ref="E1349:F1349" si="546">E1350+E1352</f>
        <v>0</v>
      </c>
      <c r="F1349" s="85">
        <f t="shared" si="546"/>
        <v>0</v>
      </c>
    </row>
    <row r="1350" spans="1:9" ht="46.5" hidden="1" customHeight="1" x14ac:dyDescent="0.25">
      <c r="A1350" s="60" t="s">
        <v>1394</v>
      </c>
      <c r="B1350" s="20" t="s">
        <v>967</v>
      </c>
      <c r="C1350" s="55">
        <v>100</v>
      </c>
      <c r="D1350" s="85">
        <f>D1351</f>
        <v>0</v>
      </c>
      <c r="E1350" s="85">
        <f t="shared" ref="E1350:F1350" si="547">E1351</f>
        <v>0</v>
      </c>
      <c r="F1350" s="85">
        <f t="shared" si="547"/>
        <v>0</v>
      </c>
    </row>
    <row r="1351" spans="1:9" ht="46.5" hidden="1" customHeight="1" x14ac:dyDescent="0.25">
      <c r="A1351" s="60" t="s">
        <v>1405</v>
      </c>
      <c r="B1351" s="20" t="s">
        <v>967</v>
      </c>
      <c r="C1351" s="55">
        <v>110</v>
      </c>
      <c r="D1351" s="85"/>
      <c r="E1351" s="85"/>
      <c r="F1351" s="85"/>
    </row>
    <row r="1352" spans="1:9" ht="46.5" hidden="1" customHeight="1" x14ac:dyDescent="0.25">
      <c r="A1352" s="60" t="s">
        <v>1396</v>
      </c>
      <c r="B1352" s="20" t="s">
        <v>967</v>
      </c>
      <c r="C1352" s="55">
        <v>200</v>
      </c>
      <c r="D1352" s="85">
        <f>D1353</f>
        <v>0</v>
      </c>
      <c r="E1352" s="85">
        <f t="shared" ref="E1352:F1352" si="548">E1353</f>
        <v>0</v>
      </c>
      <c r="F1352" s="85">
        <f t="shared" si="548"/>
        <v>0</v>
      </c>
    </row>
    <row r="1353" spans="1:9" ht="46.5" hidden="1" customHeight="1" x14ac:dyDescent="0.25">
      <c r="A1353" s="60" t="s">
        <v>1397</v>
      </c>
      <c r="B1353" s="20" t="s">
        <v>967</v>
      </c>
      <c r="C1353" s="55">
        <v>240</v>
      </c>
      <c r="D1353" s="85"/>
      <c r="E1353" s="85"/>
      <c r="F1353" s="85"/>
    </row>
    <row r="1354" spans="1:9" ht="43.5" customHeight="1" x14ac:dyDescent="0.25">
      <c r="A1354" s="14" t="s">
        <v>968</v>
      </c>
      <c r="B1354" s="1" t="s">
        <v>969</v>
      </c>
      <c r="C1354" s="55"/>
      <c r="D1354" s="85">
        <f>D1355+D1358</f>
        <v>1</v>
      </c>
      <c r="E1354" s="85">
        <f t="shared" ref="E1354:F1354" si="549">E1355+E1358</f>
        <v>312</v>
      </c>
      <c r="F1354" s="85">
        <f t="shared" si="549"/>
        <v>21</v>
      </c>
    </row>
    <row r="1355" spans="1:9" ht="62.25" customHeight="1" x14ac:dyDescent="0.25">
      <c r="A1355" s="19" t="s">
        <v>970</v>
      </c>
      <c r="B1355" s="20" t="s">
        <v>971</v>
      </c>
      <c r="C1355" s="55"/>
      <c r="D1355" s="85">
        <f>D1356</f>
        <v>1</v>
      </c>
      <c r="E1355" s="85">
        <f t="shared" ref="E1355:F1356" si="550">E1356</f>
        <v>312</v>
      </c>
      <c r="F1355" s="85">
        <f t="shared" si="550"/>
        <v>21</v>
      </c>
    </row>
    <row r="1356" spans="1:9" ht="36" customHeight="1" x14ac:dyDescent="0.25">
      <c r="A1356" s="60" t="s">
        <v>1396</v>
      </c>
      <c r="B1356" s="20" t="s">
        <v>971</v>
      </c>
      <c r="C1356" s="55">
        <v>200</v>
      </c>
      <c r="D1356" s="85">
        <f>D1357</f>
        <v>1</v>
      </c>
      <c r="E1356" s="85">
        <f t="shared" si="550"/>
        <v>312</v>
      </c>
      <c r="F1356" s="85">
        <f t="shared" si="550"/>
        <v>21</v>
      </c>
    </row>
    <row r="1357" spans="1:9" ht="39" customHeight="1" x14ac:dyDescent="0.25">
      <c r="A1357" s="60" t="s">
        <v>1397</v>
      </c>
      <c r="B1357" s="20" t="s">
        <v>971</v>
      </c>
      <c r="C1357" s="55">
        <v>240</v>
      </c>
      <c r="D1357" s="85">
        <v>1</v>
      </c>
      <c r="E1357" s="85">
        <v>312</v>
      </c>
      <c r="F1357" s="85">
        <v>21</v>
      </c>
    </row>
    <row r="1358" spans="1:9" ht="48" hidden="1" customHeight="1" x14ac:dyDescent="0.25">
      <c r="A1358" s="19" t="s">
        <v>972</v>
      </c>
      <c r="B1358" s="20" t="s">
        <v>973</v>
      </c>
      <c r="C1358" s="55"/>
      <c r="D1358" s="85">
        <f>D1359</f>
        <v>0</v>
      </c>
      <c r="E1358" s="85">
        <f t="shared" ref="E1358:F1359" si="551">E1359</f>
        <v>0</v>
      </c>
      <c r="F1358" s="85">
        <f t="shared" si="551"/>
        <v>0</v>
      </c>
    </row>
    <row r="1359" spans="1:9" ht="48" hidden="1" customHeight="1" x14ac:dyDescent="0.25">
      <c r="A1359" s="97" t="s">
        <v>1396</v>
      </c>
      <c r="B1359" s="20" t="s">
        <v>973</v>
      </c>
      <c r="C1359" s="55">
        <v>200</v>
      </c>
      <c r="D1359" s="85">
        <f>D1360</f>
        <v>0</v>
      </c>
      <c r="E1359" s="85">
        <f t="shared" si="551"/>
        <v>0</v>
      </c>
      <c r="F1359" s="85">
        <f t="shared" si="551"/>
        <v>0</v>
      </c>
    </row>
    <row r="1360" spans="1:9" ht="33.75" hidden="1" customHeight="1" x14ac:dyDescent="0.25">
      <c r="A1360" s="98" t="s">
        <v>1397</v>
      </c>
      <c r="B1360" s="20" t="s">
        <v>973</v>
      </c>
      <c r="C1360" s="55">
        <v>240</v>
      </c>
      <c r="D1360" s="85"/>
      <c r="E1360" s="85"/>
      <c r="F1360" s="85"/>
    </row>
    <row r="1361" spans="1:6" ht="45" customHeight="1" x14ac:dyDescent="0.25">
      <c r="A1361" s="150" t="s">
        <v>1439</v>
      </c>
      <c r="B1361" s="1" t="s">
        <v>1437</v>
      </c>
      <c r="C1361" s="55"/>
      <c r="D1361" s="85">
        <f t="shared" ref="D1361:F1363" si="552">D1362</f>
        <v>1958</v>
      </c>
      <c r="E1361" s="85">
        <f t="shared" si="552"/>
        <v>0</v>
      </c>
      <c r="F1361" s="85">
        <f t="shared" si="552"/>
        <v>0</v>
      </c>
    </row>
    <row r="1362" spans="1:6" ht="37.5" customHeight="1" x14ac:dyDescent="0.25">
      <c r="A1362" s="99" t="s">
        <v>1440</v>
      </c>
      <c r="B1362" s="20" t="s">
        <v>1438</v>
      </c>
      <c r="C1362" s="55"/>
      <c r="D1362" s="85">
        <f t="shared" si="552"/>
        <v>1958</v>
      </c>
      <c r="E1362" s="85">
        <f t="shared" si="552"/>
        <v>0</v>
      </c>
      <c r="F1362" s="85">
        <f t="shared" si="552"/>
        <v>0</v>
      </c>
    </row>
    <row r="1363" spans="1:6" ht="48" customHeight="1" x14ac:dyDescent="0.25">
      <c r="A1363" s="60" t="s">
        <v>1396</v>
      </c>
      <c r="B1363" s="20" t="s">
        <v>1438</v>
      </c>
      <c r="C1363" s="55">
        <v>200</v>
      </c>
      <c r="D1363" s="85">
        <f t="shared" si="552"/>
        <v>1958</v>
      </c>
      <c r="E1363" s="85">
        <f t="shared" si="552"/>
        <v>0</v>
      </c>
      <c r="F1363" s="85">
        <f t="shared" si="552"/>
        <v>0</v>
      </c>
    </row>
    <row r="1364" spans="1:6" ht="48" customHeight="1" x14ac:dyDescent="0.25">
      <c r="A1364" s="97" t="s">
        <v>1397</v>
      </c>
      <c r="B1364" s="20" t="s">
        <v>1438</v>
      </c>
      <c r="C1364" s="55">
        <v>240</v>
      </c>
      <c r="D1364" s="85">
        <v>1958</v>
      </c>
      <c r="E1364" s="85"/>
      <c r="F1364" s="85"/>
    </row>
    <row r="1365" spans="1:6" ht="39.75" customHeight="1" x14ac:dyDescent="0.25">
      <c r="A1365" s="13" t="s">
        <v>974</v>
      </c>
      <c r="B1365" s="3" t="s">
        <v>975</v>
      </c>
      <c r="C1365" s="55"/>
      <c r="D1365" s="101">
        <f>D1366</f>
        <v>100</v>
      </c>
      <c r="E1365" s="101">
        <f t="shared" ref="E1365:F1368" si="553">E1366</f>
        <v>100</v>
      </c>
      <c r="F1365" s="101">
        <f t="shared" si="553"/>
        <v>100</v>
      </c>
    </row>
    <row r="1366" spans="1:6" ht="33.75" customHeight="1" x14ac:dyDescent="0.25">
      <c r="A1366" s="17" t="s">
        <v>976</v>
      </c>
      <c r="B1366" s="1" t="s">
        <v>977</v>
      </c>
      <c r="C1366" s="55"/>
      <c r="D1366" s="101">
        <f>D1367</f>
        <v>100</v>
      </c>
      <c r="E1366" s="101">
        <f t="shared" si="553"/>
        <v>100</v>
      </c>
      <c r="F1366" s="101">
        <f t="shared" si="553"/>
        <v>100</v>
      </c>
    </row>
    <row r="1367" spans="1:6" ht="38.25" customHeight="1" x14ac:dyDescent="0.25">
      <c r="A1367" s="24" t="s">
        <v>978</v>
      </c>
      <c r="B1367" s="20" t="s">
        <v>979</v>
      </c>
      <c r="C1367" s="55"/>
      <c r="D1367" s="101">
        <f>D1368+D1370</f>
        <v>100</v>
      </c>
      <c r="E1367" s="101">
        <f t="shared" ref="E1367:F1367" si="554">E1368+E1370</f>
        <v>100</v>
      </c>
      <c r="F1367" s="101">
        <f t="shared" si="554"/>
        <v>100</v>
      </c>
    </row>
    <row r="1368" spans="1:6" ht="38.25" customHeight="1" x14ac:dyDescent="0.25">
      <c r="A1368" s="60" t="s">
        <v>1396</v>
      </c>
      <c r="B1368" s="20" t="s">
        <v>979</v>
      </c>
      <c r="C1368" s="55">
        <v>200</v>
      </c>
      <c r="D1368" s="101">
        <f>D1369</f>
        <v>100</v>
      </c>
      <c r="E1368" s="101">
        <f t="shared" si="553"/>
        <v>100</v>
      </c>
      <c r="F1368" s="101">
        <f t="shared" si="553"/>
        <v>100</v>
      </c>
    </row>
    <row r="1369" spans="1:6" ht="38.25" customHeight="1" x14ac:dyDescent="0.25">
      <c r="A1369" s="60" t="s">
        <v>1397</v>
      </c>
      <c r="B1369" s="20" t="s">
        <v>979</v>
      </c>
      <c r="C1369" s="55">
        <v>240</v>
      </c>
      <c r="D1369" s="101">
        <v>100</v>
      </c>
      <c r="E1369" s="101">
        <v>100</v>
      </c>
      <c r="F1369" s="101">
        <v>100</v>
      </c>
    </row>
    <row r="1370" spans="1:6" ht="38.25" hidden="1" customHeight="1" x14ac:dyDescent="0.25">
      <c r="A1370" s="16" t="s">
        <v>1399</v>
      </c>
      <c r="B1370" s="20" t="s">
        <v>979</v>
      </c>
      <c r="C1370" s="55">
        <v>600</v>
      </c>
      <c r="D1370" s="101">
        <f>D1371</f>
        <v>0</v>
      </c>
      <c r="E1370" s="101">
        <f t="shared" ref="E1370:F1370" si="555">E1371</f>
        <v>0</v>
      </c>
      <c r="F1370" s="101">
        <f t="shared" si="555"/>
        <v>0</v>
      </c>
    </row>
    <row r="1371" spans="1:6" ht="38.25" hidden="1" customHeight="1" x14ac:dyDescent="0.25">
      <c r="A1371" s="16" t="s">
        <v>1398</v>
      </c>
      <c r="B1371" s="20" t="s">
        <v>979</v>
      </c>
      <c r="C1371" s="55">
        <v>610</v>
      </c>
      <c r="D1371" s="101">
        <v>0</v>
      </c>
      <c r="E1371" s="101">
        <v>0</v>
      </c>
      <c r="F1371" s="101">
        <v>0</v>
      </c>
    </row>
    <row r="1372" spans="1:6" ht="43.5" customHeight="1" x14ac:dyDescent="0.25">
      <c r="A1372" s="12" t="s">
        <v>980</v>
      </c>
      <c r="B1372" s="10" t="s">
        <v>981</v>
      </c>
      <c r="C1372" s="55"/>
      <c r="D1372" s="85">
        <f>D1373+D1385+D1413</f>
        <v>312462</v>
      </c>
      <c r="E1372" s="85">
        <f t="shared" ref="E1372:F1372" si="556">E1373+E1385+E1413</f>
        <v>196087</v>
      </c>
      <c r="F1372" s="85">
        <f t="shared" si="556"/>
        <v>169001</v>
      </c>
    </row>
    <row r="1373" spans="1:6" ht="30.75" customHeight="1" x14ac:dyDescent="0.25">
      <c r="A1373" s="13" t="s">
        <v>982</v>
      </c>
      <c r="B1373" s="3" t="s">
        <v>983</v>
      </c>
      <c r="C1373" s="55"/>
      <c r="D1373" s="85">
        <f>D1374</f>
        <v>92037</v>
      </c>
      <c r="E1373" s="85">
        <f t="shared" ref="E1373:F1373" si="557">E1374</f>
        <v>75017</v>
      </c>
      <c r="F1373" s="85">
        <f t="shared" si="557"/>
        <v>77733</v>
      </c>
    </row>
    <row r="1374" spans="1:6" ht="88.5" customHeight="1" x14ac:dyDescent="0.25">
      <c r="A1374" s="124" t="s">
        <v>1492</v>
      </c>
      <c r="B1374" s="1" t="s">
        <v>984</v>
      </c>
      <c r="C1374" s="55"/>
      <c r="D1374" s="85">
        <f>D1375+D1378+D1381+D1382</f>
        <v>92037</v>
      </c>
      <c r="E1374" s="85">
        <f t="shared" ref="E1374:F1374" si="558">E1375+E1378+E1381+E1382</f>
        <v>75017</v>
      </c>
      <c r="F1374" s="85">
        <f t="shared" si="558"/>
        <v>77733</v>
      </c>
    </row>
    <row r="1375" spans="1:6" ht="56.25" customHeight="1" x14ac:dyDescent="0.25">
      <c r="A1375" s="22" t="s">
        <v>985</v>
      </c>
      <c r="B1375" s="20" t="s">
        <v>986</v>
      </c>
      <c r="C1375" s="55"/>
      <c r="D1375" s="101">
        <f>D1376</f>
        <v>92037</v>
      </c>
      <c r="E1375" s="101">
        <f t="shared" ref="E1375:F1376" si="559">E1376</f>
        <v>75017</v>
      </c>
      <c r="F1375" s="101">
        <f t="shared" si="559"/>
        <v>77733</v>
      </c>
    </row>
    <row r="1376" spans="1:6" ht="48" customHeight="1" x14ac:dyDescent="0.25">
      <c r="A1376" s="60" t="s">
        <v>1396</v>
      </c>
      <c r="B1376" s="20" t="s">
        <v>986</v>
      </c>
      <c r="C1376" s="55">
        <v>200</v>
      </c>
      <c r="D1376" s="101">
        <f>D1377</f>
        <v>92037</v>
      </c>
      <c r="E1376" s="101">
        <f t="shared" si="559"/>
        <v>75017</v>
      </c>
      <c r="F1376" s="101">
        <f t="shared" si="559"/>
        <v>77733</v>
      </c>
    </row>
    <row r="1377" spans="1:6" ht="36.75" customHeight="1" x14ac:dyDescent="0.25">
      <c r="A1377" s="60" t="s">
        <v>1397</v>
      </c>
      <c r="B1377" s="20" t="s">
        <v>986</v>
      </c>
      <c r="C1377" s="55">
        <v>240</v>
      </c>
      <c r="D1377" s="101">
        <v>92037</v>
      </c>
      <c r="E1377" s="101">
        <v>75017</v>
      </c>
      <c r="F1377" s="101">
        <v>77733</v>
      </c>
    </row>
    <row r="1378" spans="1:6" ht="51.75" hidden="1" customHeight="1" x14ac:dyDescent="0.25">
      <c r="A1378" s="22" t="s">
        <v>987</v>
      </c>
      <c r="B1378" s="20" t="s">
        <v>988</v>
      </c>
      <c r="C1378" s="55"/>
      <c r="D1378" s="85">
        <f>D1379</f>
        <v>0</v>
      </c>
      <c r="E1378" s="85">
        <f t="shared" ref="E1378:F1379" si="560">E1379</f>
        <v>0</v>
      </c>
      <c r="F1378" s="85">
        <f t="shared" si="560"/>
        <v>0</v>
      </c>
    </row>
    <row r="1379" spans="1:6" ht="35.25" hidden="1" customHeight="1" x14ac:dyDescent="0.25">
      <c r="A1379" s="60" t="s">
        <v>1396</v>
      </c>
      <c r="B1379" s="20" t="s">
        <v>988</v>
      </c>
      <c r="C1379" s="55">
        <v>200</v>
      </c>
      <c r="D1379" s="85">
        <f>D1380</f>
        <v>0</v>
      </c>
      <c r="E1379" s="85">
        <f t="shared" si="560"/>
        <v>0</v>
      </c>
      <c r="F1379" s="85">
        <f t="shared" si="560"/>
        <v>0</v>
      </c>
    </row>
    <row r="1380" spans="1:6" ht="33.75" hidden="1" customHeight="1" x14ac:dyDescent="0.25">
      <c r="A1380" s="60" t="s">
        <v>1397</v>
      </c>
      <c r="B1380" s="20" t="s">
        <v>988</v>
      </c>
      <c r="C1380" s="55">
        <v>240</v>
      </c>
      <c r="D1380" s="85">
        <v>0</v>
      </c>
      <c r="E1380" s="85">
        <v>0</v>
      </c>
      <c r="F1380" s="85">
        <v>0</v>
      </c>
    </row>
    <row r="1381" spans="1:6" ht="48" hidden="1" customHeight="1" x14ac:dyDescent="0.25">
      <c r="A1381" s="22" t="s">
        <v>989</v>
      </c>
      <c r="B1381" s="20" t="s">
        <v>990</v>
      </c>
      <c r="C1381" s="55"/>
      <c r="D1381" s="85">
        <f>D1383</f>
        <v>0</v>
      </c>
      <c r="E1381" s="85">
        <f t="shared" ref="E1381:F1381" si="561">E1383</f>
        <v>0</v>
      </c>
      <c r="F1381" s="85">
        <f t="shared" si="561"/>
        <v>0</v>
      </c>
    </row>
    <row r="1382" spans="1:6" ht="47.25" hidden="1" x14ac:dyDescent="0.25">
      <c r="A1382" s="22" t="s">
        <v>991</v>
      </c>
      <c r="B1382" s="20" t="s">
        <v>992</v>
      </c>
      <c r="C1382" s="55"/>
      <c r="D1382" s="85"/>
      <c r="E1382" s="85"/>
      <c r="F1382" s="85"/>
    </row>
    <row r="1383" spans="1:6" ht="34.5" hidden="1" customHeight="1" x14ac:dyDescent="0.25">
      <c r="A1383" s="60" t="s">
        <v>1396</v>
      </c>
      <c r="B1383" s="20" t="s">
        <v>990</v>
      </c>
      <c r="C1383" s="55">
        <v>200</v>
      </c>
      <c r="D1383" s="85">
        <f>D1384</f>
        <v>0</v>
      </c>
      <c r="E1383" s="85">
        <f t="shared" ref="E1383:F1383" si="562">E1384</f>
        <v>0</v>
      </c>
      <c r="F1383" s="85">
        <f t="shared" si="562"/>
        <v>0</v>
      </c>
    </row>
    <row r="1384" spans="1:6" ht="29.25" hidden="1" customHeight="1" x14ac:dyDescent="0.25">
      <c r="A1384" s="60" t="s">
        <v>1397</v>
      </c>
      <c r="B1384" s="20" t="s">
        <v>990</v>
      </c>
      <c r="C1384" s="55">
        <v>240</v>
      </c>
      <c r="D1384" s="85"/>
      <c r="E1384" s="85"/>
      <c r="F1384" s="85"/>
    </row>
    <row r="1385" spans="1:6" ht="45" customHeight="1" x14ac:dyDescent="0.25">
      <c r="A1385" s="13" t="s">
        <v>993</v>
      </c>
      <c r="B1385" s="3" t="s">
        <v>994</v>
      </c>
      <c r="C1385" s="55"/>
      <c r="D1385" s="85">
        <f>D1386+D1391</f>
        <v>220425</v>
      </c>
      <c r="E1385" s="85">
        <f t="shared" ref="E1385:F1385" si="563">E1386+E1391</f>
        <v>121070</v>
      </c>
      <c r="F1385" s="85">
        <f t="shared" si="563"/>
        <v>91268</v>
      </c>
    </row>
    <row r="1386" spans="1:6" ht="33" customHeight="1" x14ac:dyDescent="0.25">
      <c r="A1386" s="17" t="s">
        <v>995</v>
      </c>
      <c r="B1386" s="1" t="s">
        <v>996</v>
      </c>
      <c r="C1386" s="55"/>
      <c r="D1386" s="102">
        <f>D1388+D1387</f>
        <v>10000</v>
      </c>
      <c r="E1386" s="102">
        <f t="shared" ref="E1386:F1386" si="564">E1388+E1387</f>
        <v>10000</v>
      </c>
      <c r="F1386" s="102">
        <f t="shared" si="564"/>
        <v>5000</v>
      </c>
    </row>
    <row r="1387" spans="1:6" ht="31.5" hidden="1" x14ac:dyDescent="0.25">
      <c r="A1387" s="16" t="s">
        <v>997</v>
      </c>
      <c r="B1387" s="2" t="s">
        <v>998</v>
      </c>
      <c r="C1387" s="55"/>
      <c r="D1387" s="102"/>
      <c r="E1387" s="102"/>
      <c r="F1387" s="102"/>
    </row>
    <row r="1388" spans="1:6" ht="57.75" customHeight="1" x14ac:dyDescent="0.25">
      <c r="A1388" s="22" t="s">
        <v>999</v>
      </c>
      <c r="B1388" s="20" t="s">
        <v>1000</v>
      </c>
      <c r="C1388" s="55"/>
      <c r="D1388" s="102">
        <f>D1389</f>
        <v>10000</v>
      </c>
      <c r="E1388" s="102">
        <f t="shared" ref="E1388:F1389" si="565">E1389</f>
        <v>10000</v>
      </c>
      <c r="F1388" s="102">
        <f t="shared" si="565"/>
        <v>5000</v>
      </c>
    </row>
    <row r="1389" spans="1:6" ht="30.75" customHeight="1" x14ac:dyDescent="0.25">
      <c r="A1389" s="60" t="s">
        <v>1396</v>
      </c>
      <c r="B1389" s="20" t="s">
        <v>1000</v>
      </c>
      <c r="C1389" s="55">
        <v>200</v>
      </c>
      <c r="D1389" s="102">
        <f>D1390</f>
        <v>10000</v>
      </c>
      <c r="E1389" s="102">
        <f t="shared" si="565"/>
        <v>10000</v>
      </c>
      <c r="F1389" s="102">
        <f t="shared" si="565"/>
        <v>5000</v>
      </c>
    </row>
    <row r="1390" spans="1:6" ht="33" customHeight="1" x14ac:dyDescent="0.25">
      <c r="A1390" s="60" t="s">
        <v>1397</v>
      </c>
      <c r="B1390" s="20" t="s">
        <v>1000</v>
      </c>
      <c r="C1390" s="55">
        <v>240</v>
      </c>
      <c r="D1390" s="102">
        <v>10000</v>
      </c>
      <c r="E1390" s="102">
        <v>10000</v>
      </c>
      <c r="F1390" s="102">
        <v>5000</v>
      </c>
    </row>
    <row r="1391" spans="1:6" ht="31.5" x14ac:dyDescent="0.25">
      <c r="A1391" s="17" t="s">
        <v>1001</v>
      </c>
      <c r="B1391" s="1" t="s">
        <v>1002</v>
      </c>
      <c r="C1391" s="55"/>
      <c r="D1391" s="85">
        <f>D1392+D1395+D1398+D1401+D1404+D1407+D1410</f>
        <v>210425</v>
      </c>
      <c r="E1391" s="85">
        <f t="shared" ref="E1391:F1391" si="566">E1392+E1395+E1398+E1401+E1404+E1407+E1410</f>
        <v>111070</v>
      </c>
      <c r="F1391" s="85">
        <f t="shared" si="566"/>
        <v>86268</v>
      </c>
    </row>
    <row r="1392" spans="1:6" ht="31.5" x14ac:dyDescent="0.25">
      <c r="A1392" s="22" t="s">
        <v>1003</v>
      </c>
      <c r="B1392" s="20" t="s">
        <v>1004</v>
      </c>
      <c r="C1392" s="55"/>
      <c r="D1392" s="85">
        <f>D1393</f>
        <v>168066</v>
      </c>
      <c r="E1392" s="85">
        <f t="shared" ref="E1392:F1392" si="567">E1393</f>
        <v>74088</v>
      </c>
      <c r="F1392" s="85">
        <f t="shared" si="567"/>
        <v>77045</v>
      </c>
    </row>
    <row r="1393" spans="1:6" ht="31.5" customHeight="1" x14ac:dyDescent="0.25">
      <c r="A1393" s="16" t="s">
        <v>1399</v>
      </c>
      <c r="B1393" s="20" t="s">
        <v>1004</v>
      </c>
      <c r="C1393" s="55">
        <v>600</v>
      </c>
      <c r="D1393" s="85">
        <f>D1394</f>
        <v>168066</v>
      </c>
      <c r="E1393" s="85">
        <f t="shared" ref="E1393:F1393" si="568">E1394</f>
        <v>74088</v>
      </c>
      <c r="F1393" s="85">
        <f t="shared" si="568"/>
        <v>77045</v>
      </c>
    </row>
    <row r="1394" spans="1:6" ht="40.5" customHeight="1" x14ac:dyDescent="0.25">
      <c r="A1394" s="16" t="s">
        <v>1398</v>
      </c>
      <c r="B1394" s="20" t="s">
        <v>1004</v>
      </c>
      <c r="C1394" s="55">
        <v>610</v>
      </c>
      <c r="D1394" s="85">
        <v>168066</v>
      </c>
      <c r="E1394" s="85">
        <v>74088</v>
      </c>
      <c r="F1394" s="85">
        <v>77045</v>
      </c>
    </row>
    <row r="1395" spans="1:6" ht="54" hidden="1" customHeight="1" x14ac:dyDescent="0.25">
      <c r="A1395" s="22" t="s">
        <v>1005</v>
      </c>
      <c r="B1395" s="20" t="s">
        <v>1006</v>
      </c>
      <c r="C1395" s="55"/>
      <c r="D1395" s="85">
        <f t="shared" ref="D1395:F1395" si="569">D1396</f>
        <v>0</v>
      </c>
      <c r="E1395" s="85">
        <f t="shared" si="569"/>
        <v>0</v>
      </c>
      <c r="F1395" s="85">
        <f t="shared" si="569"/>
        <v>0</v>
      </c>
    </row>
    <row r="1396" spans="1:6" ht="33.75" hidden="1" customHeight="1" x14ac:dyDescent="0.25">
      <c r="A1396" s="16" t="s">
        <v>1399</v>
      </c>
      <c r="B1396" s="20" t="s">
        <v>1006</v>
      </c>
      <c r="C1396" s="55">
        <v>600</v>
      </c>
      <c r="D1396" s="85">
        <f>D1397</f>
        <v>0</v>
      </c>
      <c r="E1396" s="85">
        <f t="shared" ref="E1396:F1396" si="570">E1397</f>
        <v>0</v>
      </c>
      <c r="F1396" s="85">
        <f t="shared" si="570"/>
        <v>0</v>
      </c>
    </row>
    <row r="1397" spans="1:6" ht="39.75" hidden="1" customHeight="1" x14ac:dyDescent="0.25">
      <c r="A1397" s="16" t="s">
        <v>1398</v>
      </c>
      <c r="B1397" s="20" t="s">
        <v>1006</v>
      </c>
      <c r="C1397" s="55">
        <v>610</v>
      </c>
      <c r="D1397" s="85"/>
      <c r="E1397" s="85"/>
      <c r="F1397" s="85"/>
    </row>
    <row r="1398" spans="1:6" ht="54" hidden="1" customHeight="1" x14ac:dyDescent="0.25">
      <c r="A1398" s="22" t="s">
        <v>1007</v>
      </c>
      <c r="B1398" s="20" t="s">
        <v>1008</v>
      </c>
      <c r="C1398" s="55"/>
      <c r="D1398" s="85">
        <f>D1399</f>
        <v>0</v>
      </c>
      <c r="E1398" s="85">
        <f t="shared" ref="E1398:F1398" si="571">E1399</f>
        <v>0</v>
      </c>
      <c r="F1398" s="85">
        <f t="shared" si="571"/>
        <v>0</v>
      </c>
    </row>
    <row r="1399" spans="1:6" ht="54" hidden="1" customHeight="1" x14ac:dyDescent="0.25">
      <c r="A1399" s="16" t="s">
        <v>1399</v>
      </c>
      <c r="B1399" s="20" t="s">
        <v>1008</v>
      </c>
      <c r="C1399" s="55">
        <v>600</v>
      </c>
      <c r="D1399" s="85">
        <f>D1400</f>
        <v>0</v>
      </c>
      <c r="E1399" s="85">
        <f t="shared" ref="E1399:F1399" si="572">E1400</f>
        <v>0</v>
      </c>
      <c r="F1399" s="85">
        <f t="shared" si="572"/>
        <v>0</v>
      </c>
    </row>
    <row r="1400" spans="1:6" ht="54" hidden="1" customHeight="1" x14ac:dyDescent="0.25">
      <c r="A1400" s="16" t="s">
        <v>1398</v>
      </c>
      <c r="B1400" s="20" t="s">
        <v>1008</v>
      </c>
      <c r="C1400" s="55">
        <v>610</v>
      </c>
      <c r="D1400" s="85">
        <v>0</v>
      </c>
      <c r="E1400" s="85">
        <v>0</v>
      </c>
      <c r="F1400" s="85">
        <v>0</v>
      </c>
    </row>
    <row r="1401" spans="1:6" ht="54" hidden="1" customHeight="1" x14ac:dyDescent="0.25">
      <c r="A1401" s="22" t="s">
        <v>1009</v>
      </c>
      <c r="B1401" s="20" t="s">
        <v>1010</v>
      </c>
      <c r="C1401" s="55"/>
      <c r="D1401" s="85">
        <f>D1402</f>
        <v>0</v>
      </c>
      <c r="E1401" s="85">
        <f t="shared" ref="E1401:F1401" si="573">E1402</f>
        <v>0</v>
      </c>
      <c r="F1401" s="85">
        <f t="shared" si="573"/>
        <v>0</v>
      </c>
    </row>
    <row r="1402" spans="1:6" ht="54" hidden="1" customHeight="1" x14ac:dyDescent="0.25">
      <c r="A1402" s="16" t="s">
        <v>1399</v>
      </c>
      <c r="B1402" s="20" t="s">
        <v>1010</v>
      </c>
      <c r="C1402" s="55">
        <v>600</v>
      </c>
      <c r="D1402" s="85">
        <f>D1403</f>
        <v>0</v>
      </c>
      <c r="E1402" s="85">
        <f t="shared" ref="E1402:F1402" si="574">E1403</f>
        <v>0</v>
      </c>
      <c r="F1402" s="85">
        <f t="shared" si="574"/>
        <v>0</v>
      </c>
    </row>
    <row r="1403" spans="1:6" ht="54" hidden="1" customHeight="1" x14ac:dyDescent="0.25">
      <c r="A1403" s="16" t="s">
        <v>1398</v>
      </c>
      <c r="B1403" s="20" t="s">
        <v>1010</v>
      </c>
      <c r="C1403" s="55">
        <v>610</v>
      </c>
      <c r="D1403" s="85">
        <v>0</v>
      </c>
      <c r="E1403" s="85">
        <v>0</v>
      </c>
      <c r="F1403" s="85">
        <v>0</v>
      </c>
    </row>
    <row r="1404" spans="1:6" ht="54" customHeight="1" x14ac:dyDescent="0.25">
      <c r="A1404" s="21" t="s">
        <v>1011</v>
      </c>
      <c r="B1404" s="20" t="s">
        <v>1012</v>
      </c>
      <c r="C1404" s="55"/>
      <c r="D1404" s="85">
        <f>D1405</f>
        <v>35814</v>
      </c>
      <c r="E1404" s="85">
        <f t="shared" ref="E1404:F1404" si="575">E1405</f>
        <v>30000</v>
      </c>
      <c r="F1404" s="85">
        <f t="shared" si="575"/>
        <v>5000</v>
      </c>
    </row>
    <row r="1405" spans="1:6" ht="33.75" customHeight="1" x14ac:dyDescent="0.25">
      <c r="A1405" s="16" t="s">
        <v>1399</v>
      </c>
      <c r="B1405" s="20" t="s">
        <v>1012</v>
      </c>
      <c r="C1405" s="55">
        <v>600</v>
      </c>
      <c r="D1405" s="85">
        <f>D1406</f>
        <v>35814</v>
      </c>
      <c r="E1405" s="85">
        <f t="shared" ref="E1405:F1405" si="576">E1406</f>
        <v>30000</v>
      </c>
      <c r="F1405" s="85">
        <f t="shared" si="576"/>
        <v>5000</v>
      </c>
    </row>
    <row r="1406" spans="1:6" ht="38.25" customHeight="1" x14ac:dyDescent="0.25">
      <c r="A1406" s="16" t="s">
        <v>1398</v>
      </c>
      <c r="B1406" s="20" t="s">
        <v>1012</v>
      </c>
      <c r="C1406" s="55">
        <v>610</v>
      </c>
      <c r="D1406" s="85">
        <v>35814</v>
      </c>
      <c r="E1406" s="85">
        <v>30000</v>
      </c>
      <c r="F1406" s="85">
        <v>5000</v>
      </c>
    </row>
    <row r="1407" spans="1:6" ht="63" customHeight="1" x14ac:dyDescent="0.25">
      <c r="A1407" s="21" t="s">
        <v>1013</v>
      </c>
      <c r="B1407" s="20" t="s">
        <v>1014</v>
      </c>
      <c r="C1407" s="55"/>
      <c r="D1407" s="85">
        <f>D1408</f>
        <v>6545</v>
      </c>
      <c r="E1407" s="85">
        <f t="shared" ref="E1407:F1408" si="577">E1408</f>
        <v>6982</v>
      </c>
      <c r="F1407" s="85">
        <f t="shared" si="577"/>
        <v>4223</v>
      </c>
    </row>
    <row r="1408" spans="1:6" ht="39.75" customHeight="1" x14ac:dyDescent="0.25">
      <c r="A1408" s="16" t="s">
        <v>1399</v>
      </c>
      <c r="B1408" s="20" t="s">
        <v>1014</v>
      </c>
      <c r="C1408" s="55">
        <v>600</v>
      </c>
      <c r="D1408" s="85">
        <f>D1409</f>
        <v>6545</v>
      </c>
      <c r="E1408" s="85">
        <f t="shared" si="577"/>
        <v>6982</v>
      </c>
      <c r="F1408" s="85">
        <f t="shared" si="577"/>
        <v>4223</v>
      </c>
    </row>
    <row r="1409" spans="1:6" ht="37.5" customHeight="1" x14ac:dyDescent="0.25">
      <c r="A1409" s="16" t="s">
        <v>1398</v>
      </c>
      <c r="B1409" s="20" t="s">
        <v>1014</v>
      </c>
      <c r="C1409" s="55">
        <v>610</v>
      </c>
      <c r="D1409" s="85">
        <v>6545</v>
      </c>
      <c r="E1409" s="85">
        <v>6982</v>
      </c>
      <c r="F1409" s="85">
        <v>4223</v>
      </c>
    </row>
    <row r="1410" spans="1:6" ht="63" hidden="1" customHeight="1" x14ac:dyDescent="0.25">
      <c r="A1410" s="21" t="s">
        <v>1015</v>
      </c>
      <c r="B1410" s="20" t="s">
        <v>1016</v>
      </c>
      <c r="C1410" s="55"/>
      <c r="D1410" s="85">
        <f>D1411</f>
        <v>0</v>
      </c>
      <c r="E1410" s="85">
        <f t="shared" ref="E1410:F1410" si="578">E1411</f>
        <v>0</v>
      </c>
      <c r="F1410" s="85">
        <f t="shared" si="578"/>
        <v>0</v>
      </c>
    </row>
    <row r="1411" spans="1:6" ht="42.75" hidden="1" customHeight="1" x14ac:dyDescent="0.25">
      <c r="A1411" s="60" t="s">
        <v>1396</v>
      </c>
      <c r="B1411" s="20" t="s">
        <v>1016</v>
      </c>
      <c r="C1411" s="55">
        <v>200</v>
      </c>
      <c r="D1411" s="85">
        <f>D1412</f>
        <v>0</v>
      </c>
      <c r="E1411" s="85">
        <f t="shared" ref="E1411:F1411" si="579">E1412</f>
        <v>0</v>
      </c>
      <c r="F1411" s="85">
        <f t="shared" si="579"/>
        <v>0</v>
      </c>
    </row>
    <row r="1412" spans="1:6" ht="40.5" hidden="1" customHeight="1" x14ac:dyDescent="0.25">
      <c r="A1412" s="60" t="s">
        <v>1397</v>
      </c>
      <c r="B1412" s="20" t="s">
        <v>1016</v>
      </c>
      <c r="C1412" s="55">
        <v>240</v>
      </c>
      <c r="D1412" s="85">
        <v>0</v>
      </c>
      <c r="E1412" s="85">
        <v>0</v>
      </c>
      <c r="F1412" s="85">
        <v>0</v>
      </c>
    </row>
    <row r="1413" spans="1:6" ht="63" hidden="1" customHeight="1" x14ac:dyDescent="0.25">
      <c r="A1413" s="13" t="s">
        <v>128</v>
      </c>
      <c r="B1413" s="3" t="s">
        <v>1017</v>
      </c>
      <c r="C1413" s="55"/>
      <c r="D1413" s="85">
        <f>D1414</f>
        <v>0</v>
      </c>
      <c r="E1413" s="85">
        <f t="shared" ref="E1413:F1413" si="580">E1414</f>
        <v>0</v>
      </c>
      <c r="F1413" s="85">
        <f t="shared" si="580"/>
        <v>0</v>
      </c>
    </row>
    <row r="1414" spans="1:6" ht="63" hidden="1" customHeight="1" x14ac:dyDescent="0.25">
      <c r="A1414" s="7" t="s">
        <v>130</v>
      </c>
      <c r="B1414" s="1" t="s">
        <v>1018</v>
      </c>
      <c r="C1414" s="55"/>
      <c r="D1414" s="85">
        <f>D1415+D1416+D1417</f>
        <v>0</v>
      </c>
      <c r="E1414" s="85">
        <f t="shared" ref="E1414:F1414" si="581">E1415+E1416+E1417</f>
        <v>0</v>
      </c>
      <c r="F1414" s="85">
        <f t="shared" si="581"/>
        <v>0</v>
      </c>
    </row>
    <row r="1415" spans="1:6" ht="63" hidden="1" customHeight="1" x14ac:dyDescent="0.25">
      <c r="A1415" s="39" t="s">
        <v>1019</v>
      </c>
      <c r="B1415" s="40" t="s">
        <v>1020</v>
      </c>
      <c r="C1415" s="55"/>
      <c r="D1415" s="85"/>
      <c r="E1415" s="85"/>
      <c r="F1415" s="85"/>
    </row>
    <row r="1416" spans="1:6" ht="63" hidden="1" customHeight="1" x14ac:dyDescent="0.25">
      <c r="A1416" s="21" t="s">
        <v>1021</v>
      </c>
      <c r="B1416" s="20" t="s">
        <v>1022</v>
      </c>
      <c r="C1416" s="55"/>
      <c r="D1416" s="85"/>
      <c r="E1416" s="85"/>
      <c r="F1416" s="85"/>
    </row>
    <row r="1417" spans="1:6" ht="63" hidden="1" customHeight="1" x14ac:dyDescent="0.25">
      <c r="A1417" s="22" t="s">
        <v>132</v>
      </c>
      <c r="B1417" s="20" t="s">
        <v>1023</v>
      </c>
      <c r="C1417" s="55"/>
      <c r="D1417" s="85">
        <f>D1418</f>
        <v>0</v>
      </c>
      <c r="E1417" s="85">
        <f t="shared" ref="E1417:F1418" si="582">E1418</f>
        <v>0</v>
      </c>
      <c r="F1417" s="85">
        <f t="shared" si="582"/>
        <v>0</v>
      </c>
    </row>
    <row r="1418" spans="1:6" ht="30.75" hidden="1" customHeight="1" x14ac:dyDescent="0.25">
      <c r="A1418" s="16"/>
      <c r="B1418" s="20" t="s">
        <v>1023</v>
      </c>
      <c r="C1418" s="55">
        <v>100</v>
      </c>
      <c r="D1418" s="85">
        <f>D1419</f>
        <v>0</v>
      </c>
      <c r="E1418" s="85">
        <f t="shared" si="582"/>
        <v>0</v>
      </c>
      <c r="F1418" s="85">
        <f t="shared" si="582"/>
        <v>0</v>
      </c>
    </row>
    <row r="1419" spans="1:6" ht="30.75" hidden="1" customHeight="1" x14ac:dyDescent="0.25">
      <c r="A1419" s="16"/>
      <c r="B1419" s="20" t="s">
        <v>1023</v>
      </c>
      <c r="C1419" s="55">
        <v>120</v>
      </c>
      <c r="D1419" s="85"/>
      <c r="E1419" s="85"/>
      <c r="F1419" s="85"/>
    </row>
    <row r="1420" spans="1:6" ht="30.75" customHeight="1" x14ac:dyDescent="0.25">
      <c r="A1420" s="12" t="s">
        <v>1024</v>
      </c>
      <c r="B1420" s="10" t="s">
        <v>1025</v>
      </c>
      <c r="C1420" s="55"/>
      <c r="D1420" s="85">
        <f>D1421+D1455</f>
        <v>49259</v>
      </c>
      <c r="E1420" s="85">
        <f t="shared" ref="E1420:F1420" si="583">E1421+E1455</f>
        <v>58304</v>
      </c>
      <c r="F1420" s="85">
        <f t="shared" si="583"/>
        <v>30171</v>
      </c>
    </row>
    <row r="1421" spans="1:6" ht="63" x14ac:dyDescent="0.25">
      <c r="A1421" s="13" t="s">
        <v>1026</v>
      </c>
      <c r="B1421" s="3" t="s">
        <v>1027</v>
      </c>
      <c r="C1421" s="55"/>
      <c r="D1421" s="85">
        <f>D1422+D1442</f>
        <v>30335</v>
      </c>
      <c r="E1421" s="85">
        <f t="shared" ref="E1421:F1421" si="584">E1422+E1442</f>
        <v>39335</v>
      </c>
      <c r="F1421" s="85">
        <f t="shared" si="584"/>
        <v>24335</v>
      </c>
    </row>
    <row r="1422" spans="1:6" ht="45.75" customHeight="1" x14ac:dyDescent="0.25">
      <c r="A1422" s="7" t="s">
        <v>1028</v>
      </c>
      <c r="B1422" s="1" t="s">
        <v>1029</v>
      </c>
      <c r="C1422" s="55"/>
      <c r="D1422" s="85">
        <f>D1423+D1426+D1429+D1432+D1435</f>
        <v>30335</v>
      </c>
      <c r="E1422" s="85">
        <f t="shared" ref="E1422:F1422" si="585">E1423+E1426+E1429+E1432+E1435</f>
        <v>39335</v>
      </c>
      <c r="F1422" s="85">
        <f t="shared" si="585"/>
        <v>24335</v>
      </c>
    </row>
    <row r="1423" spans="1:6" ht="110.25" hidden="1" x14ac:dyDescent="0.25">
      <c r="A1423" s="60" t="s">
        <v>1552</v>
      </c>
      <c r="B1423" s="20" t="s">
        <v>1551</v>
      </c>
      <c r="C1423" s="55"/>
      <c r="D1423" s="85">
        <f>D1424</f>
        <v>0</v>
      </c>
      <c r="E1423" s="85">
        <f t="shared" ref="E1423:F1423" si="586">E1424</f>
        <v>0</v>
      </c>
      <c r="F1423" s="85">
        <f t="shared" si="586"/>
        <v>0</v>
      </c>
    </row>
    <row r="1424" spans="1:6" ht="32.25" hidden="1" customHeight="1" x14ac:dyDescent="0.25">
      <c r="A1424" s="60" t="s">
        <v>1394</v>
      </c>
      <c r="B1424" s="20" t="s">
        <v>1551</v>
      </c>
      <c r="C1424" s="55">
        <v>100</v>
      </c>
      <c r="D1424" s="85">
        <f>D1425</f>
        <v>0</v>
      </c>
      <c r="E1424" s="85">
        <f t="shared" ref="E1424:F1424" si="587">E1425</f>
        <v>0</v>
      </c>
      <c r="F1424" s="85">
        <f t="shared" si="587"/>
        <v>0</v>
      </c>
    </row>
    <row r="1425" spans="1:6" ht="31.5" hidden="1" customHeight="1" x14ac:dyDescent="0.25">
      <c r="A1425" s="60" t="s">
        <v>1405</v>
      </c>
      <c r="B1425" s="20" t="s">
        <v>1551</v>
      </c>
      <c r="C1425" s="55">
        <v>110</v>
      </c>
      <c r="D1425" s="85"/>
      <c r="E1425" s="85"/>
      <c r="F1425" s="85"/>
    </row>
    <row r="1426" spans="1:6" ht="78.75" hidden="1" x14ac:dyDescent="0.25">
      <c r="A1426" s="21" t="s">
        <v>1030</v>
      </c>
      <c r="B1426" s="20" t="s">
        <v>1031</v>
      </c>
      <c r="C1426" s="55"/>
      <c r="D1426" s="85">
        <f>D1427</f>
        <v>0</v>
      </c>
      <c r="E1426" s="85">
        <f t="shared" ref="E1426:F1426" si="588">E1427</f>
        <v>0</v>
      </c>
      <c r="F1426" s="85">
        <f t="shared" si="588"/>
        <v>0</v>
      </c>
    </row>
    <row r="1427" spans="1:6" ht="32.25" hidden="1" customHeight="1" x14ac:dyDescent="0.25">
      <c r="A1427" s="60" t="s">
        <v>1396</v>
      </c>
      <c r="B1427" s="20" t="s">
        <v>1031</v>
      </c>
      <c r="C1427" s="55">
        <v>200</v>
      </c>
      <c r="D1427" s="85">
        <f>D1428</f>
        <v>0</v>
      </c>
      <c r="E1427" s="85">
        <f t="shared" ref="E1427:F1427" si="589">E1428</f>
        <v>0</v>
      </c>
      <c r="F1427" s="85">
        <f t="shared" si="589"/>
        <v>0</v>
      </c>
    </row>
    <row r="1428" spans="1:6" ht="34.5" hidden="1" customHeight="1" x14ac:dyDescent="0.25">
      <c r="A1428" s="60" t="s">
        <v>1397</v>
      </c>
      <c r="B1428" s="20" t="s">
        <v>1031</v>
      </c>
      <c r="C1428" s="55">
        <v>240</v>
      </c>
      <c r="D1428" s="85"/>
      <c r="E1428" s="85"/>
      <c r="F1428" s="85"/>
    </row>
    <row r="1429" spans="1:6" ht="45" hidden="1" customHeight="1" x14ac:dyDescent="0.25">
      <c r="A1429" s="21" t="s">
        <v>1032</v>
      </c>
      <c r="B1429" s="20" t="s">
        <v>1033</v>
      </c>
      <c r="C1429" s="55"/>
      <c r="D1429" s="85">
        <f>D1430</f>
        <v>0</v>
      </c>
      <c r="E1429" s="85">
        <f t="shared" ref="E1429:F1429" si="590">E1430</f>
        <v>0</v>
      </c>
      <c r="F1429" s="85">
        <f t="shared" si="590"/>
        <v>0</v>
      </c>
    </row>
    <row r="1430" spans="1:6" ht="32.25" hidden="1" customHeight="1" x14ac:dyDescent="0.25">
      <c r="A1430" s="4" t="s">
        <v>1396</v>
      </c>
      <c r="B1430" s="20" t="s">
        <v>1033</v>
      </c>
      <c r="C1430" s="55">
        <v>200</v>
      </c>
      <c r="D1430" s="85">
        <f>D1431</f>
        <v>0</v>
      </c>
      <c r="E1430" s="85">
        <f t="shared" ref="E1430:F1430" si="591">E1431</f>
        <v>0</v>
      </c>
      <c r="F1430" s="85">
        <f t="shared" si="591"/>
        <v>0</v>
      </c>
    </row>
    <row r="1431" spans="1:6" ht="33" hidden="1" customHeight="1" x14ac:dyDescent="0.25">
      <c r="A1431" s="4" t="s">
        <v>1397</v>
      </c>
      <c r="B1431" s="20" t="s">
        <v>1033</v>
      </c>
      <c r="C1431" s="55">
        <v>240</v>
      </c>
      <c r="D1431" s="85"/>
      <c r="E1431" s="85"/>
      <c r="F1431" s="85"/>
    </row>
    <row r="1432" spans="1:6" ht="47.25" hidden="1" x14ac:dyDescent="0.25">
      <c r="A1432" s="21" t="s">
        <v>1034</v>
      </c>
      <c r="B1432" s="20" t="s">
        <v>1035</v>
      </c>
      <c r="C1432" s="55"/>
      <c r="D1432" s="85">
        <f>D1433</f>
        <v>0</v>
      </c>
      <c r="E1432" s="85">
        <f t="shared" ref="E1432:F1432" si="592">E1433</f>
        <v>0</v>
      </c>
      <c r="F1432" s="85">
        <f t="shared" si="592"/>
        <v>0</v>
      </c>
    </row>
    <row r="1433" spans="1:6" ht="31.5" hidden="1" customHeight="1" x14ac:dyDescent="0.25">
      <c r="A1433" s="60" t="s">
        <v>1396</v>
      </c>
      <c r="B1433" s="20" t="s">
        <v>1035</v>
      </c>
      <c r="C1433" s="55">
        <v>200</v>
      </c>
      <c r="D1433" s="85">
        <f>D1434</f>
        <v>0</v>
      </c>
      <c r="E1433" s="85">
        <f>E1434</f>
        <v>0</v>
      </c>
      <c r="F1433" s="85">
        <f>F1434</f>
        <v>0</v>
      </c>
    </row>
    <row r="1434" spans="1:6" ht="31.5" hidden="1" customHeight="1" x14ac:dyDescent="0.25">
      <c r="A1434" s="60" t="s">
        <v>1397</v>
      </c>
      <c r="B1434" s="20" t="s">
        <v>1035</v>
      </c>
      <c r="C1434" s="55">
        <v>240</v>
      </c>
      <c r="D1434" s="85"/>
      <c r="E1434" s="85"/>
      <c r="F1434" s="85"/>
    </row>
    <row r="1435" spans="1:6" ht="47.25" x14ac:dyDescent="0.25">
      <c r="A1435" s="22" t="s">
        <v>1036</v>
      </c>
      <c r="B1435" s="20" t="s">
        <v>1037</v>
      </c>
      <c r="C1435" s="55"/>
      <c r="D1435" s="101">
        <f>D1436+D1438+D1440</f>
        <v>30335</v>
      </c>
      <c r="E1435" s="101">
        <f t="shared" ref="E1435:F1435" si="593">E1436+E1438+E1440</f>
        <v>39335</v>
      </c>
      <c r="F1435" s="101">
        <f t="shared" si="593"/>
        <v>24335</v>
      </c>
    </row>
    <row r="1436" spans="1:6" ht="61.5" customHeight="1" x14ac:dyDescent="0.25">
      <c r="A1436" s="60" t="s">
        <v>1394</v>
      </c>
      <c r="B1436" s="20" t="s">
        <v>1037</v>
      </c>
      <c r="C1436" s="55">
        <v>100</v>
      </c>
      <c r="D1436" s="101">
        <f>D1437</f>
        <v>26000</v>
      </c>
      <c r="E1436" s="101">
        <f t="shared" ref="E1436:F1436" si="594">E1437</f>
        <v>35000</v>
      </c>
      <c r="F1436" s="101">
        <f t="shared" si="594"/>
        <v>20000</v>
      </c>
    </row>
    <row r="1437" spans="1:6" ht="40.5" customHeight="1" x14ac:dyDescent="0.25">
      <c r="A1437" s="60" t="s">
        <v>1405</v>
      </c>
      <c r="B1437" s="20" t="s">
        <v>1037</v>
      </c>
      <c r="C1437">
        <v>110</v>
      </c>
      <c r="D1437" s="101">
        <v>26000</v>
      </c>
      <c r="E1437" s="101">
        <v>35000</v>
      </c>
      <c r="F1437" s="85">
        <v>20000</v>
      </c>
    </row>
    <row r="1438" spans="1:6" ht="40.5" customHeight="1" x14ac:dyDescent="0.25">
      <c r="A1438" s="60" t="s">
        <v>1396</v>
      </c>
      <c r="B1438" s="20" t="s">
        <v>1037</v>
      </c>
      <c r="C1438" s="55">
        <v>200</v>
      </c>
      <c r="D1438" s="101">
        <f>D1439</f>
        <v>4331</v>
      </c>
      <c r="E1438" s="101">
        <f>E1439</f>
        <v>4331</v>
      </c>
      <c r="F1438" s="101">
        <f t="shared" ref="F1438" si="595">F1439</f>
        <v>4331</v>
      </c>
    </row>
    <row r="1439" spans="1:6" ht="40.5" customHeight="1" x14ac:dyDescent="0.25">
      <c r="A1439" s="60" t="s">
        <v>1397</v>
      </c>
      <c r="B1439" s="20" t="s">
        <v>1037</v>
      </c>
      <c r="C1439" s="55">
        <v>240</v>
      </c>
      <c r="D1439" s="101">
        <v>4331</v>
      </c>
      <c r="E1439" s="101">
        <v>4331</v>
      </c>
      <c r="F1439" s="101">
        <v>4331</v>
      </c>
    </row>
    <row r="1440" spans="1:6" ht="40.5" customHeight="1" x14ac:dyDescent="0.25">
      <c r="A1440" s="60" t="s">
        <v>1400</v>
      </c>
      <c r="B1440" s="20" t="s">
        <v>1037</v>
      </c>
      <c r="C1440" s="55">
        <v>800</v>
      </c>
      <c r="D1440" s="101">
        <f>D1441</f>
        <v>4</v>
      </c>
      <c r="E1440" s="101">
        <f t="shared" ref="E1440:F1440" si="596">E1441</f>
        <v>4</v>
      </c>
      <c r="F1440" s="101">
        <f t="shared" si="596"/>
        <v>4</v>
      </c>
    </row>
    <row r="1441" spans="1:6" ht="40.5" customHeight="1" x14ac:dyDescent="0.25">
      <c r="A1441" s="16" t="s">
        <v>1401</v>
      </c>
      <c r="B1441" s="20" t="s">
        <v>1037</v>
      </c>
      <c r="C1441" s="55">
        <v>850</v>
      </c>
      <c r="D1441" s="101">
        <v>4</v>
      </c>
      <c r="E1441" s="101">
        <v>4</v>
      </c>
      <c r="F1441" s="101">
        <v>4</v>
      </c>
    </row>
    <row r="1442" spans="1:6" ht="63" hidden="1" x14ac:dyDescent="0.25">
      <c r="A1442" s="7" t="s">
        <v>1038</v>
      </c>
      <c r="B1442" s="1" t="s">
        <v>1039</v>
      </c>
      <c r="C1442" s="55"/>
      <c r="D1442" s="85">
        <f>D1443+D1446+D1449+D1452</f>
        <v>0</v>
      </c>
      <c r="E1442" s="85">
        <f t="shared" ref="E1442:F1442" si="597">E1443+E1446+E1449+E1452</f>
        <v>0</v>
      </c>
      <c r="F1442" s="85">
        <f t="shared" si="597"/>
        <v>0</v>
      </c>
    </row>
    <row r="1443" spans="1:6" ht="63" hidden="1" x14ac:dyDescent="0.25">
      <c r="A1443" s="21" t="s">
        <v>1040</v>
      </c>
      <c r="B1443" s="20" t="s">
        <v>1041</v>
      </c>
      <c r="C1443" s="55"/>
      <c r="D1443" s="85">
        <f>D1444</f>
        <v>0</v>
      </c>
      <c r="E1443" s="85">
        <f t="shared" ref="E1443:F1443" si="598">E1444</f>
        <v>0</v>
      </c>
      <c r="F1443" s="85">
        <f t="shared" si="598"/>
        <v>0</v>
      </c>
    </row>
    <row r="1444" spans="1:6" ht="35.25" hidden="1" customHeight="1" x14ac:dyDescent="0.25">
      <c r="A1444" s="60" t="s">
        <v>1396</v>
      </c>
      <c r="B1444" s="20" t="s">
        <v>1041</v>
      </c>
      <c r="C1444" s="55">
        <v>200</v>
      </c>
      <c r="D1444" s="85">
        <f>D1445</f>
        <v>0</v>
      </c>
      <c r="E1444" s="85">
        <f t="shared" ref="E1444:F1444" si="599">E1445</f>
        <v>0</v>
      </c>
      <c r="F1444" s="85">
        <f t="shared" si="599"/>
        <v>0</v>
      </c>
    </row>
    <row r="1445" spans="1:6" ht="28.5" hidden="1" customHeight="1" x14ac:dyDescent="0.25">
      <c r="A1445" s="60" t="s">
        <v>1397</v>
      </c>
      <c r="B1445" s="20" t="s">
        <v>1041</v>
      </c>
      <c r="C1445" s="55">
        <v>240</v>
      </c>
      <c r="D1445" s="85"/>
      <c r="E1445" s="85"/>
      <c r="F1445" s="85"/>
    </row>
    <row r="1446" spans="1:6" ht="63" hidden="1" x14ac:dyDescent="0.25">
      <c r="A1446" s="21" t="s">
        <v>1042</v>
      </c>
      <c r="B1446" s="20" t="s">
        <v>1043</v>
      </c>
      <c r="C1446" s="55"/>
      <c r="D1446" s="85">
        <f>D1447</f>
        <v>0</v>
      </c>
      <c r="E1446" s="85">
        <f t="shared" ref="E1446:F1446" si="600">E1447</f>
        <v>0</v>
      </c>
      <c r="F1446" s="85">
        <f t="shared" si="600"/>
        <v>0</v>
      </c>
    </row>
    <row r="1447" spans="1:6" ht="31.5" hidden="1" customHeight="1" x14ac:dyDescent="0.25">
      <c r="A1447" s="60" t="s">
        <v>1396</v>
      </c>
      <c r="B1447" s="20" t="s">
        <v>1043</v>
      </c>
      <c r="C1447" s="55">
        <v>200</v>
      </c>
      <c r="D1447" s="85">
        <f>D1448</f>
        <v>0</v>
      </c>
      <c r="E1447" s="85">
        <f t="shared" ref="E1447:F1447" si="601">E1448</f>
        <v>0</v>
      </c>
      <c r="F1447" s="85">
        <f t="shared" si="601"/>
        <v>0</v>
      </c>
    </row>
    <row r="1448" spans="1:6" ht="30.75" hidden="1" customHeight="1" x14ac:dyDescent="0.25">
      <c r="A1448" s="60" t="s">
        <v>1397</v>
      </c>
      <c r="B1448" s="20" t="s">
        <v>1043</v>
      </c>
      <c r="C1448" s="55">
        <v>240</v>
      </c>
      <c r="D1448" s="85"/>
      <c r="E1448" s="85"/>
      <c r="F1448" s="85"/>
    </row>
    <row r="1449" spans="1:6" ht="94.5" hidden="1" x14ac:dyDescent="0.25">
      <c r="A1449" s="21" t="s">
        <v>1044</v>
      </c>
      <c r="B1449" s="20" t="s">
        <v>1045</v>
      </c>
      <c r="C1449" s="55"/>
      <c r="D1449" s="85">
        <f>D1450</f>
        <v>0</v>
      </c>
      <c r="E1449" s="85">
        <f t="shared" ref="E1449:F1449" si="602">E1450</f>
        <v>0</v>
      </c>
      <c r="F1449" s="85">
        <f t="shared" si="602"/>
        <v>0</v>
      </c>
    </row>
    <row r="1450" spans="1:6" ht="28.5" hidden="1" customHeight="1" x14ac:dyDescent="0.25">
      <c r="A1450" s="60" t="s">
        <v>1396</v>
      </c>
      <c r="B1450" s="20" t="s">
        <v>1045</v>
      </c>
      <c r="C1450" s="55">
        <v>200</v>
      </c>
      <c r="D1450" s="85">
        <f>D1451</f>
        <v>0</v>
      </c>
      <c r="E1450" s="85">
        <f t="shared" ref="E1450:F1450" si="603">E1451</f>
        <v>0</v>
      </c>
      <c r="F1450" s="85">
        <f t="shared" si="603"/>
        <v>0</v>
      </c>
    </row>
    <row r="1451" spans="1:6" ht="39" hidden="1" customHeight="1" x14ac:dyDescent="0.25">
      <c r="A1451" s="60" t="s">
        <v>1397</v>
      </c>
      <c r="B1451" s="20" t="s">
        <v>1045</v>
      </c>
      <c r="C1451" s="55">
        <v>240</v>
      </c>
      <c r="D1451" s="85"/>
      <c r="E1451" s="85"/>
      <c r="F1451" s="85"/>
    </row>
    <row r="1452" spans="1:6" ht="94.5" hidden="1" x14ac:dyDescent="0.25">
      <c r="A1452" s="21" t="s">
        <v>1046</v>
      </c>
      <c r="B1452" s="20" t="s">
        <v>1047</v>
      </c>
      <c r="C1452" s="55"/>
      <c r="D1452" s="85">
        <f>D1453</f>
        <v>0</v>
      </c>
      <c r="E1452" s="85">
        <f t="shared" ref="E1452:F1452" si="604">E1453</f>
        <v>0</v>
      </c>
      <c r="F1452" s="85">
        <f t="shared" si="604"/>
        <v>0</v>
      </c>
    </row>
    <row r="1453" spans="1:6" ht="32.25" hidden="1" customHeight="1" x14ac:dyDescent="0.25">
      <c r="A1453" s="60" t="s">
        <v>1396</v>
      </c>
      <c r="B1453" s="20" t="s">
        <v>1047</v>
      </c>
      <c r="C1453" s="55">
        <v>200</v>
      </c>
      <c r="D1453" s="85">
        <f>D1454</f>
        <v>0</v>
      </c>
      <c r="E1453" s="85">
        <f t="shared" ref="E1453:F1453" si="605">E1454</f>
        <v>0</v>
      </c>
      <c r="F1453" s="85">
        <f t="shared" si="605"/>
        <v>0</v>
      </c>
    </row>
    <row r="1454" spans="1:6" ht="36" hidden="1" customHeight="1" x14ac:dyDescent="0.25">
      <c r="A1454" s="60" t="s">
        <v>1397</v>
      </c>
      <c r="B1454" s="20" t="s">
        <v>1047</v>
      </c>
      <c r="C1454" s="55">
        <v>240</v>
      </c>
      <c r="D1454" s="85"/>
      <c r="E1454" s="85"/>
      <c r="F1454" s="85"/>
    </row>
    <row r="1455" spans="1:6" ht="47.25" x14ac:dyDescent="0.25">
      <c r="A1455" s="13" t="s">
        <v>1048</v>
      </c>
      <c r="B1455" s="3" t="s">
        <v>1049</v>
      </c>
      <c r="C1455" s="55"/>
      <c r="D1455" s="85">
        <f>D1456+D1460+D1464+D1468+D1472+D1484+D1491</f>
        <v>18924</v>
      </c>
      <c r="E1455" s="85">
        <f t="shared" ref="E1455:F1455" si="606">E1456+E1460+E1464+E1468+E1472+E1484+E1491</f>
        <v>18969</v>
      </c>
      <c r="F1455" s="85">
        <f t="shared" si="606"/>
        <v>5836</v>
      </c>
    </row>
    <row r="1456" spans="1:6" ht="36" customHeight="1" x14ac:dyDescent="0.25">
      <c r="A1456" s="7" t="s">
        <v>1050</v>
      </c>
      <c r="B1456" s="1" t="s">
        <v>1051</v>
      </c>
      <c r="C1456" s="55"/>
      <c r="D1456" s="85">
        <f>D1457</f>
        <v>1350</v>
      </c>
      <c r="E1456" s="85">
        <f t="shared" ref="E1456:F1458" si="607">E1457</f>
        <v>1350</v>
      </c>
      <c r="F1456" s="85">
        <f t="shared" si="607"/>
        <v>1585</v>
      </c>
    </row>
    <row r="1457" spans="1:6" ht="37.5" customHeight="1" x14ac:dyDescent="0.25">
      <c r="A1457" s="39" t="s">
        <v>1052</v>
      </c>
      <c r="B1457" s="20" t="s">
        <v>1053</v>
      </c>
      <c r="C1457" s="55"/>
      <c r="D1457" s="85">
        <f>D1458</f>
        <v>1350</v>
      </c>
      <c r="E1457" s="85">
        <f t="shared" si="607"/>
        <v>1350</v>
      </c>
      <c r="F1457" s="85">
        <f t="shared" si="607"/>
        <v>1585</v>
      </c>
    </row>
    <row r="1458" spans="1:6" ht="37.5" customHeight="1" x14ac:dyDescent="0.25">
      <c r="A1458" s="60" t="s">
        <v>1396</v>
      </c>
      <c r="B1458" s="20" t="s">
        <v>1053</v>
      </c>
      <c r="C1458" s="55">
        <v>200</v>
      </c>
      <c r="D1458" s="85">
        <f>D1459</f>
        <v>1350</v>
      </c>
      <c r="E1458" s="85">
        <f t="shared" si="607"/>
        <v>1350</v>
      </c>
      <c r="F1458" s="85">
        <f t="shared" si="607"/>
        <v>1585</v>
      </c>
    </row>
    <row r="1459" spans="1:6" ht="37.5" customHeight="1" x14ac:dyDescent="0.25">
      <c r="A1459" s="60" t="s">
        <v>1397</v>
      </c>
      <c r="B1459" s="20" t="s">
        <v>1053</v>
      </c>
      <c r="C1459" s="55">
        <v>240</v>
      </c>
      <c r="D1459" s="85">
        <v>1350</v>
      </c>
      <c r="E1459" s="85">
        <v>1350</v>
      </c>
      <c r="F1459" s="85">
        <v>1585</v>
      </c>
    </row>
    <row r="1460" spans="1:6" ht="28.5" customHeight="1" x14ac:dyDescent="0.25">
      <c r="A1460" s="7" t="s">
        <v>1054</v>
      </c>
      <c r="B1460" s="1" t="s">
        <v>1055</v>
      </c>
      <c r="C1460" s="55"/>
      <c r="D1460" s="85">
        <f>D1461</f>
        <v>800</v>
      </c>
      <c r="E1460" s="85">
        <f t="shared" ref="E1460:F1462" si="608">E1461</f>
        <v>800</v>
      </c>
      <c r="F1460" s="85">
        <f t="shared" si="608"/>
        <v>880</v>
      </c>
    </row>
    <row r="1461" spans="1:6" ht="28.5" customHeight="1" x14ac:dyDescent="0.25">
      <c r="A1461" s="39" t="s">
        <v>1056</v>
      </c>
      <c r="B1461" s="20" t="s">
        <v>1057</v>
      </c>
      <c r="C1461" s="55"/>
      <c r="D1461" s="85">
        <f>D1462</f>
        <v>800</v>
      </c>
      <c r="E1461" s="85">
        <f t="shared" si="608"/>
        <v>800</v>
      </c>
      <c r="F1461" s="85">
        <f t="shared" si="608"/>
        <v>880</v>
      </c>
    </row>
    <row r="1462" spans="1:6" ht="28.5" customHeight="1" x14ac:dyDescent="0.25">
      <c r="A1462" s="60" t="s">
        <v>1396</v>
      </c>
      <c r="B1462" s="20" t="s">
        <v>1057</v>
      </c>
      <c r="C1462" s="55">
        <v>200</v>
      </c>
      <c r="D1462" s="85">
        <f>D1463</f>
        <v>800</v>
      </c>
      <c r="E1462" s="85">
        <f t="shared" si="608"/>
        <v>800</v>
      </c>
      <c r="F1462" s="85">
        <f t="shared" si="608"/>
        <v>880</v>
      </c>
    </row>
    <row r="1463" spans="1:6" ht="28.5" customHeight="1" x14ac:dyDescent="0.25">
      <c r="A1463" s="60" t="s">
        <v>1397</v>
      </c>
      <c r="B1463" s="20" t="s">
        <v>1057</v>
      </c>
      <c r="C1463" s="55">
        <v>240</v>
      </c>
      <c r="D1463" s="85">
        <v>800</v>
      </c>
      <c r="E1463" s="85">
        <v>800</v>
      </c>
      <c r="F1463" s="85">
        <v>880</v>
      </c>
    </row>
    <row r="1464" spans="1:6" ht="39.75" customHeight="1" x14ac:dyDescent="0.25">
      <c r="A1464" s="7" t="s">
        <v>1058</v>
      </c>
      <c r="B1464" s="1" t="s">
        <v>1059</v>
      </c>
      <c r="C1464" s="55"/>
      <c r="D1464" s="85">
        <f>D1465</f>
        <v>1330</v>
      </c>
      <c r="E1464" s="85">
        <f t="shared" ref="E1464:F1466" si="609">E1465</f>
        <v>1530</v>
      </c>
      <c r="F1464" s="85">
        <f t="shared" si="609"/>
        <v>1530</v>
      </c>
    </row>
    <row r="1465" spans="1:6" ht="51" customHeight="1" x14ac:dyDescent="0.25">
      <c r="A1465" s="39" t="s">
        <v>1060</v>
      </c>
      <c r="B1465" s="20" t="s">
        <v>1061</v>
      </c>
      <c r="C1465" s="55"/>
      <c r="D1465" s="85">
        <f>D1466</f>
        <v>1330</v>
      </c>
      <c r="E1465" s="85">
        <f t="shared" si="609"/>
        <v>1530</v>
      </c>
      <c r="F1465" s="85">
        <f t="shared" si="609"/>
        <v>1530</v>
      </c>
    </row>
    <row r="1466" spans="1:6" ht="51" customHeight="1" x14ac:dyDescent="0.25">
      <c r="A1466" s="60" t="s">
        <v>1396</v>
      </c>
      <c r="B1466" s="20" t="s">
        <v>1061</v>
      </c>
      <c r="C1466" s="55">
        <v>200</v>
      </c>
      <c r="D1466" s="85">
        <f>D1467</f>
        <v>1330</v>
      </c>
      <c r="E1466" s="85">
        <f t="shared" si="609"/>
        <v>1530</v>
      </c>
      <c r="F1466" s="85">
        <f t="shared" si="609"/>
        <v>1530</v>
      </c>
    </row>
    <row r="1467" spans="1:6" ht="51" customHeight="1" x14ac:dyDescent="0.25">
      <c r="A1467" s="60" t="s">
        <v>1397</v>
      </c>
      <c r="B1467" s="20" t="s">
        <v>1061</v>
      </c>
      <c r="C1467" s="55">
        <v>240</v>
      </c>
      <c r="D1467" s="85">
        <v>1330</v>
      </c>
      <c r="E1467" s="85">
        <v>1530</v>
      </c>
      <c r="F1467" s="85">
        <v>1530</v>
      </c>
    </row>
    <row r="1468" spans="1:6" ht="33" hidden="1" customHeight="1" x14ac:dyDescent="0.25">
      <c r="A1468" s="7" t="s">
        <v>1062</v>
      </c>
      <c r="B1468" s="1" t="s">
        <v>1063</v>
      </c>
      <c r="C1468" s="55"/>
      <c r="D1468" s="85">
        <f>D1469</f>
        <v>0</v>
      </c>
      <c r="E1468" s="85">
        <f t="shared" ref="E1468:F1470" si="610">E1469</f>
        <v>0</v>
      </c>
      <c r="F1468" s="85">
        <f t="shared" si="610"/>
        <v>0</v>
      </c>
    </row>
    <row r="1469" spans="1:6" ht="36.75" hidden="1" customHeight="1" x14ac:dyDescent="0.25">
      <c r="A1469" s="39" t="s">
        <v>1064</v>
      </c>
      <c r="B1469" s="20" t="s">
        <v>1065</v>
      </c>
      <c r="C1469" s="55"/>
      <c r="D1469" s="85">
        <f>D1470</f>
        <v>0</v>
      </c>
      <c r="E1469" s="85">
        <f t="shared" si="610"/>
        <v>0</v>
      </c>
      <c r="F1469" s="85">
        <f t="shared" si="610"/>
        <v>0</v>
      </c>
    </row>
    <row r="1470" spans="1:6" ht="36.75" hidden="1" customHeight="1" x14ac:dyDescent="0.25">
      <c r="A1470" s="16" t="s">
        <v>1399</v>
      </c>
      <c r="B1470" s="20" t="s">
        <v>1065</v>
      </c>
      <c r="C1470" s="55">
        <v>600</v>
      </c>
      <c r="D1470" s="85">
        <f>D1471</f>
        <v>0</v>
      </c>
      <c r="E1470" s="85">
        <f t="shared" si="610"/>
        <v>0</v>
      </c>
      <c r="F1470" s="85">
        <f t="shared" si="610"/>
        <v>0</v>
      </c>
    </row>
    <row r="1471" spans="1:6" ht="36.75" hidden="1" customHeight="1" x14ac:dyDescent="0.25">
      <c r="A1471" s="16" t="s">
        <v>1398</v>
      </c>
      <c r="B1471" s="20" t="s">
        <v>1065</v>
      </c>
      <c r="C1471" s="55">
        <v>610</v>
      </c>
      <c r="D1471" s="85">
        <v>0</v>
      </c>
      <c r="E1471" s="85">
        <v>0</v>
      </c>
      <c r="F1471" s="85">
        <v>0</v>
      </c>
    </row>
    <row r="1472" spans="1:6" ht="32.25" customHeight="1" x14ac:dyDescent="0.25">
      <c r="A1472" s="7" t="s">
        <v>1066</v>
      </c>
      <c r="B1472" s="1" t="s">
        <v>1067</v>
      </c>
      <c r="C1472" s="55"/>
      <c r="D1472" s="85">
        <f>D1477+D1480+D1473</f>
        <v>1841</v>
      </c>
      <c r="E1472" s="85">
        <f t="shared" ref="E1472:F1472" si="611">E1477+E1480+E1473</f>
        <v>1841</v>
      </c>
      <c r="F1472" s="85">
        <f t="shared" si="611"/>
        <v>1841</v>
      </c>
    </row>
    <row r="1473" spans="1:7" ht="63" hidden="1" x14ac:dyDescent="0.25">
      <c r="A1473" s="21" t="s">
        <v>1068</v>
      </c>
      <c r="B1473" s="20" t="s">
        <v>1069</v>
      </c>
      <c r="C1473" s="55"/>
      <c r="D1473" s="85">
        <f>D1474</f>
        <v>0</v>
      </c>
      <c r="E1473" s="85">
        <f t="shared" ref="E1473:F1473" si="612">E1474</f>
        <v>0</v>
      </c>
      <c r="F1473" s="85">
        <f t="shared" si="612"/>
        <v>0</v>
      </c>
    </row>
    <row r="1474" spans="1:7" ht="46.5" hidden="1" customHeight="1" x14ac:dyDescent="0.25">
      <c r="A1474" s="16" t="s">
        <v>1399</v>
      </c>
      <c r="B1474" s="20" t="s">
        <v>1069</v>
      </c>
      <c r="C1474" s="55">
        <v>600</v>
      </c>
      <c r="D1474" s="85">
        <f>D1475+D1476</f>
        <v>0</v>
      </c>
      <c r="E1474" s="85">
        <f t="shared" ref="E1474:F1474" si="613">E1475+E1476</f>
        <v>0</v>
      </c>
      <c r="F1474" s="85">
        <f t="shared" si="613"/>
        <v>0</v>
      </c>
    </row>
    <row r="1475" spans="1:7" ht="41.25" hidden="1" customHeight="1" x14ac:dyDescent="0.25">
      <c r="A1475" s="16" t="s">
        <v>1398</v>
      </c>
      <c r="B1475" s="20" t="s">
        <v>1069</v>
      </c>
      <c r="C1475" s="55">
        <v>610</v>
      </c>
      <c r="D1475" s="85">
        <v>0</v>
      </c>
      <c r="E1475" s="85">
        <v>0</v>
      </c>
      <c r="F1475" s="85">
        <v>0</v>
      </c>
    </row>
    <row r="1476" spans="1:7" ht="37.5" hidden="1" customHeight="1" x14ac:dyDescent="0.25">
      <c r="A1476" s="4" t="s">
        <v>1411</v>
      </c>
      <c r="B1476" s="20" t="s">
        <v>1069</v>
      </c>
      <c r="C1476" s="55">
        <v>620</v>
      </c>
      <c r="D1476" s="85">
        <v>0</v>
      </c>
      <c r="E1476" s="85">
        <v>0</v>
      </c>
      <c r="F1476" s="85">
        <v>0</v>
      </c>
    </row>
    <row r="1477" spans="1:7" ht="73.5" customHeight="1" x14ac:dyDescent="0.25">
      <c r="A1477" s="21" t="s">
        <v>1674</v>
      </c>
      <c r="B1477" s="20" t="s">
        <v>1624</v>
      </c>
      <c r="C1477" s="55"/>
      <c r="D1477" s="85">
        <f>D1478</f>
        <v>1841</v>
      </c>
      <c r="E1477" s="85">
        <f t="shared" ref="E1477:F1478" si="614">E1478</f>
        <v>1841</v>
      </c>
      <c r="F1477" s="85">
        <f t="shared" si="614"/>
        <v>1841</v>
      </c>
    </row>
    <row r="1478" spans="1:7" ht="31.5" customHeight="1" x14ac:dyDescent="0.25">
      <c r="A1478" s="16" t="s">
        <v>1399</v>
      </c>
      <c r="B1478" s="20" t="s">
        <v>1624</v>
      </c>
      <c r="C1478" s="55">
        <v>600</v>
      </c>
      <c r="D1478" s="85">
        <f>D1479</f>
        <v>1841</v>
      </c>
      <c r="E1478" s="85">
        <f t="shared" si="614"/>
        <v>1841</v>
      </c>
      <c r="F1478" s="85">
        <f t="shared" si="614"/>
        <v>1841</v>
      </c>
    </row>
    <row r="1479" spans="1:7" ht="39.75" customHeight="1" x14ac:dyDescent="0.25">
      <c r="A1479" s="16" t="s">
        <v>1398</v>
      </c>
      <c r="B1479" s="20" t="s">
        <v>1624</v>
      </c>
      <c r="C1479" s="55">
        <v>610</v>
      </c>
      <c r="D1479" s="85">
        <v>1841</v>
      </c>
      <c r="E1479" s="85">
        <v>1841</v>
      </c>
      <c r="F1479" s="85">
        <v>1841</v>
      </c>
    </row>
    <row r="1480" spans="1:7" ht="64.5" hidden="1" customHeight="1" x14ac:dyDescent="0.25">
      <c r="A1480" s="21" t="s">
        <v>1417</v>
      </c>
      <c r="B1480" s="20" t="s">
        <v>1416</v>
      </c>
      <c r="C1480" s="55"/>
      <c r="D1480" s="85">
        <f>D1481</f>
        <v>0</v>
      </c>
      <c r="E1480" s="85">
        <f t="shared" ref="E1480:F1480" si="615">E1481</f>
        <v>0</v>
      </c>
      <c r="F1480" s="85">
        <f t="shared" si="615"/>
        <v>0</v>
      </c>
    </row>
    <row r="1481" spans="1:7" ht="39.75" hidden="1" customHeight="1" x14ac:dyDescent="0.25">
      <c r="A1481" s="16" t="s">
        <v>1399</v>
      </c>
      <c r="B1481" s="20" t="s">
        <v>1416</v>
      </c>
      <c r="C1481" s="55">
        <v>600</v>
      </c>
      <c r="D1481" s="85">
        <f>D1482+D1483</f>
        <v>0</v>
      </c>
      <c r="E1481" s="85">
        <f t="shared" ref="E1481:F1481" si="616">E1482+E1483</f>
        <v>0</v>
      </c>
      <c r="F1481" s="85">
        <f t="shared" si="616"/>
        <v>0</v>
      </c>
    </row>
    <row r="1482" spans="1:7" ht="39.75" hidden="1" customHeight="1" x14ac:dyDescent="0.25">
      <c r="A1482" s="16" t="s">
        <v>1398</v>
      </c>
      <c r="B1482" s="20" t="s">
        <v>1416</v>
      </c>
      <c r="C1482" s="55">
        <v>610</v>
      </c>
      <c r="D1482" s="85">
        <v>0</v>
      </c>
      <c r="E1482" s="85">
        <v>0</v>
      </c>
      <c r="F1482" s="85">
        <v>0</v>
      </c>
    </row>
    <row r="1483" spans="1:7" ht="35.25" hidden="1" customHeight="1" x14ac:dyDescent="0.25">
      <c r="A1483" s="16" t="s">
        <v>1415</v>
      </c>
      <c r="B1483" s="20" t="s">
        <v>1416</v>
      </c>
      <c r="C1483" s="55">
        <v>620</v>
      </c>
      <c r="D1483" s="85">
        <v>0</v>
      </c>
      <c r="E1483" s="85">
        <v>0</v>
      </c>
      <c r="F1483" s="85">
        <v>0</v>
      </c>
    </row>
    <row r="1484" spans="1:7" ht="27.75" hidden="1" customHeight="1" x14ac:dyDescent="0.25">
      <c r="A1484" s="7" t="s">
        <v>1070</v>
      </c>
      <c r="B1484" s="1" t="s">
        <v>1071</v>
      </c>
      <c r="C1484" s="55"/>
      <c r="D1484" s="85">
        <f>D1485+D1488</f>
        <v>0</v>
      </c>
      <c r="E1484" s="85">
        <f t="shared" ref="E1484:F1484" si="617">E1485+E1488</f>
        <v>0</v>
      </c>
      <c r="F1484" s="85">
        <f t="shared" si="617"/>
        <v>0</v>
      </c>
    </row>
    <row r="1485" spans="1:7" ht="31.5" hidden="1" x14ac:dyDescent="0.25">
      <c r="A1485" s="21" t="s">
        <v>1072</v>
      </c>
      <c r="B1485" s="20" t="s">
        <v>1073</v>
      </c>
      <c r="C1485" s="55"/>
      <c r="D1485" s="85">
        <f>D1486</f>
        <v>0</v>
      </c>
      <c r="E1485" s="85">
        <f t="shared" ref="E1485:F1486" si="618">E1486</f>
        <v>0</v>
      </c>
      <c r="F1485" s="85">
        <f t="shared" si="618"/>
        <v>0</v>
      </c>
    </row>
    <row r="1486" spans="1:7" ht="40.5" hidden="1" customHeight="1" x14ac:dyDescent="0.25">
      <c r="A1486" s="60" t="s">
        <v>1396</v>
      </c>
      <c r="B1486" s="20" t="s">
        <v>1073</v>
      </c>
      <c r="C1486" s="55">
        <v>200</v>
      </c>
      <c r="D1486" s="85">
        <f>D1487</f>
        <v>0</v>
      </c>
      <c r="E1486" s="85">
        <f t="shared" si="618"/>
        <v>0</v>
      </c>
      <c r="F1486" s="85">
        <f t="shared" si="618"/>
        <v>0</v>
      </c>
    </row>
    <row r="1487" spans="1:7" ht="36.75" hidden="1" customHeight="1" x14ac:dyDescent="0.25">
      <c r="A1487" s="60" t="s">
        <v>1397</v>
      </c>
      <c r="B1487" s="20" t="s">
        <v>1073</v>
      </c>
      <c r="C1487" s="55">
        <v>240</v>
      </c>
      <c r="D1487" s="85"/>
      <c r="E1487" s="85">
        <v>0</v>
      </c>
      <c r="F1487" s="85">
        <v>0</v>
      </c>
      <c r="G1487" s="66"/>
    </row>
    <row r="1488" spans="1:7" ht="47.25" hidden="1" x14ac:dyDescent="0.25">
      <c r="A1488" s="21" t="s">
        <v>1074</v>
      </c>
      <c r="B1488" s="20" t="s">
        <v>1075</v>
      </c>
      <c r="C1488" s="55"/>
      <c r="D1488" s="85">
        <f>D1489</f>
        <v>0</v>
      </c>
      <c r="E1488" s="85">
        <f t="shared" ref="E1488:F1489" si="619">E1489</f>
        <v>0</v>
      </c>
      <c r="F1488" s="85">
        <f t="shared" si="619"/>
        <v>0</v>
      </c>
    </row>
    <row r="1489" spans="1:6" ht="33" hidden="1" customHeight="1" x14ac:dyDescent="0.25">
      <c r="A1489" s="60" t="s">
        <v>1396</v>
      </c>
      <c r="B1489" s="20" t="s">
        <v>1075</v>
      </c>
      <c r="C1489" s="55">
        <v>200</v>
      </c>
      <c r="D1489" s="85">
        <f>D1490</f>
        <v>0</v>
      </c>
      <c r="E1489" s="85">
        <f t="shared" si="619"/>
        <v>0</v>
      </c>
      <c r="F1489" s="85">
        <f t="shared" si="619"/>
        <v>0</v>
      </c>
    </row>
    <row r="1490" spans="1:6" ht="36" hidden="1" customHeight="1" x14ac:dyDescent="0.25">
      <c r="A1490" s="60" t="s">
        <v>1397</v>
      </c>
      <c r="B1490" s="20" t="s">
        <v>1075</v>
      </c>
      <c r="C1490" s="55">
        <v>240</v>
      </c>
      <c r="D1490" s="85">
        <v>0</v>
      </c>
      <c r="E1490" s="85">
        <v>0</v>
      </c>
      <c r="F1490" s="85">
        <v>0</v>
      </c>
    </row>
    <row r="1491" spans="1:6" ht="35.25" customHeight="1" x14ac:dyDescent="0.25">
      <c r="A1491" s="7" t="s">
        <v>282</v>
      </c>
      <c r="B1491" s="1" t="s">
        <v>1076</v>
      </c>
      <c r="C1491" s="55"/>
      <c r="D1491" s="85">
        <f>D1492+D1497+D1500+D1503+D1509+D1512+D1515+D1518+D1521+D1506</f>
        <v>13603</v>
      </c>
      <c r="E1491" s="85">
        <f>E1492+E1497+E1500+E1503+E1509+E1512+E1515+E1518+E1521+E1506</f>
        <v>13448</v>
      </c>
      <c r="F1491" s="85">
        <f>F1492+F1497+F1500+F1503+F1509+F1512+F1515+F1518+F1521+F1506</f>
        <v>0</v>
      </c>
    </row>
    <row r="1492" spans="1:6" ht="88.5" customHeight="1" x14ac:dyDescent="0.25">
      <c r="A1492" s="21" t="s">
        <v>1610</v>
      </c>
      <c r="B1492" s="20" t="s">
        <v>1609</v>
      </c>
      <c r="C1492" s="190"/>
      <c r="D1492" s="101">
        <f>D1495+D1493</f>
        <v>13603</v>
      </c>
      <c r="E1492" s="101">
        <f>E1495+E1493</f>
        <v>5653</v>
      </c>
      <c r="F1492" s="101">
        <f>F1495</f>
        <v>0</v>
      </c>
    </row>
    <row r="1493" spans="1:6" ht="39.75" customHeight="1" x14ac:dyDescent="0.25">
      <c r="A1493" s="60" t="s">
        <v>1396</v>
      </c>
      <c r="B1493" s="20" t="s">
        <v>1609</v>
      </c>
      <c r="C1493" s="190">
        <v>200</v>
      </c>
      <c r="D1493" s="101">
        <f>D1494</f>
        <v>13603</v>
      </c>
      <c r="E1493" s="101">
        <f t="shared" ref="E1493:F1493" si="620">E1494</f>
        <v>5653</v>
      </c>
      <c r="F1493" s="101">
        <f t="shared" si="620"/>
        <v>0</v>
      </c>
    </row>
    <row r="1494" spans="1:6" ht="45.75" customHeight="1" x14ac:dyDescent="0.25">
      <c r="A1494" s="60" t="s">
        <v>1397</v>
      </c>
      <c r="B1494" s="20" t="s">
        <v>1609</v>
      </c>
      <c r="C1494" s="190">
        <v>240</v>
      </c>
      <c r="D1494" s="101">
        <v>13603</v>
      </c>
      <c r="E1494" s="101">
        <v>5653</v>
      </c>
      <c r="F1494" s="101"/>
    </row>
    <row r="1495" spans="1:6" ht="47.25" hidden="1" customHeight="1" x14ac:dyDescent="0.25">
      <c r="A1495" s="16" t="s">
        <v>1399</v>
      </c>
      <c r="B1495" s="20" t="s">
        <v>1609</v>
      </c>
      <c r="C1495" s="190">
        <v>600</v>
      </c>
      <c r="D1495" s="101">
        <f>D1496</f>
        <v>0</v>
      </c>
      <c r="E1495" s="101">
        <f t="shared" ref="E1495:F1495" si="621">E1496</f>
        <v>0</v>
      </c>
      <c r="F1495" s="101">
        <f t="shared" si="621"/>
        <v>0</v>
      </c>
    </row>
    <row r="1496" spans="1:6" ht="47.25" hidden="1" customHeight="1" x14ac:dyDescent="0.25">
      <c r="A1496" s="16" t="s">
        <v>1398</v>
      </c>
      <c r="B1496" s="20" t="s">
        <v>1609</v>
      </c>
      <c r="C1496" s="190">
        <v>610</v>
      </c>
      <c r="D1496" s="101">
        <v>0</v>
      </c>
      <c r="E1496" s="101">
        <v>0</v>
      </c>
      <c r="F1496" s="101">
        <v>0</v>
      </c>
    </row>
    <row r="1497" spans="1:6" ht="45" hidden="1" customHeight="1" x14ac:dyDescent="0.25">
      <c r="A1497" s="21" t="s">
        <v>1077</v>
      </c>
      <c r="B1497" s="20" t="s">
        <v>1078</v>
      </c>
      <c r="C1497" s="190"/>
      <c r="D1497" s="101">
        <f>D1498</f>
        <v>0</v>
      </c>
      <c r="E1497" s="101">
        <f t="shared" ref="E1497:F1498" si="622">E1498</f>
        <v>0</v>
      </c>
      <c r="F1497" s="101">
        <f t="shared" si="622"/>
        <v>0</v>
      </c>
    </row>
    <row r="1498" spans="1:6" ht="45" hidden="1" customHeight="1" x14ac:dyDescent="0.25">
      <c r="A1498" s="16" t="s">
        <v>1399</v>
      </c>
      <c r="B1498" s="20" t="s">
        <v>1078</v>
      </c>
      <c r="C1498" s="190">
        <v>600</v>
      </c>
      <c r="D1498" s="101">
        <f>D1499</f>
        <v>0</v>
      </c>
      <c r="E1498" s="101">
        <f t="shared" si="622"/>
        <v>0</v>
      </c>
      <c r="F1498" s="101">
        <f t="shared" si="622"/>
        <v>0</v>
      </c>
    </row>
    <row r="1499" spans="1:6" ht="45" hidden="1" customHeight="1" x14ac:dyDescent="0.25">
      <c r="A1499" s="16" t="s">
        <v>1398</v>
      </c>
      <c r="B1499" s="20" t="s">
        <v>1078</v>
      </c>
      <c r="C1499" s="190">
        <v>610</v>
      </c>
      <c r="D1499" s="101"/>
      <c r="E1499" s="101"/>
      <c r="F1499" s="101"/>
    </row>
    <row r="1500" spans="1:6" ht="42" hidden="1" customHeight="1" x14ac:dyDescent="0.25">
      <c r="A1500" s="21" t="s">
        <v>1079</v>
      </c>
      <c r="B1500" s="20" t="s">
        <v>1080</v>
      </c>
      <c r="C1500" s="190"/>
      <c r="D1500" s="101">
        <f>D1501</f>
        <v>0</v>
      </c>
      <c r="E1500" s="101">
        <f t="shared" ref="E1500:F1501" si="623">E1501</f>
        <v>0</v>
      </c>
      <c r="F1500" s="101">
        <f t="shared" si="623"/>
        <v>0</v>
      </c>
    </row>
    <row r="1501" spans="1:6" ht="40.5" hidden="1" customHeight="1" x14ac:dyDescent="0.25">
      <c r="A1501" s="16" t="s">
        <v>1399</v>
      </c>
      <c r="B1501" s="20" t="s">
        <v>1080</v>
      </c>
      <c r="C1501" s="190">
        <v>600</v>
      </c>
      <c r="D1501" s="101">
        <f>D1502</f>
        <v>0</v>
      </c>
      <c r="E1501" s="101">
        <f t="shared" si="623"/>
        <v>0</v>
      </c>
      <c r="F1501" s="101">
        <f t="shared" si="623"/>
        <v>0</v>
      </c>
    </row>
    <row r="1502" spans="1:6" ht="36.75" hidden="1" customHeight="1" x14ac:dyDescent="0.25">
      <c r="A1502" s="16" t="s">
        <v>1398</v>
      </c>
      <c r="B1502" s="20" t="s">
        <v>1080</v>
      </c>
      <c r="C1502" s="190">
        <v>610</v>
      </c>
      <c r="D1502" s="101"/>
      <c r="E1502" s="101"/>
      <c r="F1502" s="101"/>
    </row>
    <row r="1503" spans="1:6" ht="54.75" hidden="1" customHeight="1" x14ac:dyDescent="0.25">
      <c r="A1503" s="21" t="s">
        <v>1081</v>
      </c>
      <c r="B1503" s="20" t="s">
        <v>1082</v>
      </c>
      <c r="C1503" s="190"/>
      <c r="D1503" s="101">
        <f>D1504</f>
        <v>0</v>
      </c>
      <c r="E1503" s="101">
        <f t="shared" ref="E1503:F1504" si="624">E1504</f>
        <v>0</v>
      </c>
      <c r="F1503" s="101">
        <f t="shared" si="624"/>
        <v>0</v>
      </c>
    </row>
    <row r="1504" spans="1:6" ht="54.75" hidden="1" customHeight="1" x14ac:dyDescent="0.25">
      <c r="A1504" s="16" t="s">
        <v>1399</v>
      </c>
      <c r="B1504" s="20" t="s">
        <v>1082</v>
      </c>
      <c r="C1504" s="190">
        <v>600</v>
      </c>
      <c r="D1504" s="101">
        <f>D1505</f>
        <v>0</v>
      </c>
      <c r="E1504" s="101">
        <f t="shared" si="624"/>
        <v>0</v>
      </c>
      <c r="F1504" s="101">
        <f t="shared" si="624"/>
        <v>0</v>
      </c>
    </row>
    <row r="1505" spans="1:9" ht="54.75" hidden="1" customHeight="1" x14ac:dyDescent="0.25">
      <c r="A1505" s="16" t="s">
        <v>1398</v>
      </c>
      <c r="B1505" s="20" t="s">
        <v>1082</v>
      </c>
      <c r="C1505" s="190">
        <v>610</v>
      </c>
      <c r="D1505" s="101"/>
      <c r="E1505" s="101"/>
      <c r="F1505" s="101"/>
    </row>
    <row r="1506" spans="1:9" ht="119.25" customHeight="1" x14ac:dyDescent="0.25">
      <c r="A1506" s="68" t="s">
        <v>1612</v>
      </c>
      <c r="B1506" s="20" t="s">
        <v>1611</v>
      </c>
      <c r="C1506" s="190"/>
      <c r="D1506" s="101">
        <f t="shared" ref="D1506:F1507" si="625">D1507</f>
        <v>0</v>
      </c>
      <c r="E1506" s="101">
        <f t="shared" si="625"/>
        <v>1998</v>
      </c>
      <c r="F1506" s="101">
        <f t="shared" si="625"/>
        <v>0</v>
      </c>
    </row>
    <row r="1507" spans="1:9" ht="54.75" customHeight="1" x14ac:dyDescent="0.25">
      <c r="A1507" s="16" t="s">
        <v>1399</v>
      </c>
      <c r="B1507" s="20" t="s">
        <v>1611</v>
      </c>
      <c r="C1507" s="190">
        <v>600</v>
      </c>
      <c r="D1507" s="101">
        <f t="shared" si="625"/>
        <v>0</v>
      </c>
      <c r="E1507" s="101">
        <f t="shared" si="625"/>
        <v>1998</v>
      </c>
      <c r="F1507" s="101">
        <f t="shared" si="625"/>
        <v>0</v>
      </c>
      <c r="G1507" s="109"/>
      <c r="H1507" s="109"/>
      <c r="I1507" s="109"/>
    </row>
    <row r="1508" spans="1:9" ht="54.75" customHeight="1" x14ac:dyDescent="0.25">
      <c r="A1508" s="16" t="s">
        <v>1398</v>
      </c>
      <c r="B1508" s="20" t="s">
        <v>1611</v>
      </c>
      <c r="C1508" s="190">
        <v>610</v>
      </c>
      <c r="D1508" s="101">
        <v>0</v>
      </c>
      <c r="E1508" s="101">
        <v>1998</v>
      </c>
      <c r="F1508" s="101"/>
      <c r="H1508" s="128"/>
    </row>
    <row r="1509" spans="1:9" ht="33.75" customHeight="1" x14ac:dyDescent="0.25">
      <c r="A1509" s="21" t="s">
        <v>1083</v>
      </c>
      <c r="B1509" s="20" t="s">
        <v>1084</v>
      </c>
      <c r="C1509" s="190"/>
      <c r="D1509" s="101">
        <f>D1510</f>
        <v>0</v>
      </c>
      <c r="E1509" s="101">
        <f t="shared" ref="E1509:F1510" si="626">E1510</f>
        <v>2012</v>
      </c>
      <c r="F1509" s="101">
        <f t="shared" si="626"/>
        <v>0</v>
      </c>
    </row>
    <row r="1510" spans="1:9" ht="33.75" customHeight="1" x14ac:dyDescent="0.25">
      <c r="A1510" s="16" t="s">
        <v>1399</v>
      </c>
      <c r="B1510" s="20" t="s">
        <v>1084</v>
      </c>
      <c r="C1510" s="190">
        <v>600</v>
      </c>
      <c r="D1510" s="101">
        <f>D1511</f>
        <v>0</v>
      </c>
      <c r="E1510" s="101">
        <f t="shared" si="626"/>
        <v>2012</v>
      </c>
      <c r="F1510" s="101">
        <f t="shared" si="626"/>
        <v>0</v>
      </c>
      <c r="G1510" s="109"/>
      <c r="H1510" s="109"/>
      <c r="I1510" s="109"/>
    </row>
    <row r="1511" spans="1:9" ht="33.75" customHeight="1" x14ac:dyDescent="0.25">
      <c r="A1511" s="16" t="s">
        <v>1398</v>
      </c>
      <c r="B1511" s="20" t="s">
        <v>1084</v>
      </c>
      <c r="C1511" s="190">
        <v>610</v>
      </c>
      <c r="D1511" s="101"/>
      <c r="E1511" s="101">
        <v>2012</v>
      </c>
      <c r="F1511" s="101"/>
    </row>
    <row r="1512" spans="1:9" ht="39.75" hidden="1" customHeight="1" x14ac:dyDescent="0.25">
      <c r="A1512" s="21" t="s">
        <v>1085</v>
      </c>
      <c r="B1512" s="20" t="s">
        <v>1086</v>
      </c>
      <c r="C1512" s="190"/>
      <c r="D1512" s="101">
        <f>D1513</f>
        <v>0</v>
      </c>
      <c r="E1512" s="101">
        <f t="shared" ref="E1512:F1513" si="627">E1513</f>
        <v>0</v>
      </c>
      <c r="F1512" s="101">
        <f t="shared" si="627"/>
        <v>0</v>
      </c>
    </row>
    <row r="1513" spans="1:9" ht="39.75" hidden="1" customHeight="1" x14ac:dyDescent="0.25">
      <c r="A1513" s="16" t="s">
        <v>1399</v>
      </c>
      <c r="B1513" s="20" t="s">
        <v>1086</v>
      </c>
      <c r="C1513" s="190">
        <v>600</v>
      </c>
      <c r="D1513" s="101">
        <f>D1514</f>
        <v>0</v>
      </c>
      <c r="E1513" s="101">
        <f t="shared" si="627"/>
        <v>0</v>
      </c>
      <c r="F1513" s="101">
        <f t="shared" si="627"/>
        <v>0</v>
      </c>
    </row>
    <row r="1514" spans="1:9" ht="39.75" hidden="1" customHeight="1" x14ac:dyDescent="0.25">
      <c r="A1514" s="16" t="s">
        <v>1398</v>
      </c>
      <c r="B1514" s="20" t="s">
        <v>1086</v>
      </c>
      <c r="C1514" s="190">
        <v>610</v>
      </c>
      <c r="D1514" s="101"/>
      <c r="E1514" s="101"/>
      <c r="F1514" s="101"/>
    </row>
    <row r="1515" spans="1:9" ht="42" customHeight="1" x14ac:dyDescent="0.25">
      <c r="A1515" s="21" t="s">
        <v>1087</v>
      </c>
      <c r="B1515" s="20" t="s">
        <v>1088</v>
      </c>
      <c r="C1515" s="190"/>
      <c r="D1515" s="101">
        <f>D1516</f>
        <v>0</v>
      </c>
      <c r="E1515" s="101">
        <f t="shared" ref="E1515:F1516" si="628">E1516</f>
        <v>3785</v>
      </c>
      <c r="F1515" s="101">
        <f t="shared" si="628"/>
        <v>0</v>
      </c>
    </row>
    <row r="1516" spans="1:9" ht="42" customHeight="1" x14ac:dyDescent="0.25">
      <c r="A1516" s="16" t="s">
        <v>1399</v>
      </c>
      <c r="B1516" s="20" t="s">
        <v>1088</v>
      </c>
      <c r="C1516" s="190">
        <v>600</v>
      </c>
      <c r="D1516" s="101">
        <f>D1517</f>
        <v>0</v>
      </c>
      <c r="E1516" s="101">
        <f t="shared" si="628"/>
        <v>3785</v>
      </c>
      <c r="F1516" s="101">
        <f t="shared" si="628"/>
        <v>0</v>
      </c>
    </row>
    <row r="1517" spans="1:9" ht="42" customHeight="1" x14ac:dyDescent="0.25">
      <c r="A1517" s="16" t="s">
        <v>1398</v>
      </c>
      <c r="B1517" s="20" t="s">
        <v>1088</v>
      </c>
      <c r="C1517" s="190">
        <v>610</v>
      </c>
      <c r="D1517" s="101"/>
      <c r="E1517" s="101">
        <v>3785</v>
      </c>
      <c r="F1517" s="101"/>
    </row>
    <row r="1518" spans="1:9" ht="45.75" hidden="1" customHeight="1" x14ac:dyDescent="0.25">
      <c r="A1518" s="21" t="s">
        <v>1089</v>
      </c>
      <c r="B1518" s="20" t="s">
        <v>1090</v>
      </c>
      <c r="C1518" s="55"/>
      <c r="D1518" s="85">
        <f>D1519</f>
        <v>0</v>
      </c>
      <c r="E1518" s="85">
        <f t="shared" ref="E1518:F1519" si="629">E1519</f>
        <v>0</v>
      </c>
      <c r="F1518" s="85">
        <f t="shared" si="629"/>
        <v>0</v>
      </c>
    </row>
    <row r="1519" spans="1:9" ht="45.75" hidden="1" customHeight="1" x14ac:dyDescent="0.25">
      <c r="A1519" s="16" t="s">
        <v>1399</v>
      </c>
      <c r="B1519" s="20" t="s">
        <v>1090</v>
      </c>
      <c r="C1519" s="55">
        <v>600</v>
      </c>
      <c r="D1519" s="85">
        <f>D1520</f>
        <v>0</v>
      </c>
      <c r="E1519" s="85">
        <f t="shared" si="629"/>
        <v>0</v>
      </c>
      <c r="F1519" s="85">
        <f t="shared" si="629"/>
        <v>0</v>
      </c>
    </row>
    <row r="1520" spans="1:9" ht="45.75" hidden="1" customHeight="1" x14ac:dyDescent="0.25">
      <c r="A1520" s="16" t="s">
        <v>1398</v>
      </c>
      <c r="B1520" s="20" t="s">
        <v>1090</v>
      </c>
      <c r="C1520" s="55">
        <v>610</v>
      </c>
      <c r="D1520" s="85"/>
      <c r="E1520" s="85"/>
      <c r="F1520" s="85"/>
    </row>
    <row r="1521" spans="1:6" ht="34.5" hidden="1" customHeight="1" x14ac:dyDescent="0.25">
      <c r="A1521" s="42" t="s">
        <v>1091</v>
      </c>
      <c r="B1521" s="20" t="s">
        <v>1092</v>
      </c>
      <c r="C1521" s="55"/>
      <c r="D1521" s="85">
        <f>D1522</f>
        <v>0</v>
      </c>
      <c r="E1521" s="85">
        <f t="shared" ref="E1521:F1522" si="630">E1522</f>
        <v>0</v>
      </c>
      <c r="F1521" s="85">
        <f t="shared" si="630"/>
        <v>0</v>
      </c>
    </row>
    <row r="1522" spans="1:6" ht="34.5" hidden="1" customHeight="1" x14ac:dyDescent="0.25">
      <c r="A1522" s="16" t="s">
        <v>1399</v>
      </c>
      <c r="B1522" s="20" t="s">
        <v>1092</v>
      </c>
      <c r="C1522" s="55">
        <v>600</v>
      </c>
      <c r="D1522" s="85">
        <f>D1523</f>
        <v>0</v>
      </c>
      <c r="E1522" s="85">
        <f t="shared" si="630"/>
        <v>0</v>
      </c>
      <c r="F1522" s="85">
        <f t="shared" si="630"/>
        <v>0</v>
      </c>
    </row>
    <row r="1523" spans="1:6" ht="34.5" hidden="1" customHeight="1" x14ac:dyDescent="0.25">
      <c r="A1523" s="16" t="s">
        <v>1398</v>
      </c>
      <c r="B1523" s="20" t="s">
        <v>1092</v>
      </c>
      <c r="C1523" s="55">
        <v>610</v>
      </c>
      <c r="D1523" s="85"/>
      <c r="E1523" s="85"/>
      <c r="F1523" s="85"/>
    </row>
    <row r="1524" spans="1:6" ht="41.25" customHeight="1" x14ac:dyDescent="0.25">
      <c r="A1524" s="12" t="s">
        <v>1093</v>
      </c>
      <c r="B1524" s="10" t="s">
        <v>1094</v>
      </c>
      <c r="C1524" s="55"/>
      <c r="D1524" s="85">
        <f>D1525+D1530</f>
        <v>1478</v>
      </c>
      <c r="E1524" s="85">
        <f t="shared" ref="E1524:F1524" si="631">E1525+E1530</f>
        <v>478</v>
      </c>
      <c r="F1524" s="85">
        <f t="shared" si="631"/>
        <v>478</v>
      </c>
    </row>
    <row r="1525" spans="1:6" ht="41.25" hidden="1" customHeight="1" x14ac:dyDescent="0.25">
      <c r="A1525" s="13" t="s">
        <v>1095</v>
      </c>
      <c r="B1525" s="3" t="s">
        <v>1096</v>
      </c>
      <c r="C1525" s="55"/>
      <c r="D1525" s="85">
        <f>D1526</f>
        <v>0</v>
      </c>
      <c r="E1525" s="85">
        <f t="shared" ref="E1525:F1528" si="632">E1526</f>
        <v>0</v>
      </c>
      <c r="F1525" s="85">
        <f t="shared" si="632"/>
        <v>0</v>
      </c>
    </row>
    <row r="1526" spans="1:6" ht="52.5" hidden="1" customHeight="1" x14ac:dyDescent="0.25">
      <c r="A1526" s="7" t="s">
        <v>1097</v>
      </c>
      <c r="B1526" s="1" t="s">
        <v>1098</v>
      </c>
      <c r="C1526" s="55"/>
      <c r="D1526" s="85">
        <f>D1527</f>
        <v>0</v>
      </c>
      <c r="E1526" s="85">
        <f t="shared" si="632"/>
        <v>0</v>
      </c>
      <c r="F1526" s="85">
        <f t="shared" si="632"/>
        <v>0</v>
      </c>
    </row>
    <row r="1527" spans="1:6" ht="54" hidden="1" customHeight="1" x14ac:dyDescent="0.25">
      <c r="A1527" s="22" t="s">
        <v>1099</v>
      </c>
      <c r="B1527" s="20" t="s">
        <v>1100</v>
      </c>
      <c r="C1527" s="55"/>
      <c r="D1527" s="85">
        <f>D1528</f>
        <v>0</v>
      </c>
      <c r="E1527" s="85">
        <f t="shared" si="632"/>
        <v>0</v>
      </c>
      <c r="F1527" s="85">
        <f t="shared" si="632"/>
        <v>0</v>
      </c>
    </row>
    <row r="1528" spans="1:6" ht="36.75" hidden="1" customHeight="1" x14ac:dyDescent="0.25">
      <c r="A1528" s="60" t="s">
        <v>1396</v>
      </c>
      <c r="B1528" s="20" t="s">
        <v>1100</v>
      </c>
      <c r="C1528" s="55">
        <v>200</v>
      </c>
      <c r="D1528" s="85">
        <f>D1529</f>
        <v>0</v>
      </c>
      <c r="E1528" s="85">
        <f t="shared" si="632"/>
        <v>0</v>
      </c>
      <c r="F1528" s="85">
        <f t="shared" si="632"/>
        <v>0</v>
      </c>
    </row>
    <row r="1529" spans="1:6" ht="46.5" hidden="1" customHeight="1" x14ac:dyDescent="0.25">
      <c r="A1529" s="60" t="s">
        <v>1397</v>
      </c>
      <c r="B1529" s="20" t="s">
        <v>1100</v>
      </c>
      <c r="C1529" s="55">
        <v>240</v>
      </c>
      <c r="D1529" s="85">
        <v>0</v>
      </c>
      <c r="E1529" s="85"/>
      <c r="F1529" s="85"/>
    </row>
    <row r="1530" spans="1:6" ht="51" customHeight="1" x14ac:dyDescent="0.25">
      <c r="A1530" s="13" t="s">
        <v>1101</v>
      </c>
      <c r="B1530" s="3" t="s">
        <v>1102</v>
      </c>
      <c r="C1530" s="55"/>
      <c r="D1530" s="85">
        <f>D1531+D1540</f>
        <v>1478</v>
      </c>
      <c r="E1530" s="85">
        <f t="shared" ref="E1530:F1530" si="633">E1531+E1540</f>
        <v>478</v>
      </c>
      <c r="F1530" s="85">
        <f t="shared" si="633"/>
        <v>478</v>
      </c>
    </row>
    <row r="1531" spans="1:6" ht="66.75" customHeight="1" x14ac:dyDescent="0.25">
      <c r="A1531" s="7" t="s">
        <v>1665</v>
      </c>
      <c r="B1531" s="1" t="s">
        <v>1103</v>
      </c>
      <c r="C1531" s="55"/>
      <c r="D1531" s="85">
        <f>D1532+D1537</f>
        <v>478</v>
      </c>
      <c r="E1531" s="85">
        <f t="shared" ref="E1531:F1531" si="634">E1532+E1537</f>
        <v>478</v>
      </c>
      <c r="F1531" s="85">
        <f t="shared" si="634"/>
        <v>478</v>
      </c>
    </row>
    <row r="1532" spans="1:6" ht="137.25" customHeight="1" x14ac:dyDescent="0.25">
      <c r="A1532" s="65" t="s">
        <v>1493</v>
      </c>
      <c r="B1532" s="20" t="s">
        <v>1104</v>
      </c>
      <c r="C1532" s="55"/>
      <c r="D1532" s="85">
        <f>D1533+D1535</f>
        <v>478</v>
      </c>
      <c r="E1532" s="85">
        <f t="shared" ref="E1532:F1532" si="635">E1533+E1535</f>
        <v>478</v>
      </c>
      <c r="F1532" s="85">
        <f t="shared" si="635"/>
        <v>478</v>
      </c>
    </row>
    <row r="1533" spans="1:6" ht="58.5" customHeight="1" x14ac:dyDescent="0.25">
      <c r="A1533" s="60" t="s">
        <v>1394</v>
      </c>
      <c r="B1533" s="20" t="s">
        <v>1104</v>
      </c>
      <c r="C1533" s="55">
        <v>100</v>
      </c>
      <c r="D1533" s="85">
        <f>D1534</f>
        <v>406</v>
      </c>
      <c r="E1533" s="85">
        <f t="shared" ref="E1533:F1533" si="636">E1534</f>
        <v>406</v>
      </c>
      <c r="F1533" s="85">
        <f t="shared" si="636"/>
        <v>406</v>
      </c>
    </row>
    <row r="1534" spans="1:6" ht="32.25" customHeight="1" x14ac:dyDescent="0.25">
      <c r="A1534" s="60" t="s">
        <v>1395</v>
      </c>
      <c r="B1534" s="20" t="s">
        <v>1104</v>
      </c>
      <c r="C1534" s="55">
        <v>120</v>
      </c>
      <c r="D1534" s="85">
        <v>406</v>
      </c>
      <c r="E1534" s="85">
        <v>406</v>
      </c>
      <c r="F1534" s="85">
        <v>406</v>
      </c>
    </row>
    <row r="1535" spans="1:6" ht="34.5" customHeight="1" x14ac:dyDescent="0.25">
      <c r="A1535" s="60" t="s">
        <v>1396</v>
      </c>
      <c r="B1535" s="20" t="s">
        <v>1104</v>
      </c>
      <c r="C1535" s="55">
        <v>200</v>
      </c>
      <c r="D1535" s="85">
        <f>D1536</f>
        <v>72</v>
      </c>
      <c r="E1535" s="85">
        <f t="shared" ref="E1535:F1535" si="637">E1536</f>
        <v>72</v>
      </c>
      <c r="F1535" s="85">
        <f t="shared" si="637"/>
        <v>72</v>
      </c>
    </row>
    <row r="1536" spans="1:6" ht="39" customHeight="1" x14ac:dyDescent="0.25">
      <c r="A1536" s="60" t="s">
        <v>1397</v>
      </c>
      <c r="B1536" s="20" t="s">
        <v>1104</v>
      </c>
      <c r="C1536" s="55">
        <v>240</v>
      </c>
      <c r="D1536" s="85">
        <v>72</v>
      </c>
      <c r="E1536" s="85">
        <v>72</v>
      </c>
      <c r="F1536" s="85">
        <v>72</v>
      </c>
    </row>
    <row r="1537" spans="1:6" ht="89.25" hidden="1" customHeight="1" x14ac:dyDescent="0.25">
      <c r="A1537" s="21" t="s">
        <v>1105</v>
      </c>
      <c r="B1537" s="20" t="s">
        <v>1106</v>
      </c>
      <c r="C1537" s="55"/>
      <c r="D1537" s="85">
        <f>D1538</f>
        <v>0</v>
      </c>
      <c r="E1537" s="85">
        <f t="shared" ref="E1537:F1538" si="638">E1538</f>
        <v>0</v>
      </c>
      <c r="F1537" s="85">
        <f t="shared" si="638"/>
        <v>0</v>
      </c>
    </row>
    <row r="1538" spans="1:6" ht="42" hidden="1" customHeight="1" x14ac:dyDescent="0.25">
      <c r="A1538" s="60" t="s">
        <v>1396</v>
      </c>
      <c r="B1538" s="20" t="s">
        <v>1106</v>
      </c>
      <c r="C1538" s="55">
        <v>200</v>
      </c>
      <c r="D1538" s="85">
        <f>D1539</f>
        <v>0</v>
      </c>
      <c r="E1538" s="85">
        <f t="shared" si="638"/>
        <v>0</v>
      </c>
      <c r="F1538" s="85">
        <f t="shared" si="638"/>
        <v>0</v>
      </c>
    </row>
    <row r="1539" spans="1:6" ht="37.5" hidden="1" customHeight="1" x14ac:dyDescent="0.25">
      <c r="A1539" s="60" t="s">
        <v>1397</v>
      </c>
      <c r="B1539" s="20" t="s">
        <v>1106</v>
      </c>
      <c r="C1539" s="55">
        <v>240</v>
      </c>
      <c r="D1539" s="85"/>
      <c r="E1539" s="85"/>
      <c r="F1539" s="85"/>
    </row>
    <row r="1540" spans="1:6" ht="47.25" x14ac:dyDescent="0.25">
      <c r="A1540" s="52" t="s">
        <v>1666</v>
      </c>
      <c r="B1540" s="1" t="s">
        <v>1107</v>
      </c>
      <c r="C1540" s="55"/>
      <c r="D1540" s="85">
        <f>D1541</f>
        <v>1000</v>
      </c>
      <c r="E1540" s="85">
        <f t="shared" ref="E1540:F1542" si="639">E1541</f>
        <v>0</v>
      </c>
      <c r="F1540" s="85">
        <f t="shared" si="639"/>
        <v>0</v>
      </c>
    </row>
    <row r="1541" spans="1:6" ht="40.5" customHeight="1" x14ac:dyDescent="0.25">
      <c r="A1541" s="53" t="s">
        <v>1108</v>
      </c>
      <c r="B1541" s="20" t="s">
        <v>1109</v>
      </c>
      <c r="C1541" s="55"/>
      <c r="D1541" s="85">
        <f>D1542</f>
        <v>1000</v>
      </c>
      <c r="E1541" s="85">
        <f t="shared" si="639"/>
        <v>0</v>
      </c>
      <c r="F1541" s="85">
        <f t="shared" si="639"/>
        <v>0</v>
      </c>
    </row>
    <row r="1542" spans="1:6" ht="40.5" customHeight="1" x14ac:dyDescent="0.25">
      <c r="A1542" s="60" t="s">
        <v>1396</v>
      </c>
      <c r="B1542" s="20" t="s">
        <v>1109</v>
      </c>
      <c r="C1542" s="55">
        <v>200</v>
      </c>
      <c r="D1542" s="85">
        <f>D1543</f>
        <v>1000</v>
      </c>
      <c r="E1542" s="85">
        <f t="shared" si="639"/>
        <v>0</v>
      </c>
      <c r="F1542" s="85">
        <f t="shared" si="639"/>
        <v>0</v>
      </c>
    </row>
    <row r="1543" spans="1:6" ht="40.5" customHeight="1" x14ac:dyDescent="0.25">
      <c r="A1543" s="60" t="s">
        <v>1397</v>
      </c>
      <c r="B1543" s="20" t="s">
        <v>1109</v>
      </c>
      <c r="C1543" s="55">
        <v>240</v>
      </c>
      <c r="D1543" s="85">
        <v>1000</v>
      </c>
      <c r="E1543" s="85"/>
      <c r="F1543" s="85"/>
    </row>
    <row r="1544" spans="1:6" ht="36" hidden="1" customHeight="1" x14ac:dyDescent="0.25">
      <c r="A1544" s="13" t="s">
        <v>128</v>
      </c>
      <c r="B1544" s="3" t="s">
        <v>1110</v>
      </c>
      <c r="C1544" s="55"/>
      <c r="D1544" s="85"/>
      <c r="E1544" s="85"/>
      <c r="F1544" s="85"/>
    </row>
    <row r="1545" spans="1:6" ht="36.75" hidden="1" customHeight="1" x14ac:dyDescent="0.25">
      <c r="A1545" s="7" t="s">
        <v>130</v>
      </c>
      <c r="B1545" s="1" t="s">
        <v>1111</v>
      </c>
      <c r="C1545" s="55"/>
      <c r="D1545" s="85"/>
      <c r="E1545" s="85"/>
      <c r="F1545" s="85"/>
    </row>
    <row r="1546" spans="1:6" ht="34.5" hidden="1" customHeight="1" x14ac:dyDescent="0.25">
      <c r="A1546" s="22" t="s">
        <v>132</v>
      </c>
      <c r="B1546" s="20" t="s">
        <v>1112</v>
      </c>
      <c r="C1546" s="55"/>
      <c r="D1546" s="85"/>
      <c r="E1546" s="85"/>
      <c r="F1546" s="85"/>
    </row>
    <row r="1547" spans="1:6" ht="34.5" hidden="1" customHeight="1" x14ac:dyDescent="0.25">
      <c r="A1547" s="60" t="s">
        <v>1394</v>
      </c>
      <c r="B1547" s="20" t="s">
        <v>1112</v>
      </c>
      <c r="C1547" s="55">
        <v>100</v>
      </c>
      <c r="D1547" s="85"/>
      <c r="E1547" s="85"/>
      <c r="F1547" s="85"/>
    </row>
    <row r="1548" spans="1:6" ht="34.5" hidden="1" customHeight="1" x14ac:dyDescent="0.25">
      <c r="A1548" s="60" t="s">
        <v>1395</v>
      </c>
      <c r="B1548" s="20" t="s">
        <v>1112</v>
      </c>
      <c r="C1548" s="55">
        <v>120</v>
      </c>
      <c r="D1548" s="85"/>
      <c r="E1548" s="85"/>
      <c r="F1548" s="85"/>
    </row>
    <row r="1549" spans="1:6" ht="31.5" hidden="1" x14ac:dyDescent="0.25">
      <c r="A1549" s="22" t="s">
        <v>1113</v>
      </c>
      <c r="B1549" s="20" t="s">
        <v>1114</v>
      </c>
      <c r="C1549" s="55"/>
      <c r="D1549" s="85"/>
      <c r="E1549" s="85"/>
      <c r="F1549" s="85"/>
    </row>
    <row r="1550" spans="1:6" ht="37.5" hidden="1" customHeight="1" x14ac:dyDescent="0.25">
      <c r="A1550" s="16" t="s">
        <v>1399</v>
      </c>
      <c r="B1550" s="20" t="s">
        <v>1114</v>
      </c>
      <c r="C1550" s="55">
        <v>600</v>
      </c>
      <c r="D1550" s="85"/>
      <c r="E1550" s="85"/>
      <c r="F1550" s="85"/>
    </row>
    <row r="1551" spans="1:6" ht="35.25" hidden="1" customHeight="1" x14ac:dyDescent="0.25">
      <c r="A1551" s="16" t="s">
        <v>1398</v>
      </c>
      <c r="B1551" s="20" t="s">
        <v>1114</v>
      </c>
      <c r="C1551" s="55">
        <v>610</v>
      </c>
      <c r="D1551" s="85"/>
      <c r="E1551" s="85"/>
      <c r="F1551" s="85"/>
    </row>
    <row r="1552" spans="1:6" ht="37.5" customHeight="1" x14ac:dyDescent="0.25">
      <c r="A1552" s="12" t="s">
        <v>1115</v>
      </c>
      <c r="B1552" s="10" t="s">
        <v>1116</v>
      </c>
      <c r="C1552" s="55"/>
      <c r="D1552" s="85">
        <f>D1553+D1697+D1716+D1734</f>
        <v>491011</v>
      </c>
      <c r="E1552" s="85">
        <f>E1553+E1697+E1716+E1734</f>
        <v>206636</v>
      </c>
      <c r="F1552" s="85">
        <f>F1553+F1697+F1716+F1734</f>
        <v>244479</v>
      </c>
    </row>
    <row r="1553" spans="1:6" ht="49.5" customHeight="1" x14ac:dyDescent="0.25">
      <c r="A1553" s="13" t="s">
        <v>1117</v>
      </c>
      <c r="B1553" s="3" t="s">
        <v>1118</v>
      </c>
      <c r="C1553" s="55"/>
      <c r="D1553" s="85">
        <f>D1554+D1598</f>
        <v>363268</v>
      </c>
      <c r="E1553" s="85">
        <f>E1554+E1598</f>
        <v>155128</v>
      </c>
      <c r="F1553" s="85">
        <f>F1554+F1598</f>
        <v>193479</v>
      </c>
    </row>
    <row r="1554" spans="1:6" ht="49.5" customHeight="1" x14ac:dyDescent="0.25">
      <c r="A1554" s="7" t="s">
        <v>1479</v>
      </c>
      <c r="B1554" s="3" t="s">
        <v>1478</v>
      </c>
      <c r="C1554" s="55"/>
      <c r="D1554" s="85">
        <f>D1567+D1570+D1555+D1576+D1558+D1564+D1561+D1573+D1579+D1582</f>
        <v>47230</v>
      </c>
      <c r="E1554" s="85">
        <f t="shared" ref="E1554:F1554" si="640">E1567+E1570+E1555+E1576+E1558+E1564+E1561+E1573+E1579+E1582</f>
        <v>2127</v>
      </c>
      <c r="F1554" s="85">
        <f t="shared" si="640"/>
        <v>1478</v>
      </c>
    </row>
    <row r="1555" spans="1:6" ht="49.5" hidden="1" customHeight="1" x14ac:dyDescent="0.25">
      <c r="A1555" s="35" t="s">
        <v>1506</v>
      </c>
      <c r="B1555" s="3" t="s">
        <v>1505</v>
      </c>
      <c r="C1555" s="55"/>
      <c r="D1555" s="85">
        <f>D1556</f>
        <v>0</v>
      </c>
      <c r="E1555" s="85"/>
      <c r="F1555" s="85"/>
    </row>
    <row r="1556" spans="1:6" ht="49.5" hidden="1" customHeight="1" x14ac:dyDescent="0.25">
      <c r="A1556" s="16" t="s">
        <v>1399</v>
      </c>
      <c r="B1556" s="3" t="s">
        <v>1505</v>
      </c>
      <c r="C1556" s="55">
        <v>600</v>
      </c>
      <c r="D1556" s="85">
        <f>D1557</f>
        <v>0</v>
      </c>
      <c r="E1556" s="85"/>
      <c r="F1556" s="85"/>
    </row>
    <row r="1557" spans="1:6" ht="49.5" hidden="1" customHeight="1" x14ac:dyDescent="0.25">
      <c r="A1557" s="16" t="s">
        <v>1398</v>
      </c>
      <c r="B1557" s="3" t="s">
        <v>1505</v>
      </c>
      <c r="C1557" s="55">
        <v>610</v>
      </c>
      <c r="D1557" s="85"/>
      <c r="E1557" s="85"/>
      <c r="F1557" s="85"/>
    </row>
    <row r="1558" spans="1:6" ht="32.25" customHeight="1" x14ac:dyDescent="0.25">
      <c r="A1558" s="139" t="s">
        <v>1151</v>
      </c>
      <c r="B1558" s="3" t="s">
        <v>1538</v>
      </c>
      <c r="C1558" s="55"/>
      <c r="D1558" s="85">
        <f>D1559</f>
        <v>5728</v>
      </c>
      <c r="E1558" s="85">
        <f t="shared" ref="E1558:F1559" si="641">E1559</f>
        <v>2127</v>
      </c>
      <c r="F1558" s="85">
        <f t="shared" si="641"/>
        <v>1478</v>
      </c>
    </row>
    <row r="1559" spans="1:6" ht="49.5" customHeight="1" x14ac:dyDescent="0.25">
      <c r="A1559" s="16" t="s">
        <v>1399</v>
      </c>
      <c r="B1559" s="3" t="s">
        <v>1538</v>
      </c>
      <c r="C1559" s="55">
        <v>600</v>
      </c>
      <c r="D1559" s="85">
        <f>D1560</f>
        <v>5728</v>
      </c>
      <c r="E1559" s="85">
        <f t="shared" si="641"/>
        <v>2127</v>
      </c>
      <c r="F1559" s="85">
        <f t="shared" si="641"/>
        <v>1478</v>
      </c>
    </row>
    <row r="1560" spans="1:6" ht="49.5" customHeight="1" x14ac:dyDescent="0.25">
      <c r="A1560" s="16" t="s">
        <v>1398</v>
      </c>
      <c r="B1560" s="3" t="s">
        <v>1538</v>
      </c>
      <c r="C1560" s="55">
        <v>610</v>
      </c>
      <c r="D1560" s="85">
        <v>5728</v>
      </c>
      <c r="E1560" s="85">
        <v>2127</v>
      </c>
      <c r="F1560" s="85">
        <v>1478</v>
      </c>
    </row>
    <row r="1561" spans="1:6" ht="49.5" customHeight="1" x14ac:dyDescent="0.25">
      <c r="A1561" s="132" t="s">
        <v>1682</v>
      </c>
      <c r="B1561" s="3" t="s">
        <v>1681</v>
      </c>
      <c r="C1561" s="55"/>
      <c r="D1561" s="85">
        <f>D1562</f>
        <v>3700</v>
      </c>
      <c r="E1561" s="85"/>
      <c r="F1561" s="85"/>
    </row>
    <row r="1562" spans="1:6" ht="49.5" customHeight="1" x14ac:dyDescent="0.25">
      <c r="A1562" s="16" t="s">
        <v>1399</v>
      </c>
      <c r="B1562" s="3" t="s">
        <v>1681</v>
      </c>
      <c r="C1562" s="55">
        <v>600</v>
      </c>
      <c r="D1562" s="85">
        <f>D1563</f>
        <v>3700</v>
      </c>
      <c r="E1562" s="85"/>
      <c r="F1562" s="85"/>
    </row>
    <row r="1563" spans="1:6" ht="49.5" customHeight="1" x14ac:dyDescent="0.25">
      <c r="A1563" s="16" t="s">
        <v>1398</v>
      </c>
      <c r="B1563" s="3" t="s">
        <v>1681</v>
      </c>
      <c r="C1563" s="55">
        <v>610</v>
      </c>
      <c r="D1563" s="85">
        <v>3700</v>
      </c>
      <c r="E1563" s="85"/>
      <c r="F1563" s="85"/>
    </row>
    <row r="1564" spans="1:6" ht="49.5" customHeight="1" x14ac:dyDescent="0.25">
      <c r="A1564" s="141" t="s">
        <v>1594</v>
      </c>
      <c r="B1564" s="3" t="s">
        <v>1595</v>
      </c>
      <c r="C1564" s="55"/>
      <c r="D1564" s="85">
        <f>D1565</f>
        <v>2705</v>
      </c>
      <c r="E1564" s="85"/>
      <c r="F1564" s="85"/>
    </row>
    <row r="1565" spans="1:6" ht="49.5" customHeight="1" x14ac:dyDescent="0.25">
      <c r="A1565" s="16" t="s">
        <v>1399</v>
      </c>
      <c r="B1565" s="3" t="s">
        <v>1595</v>
      </c>
      <c r="C1565" s="55">
        <v>600</v>
      </c>
      <c r="D1565" s="85">
        <f>D1566</f>
        <v>2705</v>
      </c>
      <c r="E1565" s="85"/>
      <c r="F1565" s="85"/>
    </row>
    <row r="1566" spans="1:6" ht="49.5" customHeight="1" x14ac:dyDescent="0.25">
      <c r="A1566" s="16" t="s">
        <v>1398</v>
      </c>
      <c r="B1566" s="3" t="s">
        <v>1595</v>
      </c>
      <c r="C1566" s="55">
        <v>610</v>
      </c>
      <c r="D1566" s="85">
        <v>2705</v>
      </c>
      <c r="E1566" s="85"/>
      <c r="F1566" s="85"/>
    </row>
    <row r="1567" spans="1:6" ht="39.75" customHeight="1" x14ac:dyDescent="0.25">
      <c r="A1567" s="140" t="s">
        <v>1671</v>
      </c>
      <c r="B1567" s="3" t="s">
        <v>1480</v>
      </c>
      <c r="C1567" s="55"/>
      <c r="D1567" s="85">
        <f t="shared" ref="D1567:F1568" si="642">D1568</f>
        <v>24500</v>
      </c>
      <c r="E1567" s="85">
        <f t="shared" si="642"/>
        <v>0</v>
      </c>
      <c r="F1567" s="85">
        <f t="shared" si="642"/>
        <v>0</v>
      </c>
    </row>
    <row r="1568" spans="1:6" ht="49.5" customHeight="1" x14ac:dyDescent="0.25">
      <c r="A1568" s="16" t="s">
        <v>1399</v>
      </c>
      <c r="B1568" s="3" t="s">
        <v>1480</v>
      </c>
      <c r="C1568" s="55">
        <v>600</v>
      </c>
      <c r="D1568" s="85">
        <f t="shared" si="642"/>
        <v>24500</v>
      </c>
      <c r="E1568" s="85">
        <f t="shared" si="642"/>
        <v>0</v>
      </c>
      <c r="F1568" s="85">
        <f t="shared" si="642"/>
        <v>0</v>
      </c>
    </row>
    <row r="1569" spans="1:6" ht="49.5" customHeight="1" x14ac:dyDescent="0.25">
      <c r="A1569" s="16" t="s">
        <v>1398</v>
      </c>
      <c r="B1569" s="3" t="s">
        <v>1480</v>
      </c>
      <c r="C1569" s="55">
        <v>610</v>
      </c>
      <c r="D1569" s="85">
        <v>24500</v>
      </c>
      <c r="E1569" s="85"/>
      <c r="F1569" s="85"/>
    </row>
    <row r="1570" spans="1:6" ht="37.5" customHeight="1" x14ac:dyDescent="0.25">
      <c r="A1570" s="140" t="s">
        <v>1482</v>
      </c>
      <c r="B1570" s="3" t="s">
        <v>1481</v>
      </c>
      <c r="C1570" s="55"/>
      <c r="D1570" s="85">
        <f t="shared" ref="D1570:F1571" si="643">D1571</f>
        <v>5300</v>
      </c>
      <c r="E1570" s="85">
        <f t="shared" si="643"/>
        <v>0</v>
      </c>
      <c r="F1570" s="85">
        <f t="shared" si="643"/>
        <v>0</v>
      </c>
    </row>
    <row r="1571" spans="1:6" ht="49.5" customHeight="1" x14ac:dyDescent="0.25">
      <c r="A1571" s="16" t="s">
        <v>1399</v>
      </c>
      <c r="B1571" s="3" t="s">
        <v>1481</v>
      </c>
      <c r="C1571" s="55">
        <v>600</v>
      </c>
      <c r="D1571" s="85">
        <f t="shared" si="643"/>
        <v>5300</v>
      </c>
      <c r="E1571" s="85">
        <f t="shared" si="643"/>
        <v>0</v>
      </c>
      <c r="F1571" s="85">
        <f t="shared" si="643"/>
        <v>0</v>
      </c>
    </row>
    <row r="1572" spans="1:6" ht="49.5" customHeight="1" x14ac:dyDescent="0.25">
      <c r="A1572" s="16" t="s">
        <v>1398</v>
      </c>
      <c r="B1572" s="3" t="s">
        <v>1481</v>
      </c>
      <c r="C1572" s="55">
        <v>610</v>
      </c>
      <c r="D1572" s="85">
        <v>5300</v>
      </c>
      <c r="E1572" s="85"/>
      <c r="F1572" s="85"/>
    </row>
    <row r="1573" spans="1:6" ht="49.5" hidden="1" customHeight="1" x14ac:dyDescent="0.25">
      <c r="A1573" s="16" t="s">
        <v>1557</v>
      </c>
      <c r="B1573" s="3" t="s">
        <v>1556</v>
      </c>
      <c r="C1573" s="55"/>
      <c r="D1573" s="85">
        <f>D1574</f>
        <v>0</v>
      </c>
      <c r="E1573" s="85"/>
      <c r="F1573" s="85"/>
    </row>
    <row r="1574" spans="1:6" ht="49.5" hidden="1" customHeight="1" x14ac:dyDescent="0.25">
      <c r="A1574" s="60" t="s">
        <v>1396</v>
      </c>
      <c r="B1574" s="3" t="s">
        <v>1556</v>
      </c>
      <c r="C1574" s="55">
        <v>200</v>
      </c>
      <c r="D1574" s="85">
        <f>D1575</f>
        <v>0</v>
      </c>
      <c r="E1574" s="85"/>
      <c r="F1574" s="85"/>
    </row>
    <row r="1575" spans="1:6" ht="49.5" hidden="1" customHeight="1" x14ac:dyDescent="0.25">
      <c r="A1575" s="60" t="s">
        <v>1397</v>
      </c>
      <c r="B1575" s="3" t="s">
        <v>1556</v>
      </c>
      <c r="C1575" s="55">
        <v>240</v>
      </c>
      <c r="D1575" s="85"/>
      <c r="E1575" s="85"/>
      <c r="F1575" s="85"/>
    </row>
    <row r="1576" spans="1:6" ht="49.5" customHeight="1" x14ac:dyDescent="0.25">
      <c r="A1576" s="22" t="s">
        <v>1181</v>
      </c>
      <c r="B1576" s="3" t="s">
        <v>1596</v>
      </c>
      <c r="C1576" s="55"/>
      <c r="D1576" s="85">
        <f>D1577</f>
        <v>3000</v>
      </c>
      <c r="E1576" s="85">
        <f t="shared" ref="E1576:F1576" si="644">E1577</f>
        <v>0</v>
      </c>
      <c r="F1576" s="85">
        <f t="shared" si="644"/>
        <v>0</v>
      </c>
    </row>
    <row r="1577" spans="1:6" ht="49.5" customHeight="1" x14ac:dyDescent="0.25">
      <c r="A1577" s="60" t="s">
        <v>1396</v>
      </c>
      <c r="B1577" s="3" t="s">
        <v>1596</v>
      </c>
      <c r="C1577" s="55">
        <v>200</v>
      </c>
      <c r="D1577" s="85">
        <f>D1578</f>
        <v>3000</v>
      </c>
      <c r="E1577" s="85"/>
      <c r="F1577" s="85"/>
    </row>
    <row r="1578" spans="1:6" ht="49.5" customHeight="1" x14ac:dyDescent="0.25">
      <c r="A1578" s="97" t="s">
        <v>1397</v>
      </c>
      <c r="B1578" s="3" t="s">
        <v>1596</v>
      </c>
      <c r="C1578" s="55">
        <v>240</v>
      </c>
      <c r="D1578" s="85">
        <v>3000</v>
      </c>
      <c r="E1578" s="85"/>
      <c r="F1578" s="85"/>
    </row>
    <row r="1579" spans="1:6" ht="41.25" hidden="1" customHeight="1" x14ac:dyDescent="0.25">
      <c r="A1579" s="124" t="s">
        <v>1659</v>
      </c>
      <c r="B1579" s="3" t="s">
        <v>1658</v>
      </c>
      <c r="C1579" s="55"/>
      <c r="D1579" s="85">
        <f>D1580</f>
        <v>0</v>
      </c>
      <c r="E1579" s="85"/>
      <c r="F1579" s="85"/>
    </row>
    <row r="1580" spans="1:6" ht="44.25" hidden="1" customHeight="1" x14ac:dyDescent="0.25">
      <c r="A1580" s="124" t="s">
        <v>1652</v>
      </c>
      <c r="B1580" s="3" t="s">
        <v>1658</v>
      </c>
      <c r="C1580" s="55">
        <v>600</v>
      </c>
      <c r="D1580" s="85">
        <f>D1581</f>
        <v>0</v>
      </c>
      <c r="E1580" s="85"/>
      <c r="F1580" s="85"/>
    </row>
    <row r="1581" spans="1:6" ht="36" hidden="1" customHeight="1" x14ac:dyDescent="0.25">
      <c r="A1581" s="187" t="s">
        <v>1628</v>
      </c>
      <c r="B1581" s="3" t="s">
        <v>1658</v>
      </c>
      <c r="C1581" s="55">
        <v>610</v>
      </c>
      <c r="D1581" s="85">
        <v>0</v>
      </c>
      <c r="E1581" s="85"/>
      <c r="F1581" s="85"/>
    </row>
    <row r="1582" spans="1:6" ht="36" customHeight="1" x14ac:dyDescent="0.25">
      <c r="A1582" s="187" t="s">
        <v>1661</v>
      </c>
      <c r="B1582" s="3" t="s">
        <v>1660</v>
      </c>
      <c r="C1582" s="55"/>
      <c r="D1582" s="85">
        <f>D1583</f>
        <v>2297</v>
      </c>
      <c r="E1582" s="85"/>
      <c r="F1582" s="85"/>
    </row>
    <row r="1583" spans="1:6" ht="36" customHeight="1" x14ac:dyDescent="0.25">
      <c r="A1583" s="16" t="s">
        <v>1399</v>
      </c>
      <c r="B1583" s="3" t="s">
        <v>1660</v>
      </c>
      <c r="C1583" s="55">
        <v>600</v>
      </c>
      <c r="D1583" s="85">
        <f>D1584</f>
        <v>2297</v>
      </c>
      <c r="E1583" s="85"/>
      <c r="F1583" s="85"/>
    </row>
    <row r="1584" spans="1:6" ht="36" customHeight="1" x14ac:dyDescent="0.25">
      <c r="A1584" s="16" t="s">
        <v>1398</v>
      </c>
      <c r="B1584" s="3" t="s">
        <v>1660</v>
      </c>
      <c r="C1584" s="55">
        <v>610</v>
      </c>
      <c r="D1584" s="85">
        <v>2297</v>
      </c>
      <c r="E1584" s="85"/>
      <c r="F1584" s="85"/>
    </row>
    <row r="1585" spans="1:6" ht="49.5" hidden="1" customHeight="1" x14ac:dyDescent="0.25">
      <c r="A1585" s="17" t="s">
        <v>1119</v>
      </c>
      <c r="B1585" s="1" t="s">
        <v>1433</v>
      </c>
      <c r="C1585" s="55"/>
      <c r="D1585" s="85">
        <f>D1588+D1595</f>
        <v>0</v>
      </c>
      <c r="E1585" s="85">
        <f t="shared" ref="E1585:F1585" si="645">E1588+E1595</f>
        <v>0</v>
      </c>
      <c r="F1585" s="85">
        <f t="shared" si="645"/>
        <v>0</v>
      </c>
    </row>
    <row r="1586" spans="1:6" ht="49.5" hidden="1" customHeight="1" x14ac:dyDescent="0.25">
      <c r="A1586" s="16" t="s">
        <v>1120</v>
      </c>
      <c r="B1586" s="2" t="s">
        <v>1121</v>
      </c>
      <c r="C1586" s="55"/>
      <c r="D1586" s="85"/>
      <c r="E1586" s="85"/>
      <c r="F1586" s="85"/>
    </row>
    <row r="1587" spans="1:6" ht="49.5" hidden="1" customHeight="1" x14ac:dyDescent="0.25">
      <c r="A1587" s="16" t="s">
        <v>1122</v>
      </c>
      <c r="B1587" s="2" t="s">
        <v>1123</v>
      </c>
      <c r="C1587" s="55"/>
      <c r="D1587" s="85"/>
      <c r="E1587" s="85"/>
      <c r="F1587" s="85"/>
    </row>
    <row r="1588" spans="1:6" ht="49.5" hidden="1" customHeight="1" x14ac:dyDescent="0.25">
      <c r="A1588" s="22" t="s">
        <v>1124</v>
      </c>
      <c r="B1588" s="20" t="s">
        <v>1434</v>
      </c>
      <c r="C1588" s="55"/>
      <c r="D1588" s="85">
        <f>D1589+D1591+D1593</f>
        <v>0</v>
      </c>
      <c r="E1588" s="85">
        <f t="shared" ref="E1588:F1588" si="646">E1589+E1591+E1593</f>
        <v>0</v>
      </c>
      <c r="F1588" s="85">
        <f t="shared" si="646"/>
        <v>0</v>
      </c>
    </row>
    <row r="1589" spans="1:6" ht="49.5" hidden="1" customHeight="1" x14ac:dyDescent="0.25">
      <c r="A1589" s="16" t="s">
        <v>1399</v>
      </c>
      <c r="B1589" s="20" t="s">
        <v>1434</v>
      </c>
      <c r="C1589" s="55">
        <v>100</v>
      </c>
      <c r="D1589" s="85">
        <f>D1590</f>
        <v>0</v>
      </c>
      <c r="E1589" s="85">
        <f t="shared" ref="E1589:F1589" si="647">E1590</f>
        <v>0</v>
      </c>
      <c r="F1589" s="85">
        <f t="shared" si="647"/>
        <v>0</v>
      </c>
    </row>
    <row r="1590" spans="1:6" ht="49.5" hidden="1" customHeight="1" x14ac:dyDescent="0.25">
      <c r="A1590" s="16" t="s">
        <v>1398</v>
      </c>
      <c r="B1590" s="20" t="s">
        <v>1434</v>
      </c>
      <c r="C1590" s="55">
        <v>110</v>
      </c>
      <c r="D1590" s="85"/>
      <c r="E1590" s="85"/>
      <c r="F1590" s="85"/>
    </row>
    <row r="1591" spans="1:6" ht="49.5" hidden="1" customHeight="1" x14ac:dyDescent="0.25">
      <c r="A1591" s="60" t="s">
        <v>1396</v>
      </c>
      <c r="B1591" s="20" t="s">
        <v>1434</v>
      </c>
      <c r="C1591" s="55">
        <v>200</v>
      </c>
      <c r="D1591" s="85">
        <f>D1592</f>
        <v>0</v>
      </c>
      <c r="E1591" s="85">
        <f t="shared" ref="E1591:F1591" si="648">E1592</f>
        <v>0</v>
      </c>
      <c r="F1591" s="85">
        <f t="shared" si="648"/>
        <v>0</v>
      </c>
    </row>
    <row r="1592" spans="1:6" ht="49.5" hidden="1" customHeight="1" x14ac:dyDescent="0.25">
      <c r="A1592" s="60" t="s">
        <v>1397</v>
      </c>
      <c r="B1592" s="20" t="s">
        <v>1434</v>
      </c>
      <c r="C1592" s="55">
        <v>240</v>
      </c>
      <c r="D1592" s="85"/>
      <c r="E1592" s="85"/>
      <c r="F1592" s="85"/>
    </row>
    <row r="1593" spans="1:6" ht="49.5" hidden="1" customHeight="1" x14ac:dyDescent="0.25">
      <c r="A1593" s="60" t="s">
        <v>1400</v>
      </c>
      <c r="B1593" s="20" t="s">
        <v>1434</v>
      </c>
      <c r="C1593" s="55">
        <v>800</v>
      </c>
      <c r="D1593" s="85">
        <f>D1594</f>
        <v>0</v>
      </c>
      <c r="E1593" s="85">
        <f t="shared" ref="E1593:F1593" si="649">E1594</f>
        <v>0</v>
      </c>
      <c r="F1593" s="85">
        <f t="shared" si="649"/>
        <v>0</v>
      </c>
    </row>
    <row r="1594" spans="1:6" ht="49.5" hidden="1" customHeight="1" x14ac:dyDescent="0.25">
      <c r="A1594" s="16" t="s">
        <v>1401</v>
      </c>
      <c r="B1594" s="20" t="s">
        <v>1434</v>
      </c>
      <c r="C1594" s="55">
        <v>850</v>
      </c>
      <c r="D1594" s="85"/>
      <c r="E1594" s="85"/>
      <c r="F1594" s="85"/>
    </row>
    <row r="1595" spans="1:6" ht="49.5" hidden="1" customHeight="1" x14ac:dyDescent="0.25">
      <c r="A1595" s="93"/>
      <c r="B1595" s="20" t="s">
        <v>1435</v>
      </c>
      <c r="C1595" s="55"/>
      <c r="D1595" s="85">
        <f>D1596</f>
        <v>0</v>
      </c>
      <c r="E1595" s="85">
        <f t="shared" ref="E1595" si="650">E1596</f>
        <v>0</v>
      </c>
      <c r="F1595" s="85">
        <f>F1596</f>
        <v>0</v>
      </c>
    </row>
    <row r="1596" spans="1:6" ht="49.5" hidden="1" customHeight="1" x14ac:dyDescent="0.25">
      <c r="A1596" s="60" t="s">
        <v>1396</v>
      </c>
      <c r="B1596" s="20" t="s">
        <v>1435</v>
      </c>
      <c r="C1596" s="55">
        <v>200</v>
      </c>
      <c r="D1596" s="85">
        <f>D1597</f>
        <v>0</v>
      </c>
      <c r="E1596" s="85">
        <f t="shared" ref="E1596:F1596" si="651">E1597</f>
        <v>0</v>
      </c>
      <c r="F1596" s="85">
        <f t="shared" si="651"/>
        <v>0</v>
      </c>
    </row>
    <row r="1597" spans="1:6" ht="49.5" hidden="1" customHeight="1" x14ac:dyDescent="0.25">
      <c r="A1597" s="60" t="s">
        <v>1397</v>
      </c>
      <c r="B1597" s="20" t="s">
        <v>1435</v>
      </c>
      <c r="C1597" s="55">
        <v>240</v>
      </c>
      <c r="D1597" s="85"/>
      <c r="E1597" s="85"/>
      <c r="F1597" s="85"/>
    </row>
    <row r="1598" spans="1:6" ht="49.5" customHeight="1" x14ac:dyDescent="0.25">
      <c r="A1598" s="17" t="s">
        <v>1125</v>
      </c>
      <c r="B1598" s="1" t="s">
        <v>1126</v>
      </c>
      <c r="C1598" s="55"/>
      <c r="D1598" s="85">
        <f>D1599+D1602+D1607+D1613+D1666+D1680+D1683+D1691</f>
        <v>316038</v>
      </c>
      <c r="E1598" s="85">
        <f>E1599+E1602+E1607+E1613+E1666+E1680+E1683+E1691</f>
        <v>153001</v>
      </c>
      <c r="F1598" s="85">
        <f t="shared" ref="F1598" si="652">F1613+F1660+F1666+F1674+F1680+F1683+F1691+F1694</f>
        <v>192001</v>
      </c>
    </row>
    <row r="1599" spans="1:6" ht="57.75" hidden="1" customHeight="1" x14ac:dyDescent="0.25">
      <c r="A1599" s="147" t="s">
        <v>1539</v>
      </c>
      <c r="B1599" s="20" t="s">
        <v>1158</v>
      </c>
      <c r="C1599" s="55"/>
      <c r="D1599" s="85">
        <f>D1600</f>
        <v>0</v>
      </c>
      <c r="E1599" s="85">
        <f t="shared" ref="E1599:F1600" si="653">E1600</f>
        <v>0</v>
      </c>
      <c r="F1599" s="85">
        <f t="shared" si="653"/>
        <v>0</v>
      </c>
    </row>
    <row r="1600" spans="1:6" ht="45" hidden="1" customHeight="1" x14ac:dyDescent="0.25">
      <c r="A1600" s="16" t="s">
        <v>1399</v>
      </c>
      <c r="B1600" s="20" t="s">
        <v>1158</v>
      </c>
      <c r="C1600" s="55">
        <v>600</v>
      </c>
      <c r="D1600" s="85">
        <f>D1601</f>
        <v>0</v>
      </c>
      <c r="E1600" s="85">
        <f t="shared" si="653"/>
        <v>0</v>
      </c>
      <c r="F1600" s="85">
        <f t="shared" si="653"/>
        <v>0</v>
      </c>
    </row>
    <row r="1601" spans="1:7" ht="45" hidden="1" customHeight="1" x14ac:dyDescent="0.25">
      <c r="A1601" s="16" t="s">
        <v>1398</v>
      </c>
      <c r="B1601" s="20" t="s">
        <v>1158</v>
      </c>
      <c r="C1601" s="55">
        <v>610</v>
      </c>
      <c r="D1601" s="85"/>
      <c r="E1601" s="85">
        <v>0</v>
      </c>
      <c r="F1601" s="85">
        <v>0</v>
      </c>
    </row>
    <row r="1602" spans="1:7" ht="47.25" hidden="1" customHeight="1" x14ac:dyDescent="0.25">
      <c r="A1602" s="148" t="s">
        <v>1541</v>
      </c>
      <c r="B1602" s="20" t="s">
        <v>1540</v>
      </c>
      <c r="C1602" s="55"/>
      <c r="D1602" s="85">
        <f>D1605+D1603</f>
        <v>0</v>
      </c>
      <c r="E1602" s="85">
        <f t="shared" ref="E1602:F1602" si="654">E1605+E1603</f>
        <v>0</v>
      </c>
      <c r="F1602" s="85">
        <f t="shared" si="654"/>
        <v>0</v>
      </c>
    </row>
    <row r="1603" spans="1:7" ht="47.25" hidden="1" customHeight="1" x14ac:dyDescent="0.25">
      <c r="A1603" s="60" t="s">
        <v>1396</v>
      </c>
      <c r="B1603" s="20" t="s">
        <v>1540</v>
      </c>
      <c r="C1603" s="55">
        <v>200</v>
      </c>
      <c r="D1603" s="85">
        <f>D1604</f>
        <v>0</v>
      </c>
      <c r="E1603" s="85"/>
      <c r="F1603" s="85"/>
    </row>
    <row r="1604" spans="1:7" ht="47.25" hidden="1" customHeight="1" x14ac:dyDescent="0.25">
      <c r="A1604" s="60" t="s">
        <v>1397</v>
      </c>
      <c r="B1604" s="20" t="s">
        <v>1540</v>
      </c>
      <c r="C1604" s="55">
        <v>240</v>
      </c>
      <c r="D1604" s="85"/>
      <c r="E1604" s="85"/>
      <c r="F1604" s="85"/>
    </row>
    <row r="1605" spans="1:7" ht="47.25" hidden="1" customHeight="1" x14ac:dyDescent="0.25">
      <c r="A1605" s="16" t="s">
        <v>1399</v>
      </c>
      <c r="B1605" s="20" t="s">
        <v>1540</v>
      </c>
      <c r="C1605" s="55">
        <v>600</v>
      </c>
      <c r="D1605" s="85">
        <f>D1606</f>
        <v>0</v>
      </c>
      <c r="E1605" s="85">
        <f t="shared" ref="E1605:F1605" si="655">E1606</f>
        <v>0</v>
      </c>
      <c r="F1605" s="85">
        <f t="shared" si="655"/>
        <v>0</v>
      </c>
    </row>
    <row r="1606" spans="1:7" ht="47.25" hidden="1" customHeight="1" x14ac:dyDescent="0.25">
      <c r="A1606" s="16" t="s">
        <v>1398</v>
      </c>
      <c r="B1606" s="20" t="s">
        <v>1540</v>
      </c>
      <c r="C1606" s="55">
        <v>610</v>
      </c>
      <c r="D1606" s="85"/>
      <c r="E1606" s="85">
        <v>0</v>
      </c>
      <c r="F1606" s="85">
        <v>0</v>
      </c>
    </row>
    <row r="1607" spans="1:7" ht="51" customHeight="1" x14ac:dyDescent="0.25">
      <c r="A1607" s="146" t="s">
        <v>1543</v>
      </c>
      <c r="B1607" s="20" t="s">
        <v>1542</v>
      </c>
      <c r="C1607" s="55"/>
      <c r="D1607" s="85">
        <f>D1608</f>
        <v>207711</v>
      </c>
      <c r="E1607" s="85">
        <f t="shared" ref="E1607:F1608" si="656">E1608</f>
        <v>0</v>
      </c>
      <c r="F1607" s="85">
        <f t="shared" si="656"/>
        <v>0</v>
      </c>
    </row>
    <row r="1608" spans="1:7" ht="29.25" customHeight="1" x14ac:dyDescent="0.25">
      <c r="A1608" s="16" t="s">
        <v>1399</v>
      </c>
      <c r="B1608" s="20" t="s">
        <v>1542</v>
      </c>
      <c r="C1608" s="55">
        <v>600</v>
      </c>
      <c r="D1608" s="85">
        <f>D1609</f>
        <v>207711</v>
      </c>
      <c r="E1608" s="85">
        <f t="shared" si="656"/>
        <v>0</v>
      </c>
      <c r="F1608" s="85">
        <f t="shared" si="656"/>
        <v>0</v>
      </c>
    </row>
    <row r="1609" spans="1:7" ht="36.75" customHeight="1" x14ac:dyDescent="0.25">
      <c r="A1609" s="16" t="s">
        <v>1398</v>
      </c>
      <c r="B1609" s="20" t="s">
        <v>1542</v>
      </c>
      <c r="C1609" s="55">
        <v>610</v>
      </c>
      <c r="D1609" s="85">
        <v>207711</v>
      </c>
      <c r="E1609" s="85"/>
      <c r="F1609" s="85">
        <v>0</v>
      </c>
      <c r="G1609" s="105">
        <v>183711</v>
      </c>
    </row>
    <row r="1610" spans="1:7" ht="37.5" hidden="1" customHeight="1" x14ac:dyDescent="0.25">
      <c r="A1610" s="22" t="s">
        <v>1127</v>
      </c>
      <c r="B1610" s="20" t="s">
        <v>1128</v>
      </c>
      <c r="C1610" s="55"/>
      <c r="D1610" s="85">
        <f>D1611</f>
        <v>0</v>
      </c>
      <c r="E1610" s="85">
        <f t="shared" ref="E1610:F1611" si="657">E1611</f>
        <v>0</v>
      </c>
      <c r="F1610" s="85">
        <f t="shared" si="657"/>
        <v>0</v>
      </c>
    </row>
    <row r="1611" spans="1:7" ht="37.5" hidden="1" customHeight="1" x14ac:dyDescent="0.25">
      <c r="A1611" s="16" t="s">
        <v>1399</v>
      </c>
      <c r="B1611" s="20" t="s">
        <v>1128</v>
      </c>
      <c r="C1611" s="55">
        <v>600</v>
      </c>
      <c r="D1611" s="85">
        <f>D1612</f>
        <v>0</v>
      </c>
      <c r="E1611" s="85">
        <f t="shared" si="657"/>
        <v>0</v>
      </c>
      <c r="F1611" s="85">
        <f t="shared" si="657"/>
        <v>0</v>
      </c>
    </row>
    <row r="1612" spans="1:7" ht="37.5" hidden="1" customHeight="1" x14ac:dyDescent="0.25">
      <c r="A1612" s="16" t="s">
        <v>1398</v>
      </c>
      <c r="B1612" s="20" t="s">
        <v>1128</v>
      </c>
      <c r="C1612" s="55">
        <v>610</v>
      </c>
      <c r="D1612" s="85">
        <v>0</v>
      </c>
      <c r="E1612" s="85">
        <v>0</v>
      </c>
      <c r="F1612" s="85">
        <v>0</v>
      </c>
    </row>
    <row r="1613" spans="1:7" ht="51" customHeight="1" x14ac:dyDescent="0.25">
      <c r="A1613" s="22" t="s">
        <v>1129</v>
      </c>
      <c r="B1613" s="20" t="s">
        <v>1130</v>
      </c>
      <c r="C1613" s="55"/>
      <c r="D1613" s="85">
        <f t="shared" ref="D1613:F1613" si="658">D1616+D1614</f>
        <v>40000</v>
      </c>
      <c r="E1613" s="85">
        <f t="shared" si="658"/>
        <v>150001</v>
      </c>
      <c r="F1613" s="85">
        <f t="shared" si="658"/>
        <v>189001</v>
      </c>
    </row>
    <row r="1614" spans="1:7" ht="32.25" customHeight="1" x14ac:dyDescent="0.25">
      <c r="A1614" s="60" t="s">
        <v>1396</v>
      </c>
      <c r="B1614" s="20" t="s">
        <v>1130</v>
      </c>
      <c r="C1614" s="55">
        <v>200</v>
      </c>
      <c r="D1614" s="85">
        <f>D1615</f>
        <v>40000</v>
      </c>
      <c r="E1614" s="85">
        <f>E1615</f>
        <v>150001</v>
      </c>
      <c r="F1614" s="85">
        <f>F1615</f>
        <v>189001</v>
      </c>
    </row>
    <row r="1615" spans="1:7" ht="42.75" customHeight="1" x14ac:dyDescent="0.25">
      <c r="A1615" s="60" t="s">
        <v>1397</v>
      </c>
      <c r="B1615" s="20" t="s">
        <v>1130</v>
      </c>
      <c r="C1615" s="55">
        <v>240</v>
      </c>
      <c r="D1615" s="85">
        <v>40000</v>
      </c>
      <c r="E1615" s="85">
        <v>150001</v>
      </c>
      <c r="F1615" s="85">
        <v>189001</v>
      </c>
      <c r="G1615" s="149"/>
    </row>
    <row r="1616" spans="1:7" ht="42.75" hidden="1" customHeight="1" x14ac:dyDescent="0.25">
      <c r="A1616" s="16" t="s">
        <v>1399</v>
      </c>
      <c r="B1616" s="20" t="s">
        <v>1130</v>
      </c>
      <c r="C1616" s="55">
        <v>600</v>
      </c>
      <c r="D1616" s="85">
        <f>D1617</f>
        <v>0</v>
      </c>
      <c r="E1616" s="85">
        <f t="shared" ref="E1616:F1616" si="659">E1617</f>
        <v>0</v>
      </c>
      <c r="F1616" s="85">
        <f t="shared" si="659"/>
        <v>0</v>
      </c>
    </row>
    <row r="1617" spans="1:9" ht="42.75" hidden="1" customHeight="1" x14ac:dyDescent="0.25">
      <c r="A1617" s="16" t="s">
        <v>1398</v>
      </c>
      <c r="B1617" s="20" t="s">
        <v>1130</v>
      </c>
      <c r="C1617" s="55">
        <v>610</v>
      </c>
      <c r="D1617" s="85">
        <v>0</v>
      </c>
      <c r="E1617" s="85">
        <v>0</v>
      </c>
      <c r="F1617" s="85">
        <v>0</v>
      </c>
      <c r="H1617" s="128"/>
      <c r="I1617" s="128"/>
    </row>
    <row r="1618" spans="1:9" ht="42" hidden="1" customHeight="1" x14ac:dyDescent="0.25">
      <c r="A1618" s="22" t="s">
        <v>1131</v>
      </c>
      <c r="B1618" s="20" t="s">
        <v>1132</v>
      </c>
      <c r="C1618" s="55"/>
      <c r="D1618" s="85">
        <f>D1619</f>
        <v>0</v>
      </c>
      <c r="E1618" s="85">
        <f t="shared" ref="E1618:F1619" si="660">E1619</f>
        <v>0</v>
      </c>
      <c r="F1618" s="85">
        <f t="shared" si="660"/>
        <v>0</v>
      </c>
    </row>
    <row r="1619" spans="1:9" ht="42" hidden="1" customHeight="1" x14ac:dyDescent="0.25">
      <c r="A1619" s="16" t="s">
        <v>1399</v>
      </c>
      <c r="B1619" s="20" t="s">
        <v>1132</v>
      </c>
      <c r="C1619" s="55">
        <v>600</v>
      </c>
      <c r="D1619" s="85">
        <f>D1620</f>
        <v>0</v>
      </c>
      <c r="E1619" s="85">
        <f t="shared" si="660"/>
        <v>0</v>
      </c>
      <c r="F1619" s="85">
        <f t="shared" si="660"/>
        <v>0</v>
      </c>
    </row>
    <row r="1620" spans="1:9" ht="42" hidden="1" customHeight="1" x14ac:dyDescent="0.25">
      <c r="A1620" s="16" t="s">
        <v>1398</v>
      </c>
      <c r="B1620" s="20" t="s">
        <v>1132</v>
      </c>
      <c r="C1620" s="55">
        <v>610</v>
      </c>
      <c r="D1620" s="85"/>
      <c r="E1620" s="85"/>
      <c r="F1620" s="85"/>
    </row>
    <row r="1621" spans="1:9" ht="48.75" hidden="1" customHeight="1" x14ac:dyDescent="0.25">
      <c r="A1621" s="16" t="s">
        <v>1133</v>
      </c>
      <c r="B1621" s="20" t="s">
        <v>1134</v>
      </c>
      <c r="C1621" s="55"/>
      <c r="D1621" s="85"/>
      <c r="E1621" s="85"/>
      <c r="F1621" s="85"/>
    </row>
    <row r="1622" spans="1:9" ht="55.5" hidden="1" customHeight="1" x14ac:dyDescent="0.25">
      <c r="A1622" s="16" t="s">
        <v>1135</v>
      </c>
      <c r="B1622" s="20" t="s">
        <v>1136</v>
      </c>
      <c r="C1622" s="55"/>
      <c r="D1622" s="85"/>
      <c r="E1622" s="85"/>
      <c r="F1622" s="85"/>
    </row>
    <row r="1623" spans="1:9" ht="44.25" hidden="1" customHeight="1" x14ac:dyDescent="0.25">
      <c r="A1623" s="68" t="s">
        <v>1137</v>
      </c>
      <c r="B1623" s="20" t="s">
        <v>1138</v>
      </c>
      <c r="C1623" s="55"/>
      <c r="D1623" s="85"/>
      <c r="E1623" s="85"/>
      <c r="F1623" s="85"/>
    </row>
    <row r="1624" spans="1:9" ht="44.25" hidden="1" customHeight="1" x14ac:dyDescent="0.25">
      <c r="A1624" s="60" t="s">
        <v>1396</v>
      </c>
      <c r="B1624" s="20" t="s">
        <v>1138</v>
      </c>
      <c r="C1624" s="55">
        <v>200</v>
      </c>
      <c r="D1624" s="85"/>
      <c r="E1624" s="85"/>
      <c r="F1624" s="85"/>
    </row>
    <row r="1625" spans="1:9" ht="44.25" hidden="1" customHeight="1" x14ac:dyDescent="0.25">
      <c r="A1625" s="60" t="s">
        <v>1397</v>
      </c>
      <c r="B1625" s="20" t="s">
        <v>1138</v>
      </c>
      <c r="C1625" s="55">
        <v>240</v>
      </c>
      <c r="D1625" s="85">
        <v>0</v>
      </c>
      <c r="E1625" s="85">
        <v>0</v>
      </c>
      <c r="F1625" s="85">
        <v>0</v>
      </c>
    </row>
    <row r="1626" spans="1:9" ht="38.25" hidden="1" customHeight="1" x14ac:dyDescent="0.25">
      <c r="A1626" s="68" t="s">
        <v>1139</v>
      </c>
      <c r="B1626" s="20" t="s">
        <v>1140</v>
      </c>
      <c r="C1626" s="55"/>
      <c r="D1626" s="85"/>
      <c r="E1626" s="85"/>
      <c r="F1626" s="85"/>
    </row>
    <row r="1627" spans="1:9" ht="38.25" hidden="1" customHeight="1" x14ac:dyDescent="0.25">
      <c r="A1627" s="60" t="s">
        <v>1396</v>
      </c>
      <c r="B1627" s="20" t="s">
        <v>1140</v>
      </c>
      <c r="C1627" s="55">
        <v>200</v>
      </c>
      <c r="D1627" s="85"/>
      <c r="E1627" s="85"/>
      <c r="F1627" s="85"/>
    </row>
    <row r="1628" spans="1:9" ht="38.25" hidden="1" customHeight="1" x14ac:dyDescent="0.25">
      <c r="A1628" s="60" t="s">
        <v>1397</v>
      </c>
      <c r="B1628" s="20" t="s">
        <v>1140</v>
      </c>
      <c r="C1628" s="55">
        <v>240</v>
      </c>
      <c r="D1628" s="85"/>
      <c r="E1628" s="85"/>
      <c r="F1628" s="85"/>
    </row>
    <row r="1629" spans="1:9" ht="58.5" hidden="1" customHeight="1" x14ac:dyDescent="0.25">
      <c r="A1629" s="68" t="s">
        <v>1141</v>
      </c>
      <c r="B1629" s="20" t="s">
        <v>1142</v>
      </c>
      <c r="C1629" s="55"/>
      <c r="D1629" s="85">
        <f t="shared" ref="D1629:F1630" si="661">D1630</f>
        <v>0</v>
      </c>
      <c r="E1629" s="85">
        <f t="shared" si="661"/>
        <v>0</v>
      </c>
      <c r="F1629" s="85">
        <f t="shared" si="661"/>
        <v>0</v>
      </c>
    </row>
    <row r="1630" spans="1:9" ht="33.75" hidden="1" customHeight="1" x14ac:dyDescent="0.25">
      <c r="A1630" s="60" t="s">
        <v>1396</v>
      </c>
      <c r="B1630" s="20" t="s">
        <v>1142</v>
      </c>
      <c r="C1630" s="55">
        <v>200</v>
      </c>
      <c r="D1630" s="85">
        <f t="shared" si="661"/>
        <v>0</v>
      </c>
      <c r="E1630" s="85">
        <f t="shared" si="661"/>
        <v>0</v>
      </c>
      <c r="F1630" s="85">
        <f t="shared" si="661"/>
        <v>0</v>
      </c>
    </row>
    <row r="1631" spans="1:9" ht="40.5" hidden="1" customHeight="1" x14ac:dyDescent="0.25">
      <c r="A1631" s="60" t="s">
        <v>1397</v>
      </c>
      <c r="B1631" s="20" t="s">
        <v>1142</v>
      </c>
      <c r="C1631" s="55">
        <v>240</v>
      </c>
      <c r="D1631" s="85">
        <v>0</v>
      </c>
      <c r="E1631" s="85">
        <v>0</v>
      </c>
      <c r="F1631" s="85">
        <v>0</v>
      </c>
    </row>
    <row r="1632" spans="1:9" ht="44.25" hidden="1" customHeight="1" x14ac:dyDescent="0.25">
      <c r="A1632" s="68" t="s">
        <v>1143</v>
      </c>
      <c r="B1632" s="20" t="s">
        <v>1144</v>
      </c>
      <c r="C1632" s="55"/>
      <c r="D1632" s="85">
        <f t="shared" ref="D1632:F1632" si="662">D1633</f>
        <v>0</v>
      </c>
      <c r="E1632" s="85">
        <f t="shared" si="662"/>
        <v>0</v>
      </c>
      <c r="F1632" s="85">
        <f t="shared" si="662"/>
        <v>0</v>
      </c>
    </row>
    <row r="1633" spans="1:7" ht="44.25" hidden="1" customHeight="1" x14ac:dyDescent="0.25">
      <c r="A1633" s="60" t="s">
        <v>1396</v>
      </c>
      <c r="B1633" s="20" t="s">
        <v>1144</v>
      </c>
      <c r="C1633" s="55">
        <v>200</v>
      </c>
      <c r="D1633" s="85">
        <f>D1634</f>
        <v>0</v>
      </c>
      <c r="E1633" s="85">
        <f>E1634</f>
        <v>0</v>
      </c>
      <c r="F1633" s="85">
        <f>F1634</f>
        <v>0</v>
      </c>
    </row>
    <row r="1634" spans="1:7" ht="47.25" hidden="1" customHeight="1" x14ac:dyDescent="0.25">
      <c r="A1634" s="60" t="s">
        <v>1397</v>
      </c>
      <c r="B1634" s="20" t="s">
        <v>1144</v>
      </c>
      <c r="C1634" s="55">
        <v>240</v>
      </c>
      <c r="D1634" s="85">
        <v>0</v>
      </c>
      <c r="E1634" s="85">
        <v>0</v>
      </c>
      <c r="F1634" s="85">
        <v>0</v>
      </c>
      <c r="G1634" s="96"/>
    </row>
    <row r="1635" spans="1:7" ht="47.25" hidden="1" customHeight="1" x14ac:dyDescent="0.25">
      <c r="A1635" s="68" t="s">
        <v>1145</v>
      </c>
      <c r="B1635" s="20" t="s">
        <v>1146</v>
      </c>
      <c r="C1635" s="55"/>
      <c r="D1635" s="85"/>
      <c r="E1635" s="85"/>
      <c r="F1635" s="85"/>
    </row>
    <row r="1636" spans="1:7" ht="47.25" hidden="1" customHeight="1" x14ac:dyDescent="0.25">
      <c r="A1636" s="60" t="s">
        <v>1396</v>
      </c>
      <c r="B1636" s="20" t="s">
        <v>1146</v>
      </c>
      <c r="C1636" s="55">
        <v>200</v>
      </c>
      <c r="D1636" s="85"/>
      <c r="E1636" s="85"/>
      <c r="F1636" s="85"/>
    </row>
    <row r="1637" spans="1:7" ht="47.25" hidden="1" customHeight="1" x14ac:dyDescent="0.25">
      <c r="A1637" s="60" t="s">
        <v>1397</v>
      </c>
      <c r="B1637" s="20" t="s">
        <v>1146</v>
      </c>
      <c r="C1637" s="55">
        <v>240</v>
      </c>
      <c r="D1637" s="85">
        <v>0</v>
      </c>
      <c r="E1637" s="85">
        <v>0</v>
      </c>
      <c r="F1637" s="85">
        <v>0</v>
      </c>
    </row>
    <row r="1638" spans="1:7" ht="47.25" hidden="1" customHeight="1" x14ac:dyDescent="0.25">
      <c r="A1638" s="22" t="s">
        <v>1147</v>
      </c>
      <c r="B1638" s="20" t="s">
        <v>1148</v>
      </c>
      <c r="C1638" s="55"/>
      <c r="D1638" s="85">
        <f>D1639</f>
        <v>0</v>
      </c>
      <c r="E1638" s="85">
        <f t="shared" ref="E1638:F1639" si="663">E1639</f>
        <v>0</v>
      </c>
      <c r="F1638" s="85">
        <f t="shared" si="663"/>
        <v>0</v>
      </c>
    </row>
    <row r="1639" spans="1:7" ht="47.25" hidden="1" customHeight="1" x14ac:dyDescent="0.25">
      <c r="A1639" s="60" t="s">
        <v>1396</v>
      </c>
      <c r="B1639" s="20" t="s">
        <v>1148</v>
      </c>
      <c r="C1639" s="55">
        <v>200</v>
      </c>
      <c r="D1639" s="85">
        <f>D1640</f>
        <v>0</v>
      </c>
      <c r="E1639" s="85">
        <f t="shared" si="663"/>
        <v>0</v>
      </c>
      <c r="F1639" s="85">
        <f t="shared" si="663"/>
        <v>0</v>
      </c>
    </row>
    <row r="1640" spans="1:7" ht="47.25" hidden="1" customHeight="1" x14ac:dyDescent="0.25">
      <c r="A1640" s="60" t="s">
        <v>1397</v>
      </c>
      <c r="B1640" s="20" t="s">
        <v>1148</v>
      </c>
      <c r="C1640" s="55">
        <v>240</v>
      </c>
      <c r="D1640" s="85"/>
      <c r="E1640" s="85"/>
      <c r="F1640" s="85"/>
    </row>
    <row r="1641" spans="1:7" ht="47.25" hidden="1" customHeight="1" x14ac:dyDescent="0.25">
      <c r="A1641" s="22" t="s">
        <v>1149</v>
      </c>
      <c r="B1641" s="20" t="s">
        <v>1150</v>
      </c>
      <c r="C1641" s="55"/>
      <c r="D1641" s="85">
        <f>D1642</f>
        <v>0</v>
      </c>
      <c r="E1641" s="85">
        <f t="shared" ref="E1641:F1642" si="664">E1642</f>
        <v>0</v>
      </c>
      <c r="F1641" s="85">
        <f t="shared" si="664"/>
        <v>0</v>
      </c>
    </row>
    <row r="1642" spans="1:7" ht="47.25" hidden="1" customHeight="1" x14ac:dyDescent="0.25">
      <c r="A1642" s="60" t="s">
        <v>1396</v>
      </c>
      <c r="B1642" s="20" t="s">
        <v>1150</v>
      </c>
      <c r="C1642" s="55">
        <v>200</v>
      </c>
      <c r="D1642" s="85">
        <f>D1643</f>
        <v>0</v>
      </c>
      <c r="E1642" s="85">
        <f t="shared" si="664"/>
        <v>0</v>
      </c>
      <c r="F1642" s="85">
        <f t="shared" si="664"/>
        <v>0</v>
      </c>
    </row>
    <row r="1643" spans="1:7" ht="47.25" hidden="1" customHeight="1" x14ac:dyDescent="0.25">
      <c r="A1643" s="60" t="s">
        <v>1397</v>
      </c>
      <c r="B1643" s="20" t="s">
        <v>1150</v>
      </c>
      <c r="C1643" s="55">
        <v>240</v>
      </c>
      <c r="D1643" s="85"/>
      <c r="E1643" s="85"/>
      <c r="F1643" s="85"/>
    </row>
    <row r="1644" spans="1:7" ht="47.25" hidden="1" customHeight="1" x14ac:dyDescent="0.25">
      <c r="A1644" s="22" t="s">
        <v>1151</v>
      </c>
      <c r="B1644" s="20" t="s">
        <v>1152</v>
      </c>
      <c r="C1644" s="55"/>
      <c r="D1644" s="85">
        <f>D1645</f>
        <v>0</v>
      </c>
      <c r="E1644" s="85">
        <f t="shared" ref="E1644:F1645" si="665">E1645</f>
        <v>0</v>
      </c>
      <c r="F1644" s="85">
        <f t="shared" si="665"/>
        <v>0</v>
      </c>
    </row>
    <row r="1645" spans="1:7" ht="47.25" hidden="1" customHeight="1" x14ac:dyDescent="0.25">
      <c r="A1645" s="60" t="s">
        <v>1396</v>
      </c>
      <c r="B1645" s="20" t="s">
        <v>1152</v>
      </c>
      <c r="C1645" s="55">
        <v>200</v>
      </c>
      <c r="D1645" s="85">
        <f>D1646</f>
        <v>0</v>
      </c>
      <c r="E1645" s="85">
        <f t="shared" si="665"/>
        <v>0</v>
      </c>
      <c r="F1645" s="85">
        <f t="shared" si="665"/>
        <v>0</v>
      </c>
    </row>
    <row r="1646" spans="1:7" ht="47.25" hidden="1" customHeight="1" x14ac:dyDescent="0.25">
      <c r="A1646" s="60" t="s">
        <v>1397</v>
      </c>
      <c r="B1646" s="20" t="s">
        <v>1152</v>
      </c>
      <c r="C1646" s="55">
        <v>240</v>
      </c>
      <c r="D1646" s="85"/>
      <c r="E1646" s="85"/>
      <c r="F1646" s="85"/>
    </row>
    <row r="1647" spans="1:7" ht="47.25" hidden="1" customHeight="1" x14ac:dyDescent="0.25">
      <c r="A1647" s="22" t="s">
        <v>1153</v>
      </c>
      <c r="B1647" s="20" t="s">
        <v>1154</v>
      </c>
      <c r="C1647" s="55"/>
      <c r="D1647" s="85">
        <f>D1648</f>
        <v>0</v>
      </c>
      <c r="E1647" s="85">
        <f t="shared" ref="E1647:F1648" si="666">E1648</f>
        <v>0</v>
      </c>
      <c r="F1647" s="85">
        <f t="shared" si="666"/>
        <v>0</v>
      </c>
    </row>
    <row r="1648" spans="1:7" ht="47.25" hidden="1" customHeight="1" x14ac:dyDescent="0.25">
      <c r="A1648" s="60" t="s">
        <v>1396</v>
      </c>
      <c r="B1648" s="20" t="s">
        <v>1154</v>
      </c>
      <c r="C1648" s="55">
        <v>200</v>
      </c>
      <c r="D1648" s="85">
        <f>D1649</f>
        <v>0</v>
      </c>
      <c r="E1648" s="85">
        <f t="shared" si="666"/>
        <v>0</v>
      </c>
      <c r="F1648" s="85">
        <f t="shared" si="666"/>
        <v>0</v>
      </c>
    </row>
    <row r="1649" spans="1:9" ht="47.25" hidden="1" customHeight="1" x14ac:dyDescent="0.25">
      <c r="A1649" s="60" t="s">
        <v>1397</v>
      </c>
      <c r="B1649" s="20" t="s">
        <v>1154</v>
      </c>
      <c r="C1649" s="55">
        <v>240</v>
      </c>
      <c r="D1649" s="85"/>
      <c r="E1649" s="85"/>
      <c r="F1649" s="85"/>
    </row>
    <row r="1650" spans="1:9" ht="47.25" hidden="1" customHeight="1" x14ac:dyDescent="0.25">
      <c r="A1650" s="16" t="s">
        <v>1155</v>
      </c>
      <c r="B1650" s="20" t="s">
        <v>1156</v>
      </c>
      <c r="C1650" s="55"/>
      <c r="D1650" s="85"/>
      <c r="E1650" s="85"/>
      <c r="F1650" s="85"/>
    </row>
    <row r="1651" spans="1:9" ht="47.25" hidden="1" customHeight="1" x14ac:dyDescent="0.25">
      <c r="A1651" s="22" t="s">
        <v>1157</v>
      </c>
      <c r="B1651" s="20" t="s">
        <v>1158</v>
      </c>
      <c r="C1651" s="55"/>
      <c r="D1651" s="85">
        <f>D1652</f>
        <v>0</v>
      </c>
      <c r="E1651" s="85">
        <f t="shared" ref="E1651:F1652" si="667">E1652</f>
        <v>0</v>
      </c>
      <c r="F1651" s="85">
        <f t="shared" si="667"/>
        <v>0</v>
      </c>
    </row>
    <row r="1652" spans="1:9" ht="47.25" hidden="1" customHeight="1" x14ac:dyDescent="0.25">
      <c r="A1652" s="16" t="s">
        <v>1399</v>
      </c>
      <c r="B1652" s="20" t="s">
        <v>1158</v>
      </c>
      <c r="C1652" s="55">
        <v>600</v>
      </c>
      <c r="D1652" s="85">
        <f>D1653</f>
        <v>0</v>
      </c>
      <c r="E1652" s="85">
        <f t="shared" si="667"/>
        <v>0</v>
      </c>
      <c r="F1652" s="85">
        <f t="shared" si="667"/>
        <v>0</v>
      </c>
    </row>
    <row r="1653" spans="1:9" ht="47.25" hidden="1" customHeight="1" x14ac:dyDescent="0.25">
      <c r="A1653" s="16" t="s">
        <v>1398</v>
      </c>
      <c r="B1653" s="20" t="s">
        <v>1158</v>
      </c>
      <c r="C1653" s="55">
        <v>610</v>
      </c>
      <c r="D1653" s="85"/>
      <c r="E1653" s="85"/>
      <c r="F1653" s="85"/>
    </row>
    <row r="1654" spans="1:9" ht="47.25" hidden="1" customHeight="1" x14ac:dyDescent="0.25">
      <c r="A1654" s="22" t="s">
        <v>1159</v>
      </c>
      <c r="B1654" s="20" t="s">
        <v>1160</v>
      </c>
      <c r="C1654" s="55"/>
      <c r="D1654" s="85">
        <f>D1655</f>
        <v>0</v>
      </c>
      <c r="E1654" s="85">
        <f t="shared" ref="E1654:F1655" si="668">E1655</f>
        <v>0</v>
      </c>
      <c r="F1654" s="85">
        <f t="shared" si="668"/>
        <v>0</v>
      </c>
    </row>
    <row r="1655" spans="1:9" ht="47.25" hidden="1" customHeight="1" x14ac:dyDescent="0.25">
      <c r="A1655" s="16" t="s">
        <v>1399</v>
      </c>
      <c r="B1655" s="20" t="s">
        <v>1160</v>
      </c>
      <c r="C1655" s="55">
        <v>600</v>
      </c>
      <c r="D1655" s="85">
        <f>D1656</f>
        <v>0</v>
      </c>
      <c r="E1655" s="85">
        <f t="shared" si="668"/>
        <v>0</v>
      </c>
      <c r="F1655" s="85">
        <f t="shared" si="668"/>
        <v>0</v>
      </c>
    </row>
    <row r="1656" spans="1:9" ht="47.25" hidden="1" customHeight="1" x14ac:dyDescent="0.25">
      <c r="A1656" s="16" t="s">
        <v>1398</v>
      </c>
      <c r="B1656" s="20" t="s">
        <v>1160</v>
      </c>
      <c r="C1656" s="55">
        <v>610</v>
      </c>
      <c r="D1656" s="85"/>
      <c r="E1656" s="85"/>
      <c r="F1656" s="85"/>
    </row>
    <row r="1657" spans="1:9" ht="47.25" hidden="1" customHeight="1" x14ac:dyDescent="0.25">
      <c r="A1657" s="22" t="s">
        <v>1161</v>
      </c>
      <c r="B1657" s="20" t="s">
        <v>1162</v>
      </c>
      <c r="C1657" s="55"/>
      <c r="D1657" s="85">
        <f>D1658</f>
        <v>0</v>
      </c>
      <c r="E1657" s="85">
        <f t="shared" ref="E1657:F1658" si="669">E1658</f>
        <v>0</v>
      </c>
      <c r="F1657" s="85">
        <f t="shared" si="669"/>
        <v>0</v>
      </c>
    </row>
    <row r="1658" spans="1:9" ht="47.25" hidden="1" customHeight="1" x14ac:dyDescent="0.25">
      <c r="A1658" s="16" t="s">
        <v>1399</v>
      </c>
      <c r="B1658" s="20" t="s">
        <v>1162</v>
      </c>
      <c r="C1658" s="55">
        <v>600</v>
      </c>
      <c r="D1658" s="85">
        <f>D1659</f>
        <v>0</v>
      </c>
      <c r="E1658" s="85">
        <f t="shared" si="669"/>
        <v>0</v>
      </c>
      <c r="F1658" s="85">
        <f t="shared" si="669"/>
        <v>0</v>
      </c>
    </row>
    <row r="1659" spans="1:9" ht="47.25" hidden="1" customHeight="1" x14ac:dyDescent="0.25">
      <c r="A1659" s="16" t="s">
        <v>1398</v>
      </c>
      <c r="B1659" s="20" t="s">
        <v>1162</v>
      </c>
      <c r="C1659" s="55">
        <v>610</v>
      </c>
      <c r="D1659" s="85">
        <v>0</v>
      </c>
      <c r="E1659" s="85">
        <v>0</v>
      </c>
      <c r="F1659" s="85">
        <v>0</v>
      </c>
      <c r="G1659" s="94"/>
    </row>
    <row r="1660" spans="1:9" ht="47.25" hidden="1" customHeight="1" x14ac:dyDescent="0.25">
      <c r="A1660" s="22" t="s">
        <v>1163</v>
      </c>
      <c r="B1660" s="20" t="s">
        <v>1164</v>
      </c>
      <c r="C1660" s="55"/>
      <c r="D1660" s="85">
        <f>D1661</f>
        <v>0</v>
      </c>
      <c r="E1660" s="85">
        <f t="shared" ref="E1660:F1661" si="670">E1661</f>
        <v>0</v>
      </c>
      <c r="F1660" s="85">
        <f t="shared" si="670"/>
        <v>0</v>
      </c>
    </row>
    <row r="1661" spans="1:9" ht="47.25" hidden="1" customHeight="1" x14ac:dyDescent="0.25">
      <c r="A1661" s="16" t="s">
        <v>1399</v>
      </c>
      <c r="B1661" s="20" t="s">
        <v>1164</v>
      </c>
      <c r="C1661" s="55">
        <v>600</v>
      </c>
      <c r="D1661" s="85">
        <f>D1662</f>
        <v>0</v>
      </c>
      <c r="E1661" s="85">
        <f t="shared" si="670"/>
        <v>0</v>
      </c>
      <c r="F1661" s="85">
        <f t="shared" si="670"/>
        <v>0</v>
      </c>
    </row>
    <row r="1662" spans="1:9" ht="31.5" hidden="1" customHeight="1" x14ac:dyDescent="0.25">
      <c r="A1662" s="16" t="s">
        <v>1398</v>
      </c>
      <c r="B1662" s="20" t="s">
        <v>1164</v>
      </c>
      <c r="C1662" s="55">
        <v>610</v>
      </c>
      <c r="D1662" s="85">
        <v>0</v>
      </c>
      <c r="E1662" s="85">
        <v>0</v>
      </c>
      <c r="F1662" s="85">
        <v>0</v>
      </c>
      <c r="I1662" s="129"/>
    </row>
    <row r="1663" spans="1:9" ht="42.75" hidden="1" customHeight="1" x14ac:dyDescent="0.25">
      <c r="A1663" s="22" t="s">
        <v>1165</v>
      </c>
      <c r="B1663" s="20" t="s">
        <v>1166</v>
      </c>
      <c r="C1663" s="55"/>
      <c r="D1663" s="85">
        <f>D1664</f>
        <v>0</v>
      </c>
      <c r="E1663" s="85">
        <f t="shared" ref="E1663:F1664" si="671">E1664</f>
        <v>0</v>
      </c>
      <c r="F1663" s="85">
        <f t="shared" si="671"/>
        <v>0</v>
      </c>
    </row>
    <row r="1664" spans="1:9" ht="42.75" hidden="1" customHeight="1" x14ac:dyDescent="0.25">
      <c r="A1664" s="16" t="s">
        <v>1399</v>
      </c>
      <c r="B1664" s="20" t="s">
        <v>1166</v>
      </c>
      <c r="C1664" s="55">
        <v>600</v>
      </c>
      <c r="D1664" s="85">
        <f>D1665</f>
        <v>0</v>
      </c>
      <c r="E1664" s="85">
        <f t="shared" si="671"/>
        <v>0</v>
      </c>
      <c r="F1664" s="85">
        <f t="shared" si="671"/>
        <v>0</v>
      </c>
    </row>
    <row r="1665" spans="1:7" ht="42.75" hidden="1" customHeight="1" x14ac:dyDescent="0.25">
      <c r="A1665" s="16" t="s">
        <v>1398</v>
      </c>
      <c r="B1665" s="20" t="s">
        <v>1166</v>
      </c>
      <c r="C1665" s="55">
        <v>610</v>
      </c>
      <c r="D1665" s="85"/>
      <c r="E1665" s="85"/>
      <c r="F1665" s="85"/>
    </row>
    <row r="1666" spans="1:7" ht="31.5" x14ac:dyDescent="0.25">
      <c r="A1666" s="22" t="s">
        <v>1167</v>
      </c>
      <c r="B1666" s="20" t="s">
        <v>1168</v>
      </c>
      <c r="C1666" s="55"/>
      <c r="D1666" s="85">
        <f>D1667</f>
        <v>14950</v>
      </c>
      <c r="E1666" s="85">
        <f t="shared" ref="E1666:F1667" si="672">E1667</f>
        <v>0</v>
      </c>
      <c r="F1666" s="85">
        <f t="shared" si="672"/>
        <v>0</v>
      </c>
    </row>
    <row r="1667" spans="1:7" ht="35.25" customHeight="1" x14ac:dyDescent="0.25">
      <c r="A1667" s="60" t="s">
        <v>1396</v>
      </c>
      <c r="B1667" s="20" t="s">
        <v>1168</v>
      </c>
      <c r="C1667" s="55">
        <v>200</v>
      </c>
      <c r="D1667" s="85">
        <f>D1668</f>
        <v>14950</v>
      </c>
      <c r="E1667" s="85">
        <f t="shared" si="672"/>
        <v>0</v>
      </c>
      <c r="F1667" s="85">
        <f t="shared" si="672"/>
        <v>0</v>
      </c>
    </row>
    <row r="1668" spans="1:7" ht="35.25" customHeight="1" x14ac:dyDescent="0.25">
      <c r="A1668" s="60" t="s">
        <v>1397</v>
      </c>
      <c r="B1668" s="20" t="s">
        <v>1168</v>
      </c>
      <c r="C1668" s="55">
        <v>240</v>
      </c>
      <c r="D1668" s="85">
        <v>14950</v>
      </c>
      <c r="E1668" s="85"/>
      <c r="F1668" s="85"/>
    </row>
    <row r="1669" spans="1:7" ht="47.25" hidden="1" x14ac:dyDescent="0.25">
      <c r="A1669" s="22" t="s">
        <v>1169</v>
      </c>
      <c r="B1669" s="20" t="s">
        <v>1170</v>
      </c>
      <c r="C1669" s="55"/>
      <c r="D1669" s="85">
        <f>D1670</f>
        <v>0</v>
      </c>
      <c r="E1669" s="85">
        <f t="shared" ref="E1669:F1670" si="673">E1670</f>
        <v>0</v>
      </c>
      <c r="F1669" s="85">
        <f t="shared" si="673"/>
        <v>0</v>
      </c>
    </row>
    <row r="1670" spans="1:7" ht="30.75" hidden="1" customHeight="1" x14ac:dyDescent="0.25">
      <c r="A1670" s="16" t="s">
        <v>1399</v>
      </c>
      <c r="B1670" s="20" t="s">
        <v>1170</v>
      </c>
      <c r="C1670" s="55">
        <v>600</v>
      </c>
      <c r="D1670" s="85">
        <f>D1671</f>
        <v>0</v>
      </c>
      <c r="E1670" s="85">
        <f t="shared" si="673"/>
        <v>0</v>
      </c>
      <c r="F1670" s="85">
        <f t="shared" si="673"/>
        <v>0</v>
      </c>
    </row>
    <row r="1671" spans="1:7" ht="34.5" hidden="1" customHeight="1" x14ac:dyDescent="0.25">
      <c r="A1671" s="16" t="s">
        <v>1398</v>
      </c>
      <c r="B1671" s="20" t="s">
        <v>1170</v>
      </c>
      <c r="C1671" s="55">
        <v>610</v>
      </c>
      <c r="D1671" s="85">
        <v>0</v>
      </c>
      <c r="E1671" s="85"/>
      <c r="F1671" s="85"/>
    </row>
    <row r="1672" spans="1:7" ht="39" hidden="1" customHeight="1" x14ac:dyDescent="0.25">
      <c r="A1672" s="16" t="s">
        <v>1171</v>
      </c>
      <c r="B1672" s="20" t="s">
        <v>1172</v>
      </c>
      <c r="C1672" s="55"/>
      <c r="D1672" s="85"/>
      <c r="E1672" s="85"/>
      <c r="F1672" s="85"/>
    </row>
    <row r="1673" spans="1:7" ht="42" hidden="1" customHeight="1" x14ac:dyDescent="0.25">
      <c r="A1673" s="16" t="s">
        <v>1173</v>
      </c>
      <c r="B1673" s="20" t="s">
        <v>1174</v>
      </c>
      <c r="C1673" s="55"/>
      <c r="D1673" s="85"/>
      <c r="E1673" s="85"/>
      <c r="F1673" s="85"/>
    </row>
    <row r="1674" spans="1:7" ht="42.75" hidden="1" customHeight="1" x14ac:dyDescent="0.25">
      <c r="A1674" s="22" t="s">
        <v>1175</v>
      </c>
      <c r="B1674" s="20" t="s">
        <v>1176</v>
      </c>
      <c r="C1674" s="55"/>
      <c r="D1674" s="85">
        <f>D1675</f>
        <v>0</v>
      </c>
      <c r="E1674" s="85">
        <f t="shared" ref="E1674:F1675" si="674">E1675</f>
        <v>0</v>
      </c>
      <c r="F1674" s="85">
        <f t="shared" si="674"/>
        <v>0</v>
      </c>
    </row>
    <row r="1675" spans="1:7" ht="34.5" hidden="1" customHeight="1" x14ac:dyDescent="0.25">
      <c r="A1675" s="60" t="s">
        <v>1396</v>
      </c>
      <c r="B1675" s="20" t="s">
        <v>1176</v>
      </c>
      <c r="C1675" s="55">
        <v>200</v>
      </c>
      <c r="D1675" s="85">
        <f>D1676</f>
        <v>0</v>
      </c>
      <c r="E1675" s="85">
        <f t="shared" si="674"/>
        <v>0</v>
      </c>
      <c r="F1675" s="85">
        <f t="shared" si="674"/>
        <v>0</v>
      </c>
    </row>
    <row r="1676" spans="1:7" ht="42.75" hidden="1" customHeight="1" x14ac:dyDescent="0.25">
      <c r="A1676" s="60" t="s">
        <v>1397</v>
      </c>
      <c r="B1676" s="20" t="s">
        <v>1176</v>
      </c>
      <c r="C1676" s="55">
        <v>240</v>
      </c>
      <c r="D1676" s="85">
        <v>0</v>
      </c>
      <c r="E1676" s="85">
        <v>0</v>
      </c>
      <c r="F1676" s="85">
        <v>0</v>
      </c>
      <c r="G1676" s="94"/>
    </row>
    <row r="1677" spans="1:7" ht="42.75" hidden="1" customHeight="1" x14ac:dyDescent="0.25">
      <c r="A1677" s="132" t="s">
        <v>1512</v>
      </c>
      <c r="B1677" s="20" t="s">
        <v>1511</v>
      </c>
      <c r="C1677" s="55"/>
      <c r="D1677" s="85">
        <f>D1678</f>
        <v>0</v>
      </c>
      <c r="E1677" s="85">
        <f t="shared" ref="E1677:F1677" si="675">E1678</f>
        <v>0</v>
      </c>
      <c r="F1677" s="85">
        <f t="shared" si="675"/>
        <v>0</v>
      </c>
      <c r="G1677" s="133"/>
    </row>
    <row r="1678" spans="1:7" ht="42.75" hidden="1" customHeight="1" x14ac:dyDescent="0.25">
      <c r="A1678" s="16" t="s">
        <v>1399</v>
      </c>
      <c r="B1678" s="20" t="s">
        <v>1511</v>
      </c>
      <c r="C1678" s="55">
        <v>600</v>
      </c>
      <c r="D1678" s="85">
        <f>D1679</f>
        <v>0</v>
      </c>
      <c r="E1678" s="85">
        <f t="shared" ref="E1678:F1678" si="676">E1679</f>
        <v>0</v>
      </c>
      <c r="F1678" s="85">
        <f t="shared" si="676"/>
        <v>0</v>
      </c>
      <c r="G1678" s="133"/>
    </row>
    <row r="1679" spans="1:7" ht="42.75" hidden="1" customHeight="1" x14ac:dyDescent="0.25">
      <c r="A1679" s="16" t="s">
        <v>1398</v>
      </c>
      <c r="B1679" s="20" t="s">
        <v>1511</v>
      </c>
      <c r="C1679" s="55">
        <v>610</v>
      </c>
      <c r="D1679" s="85"/>
      <c r="E1679" s="85"/>
      <c r="F1679" s="85"/>
      <c r="G1679" s="133"/>
    </row>
    <row r="1680" spans="1:7" ht="47.25" hidden="1" x14ac:dyDescent="0.25">
      <c r="A1680" s="22" t="s">
        <v>1177</v>
      </c>
      <c r="B1680" s="20" t="s">
        <v>1178</v>
      </c>
      <c r="C1680" s="55"/>
      <c r="D1680" s="85">
        <f>D1681</f>
        <v>0</v>
      </c>
      <c r="E1680" s="85">
        <f t="shared" ref="E1680:F1681" si="677">E1681</f>
        <v>0</v>
      </c>
      <c r="F1680" s="85">
        <f t="shared" si="677"/>
        <v>0</v>
      </c>
    </row>
    <row r="1681" spans="1:8" ht="49.5" hidden="1" customHeight="1" x14ac:dyDescent="0.25">
      <c r="A1681" s="60" t="s">
        <v>1396</v>
      </c>
      <c r="B1681" s="20" t="s">
        <v>1178</v>
      </c>
      <c r="C1681" s="55">
        <v>200</v>
      </c>
      <c r="D1681" s="85">
        <f>D1682</f>
        <v>0</v>
      </c>
      <c r="E1681" s="85">
        <f t="shared" si="677"/>
        <v>0</v>
      </c>
      <c r="F1681" s="85">
        <f t="shared" si="677"/>
        <v>0</v>
      </c>
    </row>
    <row r="1682" spans="1:8" ht="41.25" hidden="1" customHeight="1" x14ac:dyDescent="0.25">
      <c r="A1682" s="60" t="s">
        <v>1397</v>
      </c>
      <c r="B1682" s="20" t="s">
        <v>1178</v>
      </c>
      <c r="C1682" s="55">
        <v>240</v>
      </c>
      <c r="D1682" s="85">
        <v>0</v>
      </c>
      <c r="E1682" s="85"/>
      <c r="F1682" s="85"/>
    </row>
    <row r="1683" spans="1:8" ht="45" customHeight="1" x14ac:dyDescent="0.25">
      <c r="A1683" s="22" t="s">
        <v>1179</v>
      </c>
      <c r="B1683" s="20" t="s">
        <v>1180</v>
      </c>
      <c r="C1683" s="55"/>
      <c r="D1683" s="85">
        <f>D1686+D1684</f>
        <v>42185</v>
      </c>
      <c r="E1683" s="85">
        <f t="shared" ref="E1683:F1683" si="678">E1686+E1684</f>
        <v>0</v>
      </c>
      <c r="F1683" s="85">
        <f t="shared" si="678"/>
        <v>0</v>
      </c>
    </row>
    <row r="1684" spans="1:8" ht="31.5" customHeight="1" x14ac:dyDescent="0.25">
      <c r="A1684" s="60" t="s">
        <v>1396</v>
      </c>
      <c r="B1684" s="20" t="s">
        <v>1180</v>
      </c>
      <c r="C1684" s="55">
        <v>200</v>
      </c>
      <c r="D1684" s="85">
        <f>D1685</f>
        <v>42185</v>
      </c>
      <c r="E1684" s="85">
        <f t="shared" ref="E1684:F1684" si="679">E1685</f>
        <v>0</v>
      </c>
      <c r="F1684" s="85">
        <f t="shared" si="679"/>
        <v>0</v>
      </c>
    </row>
    <row r="1685" spans="1:8" ht="45" customHeight="1" x14ac:dyDescent="0.25">
      <c r="A1685" s="60" t="s">
        <v>1397</v>
      </c>
      <c r="B1685" s="20" t="s">
        <v>1180</v>
      </c>
      <c r="C1685" s="55">
        <v>240</v>
      </c>
      <c r="D1685" s="85">
        <v>42185</v>
      </c>
      <c r="E1685" s="85"/>
      <c r="F1685" s="85"/>
    </row>
    <row r="1686" spans="1:8" ht="45" hidden="1" customHeight="1" x14ac:dyDescent="0.25">
      <c r="A1686" s="16" t="s">
        <v>1399</v>
      </c>
      <c r="B1686" s="20" t="s">
        <v>1180</v>
      </c>
      <c r="C1686" s="55">
        <v>600</v>
      </c>
      <c r="D1686" s="85">
        <f>D1687</f>
        <v>0</v>
      </c>
      <c r="E1686" s="85">
        <f t="shared" ref="E1686:F1686" si="680">E1687</f>
        <v>0</v>
      </c>
      <c r="F1686" s="85">
        <f t="shared" si="680"/>
        <v>0</v>
      </c>
    </row>
    <row r="1687" spans="1:8" ht="35.25" hidden="1" customHeight="1" x14ac:dyDescent="0.25">
      <c r="A1687" s="16" t="s">
        <v>1398</v>
      </c>
      <c r="B1687" s="20" t="s">
        <v>1180</v>
      </c>
      <c r="C1687" s="55">
        <v>610</v>
      </c>
      <c r="D1687" s="85"/>
      <c r="E1687" s="85"/>
      <c r="F1687" s="85"/>
      <c r="G1687" s="94"/>
      <c r="H1687" s="94"/>
    </row>
    <row r="1688" spans="1:8" ht="42.75" hidden="1" customHeight="1" x14ac:dyDescent="0.25">
      <c r="A1688" s="22" t="s">
        <v>1181</v>
      </c>
      <c r="B1688" s="20" t="s">
        <v>1182</v>
      </c>
      <c r="C1688" s="55"/>
      <c r="D1688" s="85">
        <f>D1689</f>
        <v>0</v>
      </c>
      <c r="E1688" s="85">
        <f t="shared" ref="E1688:F1689" si="681">E1689</f>
        <v>0</v>
      </c>
      <c r="F1688" s="85">
        <f t="shared" si="681"/>
        <v>0</v>
      </c>
    </row>
    <row r="1689" spans="1:8" ht="42.75" hidden="1" customHeight="1" x14ac:dyDescent="0.25">
      <c r="A1689" s="16" t="s">
        <v>1399</v>
      </c>
      <c r="B1689" s="20" t="s">
        <v>1182</v>
      </c>
      <c r="C1689" s="55">
        <v>600</v>
      </c>
      <c r="D1689" s="85">
        <f>D1690</f>
        <v>0</v>
      </c>
      <c r="E1689" s="85">
        <f t="shared" si="681"/>
        <v>0</v>
      </c>
      <c r="F1689" s="85">
        <f t="shared" si="681"/>
        <v>0</v>
      </c>
    </row>
    <row r="1690" spans="1:8" ht="42.75" hidden="1" customHeight="1" x14ac:dyDescent="0.25">
      <c r="A1690" s="16" t="s">
        <v>1398</v>
      </c>
      <c r="B1690" s="20" t="s">
        <v>1182</v>
      </c>
      <c r="C1690" s="55">
        <v>610</v>
      </c>
      <c r="D1690" s="85"/>
      <c r="E1690" s="85"/>
      <c r="F1690" s="85"/>
    </row>
    <row r="1691" spans="1:8" ht="34.5" customHeight="1" x14ac:dyDescent="0.25">
      <c r="A1691" s="22" t="s">
        <v>1183</v>
      </c>
      <c r="B1691" s="20" t="s">
        <v>1184</v>
      </c>
      <c r="C1691" s="55"/>
      <c r="D1691" s="85">
        <f>D1692</f>
        <v>11192</v>
      </c>
      <c r="E1691" s="85">
        <f t="shared" ref="E1691:F1692" si="682">E1692</f>
        <v>3000</v>
      </c>
      <c r="F1691" s="85">
        <f t="shared" si="682"/>
        <v>3000</v>
      </c>
    </row>
    <row r="1692" spans="1:8" ht="34.5" customHeight="1" x14ac:dyDescent="0.25">
      <c r="A1692" s="16" t="s">
        <v>1399</v>
      </c>
      <c r="B1692" s="20" t="s">
        <v>1184</v>
      </c>
      <c r="C1692" s="55">
        <v>600</v>
      </c>
      <c r="D1692" s="85">
        <f>D1693</f>
        <v>11192</v>
      </c>
      <c r="E1692" s="85">
        <f t="shared" si="682"/>
        <v>3000</v>
      </c>
      <c r="F1692" s="85">
        <f t="shared" si="682"/>
        <v>3000</v>
      </c>
    </row>
    <row r="1693" spans="1:8" ht="34.5" customHeight="1" x14ac:dyDescent="0.25">
      <c r="A1693" s="16" t="s">
        <v>1398</v>
      </c>
      <c r="B1693" s="20" t="s">
        <v>1184</v>
      </c>
      <c r="C1693" s="55">
        <v>610</v>
      </c>
      <c r="D1693" s="85">
        <v>11192</v>
      </c>
      <c r="E1693" s="85">
        <v>3000</v>
      </c>
      <c r="F1693" s="85">
        <v>3000</v>
      </c>
      <c r="G1693" s="105"/>
    </row>
    <row r="1694" spans="1:8" ht="38.25" hidden="1" customHeight="1" x14ac:dyDescent="0.25">
      <c r="A1694" s="124" t="s">
        <v>1442</v>
      </c>
      <c r="B1694" s="20" t="s">
        <v>1178</v>
      </c>
      <c r="C1694" s="55"/>
      <c r="D1694" s="85">
        <f>D1695</f>
        <v>0</v>
      </c>
      <c r="E1694" s="85">
        <f t="shared" ref="E1694:F1695" si="683">E1695</f>
        <v>0</v>
      </c>
      <c r="F1694" s="85">
        <f t="shared" si="683"/>
        <v>0</v>
      </c>
    </row>
    <row r="1695" spans="1:8" ht="38.25" hidden="1" customHeight="1" x14ac:dyDescent="0.25">
      <c r="A1695" s="16" t="s">
        <v>1399</v>
      </c>
      <c r="B1695" s="20" t="s">
        <v>1178</v>
      </c>
      <c r="C1695" s="55">
        <v>200</v>
      </c>
      <c r="D1695" s="85">
        <f>D1696</f>
        <v>0</v>
      </c>
      <c r="E1695" s="85">
        <f t="shared" si="683"/>
        <v>0</v>
      </c>
      <c r="F1695" s="85">
        <f t="shared" si="683"/>
        <v>0</v>
      </c>
    </row>
    <row r="1696" spans="1:8" ht="38.25" hidden="1" customHeight="1" x14ac:dyDescent="0.25">
      <c r="A1696" s="16" t="s">
        <v>1398</v>
      </c>
      <c r="B1696" s="20" t="s">
        <v>1178</v>
      </c>
      <c r="C1696" s="55">
        <v>240</v>
      </c>
      <c r="D1696" s="85">
        <v>0</v>
      </c>
      <c r="E1696" s="85"/>
      <c r="F1696" s="85"/>
    </row>
    <row r="1697" spans="1:11" ht="48.75" customHeight="1" x14ac:dyDescent="0.25">
      <c r="A1697" s="13" t="s">
        <v>1185</v>
      </c>
      <c r="B1697" s="20" t="s">
        <v>1186</v>
      </c>
      <c r="C1697" s="55"/>
      <c r="D1697" s="85">
        <f>D1698</f>
        <v>122955</v>
      </c>
      <c r="E1697" s="85">
        <f t="shared" ref="E1697:F1697" si="684">E1698</f>
        <v>51508</v>
      </c>
      <c r="F1697" s="85">
        <f t="shared" si="684"/>
        <v>51000</v>
      </c>
    </row>
    <row r="1698" spans="1:11" ht="48.75" customHeight="1" x14ac:dyDescent="0.25">
      <c r="A1698" s="17" t="s">
        <v>1187</v>
      </c>
      <c r="B1698" s="20" t="s">
        <v>1188</v>
      </c>
      <c r="C1698" s="55"/>
      <c r="D1698" s="85">
        <f>D1699+D1702+D1705+D1710+D1713</f>
        <v>122955</v>
      </c>
      <c r="E1698" s="85">
        <f>E1699+E1702+E1705+E1710+E1713</f>
        <v>51508</v>
      </c>
      <c r="F1698" s="85">
        <f>F1699+F1702+F1705+F1710+F1713</f>
        <v>51000</v>
      </c>
    </row>
    <row r="1699" spans="1:11" ht="48.75" hidden="1" customHeight="1" x14ac:dyDescent="0.25">
      <c r="A1699" s="124" t="s">
        <v>1587</v>
      </c>
      <c r="B1699" s="20" t="s">
        <v>1584</v>
      </c>
      <c r="C1699" s="55"/>
      <c r="D1699" s="85">
        <f>D1700</f>
        <v>0</v>
      </c>
      <c r="E1699" s="85">
        <f t="shared" ref="E1699:F1700" si="685">E1700</f>
        <v>0</v>
      </c>
      <c r="F1699" s="85">
        <f t="shared" si="685"/>
        <v>0</v>
      </c>
    </row>
    <row r="1700" spans="1:11" ht="48.75" hidden="1" customHeight="1" x14ac:dyDescent="0.25">
      <c r="A1700" s="16" t="s">
        <v>1399</v>
      </c>
      <c r="B1700" s="20" t="s">
        <v>1584</v>
      </c>
      <c r="C1700" s="55">
        <v>600</v>
      </c>
      <c r="D1700" s="85">
        <f>D1701</f>
        <v>0</v>
      </c>
      <c r="E1700" s="85">
        <f t="shared" si="685"/>
        <v>0</v>
      </c>
      <c r="F1700" s="85">
        <f t="shared" si="685"/>
        <v>0</v>
      </c>
    </row>
    <row r="1701" spans="1:11" ht="48.75" hidden="1" customHeight="1" x14ac:dyDescent="0.25">
      <c r="A1701" s="16" t="s">
        <v>1398</v>
      </c>
      <c r="B1701" s="20" t="s">
        <v>1584</v>
      </c>
      <c r="C1701" s="55">
        <v>610</v>
      </c>
      <c r="D1701" s="85"/>
      <c r="E1701" s="85"/>
      <c r="F1701" s="85"/>
    </row>
    <row r="1702" spans="1:11" ht="37.5" customHeight="1" x14ac:dyDescent="0.25">
      <c r="A1702" s="22" t="s">
        <v>1419</v>
      </c>
      <c r="B1702" s="20" t="s">
        <v>1418</v>
      </c>
      <c r="C1702" s="55"/>
      <c r="D1702" s="85">
        <f>D1703</f>
        <v>33845</v>
      </c>
      <c r="E1702" s="85">
        <f t="shared" ref="E1702:F1703" si="686">E1703</f>
        <v>20508</v>
      </c>
      <c r="F1702" s="85">
        <f t="shared" si="686"/>
        <v>20000</v>
      </c>
    </row>
    <row r="1703" spans="1:11" ht="36.75" customHeight="1" x14ac:dyDescent="0.25">
      <c r="A1703" s="16" t="s">
        <v>1399</v>
      </c>
      <c r="B1703" s="20" t="s">
        <v>1418</v>
      </c>
      <c r="C1703" s="55">
        <v>600</v>
      </c>
      <c r="D1703" s="85">
        <f>D1704</f>
        <v>33845</v>
      </c>
      <c r="E1703" s="85">
        <f t="shared" si="686"/>
        <v>20508</v>
      </c>
      <c r="F1703" s="85">
        <f>F1704</f>
        <v>20000</v>
      </c>
    </row>
    <row r="1704" spans="1:11" ht="36" customHeight="1" x14ac:dyDescent="0.25">
      <c r="A1704" s="16" t="s">
        <v>1398</v>
      </c>
      <c r="B1704" s="20" t="s">
        <v>1418</v>
      </c>
      <c r="C1704" s="55">
        <v>610</v>
      </c>
      <c r="D1704" s="85">
        <v>33845</v>
      </c>
      <c r="E1704" s="85">
        <v>20508</v>
      </c>
      <c r="F1704" s="85">
        <v>20000</v>
      </c>
      <c r="G1704" s="105"/>
      <c r="H1704" s="95"/>
      <c r="I1704" s="95"/>
      <c r="J1704" s="95"/>
      <c r="K1704" s="95"/>
    </row>
    <row r="1705" spans="1:11" ht="36" customHeight="1" x14ac:dyDescent="0.25">
      <c r="A1705" s="22" t="s">
        <v>1420</v>
      </c>
      <c r="B1705" s="20" t="s">
        <v>1421</v>
      </c>
      <c r="C1705" s="55"/>
      <c r="D1705" s="85">
        <f>D1708+D1706</f>
        <v>32265</v>
      </c>
      <c r="E1705" s="85">
        <f>E1708</f>
        <v>31000</v>
      </c>
      <c r="F1705" s="85">
        <f>F1708</f>
        <v>31000</v>
      </c>
    </row>
    <row r="1706" spans="1:11" ht="36" hidden="1" customHeight="1" x14ac:dyDescent="0.25">
      <c r="A1706" s="60" t="s">
        <v>1396</v>
      </c>
      <c r="B1706" s="20" t="s">
        <v>1421</v>
      </c>
      <c r="C1706" s="55">
        <v>200</v>
      </c>
      <c r="D1706" s="85">
        <f>D1707</f>
        <v>0</v>
      </c>
      <c r="E1706" s="85"/>
      <c r="F1706" s="85"/>
    </row>
    <row r="1707" spans="1:11" ht="36" hidden="1" customHeight="1" x14ac:dyDescent="0.25">
      <c r="A1707" s="60" t="s">
        <v>1397</v>
      </c>
      <c r="B1707" s="20" t="s">
        <v>1421</v>
      </c>
      <c r="C1707" s="55">
        <v>240</v>
      </c>
      <c r="D1707" s="85"/>
      <c r="E1707" s="85"/>
      <c r="F1707" s="85"/>
    </row>
    <row r="1708" spans="1:11" ht="36" customHeight="1" x14ac:dyDescent="0.25">
      <c r="A1708" s="16" t="s">
        <v>1399</v>
      </c>
      <c r="B1708" s="20" t="s">
        <v>1421</v>
      </c>
      <c r="C1708" s="55">
        <v>600</v>
      </c>
      <c r="D1708" s="85">
        <f>D1709</f>
        <v>32265</v>
      </c>
      <c r="E1708" s="85">
        <f t="shared" ref="E1708:F1708" si="687">E1709</f>
        <v>31000</v>
      </c>
      <c r="F1708" s="85">
        <f t="shared" si="687"/>
        <v>31000</v>
      </c>
    </row>
    <row r="1709" spans="1:11" ht="36" customHeight="1" x14ac:dyDescent="0.25">
      <c r="A1709" s="16" t="s">
        <v>1398</v>
      </c>
      <c r="B1709" s="20" t="s">
        <v>1421</v>
      </c>
      <c r="C1709" s="55">
        <v>610</v>
      </c>
      <c r="D1709" s="85">
        <v>32265</v>
      </c>
      <c r="E1709" s="85">
        <v>31000</v>
      </c>
      <c r="F1709" s="85">
        <v>31000</v>
      </c>
    </row>
    <row r="1710" spans="1:11" ht="43.5" customHeight="1" x14ac:dyDescent="0.25">
      <c r="A1710" s="22" t="s">
        <v>1189</v>
      </c>
      <c r="B1710" s="20" t="s">
        <v>1190</v>
      </c>
      <c r="C1710" s="55"/>
      <c r="D1710" s="85">
        <f>D1711</f>
        <v>56845</v>
      </c>
      <c r="E1710" s="85">
        <f t="shared" ref="E1710:F1711" si="688">E1711</f>
        <v>0</v>
      </c>
      <c r="F1710" s="85">
        <f t="shared" si="688"/>
        <v>0</v>
      </c>
    </row>
    <row r="1711" spans="1:11" ht="43.5" customHeight="1" x14ac:dyDescent="0.25">
      <c r="A1711" s="16" t="s">
        <v>1399</v>
      </c>
      <c r="B1711" s="20" t="s">
        <v>1190</v>
      </c>
      <c r="C1711" s="55">
        <v>600</v>
      </c>
      <c r="D1711" s="85">
        <f>D1712</f>
        <v>56845</v>
      </c>
      <c r="E1711" s="85">
        <f t="shared" si="688"/>
        <v>0</v>
      </c>
      <c r="F1711" s="85">
        <f t="shared" si="688"/>
        <v>0</v>
      </c>
    </row>
    <row r="1712" spans="1:11" ht="43.5" customHeight="1" x14ac:dyDescent="0.25">
      <c r="A1712" s="16" t="s">
        <v>1398</v>
      </c>
      <c r="B1712" s="20" t="s">
        <v>1190</v>
      </c>
      <c r="C1712" s="55">
        <v>610</v>
      </c>
      <c r="D1712" s="85">
        <v>56845</v>
      </c>
      <c r="E1712" s="85"/>
      <c r="F1712" s="85"/>
      <c r="G1712" s="94"/>
    </row>
    <row r="1713" spans="1:10" ht="44.25" hidden="1" customHeight="1" x14ac:dyDescent="0.25">
      <c r="A1713" s="22" t="s">
        <v>1191</v>
      </c>
      <c r="B1713" s="20" t="s">
        <v>1192</v>
      </c>
      <c r="C1713" s="55"/>
      <c r="D1713" s="85">
        <f>D1714</f>
        <v>0</v>
      </c>
      <c r="E1713" s="85">
        <f t="shared" ref="E1713:F1714" si="689">E1714</f>
        <v>0</v>
      </c>
      <c r="F1713" s="85">
        <f t="shared" si="689"/>
        <v>0</v>
      </c>
    </row>
    <row r="1714" spans="1:10" ht="44.25" hidden="1" customHeight="1" x14ac:dyDescent="0.25">
      <c r="A1714" s="16" t="s">
        <v>1399</v>
      </c>
      <c r="B1714" s="20" t="s">
        <v>1192</v>
      </c>
      <c r="C1714" s="55">
        <v>600</v>
      </c>
      <c r="D1714" s="85">
        <f>D1715</f>
        <v>0</v>
      </c>
      <c r="E1714" s="85">
        <f t="shared" si="689"/>
        <v>0</v>
      </c>
      <c r="F1714" s="85">
        <f t="shared" si="689"/>
        <v>0</v>
      </c>
    </row>
    <row r="1715" spans="1:10" ht="44.25" hidden="1" customHeight="1" x14ac:dyDescent="0.25">
      <c r="A1715" s="16" t="s">
        <v>1398</v>
      </c>
      <c r="B1715" s="20" t="s">
        <v>1192</v>
      </c>
      <c r="C1715" s="55">
        <v>610</v>
      </c>
      <c r="D1715" s="85">
        <v>0</v>
      </c>
      <c r="E1715" s="85">
        <v>0</v>
      </c>
      <c r="F1715" s="85">
        <v>0</v>
      </c>
    </row>
    <row r="1716" spans="1:10" ht="34.5" customHeight="1" x14ac:dyDescent="0.25">
      <c r="A1716" s="13" t="s">
        <v>1193</v>
      </c>
      <c r="B1716" s="3" t="s">
        <v>1194</v>
      </c>
      <c r="C1716" s="55"/>
      <c r="D1716" s="85">
        <f>D1717+D1730</f>
        <v>4788</v>
      </c>
      <c r="E1716" s="85">
        <f t="shared" ref="E1716:F1716" si="690">E1717+E1730</f>
        <v>0</v>
      </c>
      <c r="F1716" s="85">
        <f t="shared" si="690"/>
        <v>0</v>
      </c>
    </row>
    <row r="1717" spans="1:10" ht="36.75" customHeight="1" x14ac:dyDescent="0.25">
      <c r="A1717" s="17" t="s">
        <v>1195</v>
      </c>
      <c r="B1717" s="1" t="s">
        <v>1196</v>
      </c>
      <c r="C1717" s="55"/>
      <c r="D1717" s="85">
        <f>D1718+D1721+D1724+D1727</f>
        <v>4788</v>
      </c>
      <c r="E1717" s="85">
        <f t="shared" ref="E1717:F1717" si="691">E1718+E1721+E1724+E1727</f>
        <v>0</v>
      </c>
      <c r="F1717" s="85">
        <f t="shared" si="691"/>
        <v>0</v>
      </c>
    </row>
    <row r="1718" spans="1:10" ht="33.75" customHeight="1" x14ac:dyDescent="0.25">
      <c r="A1718" s="22" t="s">
        <v>1197</v>
      </c>
      <c r="B1718" s="20" t="s">
        <v>1198</v>
      </c>
      <c r="C1718" s="55"/>
      <c r="D1718" s="85">
        <f>D1719</f>
        <v>4788</v>
      </c>
      <c r="E1718" s="85">
        <f t="shared" ref="E1718:F1718" si="692">E1719</f>
        <v>0</v>
      </c>
      <c r="F1718" s="85">
        <f t="shared" si="692"/>
        <v>0</v>
      </c>
    </row>
    <row r="1719" spans="1:10" ht="33.75" customHeight="1" x14ac:dyDescent="0.25">
      <c r="A1719" s="98" t="s">
        <v>1443</v>
      </c>
      <c r="B1719" s="20" t="s">
        <v>1198</v>
      </c>
      <c r="C1719" s="55">
        <v>800</v>
      </c>
      <c r="D1719" s="85">
        <f>D1720</f>
        <v>4788</v>
      </c>
      <c r="E1719" s="85">
        <f t="shared" ref="E1719:F1719" si="693">E1720</f>
        <v>0</v>
      </c>
      <c r="F1719" s="85">
        <f t="shared" si="693"/>
        <v>0</v>
      </c>
    </row>
    <row r="1720" spans="1:10" ht="33.75" customHeight="1" x14ac:dyDescent="0.25">
      <c r="A1720" s="98" t="s">
        <v>1444</v>
      </c>
      <c r="B1720" s="20" t="s">
        <v>1198</v>
      </c>
      <c r="C1720" s="55">
        <v>810</v>
      </c>
      <c r="D1720" s="85">
        <v>4788</v>
      </c>
      <c r="E1720" s="85"/>
      <c r="F1720" s="85"/>
      <c r="H1720" s="128"/>
      <c r="I1720" s="128"/>
      <c r="J1720" s="129"/>
    </row>
    <row r="1721" spans="1:10" ht="39" hidden="1" customHeight="1" x14ac:dyDescent="0.25">
      <c r="A1721" s="22" t="s">
        <v>1199</v>
      </c>
      <c r="B1721" s="20" t="s">
        <v>1200</v>
      </c>
      <c r="C1721" s="55"/>
      <c r="D1721" s="85">
        <f>D1722</f>
        <v>0</v>
      </c>
      <c r="E1721" s="85">
        <f t="shared" ref="E1721:F1721" si="694">E1722</f>
        <v>0</v>
      </c>
      <c r="F1721" s="85">
        <f t="shared" si="694"/>
        <v>0</v>
      </c>
    </row>
    <row r="1722" spans="1:10" ht="39" hidden="1" customHeight="1" x14ac:dyDescent="0.25">
      <c r="A1722" s="16" t="s">
        <v>1399</v>
      </c>
      <c r="B1722" s="20" t="s">
        <v>1200</v>
      </c>
      <c r="C1722" s="55">
        <v>600</v>
      </c>
      <c r="D1722" s="85">
        <f>D1723</f>
        <v>0</v>
      </c>
      <c r="E1722" s="85">
        <f t="shared" ref="E1722:F1722" si="695">E1723</f>
        <v>0</v>
      </c>
      <c r="F1722" s="85">
        <f t="shared" si="695"/>
        <v>0</v>
      </c>
    </row>
    <row r="1723" spans="1:10" ht="39" hidden="1" customHeight="1" x14ac:dyDescent="0.25">
      <c r="A1723" s="16" t="s">
        <v>1398</v>
      </c>
      <c r="B1723" s="20" t="s">
        <v>1200</v>
      </c>
      <c r="C1723" s="55">
        <v>610</v>
      </c>
      <c r="D1723" s="85"/>
      <c r="E1723" s="85"/>
      <c r="F1723" s="85"/>
    </row>
    <row r="1724" spans="1:10" ht="47.25" hidden="1" customHeight="1" x14ac:dyDescent="0.25">
      <c r="A1724" s="22" t="s">
        <v>1201</v>
      </c>
      <c r="B1724" s="20" t="s">
        <v>1202</v>
      </c>
      <c r="C1724" s="55"/>
      <c r="D1724" s="85">
        <f>D1725</f>
        <v>0</v>
      </c>
      <c r="E1724" s="85">
        <f t="shared" ref="E1724:F1724" si="696">E1725</f>
        <v>0</v>
      </c>
      <c r="F1724" s="85">
        <f t="shared" si="696"/>
        <v>0</v>
      </c>
    </row>
    <row r="1725" spans="1:10" ht="47.25" hidden="1" customHeight="1" x14ac:dyDescent="0.25">
      <c r="A1725" s="16" t="s">
        <v>1399</v>
      </c>
      <c r="B1725" s="20" t="s">
        <v>1202</v>
      </c>
      <c r="C1725" s="55">
        <v>600</v>
      </c>
      <c r="D1725" s="85">
        <f>D1726</f>
        <v>0</v>
      </c>
      <c r="E1725" s="85">
        <f t="shared" ref="E1725:F1725" si="697">E1726</f>
        <v>0</v>
      </c>
      <c r="F1725" s="85">
        <f t="shared" si="697"/>
        <v>0</v>
      </c>
    </row>
    <row r="1726" spans="1:10" ht="47.25" hidden="1" customHeight="1" x14ac:dyDescent="0.25">
      <c r="A1726" s="16" t="s">
        <v>1398</v>
      </c>
      <c r="B1726" s="20" t="s">
        <v>1202</v>
      </c>
      <c r="C1726" s="55">
        <v>610</v>
      </c>
      <c r="D1726" s="85"/>
      <c r="E1726" s="85"/>
      <c r="F1726" s="85"/>
    </row>
    <row r="1727" spans="1:10" ht="37.5" hidden="1" customHeight="1" x14ac:dyDescent="0.25">
      <c r="A1727" s="22" t="s">
        <v>1203</v>
      </c>
      <c r="B1727" s="20" t="s">
        <v>1204</v>
      </c>
      <c r="C1727" s="55"/>
      <c r="D1727" s="85">
        <f>D1728</f>
        <v>0</v>
      </c>
      <c r="E1727" s="85">
        <f t="shared" ref="E1727:F1727" si="698">E1728</f>
        <v>0</v>
      </c>
      <c r="F1727" s="85">
        <f t="shared" si="698"/>
        <v>0</v>
      </c>
    </row>
    <row r="1728" spans="1:10" ht="37.5" hidden="1" customHeight="1" x14ac:dyDescent="0.25">
      <c r="A1728" s="16" t="s">
        <v>1399</v>
      </c>
      <c r="B1728" s="20" t="s">
        <v>1204</v>
      </c>
      <c r="C1728" s="55">
        <v>600</v>
      </c>
      <c r="D1728" s="85">
        <f>D1729</f>
        <v>0</v>
      </c>
      <c r="E1728" s="85">
        <f t="shared" ref="E1728:F1728" si="699">E1729</f>
        <v>0</v>
      </c>
      <c r="F1728" s="85">
        <f t="shared" si="699"/>
        <v>0</v>
      </c>
    </row>
    <row r="1729" spans="1:6" ht="37.5" hidden="1" customHeight="1" x14ac:dyDescent="0.25">
      <c r="A1729" s="16" t="s">
        <v>1398</v>
      </c>
      <c r="B1729" s="20" t="s">
        <v>1204</v>
      </c>
      <c r="C1729" s="55">
        <v>610</v>
      </c>
      <c r="D1729" s="85"/>
      <c r="E1729" s="85"/>
      <c r="F1729" s="85"/>
    </row>
    <row r="1730" spans="1:6" ht="63.75" hidden="1" customHeight="1" x14ac:dyDescent="0.25">
      <c r="A1730" s="132" t="s">
        <v>1566</v>
      </c>
      <c r="B1730" s="20" t="s">
        <v>1564</v>
      </c>
      <c r="C1730" s="55"/>
      <c r="D1730" s="85">
        <f>D1731</f>
        <v>0</v>
      </c>
      <c r="E1730" s="85"/>
      <c r="F1730" s="85"/>
    </row>
    <row r="1731" spans="1:6" ht="70.5" hidden="1" customHeight="1" x14ac:dyDescent="0.25">
      <c r="A1731" s="132" t="s">
        <v>1567</v>
      </c>
      <c r="B1731" s="20" t="s">
        <v>1565</v>
      </c>
      <c r="C1731" s="55"/>
      <c r="D1731" s="85">
        <f>D1732</f>
        <v>0</v>
      </c>
      <c r="E1731" s="85"/>
      <c r="F1731" s="85"/>
    </row>
    <row r="1732" spans="1:6" ht="37.5" hidden="1" customHeight="1" x14ac:dyDescent="0.25">
      <c r="A1732" s="60" t="s">
        <v>1396</v>
      </c>
      <c r="B1732" s="20" t="s">
        <v>1565</v>
      </c>
      <c r="C1732" s="55">
        <v>200</v>
      </c>
      <c r="D1732" s="85">
        <f>D1733</f>
        <v>0</v>
      </c>
      <c r="E1732" s="85"/>
      <c r="F1732" s="85"/>
    </row>
    <row r="1733" spans="1:6" ht="37.5" hidden="1" customHeight="1" x14ac:dyDescent="0.25">
      <c r="A1733" s="60" t="s">
        <v>1397</v>
      </c>
      <c r="B1733" s="20" t="s">
        <v>1565</v>
      </c>
      <c r="C1733" s="55">
        <v>240</v>
      </c>
      <c r="D1733" s="85"/>
      <c r="E1733" s="85"/>
      <c r="F1733" s="85"/>
    </row>
    <row r="1734" spans="1:6" ht="39.75" hidden="1" customHeight="1" x14ac:dyDescent="0.25">
      <c r="A1734" s="13" t="s">
        <v>904</v>
      </c>
      <c r="B1734" s="3" t="s">
        <v>1205</v>
      </c>
      <c r="C1734" s="55"/>
      <c r="D1734" s="85">
        <f>D1735</f>
        <v>0</v>
      </c>
      <c r="E1734" s="85">
        <f t="shared" ref="E1734:F1737" si="700">E1735</f>
        <v>0</v>
      </c>
      <c r="F1734" s="85">
        <f t="shared" si="700"/>
        <v>0</v>
      </c>
    </row>
    <row r="1735" spans="1:6" ht="42.75" hidden="1" customHeight="1" x14ac:dyDescent="0.25">
      <c r="A1735" s="7" t="s">
        <v>130</v>
      </c>
      <c r="B1735" s="1" t="s">
        <v>1206</v>
      </c>
      <c r="C1735" s="55"/>
      <c r="D1735" s="85">
        <f>D1736</f>
        <v>0</v>
      </c>
      <c r="E1735" s="85">
        <f t="shared" si="700"/>
        <v>0</v>
      </c>
      <c r="F1735" s="85">
        <f t="shared" si="700"/>
        <v>0</v>
      </c>
    </row>
    <row r="1736" spans="1:6" ht="37.5" hidden="1" customHeight="1" x14ac:dyDescent="0.25">
      <c r="A1736" s="22" t="s">
        <v>132</v>
      </c>
      <c r="B1736" s="20" t="s">
        <v>1207</v>
      </c>
      <c r="C1736" s="55"/>
      <c r="D1736" s="85">
        <f>D1737</f>
        <v>0</v>
      </c>
      <c r="E1736" s="85">
        <f t="shared" si="700"/>
        <v>0</v>
      </c>
      <c r="F1736" s="85">
        <f t="shared" si="700"/>
        <v>0</v>
      </c>
    </row>
    <row r="1737" spans="1:6" ht="37.5" hidden="1" customHeight="1" x14ac:dyDescent="0.25">
      <c r="A1737" s="60" t="s">
        <v>1394</v>
      </c>
      <c r="B1737" s="20" t="s">
        <v>1207</v>
      </c>
      <c r="C1737" s="55">
        <v>100</v>
      </c>
      <c r="D1737" s="85">
        <f>D1738</f>
        <v>0</v>
      </c>
      <c r="E1737" s="85">
        <f t="shared" si="700"/>
        <v>0</v>
      </c>
      <c r="F1737" s="85">
        <f t="shared" si="700"/>
        <v>0</v>
      </c>
    </row>
    <row r="1738" spans="1:6" ht="37.5" hidden="1" customHeight="1" x14ac:dyDescent="0.25">
      <c r="A1738" s="60" t="s">
        <v>1395</v>
      </c>
      <c r="B1738" s="20" t="s">
        <v>1207</v>
      </c>
      <c r="C1738" s="55">
        <v>120</v>
      </c>
      <c r="D1738" s="85">
        <v>0</v>
      </c>
      <c r="E1738" s="85">
        <v>0</v>
      </c>
      <c r="F1738" s="85">
        <v>0</v>
      </c>
    </row>
    <row r="1739" spans="1:6" ht="35.25" hidden="1" customHeight="1" x14ac:dyDescent="0.25">
      <c r="A1739" s="12" t="s">
        <v>1208</v>
      </c>
      <c r="B1739" s="10" t="s">
        <v>1209</v>
      </c>
      <c r="C1739" s="55"/>
      <c r="D1739" s="85">
        <f>D1740+D1756+D1800+D1826</f>
        <v>0</v>
      </c>
      <c r="E1739" s="85">
        <f t="shared" ref="E1739:F1739" si="701">E1740+E1756+E1800+E1826</f>
        <v>0</v>
      </c>
      <c r="F1739" s="85">
        <f t="shared" si="701"/>
        <v>0</v>
      </c>
    </row>
    <row r="1740" spans="1:6" ht="36" hidden="1" customHeight="1" x14ac:dyDescent="0.25">
      <c r="A1740" s="13" t="s">
        <v>1210</v>
      </c>
      <c r="B1740" s="3" t="s">
        <v>1211</v>
      </c>
      <c r="C1740" s="55"/>
      <c r="D1740" s="85">
        <f>D1741+D1745</f>
        <v>0</v>
      </c>
      <c r="E1740" s="85">
        <f t="shared" ref="E1740:F1740" si="702">E1741+E1745</f>
        <v>0</v>
      </c>
      <c r="F1740" s="85">
        <f t="shared" si="702"/>
        <v>0</v>
      </c>
    </row>
    <row r="1741" spans="1:6" ht="38.25" hidden="1" customHeight="1" x14ac:dyDescent="0.25">
      <c r="A1741" s="14" t="s">
        <v>1212</v>
      </c>
      <c r="B1741" s="1" t="s">
        <v>1213</v>
      </c>
      <c r="C1741" s="55"/>
      <c r="D1741" s="85">
        <f>D1742</f>
        <v>0</v>
      </c>
      <c r="E1741" s="85">
        <f t="shared" ref="E1741:F1743" si="703">E1742</f>
        <v>0</v>
      </c>
      <c r="F1741" s="85">
        <f t="shared" si="703"/>
        <v>0</v>
      </c>
    </row>
    <row r="1742" spans="1:6" ht="53.25" hidden="1" customHeight="1" x14ac:dyDescent="0.25">
      <c r="A1742" s="27" t="s">
        <v>1214</v>
      </c>
      <c r="B1742" s="20" t="s">
        <v>1215</v>
      </c>
      <c r="C1742" s="55"/>
      <c r="D1742" s="85">
        <f>D1743</f>
        <v>0</v>
      </c>
      <c r="E1742" s="85">
        <f t="shared" si="703"/>
        <v>0</v>
      </c>
      <c r="F1742" s="85">
        <f t="shared" si="703"/>
        <v>0</v>
      </c>
    </row>
    <row r="1743" spans="1:6" ht="53.25" hidden="1" customHeight="1" x14ac:dyDescent="0.25">
      <c r="A1743" s="59" t="s">
        <v>1409</v>
      </c>
      <c r="B1743" s="20" t="s">
        <v>1215</v>
      </c>
      <c r="C1743" s="55">
        <v>400</v>
      </c>
      <c r="D1743" s="85">
        <f>D1744</f>
        <v>0</v>
      </c>
      <c r="E1743" s="85">
        <f t="shared" si="703"/>
        <v>0</v>
      </c>
      <c r="F1743" s="85">
        <f t="shared" si="703"/>
        <v>0</v>
      </c>
    </row>
    <row r="1744" spans="1:6" ht="53.25" hidden="1" customHeight="1" x14ac:dyDescent="0.25">
      <c r="A1744" s="59" t="s">
        <v>1410</v>
      </c>
      <c r="B1744" s="20" t="s">
        <v>1215</v>
      </c>
      <c r="C1744" s="55">
        <v>410</v>
      </c>
      <c r="D1744" s="85"/>
      <c r="E1744" s="85"/>
      <c r="F1744" s="85"/>
    </row>
    <row r="1745" spans="1:6" ht="42.75" hidden="1" customHeight="1" x14ac:dyDescent="0.25">
      <c r="A1745" s="14" t="s">
        <v>84</v>
      </c>
      <c r="B1745" s="1" t="s">
        <v>1216</v>
      </c>
      <c r="C1745" s="55"/>
      <c r="D1745" s="85">
        <f>D1746+D1749</f>
        <v>0</v>
      </c>
      <c r="E1745" s="85">
        <f t="shared" ref="E1745:F1745" si="704">E1746+E1749</f>
        <v>0</v>
      </c>
      <c r="F1745" s="85">
        <f t="shared" si="704"/>
        <v>0</v>
      </c>
    </row>
    <row r="1746" spans="1:6" ht="42" hidden="1" customHeight="1" x14ac:dyDescent="0.25">
      <c r="A1746" s="21" t="s">
        <v>1217</v>
      </c>
      <c r="B1746" s="20" t="s">
        <v>1218</v>
      </c>
      <c r="C1746" s="55"/>
      <c r="D1746" s="85">
        <f>D1747</f>
        <v>0</v>
      </c>
      <c r="E1746" s="85">
        <f t="shared" ref="E1746:F1747" si="705">E1747</f>
        <v>0</v>
      </c>
      <c r="F1746" s="85">
        <f t="shared" si="705"/>
        <v>0</v>
      </c>
    </row>
    <row r="1747" spans="1:6" ht="42" hidden="1" customHeight="1" x14ac:dyDescent="0.25">
      <c r="A1747" s="59" t="s">
        <v>1409</v>
      </c>
      <c r="B1747" s="20" t="s">
        <v>1218</v>
      </c>
      <c r="C1747" s="55">
        <v>400</v>
      </c>
      <c r="D1747" s="85">
        <f>D1748</f>
        <v>0</v>
      </c>
      <c r="E1747" s="85">
        <f t="shared" si="705"/>
        <v>0</v>
      </c>
      <c r="F1747" s="85">
        <f t="shared" si="705"/>
        <v>0</v>
      </c>
    </row>
    <row r="1748" spans="1:6" ht="42" hidden="1" customHeight="1" x14ac:dyDescent="0.25">
      <c r="A1748" s="59" t="s">
        <v>1410</v>
      </c>
      <c r="B1748" s="20" t="s">
        <v>1218</v>
      </c>
      <c r="C1748" s="55">
        <v>410</v>
      </c>
      <c r="D1748" s="85"/>
      <c r="E1748" s="85"/>
      <c r="F1748" s="85"/>
    </row>
    <row r="1749" spans="1:6" ht="42.75" hidden="1" customHeight="1" x14ac:dyDescent="0.25">
      <c r="A1749" s="21" t="s">
        <v>1219</v>
      </c>
      <c r="B1749" s="20" t="s">
        <v>1220</v>
      </c>
      <c r="C1749" s="55"/>
      <c r="D1749" s="85">
        <f>D1750</f>
        <v>0</v>
      </c>
      <c r="E1749" s="85">
        <f t="shared" ref="E1749:F1750" si="706">E1750</f>
        <v>0</v>
      </c>
      <c r="F1749" s="85">
        <f t="shared" si="706"/>
        <v>0</v>
      </c>
    </row>
    <row r="1750" spans="1:6" ht="42.75" hidden="1" customHeight="1" x14ac:dyDescent="0.25">
      <c r="A1750" s="59" t="s">
        <v>1409</v>
      </c>
      <c r="B1750" s="20" t="s">
        <v>1220</v>
      </c>
      <c r="C1750" s="55">
        <v>400</v>
      </c>
      <c r="D1750" s="85">
        <f>D1751</f>
        <v>0</v>
      </c>
      <c r="E1750" s="85">
        <f t="shared" si="706"/>
        <v>0</v>
      </c>
      <c r="F1750" s="85">
        <f t="shared" si="706"/>
        <v>0</v>
      </c>
    </row>
    <row r="1751" spans="1:6" ht="42.75" hidden="1" customHeight="1" x14ac:dyDescent="0.25">
      <c r="A1751" s="59" t="s">
        <v>1410</v>
      </c>
      <c r="B1751" s="20" t="s">
        <v>1220</v>
      </c>
      <c r="C1751" s="55">
        <v>410</v>
      </c>
      <c r="D1751" s="85"/>
      <c r="E1751" s="85"/>
      <c r="F1751" s="85"/>
    </row>
    <row r="1752" spans="1:6" ht="33" hidden="1" customHeight="1" x14ac:dyDescent="0.25">
      <c r="A1752" s="4" t="s">
        <v>1221</v>
      </c>
      <c r="B1752" s="2" t="s">
        <v>1222</v>
      </c>
      <c r="C1752" s="55"/>
      <c r="D1752" s="85"/>
      <c r="E1752" s="85"/>
      <c r="F1752" s="85"/>
    </row>
    <row r="1753" spans="1:6" ht="42.75" hidden="1" customHeight="1" x14ac:dyDescent="0.25">
      <c r="A1753" s="4" t="s">
        <v>1223</v>
      </c>
      <c r="B1753" s="2" t="s">
        <v>1224</v>
      </c>
      <c r="C1753" s="55"/>
      <c r="D1753" s="85"/>
      <c r="E1753" s="85"/>
      <c r="F1753" s="85"/>
    </row>
    <row r="1754" spans="1:6" ht="38.25" hidden="1" customHeight="1" x14ac:dyDescent="0.25">
      <c r="A1754" s="4" t="s">
        <v>1225</v>
      </c>
      <c r="B1754" s="2" t="s">
        <v>1226</v>
      </c>
      <c r="C1754" s="55"/>
      <c r="D1754" s="85"/>
      <c r="E1754" s="85"/>
      <c r="F1754" s="85"/>
    </row>
    <row r="1755" spans="1:6" ht="31.5" hidden="1" x14ac:dyDescent="0.25">
      <c r="A1755" s="4" t="s">
        <v>1227</v>
      </c>
      <c r="B1755" s="2" t="s">
        <v>1228</v>
      </c>
      <c r="C1755" s="55"/>
      <c r="D1755" s="85"/>
      <c r="E1755" s="85"/>
      <c r="F1755" s="85"/>
    </row>
    <row r="1756" spans="1:6" ht="42.75" hidden="1" customHeight="1" x14ac:dyDescent="0.25">
      <c r="A1756" s="13" t="s">
        <v>1229</v>
      </c>
      <c r="B1756" s="3" t="s">
        <v>1230</v>
      </c>
      <c r="C1756" s="55"/>
      <c r="D1756" s="85">
        <f>D1757+D1767+D1771</f>
        <v>0</v>
      </c>
      <c r="E1756" s="85">
        <f t="shared" ref="E1756:F1756" si="707">E1757+E1767+E1771</f>
        <v>0</v>
      </c>
      <c r="F1756" s="85">
        <f t="shared" si="707"/>
        <v>0</v>
      </c>
    </row>
    <row r="1757" spans="1:6" ht="39.75" hidden="1" customHeight="1" x14ac:dyDescent="0.25">
      <c r="A1757" s="14" t="s">
        <v>1231</v>
      </c>
      <c r="B1757" s="1" t="s">
        <v>1232</v>
      </c>
      <c r="C1757" s="55"/>
      <c r="D1757" s="85">
        <f>D1758+D1761+D1764</f>
        <v>0</v>
      </c>
      <c r="E1757" s="85">
        <f t="shared" ref="E1757:F1757" si="708">E1758+E1761+E1764</f>
        <v>0</v>
      </c>
      <c r="F1757" s="85">
        <f t="shared" si="708"/>
        <v>0</v>
      </c>
    </row>
    <row r="1758" spans="1:6" ht="34.5" hidden="1" customHeight="1" x14ac:dyDescent="0.25">
      <c r="A1758" s="21" t="s">
        <v>1233</v>
      </c>
      <c r="B1758" s="20" t="s">
        <v>1234</v>
      </c>
      <c r="C1758" s="55"/>
      <c r="D1758" s="85">
        <f>D1759</f>
        <v>0</v>
      </c>
      <c r="E1758" s="85">
        <f t="shared" ref="E1758:F1758" si="709">E1759</f>
        <v>0</v>
      </c>
      <c r="F1758" s="85">
        <f t="shared" si="709"/>
        <v>0</v>
      </c>
    </row>
    <row r="1759" spans="1:6" ht="34.5" hidden="1" customHeight="1" x14ac:dyDescent="0.25">
      <c r="A1759" s="59" t="s">
        <v>1409</v>
      </c>
      <c r="B1759" s="20" t="s">
        <v>1234</v>
      </c>
      <c r="C1759" s="55">
        <v>400</v>
      </c>
      <c r="D1759" s="85">
        <f>D1760</f>
        <v>0</v>
      </c>
      <c r="E1759" s="85">
        <f t="shared" ref="E1759:F1759" si="710">E1760</f>
        <v>0</v>
      </c>
      <c r="F1759" s="85">
        <f t="shared" si="710"/>
        <v>0</v>
      </c>
    </row>
    <row r="1760" spans="1:6" ht="34.5" hidden="1" customHeight="1" x14ac:dyDescent="0.25">
      <c r="A1760" s="59" t="s">
        <v>1410</v>
      </c>
      <c r="B1760" s="20" t="s">
        <v>1234</v>
      </c>
      <c r="C1760" s="55">
        <v>410</v>
      </c>
      <c r="D1760" s="85"/>
      <c r="E1760" s="85"/>
      <c r="F1760" s="85"/>
    </row>
    <row r="1761" spans="1:6" ht="42.75" hidden="1" customHeight="1" x14ac:dyDescent="0.25">
      <c r="A1761" s="21" t="s">
        <v>1235</v>
      </c>
      <c r="B1761" s="20" t="s">
        <v>1236</v>
      </c>
      <c r="C1761" s="55"/>
      <c r="D1761" s="85">
        <f>D1762</f>
        <v>0</v>
      </c>
      <c r="E1761" s="85">
        <f t="shared" ref="E1761:F1761" si="711">E1762</f>
        <v>0</v>
      </c>
      <c r="F1761" s="85">
        <f t="shared" si="711"/>
        <v>0</v>
      </c>
    </row>
    <row r="1762" spans="1:6" ht="42.75" hidden="1" customHeight="1" x14ac:dyDescent="0.25">
      <c r="A1762" s="59" t="s">
        <v>1409</v>
      </c>
      <c r="B1762" s="20" t="s">
        <v>1236</v>
      </c>
      <c r="C1762" s="55">
        <v>400</v>
      </c>
      <c r="D1762" s="85">
        <f>D1763</f>
        <v>0</v>
      </c>
      <c r="E1762" s="85">
        <f t="shared" ref="E1762:F1762" si="712">E1763</f>
        <v>0</v>
      </c>
      <c r="F1762" s="85">
        <f t="shared" si="712"/>
        <v>0</v>
      </c>
    </row>
    <row r="1763" spans="1:6" ht="42.75" hidden="1" customHeight="1" x14ac:dyDescent="0.25">
      <c r="A1763" s="59" t="s">
        <v>1410</v>
      </c>
      <c r="B1763" s="20" t="s">
        <v>1236</v>
      </c>
      <c r="C1763" s="55">
        <v>410</v>
      </c>
      <c r="D1763" s="85"/>
      <c r="E1763" s="85"/>
      <c r="F1763" s="85"/>
    </row>
    <row r="1764" spans="1:6" ht="29.25" hidden="1" customHeight="1" x14ac:dyDescent="0.25">
      <c r="A1764" s="27" t="s">
        <v>1237</v>
      </c>
      <c r="B1764" s="20" t="s">
        <v>1238</v>
      </c>
      <c r="C1764" s="55"/>
      <c r="D1764" s="85">
        <f>D1765</f>
        <v>0</v>
      </c>
      <c r="E1764" s="85">
        <f t="shared" ref="E1764:F1764" si="713">E1765</f>
        <v>0</v>
      </c>
      <c r="F1764" s="85">
        <f t="shared" si="713"/>
        <v>0</v>
      </c>
    </row>
    <row r="1765" spans="1:6" ht="29.25" hidden="1" customHeight="1" x14ac:dyDescent="0.25">
      <c r="A1765" s="16" t="s">
        <v>1399</v>
      </c>
      <c r="B1765" s="20" t="s">
        <v>1238</v>
      </c>
      <c r="C1765" s="55">
        <v>600</v>
      </c>
      <c r="D1765" s="85">
        <f>D1766</f>
        <v>0</v>
      </c>
      <c r="E1765" s="85">
        <f t="shared" ref="E1765:F1765" si="714">E1766</f>
        <v>0</v>
      </c>
      <c r="F1765" s="85">
        <f t="shared" si="714"/>
        <v>0</v>
      </c>
    </row>
    <row r="1766" spans="1:6" ht="29.25" hidden="1" customHeight="1" x14ac:dyDescent="0.25">
      <c r="A1766" s="16" t="s">
        <v>1436</v>
      </c>
      <c r="B1766" s="20" t="s">
        <v>1238</v>
      </c>
      <c r="C1766" s="55">
        <v>620</v>
      </c>
      <c r="D1766" s="85"/>
      <c r="E1766" s="85"/>
      <c r="F1766" s="85"/>
    </row>
    <row r="1767" spans="1:6" ht="34.5" hidden="1" customHeight="1" x14ac:dyDescent="0.25">
      <c r="A1767" s="14" t="s">
        <v>1239</v>
      </c>
      <c r="B1767" s="1" t="s">
        <v>1240</v>
      </c>
      <c r="C1767" s="55"/>
      <c r="D1767" s="85">
        <f>D1768</f>
        <v>0</v>
      </c>
      <c r="E1767" s="85">
        <f t="shared" ref="E1767:F1769" si="715">E1768</f>
        <v>0</v>
      </c>
      <c r="F1767" s="85">
        <f t="shared" si="715"/>
        <v>0</v>
      </c>
    </row>
    <row r="1768" spans="1:6" ht="38.25" hidden="1" customHeight="1" x14ac:dyDescent="0.25">
      <c r="A1768" s="27" t="s">
        <v>1241</v>
      </c>
      <c r="B1768" s="20" t="s">
        <v>1242</v>
      </c>
      <c r="C1768" s="55"/>
      <c r="D1768" s="85">
        <f>D1769</f>
        <v>0</v>
      </c>
      <c r="E1768" s="85">
        <f t="shared" si="715"/>
        <v>0</v>
      </c>
      <c r="F1768" s="85">
        <f t="shared" si="715"/>
        <v>0</v>
      </c>
    </row>
    <row r="1769" spans="1:6" ht="38.25" hidden="1" customHeight="1" x14ac:dyDescent="0.25">
      <c r="A1769" s="59" t="s">
        <v>1409</v>
      </c>
      <c r="B1769" s="20" t="s">
        <v>1242</v>
      </c>
      <c r="C1769" s="55">
        <v>400</v>
      </c>
      <c r="D1769" s="85">
        <f>D1770</f>
        <v>0</v>
      </c>
      <c r="E1769" s="85">
        <f t="shared" si="715"/>
        <v>0</v>
      </c>
      <c r="F1769" s="85">
        <f t="shared" si="715"/>
        <v>0</v>
      </c>
    </row>
    <row r="1770" spans="1:6" ht="38.25" hidden="1" customHeight="1" x14ac:dyDescent="0.25">
      <c r="A1770" s="59" t="s">
        <v>1410</v>
      </c>
      <c r="B1770" s="20" t="s">
        <v>1242</v>
      </c>
      <c r="C1770" s="55">
        <v>410</v>
      </c>
      <c r="D1770" s="85"/>
      <c r="E1770" s="85"/>
      <c r="F1770" s="85"/>
    </row>
    <row r="1771" spans="1:6" ht="32.25" hidden="1" customHeight="1" x14ac:dyDescent="0.25">
      <c r="A1771" s="17" t="s">
        <v>1243</v>
      </c>
      <c r="B1771" s="1" t="s">
        <v>1244</v>
      </c>
      <c r="C1771" s="55"/>
      <c r="D1771" s="85">
        <f>D1772+D1775+D1778</f>
        <v>0</v>
      </c>
      <c r="E1771" s="85">
        <f t="shared" ref="E1771:F1771" si="716">E1772+E1775+E1778</f>
        <v>0</v>
      </c>
      <c r="F1771" s="85">
        <f t="shared" si="716"/>
        <v>0</v>
      </c>
    </row>
    <row r="1772" spans="1:6" ht="48" hidden="1" customHeight="1" x14ac:dyDescent="0.25">
      <c r="A1772" s="27" t="s">
        <v>1245</v>
      </c>
      <c r="B1772" s="20" t="s">
        <v>1246</v>
      </c>
      <c r="C1772" s="55"/>
      <c r="D1772" s="85">
        <f>D1773</f>
        <v>0</v>
      </c>
      <c r="E1772" s="85">
        <f t="shared" ref="E1772:F1773" si="717">E1773</f>
        <v>0</v>
      </c>
      <c r="F1772" s="85">
        <f t="shared" si="717"/>
        <v>0</v>
      </c>
    </row>
    <row r="1773" spans="1:6" ht="48" hidden="1" customHeight="1" x14ac:dyDescent="0.25">
      <c r="A1773" s="59" t="s">
        <v>1409</v>
      </c>
      <c r="B1773" s="20" t="s">
        <v>1246</v>
      </c>
      <c r="C1773" s="55">
        <v>400</v>
      </c>
      <c r="D1773" s="85">
        <f>D1774</f>
        <v>0</v>
      </c>
      <c r="E1773" s="85">
        <f t="shared" si="717"/>
        <v>0</v>
      </c>
      <c r="F1773" s="85">
        <f t="shared" si="717"/>
        <v>0</v>
      </c>
    </row>
    <row r="1774" spans="1:6" ht="48" hidden="1" customHeight="1" x14ac:dyDescent="0.25">
      <c r="A1774" s="59" t="s">
        <v>1410</v>
      </c>
      <c r="B1774" s="20" t="s">
        <v>1246</v>
      </c>
      <c r="C1774" s="55">
        <v>410</v>
      </c>
      <c r="D1774" s="85"/>
      <c r="E1774" s="85"/>
      <c r="F1774" s="85"/>
    </row>
    <row r="1775" spans="1:6" ht="30.75" hidden="1" customHeight="1" x14ac:dyDescent="0.25">
      <c r="A1775" s="27" t="s">
        <v>1247</v>
      </c>
      <c r="B1775" s="20" t="s">
        <v>1248</v>
      </c>
      <c r="C1775" s="55"/>
      <c r="D1775" s="85">
        <f>D1776</f>
        <v>0</v>
      </c>
      <c r="E1775" s="85">
        <f t="shared" ref="E1775:F1776" si="718">E1776</f>
        <v>0</v>
      </c>
      <c r="F1775" s="85">
        <f t="shared" si="718"/>
        <v>0</v>
      </c>
    </row>
    <row r="1776" spans="1:6" ht="30.75" hidden="1" customHeight="1" x14ac:dyDescent="0.25">
      <c r="A1776" s="59" t="s">
        <v>1409</v>
      </c>
      <c r="B1776" s="20" t="s">
        <v>1248</v>
      </c>
      <c r="C1776" s="55">
        <v>400</v>
      </c>
      <c r="D1776" s="85">
        <f>D1777</f>
        <v>0</v>
      </c>
      <c r="E1776" s="85">
        <f t="shared" si="718"/>
        <v>0</v>
      </c>
      <c r="F1776" s="85">
        <f t="shared" si="718"/>
        <v>0</v>
      </c>
    </row>
    <row r="1777" spans="1:6" ht="30.75" hidden="1" customHeight="1" x14ac:dyDescent="0.25">
      <c r="A1777" s="59" t="s">
        <v>1410</v>
      </c>
      <c r="B1777" s="20" t="s">
        <v>1248</v>
      </c>
      <c r="C1777" s="55">
        <v>410</v>
      </c>
      <c r="D1777" s="85"/>
      <c r="E1777" s="85"/>
      <c r="F1777" s="85"/>
    </row>
    <row r="1778" spans="1:6" ht="29.25" hidden="1" customHeight="1" x14ac:dyDescent="0.25">
      <c r="A1778" s="27" t="s">
        <v>1249</v>
      </c>
      <c r="B1778" s="20" t="s">
        <v>1250</v>
      </c>
      <c r="C1778" s="55"/>
      <c r="D1778" s="85">
        <f>D1798</f>
        <v>0</v>
      </c>
      <c r="E1778" s="85">
        <f t="shared" ref="E1778:F1778" si="719">E1798</f>
        <v>0</v>
      </c>
      <c r="F1778" s="85">
        <f t="shared" si="719"/>
        <v>0</v>
      </c>
    </row>
    <row r="1779" spans="1:6" ht="25.5" hidden="1" customHeight="1" x14ac:dyDescent="0.25">
      <c r="A1779" s="14" t="s">
        <v>222</v>
      </c>
      <c r="B1779" s="1" t="s">
        <v>1251</v>
      </c>
      <c r="C1779" s="55"/>
      <c r="D1779" s="85"/>
      <c r="E1779" s="85"/>
      <c r="F1779" s="85"/>
    </row>
    <row r="1780" spans="1:6" ht="23.25" hidden="1" customHeight="1" x14ac:dyDescent="0.25">
      <c r="A1780" s="4" t="s">
        <v>1252</v>
      </c>
      <c r="B1780" s="2" t="s">
        <v>1253</v>
      </c>
      <c r="C1780" s="55"/>
      <c r="D1780" s="85"/>
      <c r="E1780" s="85"/>
      <c r="F1780" s="85"/>
    </row>
    <row r="1781" spans="1:6" ht="32.25" hidden="1" customHeight="1" x14ac:dyDescent="0.25">
      <c r="A1781" s="4" t="s">
        <v>1254</v>
      </c>
      <c r="B1781" s="2" t="s">
        <v>1255</v>
      </c>
      <c r="C1781" s="55"/>
      <c r="D1781" s="85"/>
      <c r="E1781" s="85"/>
      <c r="F1781" s="85"/>
    </row>
    <row r="1782" spans="1:6" ht="31.5" hidden="1" x14ac:dyDescent="0.25">
      <c r="A1782" s="4" t="s">
        <v>1256</v>
      </c>
      <c r="B1782" s="2" t="s">
        <v>1257</v>
      </c>
      <c r="C1782" s="55"/>
      <c r="D1782" s="85"/>
      <c r="E1782" s="85"/>
      <c r="F1782" s="85"/>
    </row>
    <row r="1783" spans="1:6" ht="47.25" hidden="1" x14ac:dyDescent="0.25">
      <c r="A1783" s="4" t="s">
        <v>1258</v>
      </c>
      <c r="B1783" s="2" t="s">
        <v>1259</v>
      </c>
      <c r="C1783" s="55"/>
      <c r="D1783" s="85"/>
      <c r="E1783" s="85"/>
      <c r="F1783" s="85"/>
    </row>
    <row r="1784" spans="1:6" ht="31.5" hidden="1" x14ac:dyDescent="0.25">
      <c r="A1784" s="4" t="s">
        <v>1260</v>
      </c>
      <c r="B1784" s="2" t="s">
        <v>1261</v>
      </c>
      <c r="C1784" s="55"/>
      <c r="D1784" s="85"/>
      <c r="E1784" s="85"/>
      <c r="F1784" s="85"/>
    </row>
    <row r="1785" spans="1:6" ht="47.25" hidden="1" x14ac:dyDescent="0.25">
      <c r="A1785" s="4" t="s">
        <v>1262</v>
      </c>
      <c r="B1785" s="2" t="s">
        <v>1263</v>
      </c>
      <c r="C1785" s="55"/>
      <c r="D1785" s="85"/>
      <c r="E1785" s="85"/>
      <c r="F1785" s="85"/>
    </row>
    <row r="1786" spans="1:6" ht="27.75" hidden="1" customHeight="1" x14ac:dyDescent="0.25">
      <c r="A1786" s="14" t="s">
        <v>1264</v>
      </c>
      <c r="B1786" s="1" t="s">
        <v>1265</v>
      </c>
      <c r="C1786" s="55"/>
      <c r="D1786" s="85"/>
      <c r="E1786" s="85"/>
      <c r="F1786" s="85"/>
    </row>
    <row r="1787" spans="1:6" ht="31.5" hidden="1" x14ac:dyDescent="0.25">
      <c r="A1787" s="36" t="s">
        <v>1266</v>
      </c>
      <c r="B1787" s="2" t="s">
        <v>1267</v>
      </c>
      <c r="C1787" s="55"/>
      <c r="D1787" s="85"/>
      <c r="E1787" s="85"/>
      <c r="F1787" s="85"/>
    </row>
    <row r="1788" spans="1:6" ht="31.5" hidden="1" x14ac:dyDescent="0.25">
      <c r="A1788" s="36" t="s">
        <v>1266</v>
      </c>
      <c r="B1788" s="2" t="s">
        <v>1268</v>
      </c>
      <c r="C1788" s="55"/>
      <c r="D1788" s="85"/>
      <c r="E1788" s="85"/>
      <c r="F1788" s="85"/>
    </row>
    <row r="1789" spans="1:6" ht="47.25" hidden="1" x14ac:dyDescent="0.25">
      <c r="A1789" s="4" t="s">
        <v>1269</v>
      </c>
      <c r="B1789" s="2" t="s">
        <v>1270</v>
      </c>
      <c r="C1789" s="55"/>
      <c r="D1789" s="85"/>
      <c r="E1789" s="85"/>
      <c r="F1789" s="85"/>
    </row>
    <row r="1790" spans="1:6" ht="31.5" hidden="1" x14ac:dyDescent="0.25">
      <c r="A1790" s="14" t="s">
        <v>176</v>
      </c>
      <c r="B1790" s="1" t="s">
        <v>1271</v>
      </c>
      <c r="C1790" s="55"/>
      <c r="D1790" s="85"/>
      <c r="E1790" s="85"/>
      <c r="F1790" s="85"/>
    </row>
    <row r="1791" spans="1:6" ht="63" hidden="1" x14ac:dyDescent="0.25">
      <c r="A1791" s="4" t="s">
        <v>1272</v>
      </c>
      <c r="B1791" s="2" t="s">
        <v>1273</v>
      </c>
      <c r="C1791" s="55"/>
      <c r="D1791" s="85"/>
      <c r="E1791" s="85"/>
      <c r="F1791" s="85"/>
    </row>
    <row r="1792" spans="1:6" ht="47.25" hidden="1" x14ac:dyDescent="0.25">
      <c r="A1792" s="36" t="s">
        <v>1274</v>
      </c>
      <c r="B1792" s="2" t="s">
        <v>1275</v>
      </c>
      <c r="C1792" s="55"/>
      <c r="D1792" s="85"/>
      <c r="E1792" s="85"/>
      <c r="F1792" s="85"/>
    </row>
    <row r="1793" spans="1:6" ht="63" hidden="1" x14ac:dyDescent="0.25">
      <c r="A1793" s="36" t="s">
        <v>1276</v>
      </c>
      <c r="B1793" s="2" t="s">
        <v>1277</v>
      </c>
      <c r="C1793" s="55"/>
      <c r="D1793" s="85"/>
      <c r="E1793" s="85"/>
      <c r="F1793" s="85"/>
    </row>
    <row r="1794" spans="1:6" ht="47.25" hidden="1" x14ac:dyDescent="0.25">
      <c r="A1794" s="36" t="s">
        <v>1274</v>
      </c>
      <c r="B1794" s="2" t="s">
        <v>1278</v>
      </c>
      <c r="C1794" s="55"/>
      <c r="D1794" s="85"/>
      <c r="E1794" s="85"/>
      <c r="F1794" s="85"/>
    </row>
    <row r="1795" spans="1:6" ht="63" hidden="1" x14ac:dyDescent="0.25">
      <c r="A1795" s="36" t="s">
        <v>1276</v>
      </c>
      <c r="B1795" s="2" t="s">
        <v>1279</v>
      </c>
      <c r="C1795" s="55"/>
      <c r="D1795" s="85"/>
      <c r="E1795" s="85"/>
      <c r="F1795" s="85"/>
    </row>
    <row r="1796" spans="1:6" ht="47.25" hidden="1" x14ac:dyDescent="0.25">
      <c r="A1796" s="4" t="s">
        <v>1280</v>
      </c>
      <c r="B1796" s="2" t="s">
        <v>1281</v>
      </c>
      <c r="C1796" s="55"/>
      <c r="D1796" s="85"/>
      <c r="E1796" s="85"/>
      <c r="F1796" s="85"/>
    </row>
    <row r="1797" spans="1:6" ht="63" hidden="1" x14ac:dyDescent="0.25">
      <c r="A1797" s="4" t="s">
        <v>1282</v>
      </c>
      <c r="B1797" s="2" t="s">
        <v>1283</v>
      </c>
      <c r="C1797" s="55"/>
      <c r="D1797" s="85"/>
      <c r="E1797" s="85"/>
      <c r="F1797" s="85"/>
    </row>
    <row r="1798" spans="1:6" ht="35.25" hidden="1" customHeight="1" x14ac:dyDescent="0.25">
      <c r="A1798" s="59" t="s">
        <v>1409</v>
      </c>
      <c r="B1798" s="20" t="s">
        <v>1250</v>
      </c>
      <c r="C1798" s="55">
        <v>400</v>
      </c>
      <c r="D1798" s="85">
        <f>D1799</f>
        <v>0</v>
      </c>
      <c r="E1798" s="85">
        <f t="shared" ref="E1798:F1798" si="720">E1799</f>
        <v>0</v>
      </c>
      <c r="F1798" s="85">
        <f t="shared" si="720"/>
        <v>0</v>
      </c>
    </row>
    <row r="1799" spans="1:6" ht="35.25" hidden="1" customHeight="1" x14ac:dyDescent="0.25">
      <c r="A1799" s="59" t="s">
        <v>1410</v>
      </c>
      <c r="B1799" s="20" t="s">
        <v>1250</v>
      </c>
      <c r="C1799" s="55">
        <v>410</v>
      </c>
      <c r="D1799" s="85"/>
      <c r="E1799" s="85"/>
      <c r="F1799" s="85"/>
    </row>
    <row r="1800" spans="1:6" ht="34.5" hidden="1" customHeight="1" x14ac:dyDescent="0.25">
      <c r="A1800" s="13" t="s">
        <v>1284</v>
      </c>
      <c r="B1800" s="3" t="s">
        <v>1285</v>
      </c>
      <c r="C1800" s="55"/>
      <c r="D1800" s="85">
        <f>D1801+D1805</f>
        <v>0</v>
      </c>
      <c r="E1800" s="85">
        <f t="shared" ref="E1800:F1800" si="721">E1801+E1805</f>
        <v>0</v>
      </c>
      <c r="F1800" s="85">
        <f t="shared" si="721"/>
        <v>0</v>
      </c>
    </row>
    <row r="1801" spans="1:6" ht="37.5" hidden="1" customHeight="1" x14ac:dyDescent="0.25">
      <c r="A1801" s="14" t="s">
        <v>1286</v>
      </c>
      <c r="B1801" s="1" t="s">
        <v>1287</v>
      </c>
      <c r="C1801" s="55"/>
      <c r="D1801" s="85">
        <f>D1802</f>
        <v>0</v>
      </c>
      <c r="E1801" s="85">
        <f t="shared" ref="E1801:F1803" si="722">E1802</f>
        <v>0</v>
      </c>
      <c r="F1801" s="85">
        <f t="shared" si="722"/>
        <v>0</v>
      </c>
    </row>
    <row r="1802" spans="1:6" ht="38.25" hidden="1" customHeight="1" x14ac:dyDescent="0.25">
      <c r="A1802" s="27" t="s">
        <v>1288</v>
      </c>
      <c r="B1802" s="20" t="s">
        <v>1289</v>
      </c>
      <c r="C1802" s="55"/>
      <c r="D1802" s="85">
        <f>D1803</f>
        <v>0</v>
      </c>
      <c r="E1802" s="85">
        <f t="shared" si="722"/>
        <v>0</v>
      </c>
      <c r="F1802" s="85">
        <f t="shared" si="722"/>
        <v>0</v>
      </c>
    </row>
    <row r="1803" spans="1:6" ht="38.25" hidden="1" customHeight="1" x14ac:dyDescent="0.25">
      <c r="A1803" s="60" t="s">
        <v>1396</v>
      </c>
      <c r="B1803" s="20" t="s">
        <v>1289</v>
      </c>
      <c r="C1803" s="55">
        <v>200</v>
      </c>
      <c r="D1803" s="85">
        <f>D1804</f>
        <v>0</v>
      </c>
      <c r="E1803" s="85">
        <f t="shared" si="722"/>
        <v>0</v>
      </c>
      <c r="F1803" s="85">
        <f t="shared" si="722"/>
        <v>0</v>
      </c>
    </row>
    <row r="1804" spans="1:6" ht="38.25" hidden="1" customHeight="1" x14ac:dyDescent="0.25">
      <c r="A1804" s="60" t="s">
        <v>1397</v>
      </c>
      <c r="B1804" s="20" t="s">
        <v>1289</v>
      </c>
      <c r="C1804" s="55">
        <v>240</v>
      </c>
      <c r="D1804" s="85"/>
      <c r="E1804" s="85"/>
      <c r="F1804" s="85"/>
    </row>
    <row r="1805" spans="1:6" ht="45.75" hidden="1" customHeight="1" x14ac:dyDescent="0.25">
      <c r="A1805" s="14" t="s">
        <v>393</v>
      </c>
      <c r="B1805" s="1" t="s">
        <v>1290</v>
      </c>
      <c r="C1805" s="55"/>
      <c r="D1805" s="85">
        <f>D1806+D1809+D1812+D1815+D1818+D1821</f>
        <v>0</v>
      </c>
      <c r="E1805" s="85">
        <f t="shared" ref="E1805:F1805" si="723">E1806+E1809+E1812+E1815+E1818+E1821</f>
        <v>0</v>
      </c>
      <c r="F1805" s="85">
        <f t="shared" si="723"/>
        <v>0</v>
      </c>
    </row>
    <row r="1806" spans="1:6" ht="30.75" hidden="1" customHeight="1" x14ac:dyDescent="0.25">
      <c r="A1806" s="4" t="s">
        <v>1291</v>
      </c>
      <c r="B1806" s="2" t="s">
        <v>1292</v>
      </c>
      <c r="C1806" s="55"/>
      <c r="D1806" s="85">
        <f>D1807</f>
        <v>0</v>
      </c>
      <c r="E1806" s="85">
        <f t="shared" ref="E1806:F1807" si="724">E1807</f>
        <v>0</v>
      </c>
      <c r="F1806" s="85">
        <f t="shared" si="724"/>
        <v>0</v>
      </c>
    </row>
    <row r="1807" spans="1:6" ht="30.75" hidden="1" customHeight="1" x14ac:dyDescent="0.25">
      <c r="A1807" s="59" t="s">
        <v>1409</v>
      </c>
      <c r="B1807" s="2" t="s">
        <v>1292</v>
      </c>
      <c r="C1807" s="55">
        <v>400</v>
      </c>
      <c r="D1807" s="85">
        <f>D1808</f>
        <v>0</v>
      </c>
      <c r="E1807" s="85">
        <f t="shared" si="724"/>
        <v>0</v>
      </c>
      <c r="F1807" s="85">
        <f t="shared" si="724"/>
        <v>0</v>
      </c>
    </row>
    <row r="1808" spans="1:6" ht="30.75" hidden="1" customHeight="1" x14ac:dyDescent="0.25">
      <c r="A1808" s="59" t="s">
        <v>1410</v>
      </c>
      <c r="B1808" s="2" t="s">
        <v>1292</v>
      </c>
      <c r="C1808" s="55">
        <v>410</v>
      </c>
      <c r="D1808" s="85"/>
      <c r="E1808" s="85"/>
      <c r="F1808" s="85"/>
    </row>
    <row r="1809" spans="1:6" ht="31.5" hidden="1" customHeight="1" x14ac:dyDescent="0.25">
      <c r="A1809" s="4" t="s">
        <v>1293</v>
      </c>
      <c r="B1809" s="2" t="s">
        <v>1294</v>
      </c>
      <c r="C1809" s="55"/>
      <c r="D1809" s="85">
        <f>D1810</f>
        <v>0</v>
      </c>
      <c r="E1809" s="85">
        <f t="shared" ref="E1809:F1810" si="725">E1810</f>
        <v>0</v>
      </c>
      <c r="F1809" s="85">
        <f t="shared" si="725"/>
        <v>0</v>
      </c>
    </row>
    <row r="1810" spans="1:6" ht="31.5" hidden="1" customHeight="1" x14ac:dyDescent="0.25">
      <c r="A1810" s="59" t="s">
        <v>1409</v>
      </c>
      <c r="B1810" s="2" t="s">
        <v>1294</v>
      </c>
      <c r="C1810" s="55">
        <v>400</v>
      </c>
      <c r="D1810" s="85">
        <f>D1811</f>
        <v>0</v>
      </c>
      <c r="E1810" s="85">
        <f t="shared" si="725"/>
        <v>0</v>
      </c>
      <c r="F1810" s="85">
        <f t="shared" si="725"/>
        <v>0</v>
      </c>
    </row>
    <row r="1811" spans="1:6" ht="31.5" hidden="1" customHeight="1" x14ac:dyDescent="0.25">
      <c r="A1811" s="59" t="s">
        <v>1410</v>
      </c>
      <c r="B1811" s="2" t="s">
        <v>1294</v>
      </c>
      <c r="C1811" s="55">
        <v>410</v>
      </c>
      <c r="D1811" s="85"/>
      <c r="E1811" s="85"/>
      <c r="F1811" s="85"/>
    </row>
    <row r="1812" spans="1:6" ht="31.5" hidden="1" customHeight="1" x14ac:dyDescent="0.25">
      <c r="A1812" s="4" t="s">
        <v>1295</v>
      </c>
      <c r="B1812" s="2" t="s">
        <v>1296</v>
      </c>
      <c r="C1812" s="55"/>
      <c r="D1812" s="85">
        <f>D1813</f>
        <v>0</v>
      </c>
      <c r="E1812" s="85">
        <f t="shared" ref="E1812:F1813" si="726">E1813</f>
        <v>0</v>
      </c>
      <c r="F1812" s="85">
        <f t="shared" si="726"/>
        <v>0</v>
      </c>
    </row>
    <row r="1813" spans="1:6" ht="31.5" hidden="1" customHeight="1" x14ac:dyDescent="0.25">
      <c r="A1813" s="59" t="s">
        <v>1409</v>
      </c>
      <c r="B1813" s="2" t="s">
        <v>1296</v>
      </c>
      <c r="C1813" s="55">
        <v>400</v>
      </c>
      <c r="D1813" s="85">
        <f>D1814</f>
        <v>0</v>
      </c>
      <c r="E1813" s="85">
        <f t="shared" si="726"/>
        <v>0</v>
      </c>
      <c r="F1813" s="85">
        <f t="shared" si="726"/>
        <v>0</v>
      </c>
    </row>
    <row r="1814" spans="1:6" ht="31.5" hidden="1" customHeight="1" x14ac:dyDescent="0.25">
      <c r="A1814" s="59" t="s">
        <v>1410</v>
      </c>
      <c r="B1814" s="2" t="s">
        <v>1296</v>
      </c>
      <c r="C1814" s="55">
        <v>410</v>
      </c>
      <c r="D1814" s="85"/>
      <c r="E1814" s="85"/>
      <c r="F1814" s="85"/>
    </row>
    <row r="1815" spans="1:6" ht="31.5" hidden="1" x14ac:dyDescent="0.25">
      <c r="A1815" s="4" t="s">
        <v>1297</v>
      </c>
      <c r="B1815" s="2" t="s">
        <v>1298</v>
      </c>
      <c r="C1815" s="55"/>
      <c r="D1815" s="85">
        <f>D1816</f>
        <v>0</v>
      </c>
      <c r="E1815" s="85">
        <f t="shared" ref="E1815:F1816" si="727">E1816</f>
        <v>0</v>
      </c>
      <c r="F1815" s="85">
        <f t="shared" si="727"/>
        <v>0</v>
      </c>
    </row>
    <row r="1816" spans="1:6" ht="30.75" hidden="1" customHeight="1" x14ac:dyDescent="0.25">
      <c r="A1816" s="59" t="s">
        <v>1409</v>
      </c>
      <c r="B1816" s="2" t="s">
        <v>1298</v>
      </c>
      <c r="C1816" s="55">
        <v>400</v>
      </c>
      <c r="D1816" s="85">
        <f>D1817</f>
        <v>0</v>
      </c>
      <c r="E1816" s="85">
        <f t="shared" si="727"/>
        <v>0</v>
      </c>
      <c r="F1816" s="85">
        <f t="shared" si="727"/>
        <v>0</v>
      </c>
    </row>
    <row r="1817" spans="1:6" ht="30.75" hidden="1" customHeight="1" x14ac:dyDescent="0.25">
      <c r="A1817" s="59" t="s">
        <v>1410</v>
      </c>
      <c r="B1817" s="2" t="s">
        <v>1298</v>
      </c>
      <c r="C1817" s="55">
        <v>410</v>
      </c>
      <c r="D1817" s="85"/>
      <c r="E1817" s="85"/>
      <c r="F1817" s="85"/>
    </row>
    <row r="1818" spans="1:6" ht="33.75" hidden="1" customHeight="1" x14ac:dyDescent="0.25">
      <c r="A1818" s="21" t="s">
        <v>1299</v>
      </c>
      <c r="B1818" s="2" t="s">
        <v>1300</v>
      </c>
      <c r="C1818" s="55"/>
      <c r="D1818" s="85">
        <f>D1819</f>
        <v>0</v>
      </c>
      <c r="E1818" s="85">
        <f t="shared" ref="E1818:F1819" si="728">E1819</f>
        <v>0</v>
      </c>
      <c r="F1818" s="85">
        <f t="shared" si="728"/>
        <v>0</v>
      </c>
    </row>
    <row r="1819" spans="1:6" ht="33.75" hidden="1" customHeight="1" x14ac:dyDescent="0.25">
      <c r="A1819" s="59" t="s">
        <v>1409</v>
      </c>
      <c r="B1819" s="2" t="s">
        <v>1300</v>
      </c>
      <c r="C1819" s="55">
        <v>400</v>
      </c>
      <c r="D1819" s="85">
        <f>D1820</f>
        <v>0</v>
      </c>
      <c r="E1819" s="85">
        <f t="shared" si="728"/>
        <v>0</v>
      </c>
      <c r="F1819" s="85">
        <f t="shared" si="728"/>
        <v>0</v>
      </c>
    </row>
    <row r="1820" spans="1:6" ht="33.75" hidden="1" customHeight="1" x14ac:dyDescent="0.25">
      <c r="A1820" s="59" t="s">
        <v>1410</v>
      </c>
      <c r="B1820" s="2" t="s">
        <v>1300</v>
      </c>
      <c r="C1820" s="55">
        <v>410</v>
      </c>
      <c r="D1820" s="85"/>
      <c r="E1820" s="85"/>
      <c r="F1820" s="85"/>
    </row>
    <row r="1821" spans="1:6" ht="34.5" hidden="1" customHeight="1" x14ac:dyDescent="0.25">
      <c r="A1821" s="4" t="s">
        <v>1301</v>
      </c>
      <c r="B1821" s="2" t="s">
        <v>1302</v>
      </c>
      <c r="C1821" s="55"/>
      <c r="D1821" s="85">
        <f>D1822</f>
        <v>0</v>
      </c>
      <c r="E1821" s="85">
        <f t="shared" ref="E1821:F1822" si="729">E1822</f>
        <v>0</v>
      </c>
      <c r="F1821" s="85">
        <f t="shared" si="729"/>
        <v>0</v>
      </c>
    </row>
    <row r="1822" spans="1:6" ht="34.5" hidden="1" customHeight="1" x14ac:dyDescent="0.25">
      <c r="A1822" s="59" t="s">
        <v>1409</v>
      </c>
      <c r="B1822" s="2" t="s">
        <v>1302</v>
      </c>
      <c r="C1822" s="55">
        <v>400</v>
      </c>
      <c r="D1822" s="85">
        <f>D1823</f>
        <v>0</v>
      </c>
      <c r="E1822" s="85">
        <f t="shared" si="729"/>
        <v>0</v>
      </c>
      <c r="F1822" s="85">
        <f t="shared" si="729"/>
        <v>0</v>
      </c>
    </row>
    <row r="1823" spans="1:6" ht="34.5" hidden="1" customHeight="1" x14ac:dyDescent="0.25">
      <c r="A1823" s="59" t="s">
        <v>1410</v>
      </c>
      <c r="B1823" s="2" t="s">
        <v>1302</v>
      </c>
      <c r="C1823" s="55">
        <v>410</v>
      </c>
      <c r="D1823" s="85"/>
      <c r="E1823" s="85"/>
      <c r="F1823" s="85"/>
    </row>
    <row r="1824" spans="1:6" ht="41.25" hidden="1" customHeight="1" x14ac:dyDescent="0.25">
      <c r="A1824" s="4" t="s">
        <v>1303</v>
      </c>
      <c r="B1824" s="2" t="s">
        <v>1304</v>
      </c>
      <c r="C1824" s="55"/>
      <c r="D1824" s="85"/>
      <c r="E1824" s="85"/>
      <c r="F1824" s="85"/>
    </row>
    <row r="1825" spans="1:6" ht="48" hidden="1" customHeight="1" x14ac:dyDescent="0.25">
      <c r="A1825" s="4" t="s">
        <v>1305</v>
      </c>
      <c r="B1825" s="2" t="s">
        <v>1306</v>
      </c>
      <c r="C1825" s="55"/>
      <c r="D1825" s="85"/>
      <c r="E1825" s="85"/>
      <c r="F1825" s="85"/>
    </row>
    <row r="1826" spans="1:6" ht="33.75" hidden="1" customHeight="1" x14ac:dyDescent="0.25">
      <c r="A1826" s="13" t="s">
        <v>1307</v>
      </c>
      <c r="B1826" s="3" t="s">
        <v>1308</v>
      </c>
      <c r="C1826" s="55"/>
      <c r="D1826" s="85">
        <f>D1827</f>
        <v>0</v>
      </c>
      <c r="E1826" s="85">
        <f t="shared" ref="E1826:F1829" si="730">E1827</f>
        <v>0</v>
      </c>
      <c r="F1826" s="85">
        <f t="shared" si="730"/>
        <v>0</v>
      </c>
    </row>
    <row r="1827" spans="1:6" ht="39" hidden="1" customHeight="1" x14ac:dyDescent="0.25">
      <c r="A1827" s="14" t="s">
        <v>1309</v>
      </c>
      <c r="B1827" s="1" t="s">
        <v>1310</v>
      </c>
      <c r="C1827" s="55"/>
      <c r="D1827" s="85">
        <f>D1828</f>
        <v>0</v>
      </c>
      <c r="E1827" s="85">
        <f t="shared" si="730"/>
        <v>0</v>
      </c>
      <c r="F1827" s="85">
        <f t="shared" si="730"/>
        <v>0</v>
      </c>
    </row>
    <row r="1828" spans="1:6" ht="51.75" hidden="1" customHeight="1" x14ac:dyDescent="0.25">
      <c r="A1828" s="27" t="s">
        <v>1311</v>
      </c>
      <c r="B1828" s="20" t="s">
        <v>1312</v>
      </c>
      <c r="C1828" s="55"/>
      <c r="D1828" s="85">
        <f>D1829</f>
        <v>0</v>
      </c>
      <c r="E1828" s="85">
        <f t="shared" si="730"/>
        <v>0</v>
      </c>
      <c r="F1828" s="85">
        <f t="shared" si="730"/>
        <v>0</v>
      </c>
    </row>
    <row r="1829" spans="1:6" ht="38.25" hidden="1" customHeight="1" x14ac:dyDescent="0.25">
      <c r="A1829" s="59" t="s">
        <v>1409</v>
      </c>
      <c r="B1829" s="20" t="s">
        <v>1312</v>
      </c>
      <c r="C1829" s="55">
        <v>400</v>
      </c>
      <c r="D1829" s="85">
        <f>D1830</f>
        <v>0</v>
      </c>
      <c r="E1829" s="85">
        <f t="shared" si="730"/>
        <v>0</v>
      </c>
      <c r="F1829" s="85">
        <f t="shared" si="730"/>
        <v>0</v>
      </c>
    </row>
    <row r="1830" spans="1:6" ht="28.5" hidden="1" customHeight="1" x14ac:dyDescent="0.25">
      <c r="A1830" s="59" t="s">
        <v>1410</v>
      </c>
      <c r="B1830" s="20" t="s">
        <v>1312</v>
      </c>
      <c r="C1830" s="55">
        <v>410</v>
      </c>
      <c r="D1830" s="85"/>
      <c r="E1830" s="85"/>
      <c r="F1830" s="85"/>
    </row>
    <row r="1831" spans="1:6" ht="60" hidden="1" customHeight="1" x14ac:dyDescent="0.25">
      <c r="A1831" s="14" t="s">
        <v>1313</v>
      </c>
      <c r="B1831" s="1" t="s">
        <v>1314</v>
      </c>
      <c r="C1831" s="55"/>
      <c r="D1831" s="85"/>
      <c r="E1831" s="85"/>
      <c r="F1831" s="85"/>
    </row>
    <row r="1832" spans="1:6" ht="53.25" hidden="1" customHeight="1" x14ac:dyDescent="0.25">
      <c r="A1832" s="36" t="s">
        <v>828</v>
      </c>
      <c r="B1832" s="2" t="s">
        <v>1315</v>
      </c>
      <c r="C1832" s="55"/>
      <c r="D1832" s="85"/>
      <c r="E1832" s="85"/>
      <c r="F1832" s="85"/>
    </row>
    <row r="1833" spans="1:6" ht="58.5" hidden="1" customHeight="1" x14ac:dyDescent="0.25">
      <c r="A1833" s="4" t="s">
        <v>830</v>
      </c>
      <c r="B1833" s="2" t="s">
        <v>1316</v>
      </c>
      <c r="C1833" s="55"/>
      <c r="D1833" s="85"/>
      <c r="E1833" s="85"/>
      <c r="F1833" s="85"/>
    </row>
    <row r="1834" spans="1:6" ht="39" hidden="1" customHeight="1" x14ac:dyDescent="0.25">
      <c r="A1834" s="13" t="s">
        <v>128</v>
      </c>
      <c r="B1834" s="3" t="s">
        <v>1317</v>
      </c>
      <c r="C1834" s="55"/>
      <c r="D1834" s="85"/>
      <c r="E1834" s="85"/>
      <c r="F1834" s="85"/>
    </row>
    <row r="1835" spans="1:6" ht="38.25" hidden="1" customHeight="1" x14ac:dyDescent="0.25">
      <c r="A1835" s="7" t="s">
        <v>130</v>
      </c>
      <c r="B1835" s="1" t="s">
        <v>1318</v>
      </c>
      <c r="C1835" s="55"/>
      <c r="D1835" s="85"/>
      <c r="E1835" s="85"/>
      <c r="F1835" s="85"/>
    </row>
    <row r="1836" spans="1:6" ht="36" hidden="1" customHeight="1" x14ac:dyDescent="0.25">
      <c r="A1836" s="27" t="s">
        <v>1319</v>
      </c>
      <c r="B1836" s="20" t="s">
        <v>1320</v>
      </c>
      <c r="C1836" s="55"/>
      <c r="D1836" s="85"/>
      <c r="E1836" s="85"/>
      <c r="F1836" s="85"/>
    </row>
    <row r="1837" spans="1:6" ht="41.25" hidden="1" customHeight="1" x14ac:dyDescent="0.25">
      <c r="A1837" s="27" t="s">
        <v>132</v>
      </c>
      <c r="B1837" s="20" t="s">
        <v>1321</v>
      </c>
      <c r="C1837" s="55"/>
      <c r="D1837" s="85"/>
      <c r="E1837" s="85"/>
      <c r="F1837" s="85"/>
    </row>
    <row r="1838" spans="1:6" ht="43.5" customHeight="1" x14ac:dyDescent="0.25">
      <c r="A1838" s="12" t="s">
        <v>1322</v>
      </c>
      <c r="B1838" s="10" t="s">
        <v>1323</v>
      </c>
      <c r="C1838" s="55"/>
      <c r="D1838" s="85">
        <f>D1839+D1847</f>
        <v>13483</v>
      </c>
      <c r="E1838" s="85">
        <f t="shared" ref="E1838:F1838" si="731">E1839+E1847</f>
        <v>3000</v>
      </c>
      <c r="F1838" s="85">
        <f t="shared" si="731"/>
        <v>0</v>
      </c>
    </row>
    <row r="1839" spans="1:6" ht="35.25" hidden="1" customHeight="1" x14ac:dyDescent="0.25">
      <c r="A1839" s="13" t="s">
        <v>1324</v>
      </c>
      <c r="B1839" s="3" t="s">
        <v>1325</v>
      </c>
      <c r="C1839" s="55"/>
      <c r="D1839" s="85">
        <f>D1840</f>
        <v>0</v>
      </c>
      <c r="E1839" s="85">
        <f t="shared" ref="E1839:F1839" si="732">E1840</f>
        <v>0</v>
      </c>
      <c r="F1839" s="85">
        <f t="shared" si="732"/>
        <v>0</v>
      </c>
    </row>
    <row r="1840" spans="1:6" ht="37.5" hidden="1" customHeight="1" x14ac:dyDescent="0.25">
      <c r="A1840" s="14" t="s">
        <v>1326</v>
      </c>
      <c r="B1840" s="1" t="s">
        <v>1327</v>
      </c>
      <c r="C1840" s="55"/>
      <c r="D1840" s="85">
        <f>D1841+D1842+D1843+D1844</f>
        <v>0</v>
      </c>
      <c r="E1840" s="85">
        <f t="shared" ref="E1840:F1840" si="733">E1841+E1842+E1843+E1844</f>
        <v>0</v>
      </c>
      <c r="F1840" s="85">
        <f t="shared" si="733"/>
        <v>0</v>
      </c>
    </row>
    <row r="1841" spans="1:6" ht="48.75" hidden="1" customHeight="1" x14ac:dyDescent="0.25">
      <c r="A1841" s="36" t="s">
        <v>1328</v>
      </c>
      <c r="B1841" s="2" t="s">
        <v>1329</v>
      </c>
      <c r="C1841" s="55"/>
      <c r="D1841" s="85"/>
      <c r="E1841" s="85"/>
      <c r="F1841" s="85"/>
    </row>
    <row r="1842" spans="1:6" ht="30.75" hidden="1" customHeight="1" x14ac:dyDescent="0.25">
      <c r="A1842" s="36" t="s">
        <v>1328</v>
      </c>
      <c r="B1842" s="2" t="s">
        <v>1330</v>
      </c>
      <c r="C1842" s="55"/>
      <c r="D1842" s="85"/>
      <c r="E1842" s="85"/>
      <c r="F1842" s="85"/>
    </row>
    <row r="1843" spans="1:6" ht="48.75" hidden="1" customHeight="1" x14ac:dyDescent="0.25">
      <c r="A1843" s="36" t="s">
        <v>1328</v>
      </c>
      <c r="B1843" s="2" t="s">
        <v>1331</v>
      </c>
      <c r="C1843" s="55"/>
      <c r="D1843" s="85"/>
      <c r="E1843" s="85"/>
      <c r="F1843" s="85"/>
    </row>
    <row r="1844" spans="1:6" ht="47.25" hidden="1" customHeight="1" x14ac:dyDescent="0.25">
      <c r="A1844" s="21" t="s">
        <v>1332</v>
      </c>
      <c r="B1844" s="20" t="s">
        <v>1333</v>
      </c>
      <c r="C1844" s="55"/>
      <c r="D1844" s="85">
        <f>D1845</f>
        <v>0</v>
      </c>
      <c r="E1844" s="85">
        <f t="shared" ref="E1844:F1845" si="734">E1845</f>
        <v>0</v>
      </c>
      <c r="F1844" s="85">
        <f t="shared" si="734"/>
        <v>0</v>
      </c>
    </row>
    <row r="1845" spans="1:6" ht="31.5" hidden="1" customHeight="1" x14ac:dyDescent="0.25">
      <c r="A1845" s="60" t="s">
        <v>1396</v>
      </c>
      <c r="B1845" s="20" t="s">
        <v>1333</v>
      </c>
      <c r="C1845" s="55">
        <v>200</v>
      </c>
      <c r="D1845" s="85">
        <f>D1846</f>
        <v>0</v>
      </c>
      <c r="E1845" s="85">
        <f t="shared" si="734"/>
        <v>0</v>
      </c>
      <c r="F1845" s="85">
        <f t="shared" si="734"/>
        <v>0</v>
      </c>
    </row>
    <row r="1846" spans="1:6" ht="28.5" hidden="1" customHeight="1" x14ac:dyDescent="0.25">
      <c r="A1846" s="60" t="s">
        <v>1397</v>
      </c>
      <c r="B1846" s="20" t="s">
        <v>1333</v>
      </c>
      <c r="C1846" s="55">
        <v>240</v>
      </c>
      <c r="D1846" s="85"/>
      <c r="E1846" s="85"/>
      <c r="F1846" s="85"/>
    </row>
    <row r="1847" spans="1:6" ht="53.25" customHeight="1" x14ac:dyDescent="0.25">
      <c r="A1847" s="13" t="s">
        <v>1334</v>
      </c>
      <c r="B1847" s="3" t="s">
        <v>1335</v>
      </c>
      <c r="C1847" s="55"/>
      <c r="D1847" s="85">
        <f>D1848+D1855</f>
        <v>13483</v>
      </c>
      <c r="E1847" s="85">
        <f t="shared" ref="E1847:F1847" si="735">E1848+E1855</f>
        <v>3000</v>
      </c>
      <c r="F1847" s="85">
        <f t="shared" si="735"/>
        <v>0</v>
      </c>
    </row>
    <row r="1848" spans="1:6" ht="39" hidden="1" customHeight="1" x14ac:dyDescent="0.25">
      <c r="A1848" s="14" t="s">
        <v>1442</v>
      </c>
      <c r="B1848" s="1" t="s">
        <v>1336</v>
      </c>
      <c r="C1848" s="55"/>
      <c r="D1848" s="85">
        <f>D1849+D1852</f>
        <v>0</v>
      </c>
      <c r="E1848" s="85">
        <f t="shared" ref="E1848:F1848" si="736">E1849+E1852</f>
        <v>0</v>
      </c>
      <c r="F1848" s="85">
        <f t="shared" si="736"/>
        <v>0</v>
      </c>
    </row>
    <row r="1849" spans="1:6" ht="38.25" hidden="1" customHeight="1" x14ac:dyDescent="0.25">
      <c r="A1849" s="21" t="s">
        <v>1337</v>
      </c>
      <c r="B1849" s="20" t="s">
        <v>1338</v>
      </c>
      <c r="C1849" s="55"/>
      <c r="D1849" s="85">
        <f>D1850</f>
        <v>0</v>
      </c>
      <c r="E1849" s="85">
        <f t="shared" ref="E1849:F1850" si="737">E1850</f>
        <v>0</v>
      </c>
      <c r="F1849" s="85">
        <f t="shared" si="737"/>
        <v>0</v>
      </c>
    </row>
    <row r="1850" spans="1:6" ht="30.75" hidden="1" customHeight="1" x14ac:dyDescent="0.25">
      <c r="A1850" s="59" t="s">
        <v>1409</v>
      </c>
      <c r="B1850" s="20" t="s">
        <v>1338</v>
      </c>
      <c r="C1850" s="55">
        <v>400</v>
      </c>
      <c r="D1850" s="85">
        <f>D1851</f>
        <v>0</v>
      </c>
      <c r="E1850" s="85">
        <f t="shared" si="737"/>
        <v>0</v>
      </c>
      <c r="F1850" s="85">
        <f t="shared" si="737"/>
        <v>0</v>
      </c>
    </row>
    <row r="1851" spans="1:6" ht="23.25" hidden="1" customHeight="1" x14ac:dyDescent="0.25">
      <c r="A1851" s="59" t="s">
        <v>1410</v>
      </c>
      <c r="B1851" s="20" t="s">
        <v>1338</v>
      </c>
      <c r="C1851" s="55">
        <v>410</v>
      </c>
      <c r="D1851" s="85"/>
      <c r="E1851" s="85"/>
      <c r="F1851" s="85"/>
    </row>
    <row r="1852" spans="1:6" ht="54.75" hidden="1" customHeight="1" x14ac:dyDescent="0.25">
      <c r="A1852" s="21" t="s">
        <v>1339</v>
      </c>
      <c r="B1852" s="20" t="s">
        <v>1340</v>
      </c>
      <c r="C1852" s="55"/>
      <c r="D1852" s="85">
        <f>D1853</f>
        <v>0</v>
      </c>
      <c r="E1852" s="85"/>
      <c r="F1852" s="85"/>
    </row>
    <row r="1853" spans="1:6" ht="30.75" hidden="1" customHeight="1" x14ac:dyDescent="0.25">
      <c r="A1853" s="59" t="s">
        <v>1409</v>
      </c>
      <c r="B1853" s="20" t="s">
        <v>1340</v>
      </c>
      <c r="C1853" s="55">
        <v>400</v>
      </c>
      <c r="D1853" s="85">
        <f>D1854</f>
        <v>0</v>
      </c>
      <c r="E1853" s="85"/>
      <c r="F1853" s="85"/>
    </row>
    <row r="1854" spans="1:6" ht="27.75" hidden="1" customHeight="1" x14ac:dyDescent="0.25">
      <c r="A1854" s="59" t="s">
        <v>1410</v>
      </c>
      <c r="B1854" s="20" t="s">
        <v>1340</v>
      </c>
      <c r="C1854" s="55">
        <v>410</v>
      </c>
      <c r="D1854" s="85"/>
      <c r="E1854" s="85"/>
      <c r="F1854" s="85"/>
    </row>
    <row r="1855" spans="1:6" ht="77.25" customHeight="1" x14ac:dyDescent="0.25">
      <c r="A1855" s="14" t="s">
        <v>1667</v>
      </c>
      <c r="B1855" s="1" t="s">
        <v>1341</v>
      </c>
      <c r="C1855" s="55"/>
      <c r="D1855" s="85">
        <f>D1856+D1859</f>
        <v>13483</v>
      </c>
      <c r="E1855" s="85">
        <f t="shared" ref="E1855:F1855" si="738">E1856+E1859</f>
        <v>3000</v>
      </c>
      <c r="F1855" s="85">
        <f t="shared" si="738"/>
        <v>0</v>
      </c>
    </row>
    <row r="1856" spans="1:6" ht="36.75" customHeight="1" x14ac:dyDescent="0.25">
      <c r="A1856" s="21" t="s">
        <v>1337</v>
      </c>
      <c r="B1856" s="20" t="s">
        <v>1342</v>
      </c>
      <c r="C1856" s="55"/>
      <c r="D1856" s="85">
        <f>D1857</f>
        <v>12283</v>
      </c>
      <c r="E1856" s="85">
        <f t="shared" ref="E1856:F1857" si="739">E1857</f>
        <v>0</v>
      </c>
      <c r="F1856" s="85">
        <f t="shared" si="739"/>
        <v>0</v>
      </c>
    </row>
    <row r="1857" spans="1:6" ht="36.75" customHeight="1" x14ac:dyDescent="0.25">
      <c r="A1857" s="60" t="s">
        <v>1409</v>
      </c>
      <c r="B1857" s="20" t="s">
        <v>1342</v>
      </c>
      <c r="C1857" s="55">
        <v>400</v>
      </c>
      <c r="D1857" s="85">
        <f>D1858</f>
        <v>12283</v>
      </c>
      <c r="E1857" s="85">
        <f t="shared" si="739"/>
        <v>0</v>
      </c>
      <c r="F1857" s="85">
        <f t="shared" si="739"/>
        <v>0</v>
      </c>
    </row>
    <row r="1858" spans="1:6" ht="24.75" customHeight="1" x14ac:dyDescent="0.25">
      <c r="A1858" s="60" t="s">
        <v>1410</v>
      </c>
      <c r="B1858" s="20" t="s">
        <v>1342</v>
      </c>
      <c r="C1858" s="55">
        <v>410</v>
      </c>
      <c r="D1858" s="85">
        <v>12283</v>
      </c>
      <c r="E1858" s="85"/>
      <c r="F1858" s="85"/>
    </row>
    <row r="1859" spans="1:6" ht="50.25" customHeight="1" x14ac:dyDescent="0.25">
      <c r="A1859" s="21" t="s">
        <v>1339</v>
      </c>
      <c r="B1859" s="20" t="s">
        <v>1343</v>
      </c>
      <c r="C1859" s="55"/>
      <c r="D1859" s="85">
        <f>D1862+D1860</f>
        <v>1200</v>
      </c>
      <c r="E1859" s="85">
        <f>E1862</f>
        <v>3000</v>
      </c>
      <c r="F1859" s="85">
        <f>F1862</f>
        <v>0</v>
      </c>
    </row>
    <row r="1860" spans="1:6" ht="34.5" hidden="1" customHeight="1" x14ac:dyDescent="0.25">
      <c r="A1860" s="60" t="s">
        <v>1396</v>
      </c>
      <c r="B1860" s="20" t="s">
        <v>1343</v>
      </c>
      <c r="C1860" s="55">
        <v>200</v>
      </c>
      <c r="D1860" s="85">
        <f>D1861</f>
        <v>0</v>
      </c>
      <c r="E1860" s="85"/>
      <c r="F1860" s="85"/>
    </row>
    <row r="1861" spans="1:6" ht="31.5" hidden="1" customHeight="1" x14ac:dyDescent="0.25">
      <c r="A1861" s="60" t="s">
        <v>1397</v>
      </c>
      <c r="B1861" s="20" t="s">
        <v>1343</v>
      </c>
      <c r="C1861" s="55">
        <v>240</v>
      </c>
      <c r="D1861" s="85">
        <v>0</v>
      </c>
      <c r="E1861" s="85"/>
      <c r="F1861" s="85"/>
    </row>
    <row r="1862" spans="1:6" ht="32.25" customHeight="1" x14ac:dyDescent="0.25">
      <c r="A1862" s="92" t="s">
        <v>1409</v>
      </c>
      <c r="B1862" s="20" t="s">
        <v>1343</v>
      </c>
      <c r="C1862" s="55">
        <v>400</v>
      </c>
      <c r="D1862" s="85">
        <f>D1863</f>
        <v>1200</v>
      </c>
      <c r="E1862" s="85">
        <f t="shared" ref="E1862:F1862" si="740">E1863</f>
        <v>3000</v>
      </c>
      <c r="F1862" s="85">
        <f t="shared" si="740"/>
        <v>0</v>
      </c>
    </row>
    <row r="1863" spans="1:6" ht="36" customHeight="1" x14ac:dyDescent="0.25">
      <c r="A1863" s="60" t="s">
        <v>1410</v>
      </c>
      <c r="B1863" s="20" t="s">
        <v>1343</v>
      </c>
      <c r="C1863" s="55">
        <v>410</v>
      </c>
      <c r="D1863" s="85">
        <v>1200</v>
      </c>
      <c r="E1863" s="85">
        <v>3000</v>
      </c>
      <c r="F1863" s="85"/>
    </row>
    <row r="1864" spans="1:6" ht="36" customHeight="1" x14ac:dyDescent="0.25">
      <c r="A1864" s="77" t="s">
        <v>1424</v>
      </c>
      <c r="B1864" s="82" t="s">
        <v>1427</v>
      </c>
      <c r="C1864" s="83"/>
      <c r="D1864" s="103">
        <f>D29+D44+D162+D433+D532+D616+D670+D745+D871+D947+D1066+D1144+D1248+D1372+D1420+D1524+D1552+D1739+D1838</f>
        <v>2673052</v>
      </c>
      <c r="E1864" s="103">
        <f>E29+E44+E162+E433+E532+E616+E670+E745+E871+E947+E1066+E1144+E1248+E1372+E1420+E1524+E1552+E1739+E1838</f>
        <v>2182409</v>
      </c>
      <c r="F1864" s="103">
        <f>F29+F44+F162+F433+F532+F616+F670+F745+F871+F947+F1066+F1144+F1248+F1372+F1420+F1524+F1552+F1739+F1838</f>
        <v>2191197</v>
      </c>
    </row>
    <row r="1865" spans="1:6" ht="36.75" customHeight="1" x14ac:dyDescent="0.25">
      <c r="A1865" s="13" t="s">
        <v>1344</v>
      </c>
      <c r="B1865" s="3" t="s">
        <v>1345</v>
      </c>
      <c r="C1865" s="55"/>
      <c r="D1865" s="85">
        <f>D1866+D1872+D1880+D1883+D1869</f>
        <v>10398</v>
      </c>
      <c r="E1865" s="85">
        <f t="shared" ref="E1865:F1865" si="741">E1866+E1872+E1880+E1883+E1869</f>
        <v>10388</v>
      </c>
      <c r="F1865" s="85">
        <f t="shared" si="741"/>
        <v>10388</v>
      </c>
    </row>
    <row r="1866" spans="1:6" ht="33" customHeight="1" x14ac:dyDescent="0.25">
      <c r="A1866" s="54" t="s">
        <v>1346</v>
      </c>
      <c r="B1866" s="20" t="s">
        <v>1347</v>
      </c>
      <c r="C1866" s="55"/>
      <c r="D1866" s="101">
        <f>D1867</f>
        <v>2087</v>
      </c>
      <c r="E1866" s="101">
        <f t="shared" ref="E1866:F1867" si="742">E1867</f>
        <v>2087</v>
      </c>
      <c r="F1866" s="101">
        <f t="shared" si="742"/>
        <v>2087</v>
      </c>
    </row>
    <row r="1867" spans="1:6" ht="33" customHeight="1" x14ac:dyDescent="0.25">
      <c r="A1867" s="60" t="s">
        <v>1394</v>
      </c>
      <c r="B1867" s="20" t="s">
        <v>1347</v>
      </c>
      <c r="C1867" s="55">
        <v>100</v>
      </c>
      <c r="D1867" s="101">
        <f>D1868</f>
        <v>2087</v>
      </c>
      <c r="E1867" s="101">
        <f t="shared" si="742"/>
        <v>2087</v>
      </c>
      <c r="F1867" s="101">
        <f t="shared" si="742"/>
        <v>2087</v>
      </c>
    </row>
    <row r="1868" spans="1:6" ht="33" customHeight="1" x14ac:dyDescent="0.25">
      <c r="A1868" s="60" t="s">
        <v>1395</v>
      </c>
      <c r="B1868" s="20" t="s">
        <v>1347</v>
      </c>
      <c r="C1868" s="55">
        <v>120</v>
      </c>
      <c r="D1868" s="101">
        <v>2087</v>
      </c>
      <c r="E1868" s="101">
        <v>2087</v>
      </c>
      <c r="F1868" s="101">
        <v>2087</v>
      </c>
    </row>
    <row r="1869" spans="1:6" ht="33" hidden="1" customHeight="1" x14ac:dyDescent="0.25">
      <c r="A1869" s="54" t="s">
        <v>1348</v>
      </c>
      <c r="B1869" s="20" t="s">
        <v>1349</v>
      </c>
      <c r="C1869" s="55"/>
      <c r="D1869" s="101">
        <f>D1870</f>
        <v>0</v>
      </c>
      <c r="E1869" s="101">
        <f t="shared" ref="E1869:F1870" si="743">E1870</f>
        <v>0</v>
      </c>
      <c r="F1869" s="101">
        <f t="shared" si="743"/>
        <v>0</v>
      </c>
    </row>
    <row r="1870" spans="1:6" ht="33" hidden="1" customHeight="1" x14ac:dyDescent="0.25">
      <c r="A1870" s="60" t="s">
        <v>1394</v>
      </c>
      <c r="B1870" s="20" t="s">
        <v>1349</v>
      </c>
      <c r="C1870" s="55">
        <v>100</v>
      </c>
      <c r="D1870" s="101">
        <f>D1871</f>
        <v>0</v>
      </c>
      <c r="E1870" s="101">
        <f t="shared" si="743"/>
        <v>0</v>
      </c>
      <c r="F1870" s="101">
        <f t="shared" si="743"/>
        <v>0</v>
      </c>
    </row>
    <row r="1871" spans="1:6" ht="33" hidden="1" customHeight="1" x14ac:dyDescent="0.25">
      <c r="A1871" s="60" t="s">
        <v>1395</v>
      </c>
      <c r="B1871" s="20" t="s">
        <v>1349</v>
      </c>
      <c r="C1871" s="55">
        <v>120</v>
      </c>
      <c r="D1871" s="101"/>
      <c r="E1871" s="101"/>
      <c r="F1871" s="101"/>
    </row>
    <row r="1872" spans="1:6" ht="41.25" customHeight="1" x14ac:dyDescent="0.25">
      <c r="A1872" s="21" t="s">
        <v>1350</v>
      </c>
      <c r="B1872" s="20" t="s">
        <v>1351</v>
      </c>
      <c r="C1872" s="55"/>
      <c r="D1872" s="101">
        <f>D1873+D1875</f>
        <v>2791</v>
      </c>
      <c r="E1872" s="101">
        <f t="shared" ref="E1872:F1872" si="744">E1873+E1875</f>
        <v>2781</v>
      </c>
      <c r="F1872" s="101">
        <f t="shared" si="744"/>
        <v>2781</v>
      </c>
    </row>
    <row r="1873" spans="1:6" ht="60" customHeight="1" x14ac:dyDescent="0.25">
      <c r="A1873" s="60" t="s">
        <v>1394</v>
      </c>
      <c r="B1873" s="20" t="s">
        <v>1351</v>
      </c>
      <c r="C1873" s="55">
        <v>100</v>
      </c>
      <c r="D1873" s="101">
        <f>D1874</f>
        <v>2781</v>
      </c>
      <c r="E1873" s="101">
        <f t="shared" ref="E1873:F1873" si="745">E1874</f>
        <v>2763</v>
      </c>
      <c r="F1873" s="101">
        <f t="shared" si="745"/>
        <v>2763</v>
      </c>
    </row>
    <row r="1874" spans="1:6" ht="28.5" customHeight="1" x14ac:dyDescent="0.25">
      <c r="A1874" s="60" t="s">
        <v>1395</v>
      </c>
      <c r="B1874" s="20" t="s">
        <v>1351</v>
      </c>
      <c r="C1874" s="55">
        <v>120</v>
      </c>
      <c r="D1874" s="101">
        <v>2781</v>
      </c>
      <c r="E1874" s="101">
        <v>2763</v>
      </c>
      <c r="F1874" s="101">
        <v>2763</v>
      </c>
    </row>
    <row r="1875" spans="1:6" ht="25.5" customHeight="1" x14ac:dyDescent="0.25">
      <c r="A1875" s="60" t="s">
        <v>1396</v>
      </c>
      <c r="B1875" s="20" t="s">
        <v>1351</v>
      </c>
      <c r="C1875" s="55">
        <v>200</v>
      </c>
      <c r="D1875" s="101">
        <f>D1876</f>
        <v>10</v>
      </c>
      <c r="E1875" s="101">
        <f t="shared" ref="E1875:F1875" si="746">E1876</f>
        <v>18</v>
      </c>
      <c r="F1875" s="101">
        <f t="shared" si="746"/>
        <v>18</v>
      </c>
    </row>
    <row r="1876" spans="1:6" ht="35.25" customHeight="1" x14ac:dyDescent="0.25">
      <c r="A1876" s="60" t="s">
        <v>1397</v>
      </c>
      <c r="B1876" s="20" t="s">
        <v>1351</v>
      </c>
      <c r="C1876" s="55">
        <v>240</v>
      </c>
      <c r="D1876" s="101">
        <v>10</v>
      </c>
      <c r="E1876" s="101">
        <v>18</v>
      </c>
      <c r="F1876" s="101">
        <v>18</v>
      </c>
    </row>
    <row r="1877" spans="1:6" ht="41.25" hidden="1" customHeight="1" x14ac:dyDescent="0.25">
      <c r="A1877" s="54" t="s">
        <v>1352</v>
      </c>
      <c r="B1877" s="20" t="s">
        <v>1353</v>
      </c>
      <c r="C1877" s="55"/>
      <c r="D1877" s="85"/>
      <c r="E1877" s="85"/>
      <c r="F1877" s="85"/>
    </row>
    <row r="1878" spans="1:6" ht="41.25" hidden="1" customHeight="1" x14ac:dyDescent="0.25">
      <c r="A1878" s="62"/>
      <c r="B1878" s="20" t="s">
        <v>1353</v>
      </c>
      <c r="C1878" s="55">
        <v>200</v>
      </c>
      <c r="D1878" s="85"/>
      <c r="E1878" s="85"/>
      <c r="F1878" s="85"/>
    </row>
    <row r="1879" spans="1:6" ht="41.25" hidden="1" customHeight="1" x14ac:dyDescent="0.25">
      <c r="A1879" s="62"/>
      <c r="B1879" s="20" t="s">
        <v>1353</v>
      </c>
      <c r="C1879" s="55">
        <v>240</v>
      </c>
      <c r="D1879" s="85"/>
      <c r="E1879" s="85"/>
      <c r="F1879" s="85"/>
    </row>
    <row r="1880" spans="1:6" ht="41.25" customHeight="1" x14ac:dyDescent="0.25">
      <c r="A1880" s="21" t="s">
        <v>1354</v>
      </c>
      <c r="B1880" s="23" t="s">
        <v>1355</v>
      </c>
      <c r="C1880" s="55"/>
      <c r="D1880" s="101">
        <f>D1881</f>
        <v>1863</v>
      </c>
      <c r="E1880" s="101">
        <f t="shared" ref="E1880:F1881" si="747">E1881</f>
        <v>1863</v>
      </c>
      <c r="F1880" s="101">
        <f t="shared" si="747"/>
        <v>1863</v>
      </c>
    </row>
    <row r="1881" spans="1:6" ht="36" customHeight="1" x14ac:dyDescent="0.25">
      <c r="A1881" s="60" t="s">
        <v>1394</v>
      </c>
      <c r="B1881" s="23" t="s">
        <v>1355</v>
      </c>
      <c r="C1881" s="55">
        <v>100</v>
      </c>
      <c r="D1881" s="101">
        <f>D1882</f>
        <v>1863</v>
      </c>
      <c r="E1881" s="101">
        <f t="shared" si="747"/>
        <v>1863</v>
      </c>
      <c r="F1881" s="101">
        <f t="shared" si="747"/>
        <v>1863</v>
      </c>
    </row>
    <row r="1882" spans="1:6" ht="33.75" customHeight="1" x14ac:dyDescent="0.25">
      <c r="A1882" s="60" t="s">
        <v>1395</v>
      </c>
      <c r="B1882" s="23" t="s">
        <v>1355</v>
      </c>
      <c r="C1882" s="55">
        <v>120</v>
      </c>
      <c r="D1882" s="101">
        <v>1863</v>
      </c>
      <c r="E1882" s="101">
        <v>1863</v>
      </c>
      <c r="F1882" s="101">
        <v>1863</v>
      </c>
    </row>
    <row r="1883" spans="1:6" ht="40.5" customHeight="1" x14ac:dyDescent="0.25">
      <c r="A1883" s="21" t="s">
        <v>1356</v>
      </c>
      <c r="B1883" s="23" t="s">
        <v>1357</v>
      </c>
      <c r="C1883" s="55"/>
      <c r="D1883" s="101">
        <f>D1884+D1886+D1888</f>
        <v>3657</v>
      </c>
      <c r="E1883" s="101">
        <f t="shared" ref="E1883:F1883" si="748">E1884+E1886+E1888</f>
        <v>3657</v>
      </c>
      <c r="F1883" s="101">
        <f t="shared" si="748"/>
        <v>3657</v>
      </c>
    </row>
    <row r="1884" spans="1:6" ht="58.5" customHeight="1" x14ac:dyDescent="0.25">
      <c r="A1884" s="60" t="s">
        <v>1394</v>
      </c>
      <c r="B1884" s="23" t="s">
        <v>1357</v>
      </c>
      <c r="C1884" s="55">
        <v>100</v>
      </c>
      <c r="D1884" s="101">
        <f>D1885</f>
        <v>2206</v>
      </c>
      <c r="E1884" s="101">
        <f t="shared" ref="E1884:F1884" si="749">E1885</f>
        <v>2206</v>
      </c>
      <c r="F1884" s="101">
        <f t="shared" si="749"/>
        <v>2206</v>
      </c>
    </row>
    <row r="1885" spans="1:6" ht="30.75" customHeight="1" x14ac:dyDescent="0.25">
      <c r="A1885" s="60" t="s">
        <v>1395</v>
      </c>
      <c r="B1885" s="23" t="s">
        <v>1357</v>
      </c>
      <c r="C1885" s="55">
        <v>120</v>
      </c>
      <c r="D1885" s="101">
        <v>2206</v>
      </c>
      <c r="E1885" s="101">
        <v>2206</v>
      </c>
      <c r="F1885" s="101">
        <v>2206</v>
      </c>
    </row>
    <row r="1886" spans="1:6" ht="30.75" customHeight="1" x14ac:dyDescent="0.25">
      <c r="A1886" s="60" t="s">
        <v>1396</v>
      </c>
      <c r="B1886" s="23" t="s">
        <v>1357</v>
      </c>
      <c r="C1886" s="55">
        <v>200</v>
      </c>
      <c r="D1886" s="101">
        <f>D1887</f>
        <v>1449</v>
      </c>
      <c r="E1886" s="101">
        <f t="shared" ref="E1886:F1886" si="750">E1887</f>
        <v>1449</v>
      </c>
      <c r="F1886" s="101">
        <f t="shared" si="750"/>
        <v>1449</v>
      </c>
    </row>
    <row r="1887" spans="1:6" ht="30.75" customHeight="1" x14ac:dyDescent="0.25">
      <c r="A1887" s="60" t="s">
        <v>1397</v>
      </c>
      <c r="B1887" s="23" t="s">
        <v>1357</v>
      </c>
      <c r="C1887" s="55">
        <v>240</v>
      </c>
      <c r="D1887" s="101">
        <v>1449</v>
      </c>
      <c r="E1887" s="101">
        <v>1449</v>
      </c>
      <c r="F1887" s="101">
        <v>1449</v>
      </c>
    </row>
    <row r="1888" spans="1:6" ht="30.75" customHeight="1" x14ac:dyDescent="0.25">
      <c r="A1888" s="60" t="s">
        <v>1400</v>
      </c>
      <c r="B1888" s="23" t="s">
        <v>1357</v>
      </c>
      <c r="C1888" s="55">
        <v>800</v>
      </c>
      <c r="D1888" s="101">
        <f>D1889</f>
        <v>2</v>
      </c>
      <c r="E1888" s="101">
        <f t="shared" ref="E1888:F1888" si="751">E1889</f>
        <v>2</v>
      </c>
      <c r="F1888" s="101">
        <f t="shared" si="751"/>
        <v>2</v>
      </c>
    </row>
    <row r="1889" spans="1:6" ht="30.75" customHeight="1" x14ac:dyDescent="0.25">
      <c r="A1889" s="16" t="s">
        <v>1401</v>
      </c>
      <c r="B1889" s="23" t="s">
        <v>1357</v>
      </c>
      <c r="C1889" s="55">
        <v>850</v>
      </c>
      <c r="D1889" s="101">
        <v>2</v>
      </c>
      <c r="E1889" s="101">
        <v>2</v>
      </c>
      <c r="F1889" s="101">
        <v>2</v>
      </c>
    </row>
    <row r="1890" spans="1:6" ht="32.25" customHeight="1" x14ac:dyDescent="0.25">
      <c r="A1890" s="13" t="s">
        <v>1358</v>
      </c>
      <c r="B1890" s="3" t="s">
        <v>1359</v>
      </c>
      <c r="C1890" s="55"/>
      <c r="D1890" s="101">
        <f>D1897+D1900+D1905+D1908+D1912+D1891+D1894+D1909+D1915+D1918+D1921</f>
        <v>18581</v>
      </c>
      <c r="E1890" s="101">
        <f>E1897+E1900+E1905+E1908+E1912+E1891+E1894+E1909+E1915+E1918+E1921</f>
        <v>834</v>
      </c>
      <c r="F1890" s="101">
        <f>F1897+F1900+F1905+F1908+F1912+F1891+F1894+F1909+F1915+F1918+F1921</f>
        <v>500</v>
      </c>
    </row>
    <row r="1891" spans="1:6" ht="33" hidden="1" customHeight="1" x14ac:dyDescent="0.25">
      <c r="A1891" s="54" t="s">
        <v>1360</v>
      </c>
      <c r="B1891" s="20" t="s">
        <v>1361</v>
      </c>
      <c r="C1891" s="55"/>
      <c r="D1891" s="101">
        <f>D1892</f>
        <v>0</v>
      </c>
      <c r="E1891" s="101">
        <f t="shared" ref="E1891:F1892" si="752">E1892</f>
        <v>0</v>
      </c>
      <c r="F1891" s="101">
        <f t="shared" si="752"/>
        <v>0</v>
      </c>
    </row>
    <row r="1892" spans="1:6" ht="33" hidden="1" customHeight="1" x14ac:dyDescent="0.25">
      <c r="A1892" s="60" t="s">
        <v>1396</v>
      </c>
      <c r="B1892" s="20" t="s">
        <v>1361</v>
      </c>
      <c r="C1892" s="55">
        <v>200</v>
      </c>
      <c r="D1892" s="101">
        <f>D1893</f>
        <v>0</v>
      </c>
      <c r="E1892" s="101">
        <f t="shared" si="752"/>
        <v>0</v>
      </c>
      <c r="F1892" s="101">
        <f t="shared" si="752"/>
        <v>0</v>
      </c>
    </row>
    <row r="1893" spans="1:6" ht="33" hidden="1" customHeight="1" x14ac:dyDescent="0.25">
      <c r="A1893" s="60" t="s">
        <v>1397</v>
      </c>
      <c r="B1893" s="20" t="s">
        <v>1361</v>
      </c>
      <c r="C1893" s="55">
        <v>240</v>
      </c>
      <c r="D1893" s="101"/>
      <c r="E1893" s="101"/>
      <c r="F1893" s="101"/>
    </row>
    <row r="1894" spans="1:6" ht="31.5" hidden="1" customHeight="1" x14ac:dyDescent="0.25">
      <c r="A1894" s="54" t="s">
        <v>1362</v>
      </c>
      <c r="B1894" s="20" t="s">
        <v>1363</v>
      </c>
      <c r="C1894" s="55"/>
      <c r="D1894" s="101">
        <f>D1895</f>
        <v>0</v>
      </c>
      <c r="E1894" s="101">
        <f t="shared" ref="E1894:F1895" si="753">E1895</f>
        <v>0</v>
      </c>
      <c r="F1894" s="101">
        <f t="shared" si="753"/>
        <v>0</v>
      </c>
    </row>
    <row r="1895" spans="1:6" ht="31.5" hidden="1" customHeight="1" x14ac:dyDescent="0.25">
      <c r="A1895" s="62" t="s">
        <v>1407</v>
      </c>
      <c r="B1895" s="20" t="s">
        <v>1363</v>
      </c>
      <c r="C1895" s="55">
        <v>800</v>
      </c>
      <c r="D1895" s="101">
        <f>D1896</f>
        <v>0</v>
      </c>
      <c r="E1895" s="101">
        <f t="shared" si="753"/>
        <v>0</v>
      </c>
      <c r="F1895" s="101">
        <f t="shared" si="753"/>
        <v>0</v>
      </c>
    </row>
    <row r="1896" spans="1:6" ht="31.5" hidden="1" customHeight="1" x14ac:dyDescent="0.25">
      <c r="A1896" s="62" t="s">
        <v>1408</v>
      </c>
      <c r="B1896" s="20" t="s">
        <v>1363</v>
      </c>
      <c r="C1896" s="55">
        <v>870</v>
      </c>
      <c r="D1896" s="101"/>
      <c r="E1896" s="101"/>
      <c r="F1896" s="101"/>
    </row>
    <row r="1897" spans="1:6" ht="30.75" customHeight="1" x14ac:dyDescent="0.25">
      <c r="A1897" s="21" t="s">
        <v>1364</v>
      </c>
      <c r="B1897" s="20" t="s">
        <v>1365</v>
      </c>
      <c r="C1897" s="55"/>
      <c r="D1897" s="101">
        <f>D1898</f>
        <v>1500</v>
      </c>
      <c r="E1897" s="101">
        <f t="shared" ref="E1897:F1898" si="754">E1898</f>
        <v>500</v>
      </c>
      <c r="F1897" s="101">
        <f t="shared" si="754"/>
        <v>500</v>
      </c>
    </row>
    <row r="1898" spans="1:6" ht="30.75" customHeight="1" x14ac:dyDescent="0.25">
      <c r="A1898" s="36" t="s">
        <v>1407</v>
      </c>
      <c r="B1898" s="20" t="s">
        <v>1365</v>
      </c>
      <c r="C1898" s="55">
        <v>800</v>
      </c>
      <c r="D1898" s="101">
        <f>D1899</f>
        <v>1500</v>
      </c>
      <c r="E1898" s="101">
        <f t="shared" si="754"/>
        <v>500</v>
      </c>
      <c r="F1898" s="101">
        <f t="shared" si="754"/>
        <v>500</v>
      </c>
    </row>
    <row r="1899" spans="1:6" ht="30.75" customHeight="1" x14ac:dyDescent="0.25">
      <c r="A1899" s="36" t="s">
        <v>1408</v>
      </c>
      <c r="B1899" s="20" t="s">
        <v>1365</v>
      </c>
      <c r="C1899" s="55">
        <v>870</v>
      </c>
      <c r="D1899" s="101">
        <v>1500</v>
      </c>
      <c r="E1899" s="101">
        <v>500</v>
      </c>
      <c r="F1899" s="101">
        <v>500</v>
      </c>
    </row>
    <row r="1900" spans="1:6" ht="35.25" customHeight="1" x14ac:dyDescent="0.25">
      <c r="A1900" s="54" t="s">
        <v>1366</v>
      </c>
      <c r="B1900" s="20" t="s">
        <v>1367</v>
      </c>
      <c r="C1900" s="55"/>
      <c r="D1900" s="101">
        <f>D1903+D1901</f>
        <v>16700</v>
      </c>
      <c r="E1900" s="101">
        <f>E1903</f>
        <v>334</v>
      </c>
      <c r="F1900" s="101">
        <f>F1903</f>
        <v>0</v>
      </c>
    </row>
    <row r="1901" spans="1:6" ht="35.25" customHeight="1" x14ac:dyDescent="0.25">
      <c r="A1901" s="16" t="s">
        <v>1399</v>
      </c>
      <c r="B1901" s="20" t="s">
        <v>1367</v>
      </c>
      <c r="C1901" s="55">
        <v>600</v>
      </c>
      <c r="D1901" s="101">
        <f>D1902</f>
        <v>5514</v>
      </c>
      <c r="E1901" s="101">
        <f t="shared" ref="E1901:F1901" si="755">E1902</f>
        <v>0</v>
      </c>
      <c r="F1901" s="101">
        <f t="shared" si="755"/>
        <v>0</v>
      </c>
    </row>
    <row r="1902" spans="1:6" ht="35.25" customHeight="1" x14ac:dyDescent="0.25">
      <c r="A1902" s="16" t="s">
        <v>1398</v>
      </c>
      <c r="B1902" s="20" t="s">
        <v>1367</v>
      </c>
      <c r="C1902" s="55">
        <v>610</v>
      </c>
      <c r="D1902" s="101">
        <v>5514</v>
      </c>
      <c r="E1902" s="101"/>
      <c r="F1902" s="101"/>
    </row>
    <row r="1903" spans="1:6" ht="35.25" customHeight="1" x14ac:dyDescent="0.25">
      <c r="A1903" s="36" t="s">
        <v>1407</v>
      </c>
      <c r="B1903" s="20" t="s">
        <v>1367</v>
      </c>
      <c r="C1903" s="55">
        <v>800</v>
      </c>
      <c r="D1903" s="101">
        <f>D1904</f>
        <v>11186</v>
      </c>
      <c r="E1903" s="101">
        <f t="shared" ref="E1903:F1903" si="756">E1904</f>
        <v>334</v>
      </c>
      <c r="F1903" s="101">
        <f t="shared" si="756"/>
        <v>0</v>
      </c>
    </row>
    <row r="1904" spans="1:6" ht="35.25" customHeight="1" x14ac:dyDescent="0.25">
      <c r="A1904" s="138" t="s">
        <v>1532</v>
      </c>
      <c r="B1904" s="20" t="s">
        <v>1367</v>
      </c>
      <c r="C1904" s="55">
        <v>830</v>
      </c>
      <c r="D1904" s="85">
        <v>11186</v>
      </c>
      <c r="E1904" s="85">
        <v>334</v>
      </c>
      <c r="F1904" s="85"/>
    </row>
    <row r="1905" spans="1:6" ht="44.25" hidden="1" customHeight="1" x14ac:dyDescent="0.25">
      <c r="A1905" s="54" t="s">
        <v>1368</v>
      </c>
      <c r="B1905" s="20" t="s">
        <v>1369</v>
      </c>
      <c r="C1905" s="55"/>
      <c r="D1905" s="101">
        <f>D1906</f>
        <v>0</v>
      </c>
      <c r="E1905" s="101">
        <f t="shared" ref="E1905:F1906" si="757">E1906</f>
        <v>0</v>
      </c>
      <c r="F1905" s="101">
        <f t="shared" si="757"/>
        <v>0</v>
      </c>
    </row>
    <row r="1906" spans="1:6" ht="34.5" hidden="1" customHeight="1" x14ac:dyDescent="0.25">
      <c r="A1906" s="60" t="s">
        <v>1396</v>
      </c>
      <c r="B1906" s="20" t="s">
        <v>1369</v>
      </c>
      <c r="C1906" s="55">
        <v>200</v>
      </c>
      <c r="D1906" s="101">
        <f>D1907</f>
        <v>0</v>
      </c>
      <c r="E1906" s="101">
        <f t="shared" si="757"/>
        <v>0</v>
      </c>
      <c r="F1906" s="101">
        <f t="shared" si="757"/>
        <v>0</v>
      </c>
    </row>
    <row r="1907" spans="1:6" ht="33" hidden="1" customHeight="1" x14ac:dyDescent="0.25">
      <c r="A1907" s="60" t="s">
        <v>1397</v>
      </c>
      <c r="B1907" s="20" t="s">
        <v>1369</v>
      </c>
      <c r="C1907" s="55">
        <v>240</v>
      </c>
      <c r="D1907" s="101">
        <v>0</v>
      </c>
      <c r="E1907" s="101">
        <v>0</v>
      </c>
      <c r="F1907" s="101">
        <v>0</v>
      </c>
    </row>
    <row r="1908" spans="1:6" ht="28.5" hidden="1" customHeight="1" x14ac:dyDescent="0.25">
      <c r="A1908" s="54" t="s">
        <v>1370</v>
      </c>
      <c r="B1908" s="20" t="s">
        <v>1371</v>
      </c>
      <c r="C1908" s="55"/>
      <c r="D1908" s="85">
        <f>D1910</f>
        <v>0</v>
      </c>
      <c r="E1908" s="85">
        <f t="shared" ref="E1908:F1908" si="758">E1910</f>
        <v>0</v>
      </c>
      <c r="F1908" s="85">
        <f t="shared" si="758"/>
        <v>0</v>
      </c>
    </row>
    <row r="1909" spans="1:6" ht="18" hidden="1" customHeight="1" x14ac:dyDescent="0.25">
      <c r="A1909" s="39" t="s">
        <v>1372</v>
      </c>
      <c r="B1909" s="20" t="s">
        <v>1373</v>
      </c>
      <c r="C1909" s="55"/>
      <c r="D1909" s="85"/>
      <c r="E1909" s="85"/>
      <c r="F1909" s="85"/>
    </row>
    <row r="1910" spans="1:6" ht="27" hidden="1" customHeight="1" x14ac:dyDescent="0.25">
      <c r="A1910" s="60" t="s">
        <v>1396</v>
      </c>
      <c r="B1910" s="20" t="s">
        <v>1371</v>
      </c>
      <c r="C1910" s="55">
        <v>200</v>
      </c>
      <c r="D1910" s="85">
        <f>D1911</f>
        <v>0</v>
      </c>
      <c r="E1910" s="85">
        <f t="shared" ref="E1910:F1910" si="759">E1911</f>
        <v>0</v>
      </c>
      <c r="F1910" s="85">
        <f t="shared" si="759"/>
        <v>0</v>
      </c>
    </row>
    <row r="1911" spans="1:6" ht="23.25" hidden="1" customHeight="1" x14ac:dyDescent="0.25">
      <c r="A1911" s="60" t="s">
        <v>1397</v>
      </c>
      <c r="B1911" s="20" t="s">
        <v>1371</v>
      </c>
      <c r="C1911" s="55">
        <v>240</v>
      </c>
      <c r="D1911" s="85"/>
      <c r="E1911" s="85"/>
      <c r="F1911" s="85"/>
    </row>
    <row r="1912" spans="1:6" ht="33.75" customHeight="1" x14ac:dyDescent="0.25">
      <c r="A1912" s="21" t="s">
        <v>1374</v>
      </c>
      <c r="B1912" s="20" t="s">
        <v>1375</v>
      </c>
      <c r="C1912" s="55"/>
      <c r="D1912" s="85">
        <f>D1913</f>
        <v>381</v>
      </c>
      <c r="E1912" s="85">
        <f t="shared" ref="E1912:F1913" si="760">E1913</f>
        <v>0</v>
      </c>
      <c r="F1912" s="85">
        <f t="shared" si="760"/>
        <v>0</v>
      </c>
    </row>
    <row r="1913" spans="1:6" ht="26.25" customHeight="1" x14ac:dyDescent="0.25">
      <c r="A1913" s="60" t="s">
        <v>1396</v>
      </c>
      <c r="B1913" s="20" t="s">
        <v>1375</v>
      </c>
      <c r="C1913" s="55">
        <v>200</v>
      </c>
      <c r="D1913" s="85">
        <f>D1914</f>
        <v>381</v>
      </c>
      <c r="E1913" s="85">
        <f t="shared" si="760"/>
        <v>0</v>
      </c>
      <c r="F1913" s="85">
        <f t="shared" si="760"/>
        <v>0</v>
      </c>
    </row>
    <row r="1914" spans="1:6" ht="22.5" customHeight="1" x14ac:dyDescent="0.25">
      <c r="A1914" s="60" t="s">
        <v>1397</v>
      </c>
      <c r="B1914" s="20" t="s">
        <v>1375</v>
      </c>
      <c r="C1914" s="55">
        <v>240</v>
      </c>
      <c r="D1914" s="85">
        <v>381</v>
      </c>
      <c r="E1914" s="85"/>
      <c r="F1914" s="85"/>
    </row>
    <row r="1915" spans="1:6" ht="45.75" hidden="1" customHeight="1" x14ac:dyDescent="0.25">
      <c r="A1915" s="54" t="s">
        <v>1559</v>
      </c>
      <c r="B1915" s="20" t="s">
        <v>1558</v>
      </c>
      <c r="C1915" s="55"/>
      <c r="D1915" s="86">
        <f>D1916</f>
        <v>0</v>
      </c>
      <c r="E1915" s="86">
        <f t="shared" ref="E1915:F1915" si="761">E1916</f>
        <v>0</v>
      </c>
      <c r="F1915" s="86">
        <f t="shared" si="761"/>
        <v>0</v>
      </c>
    </row>
    <row r="1916" spans="1:6" ht="29.25" hidden="1" customHeight="1" x14ac:dyDescent="0.25">
      <c r="A1916" s="16" t="s">
        <v>1399</v>
      </c>
      <c r="B1916" s="20" t="s">
        <v>1558</v>
      </c>
      <c r="C1916" s="55">
        <v>600</v>
      </c>
      <c r="D1916" s="86">
        <f>D1917</f>
        <v>0</v>
      </c>
      <c r="E1916" s="86"/>
      <c r="F1916" s="86"/>
    </row>
    <row r="1917" spans="1:6" ht="35.25" hidden="1" customHeight="1" x14ac:dyDescent="0.25">
      <c r="A1917" s="16" t="s">
        <v>1398</v>
      </c>
      <c r="B1917" s="20" t="s">
        <v>1558</v>
      </c>
      <c r="C1917" s="55">
        <v>610</v>
      </c>
      <c r="D1917" s="86"/>
      <c r="E1917" s="86"/>
      <c r="F1917" s="86"/>
    </row>
    <row r="1918" spans="1:6" ht="45.75" hidden="1" customHeight="1" x14ac:dyDescent="0.25">
      <c r="A1918" s="54" t="s">
        <v>1376</v>
      </c>
      <c r="B1918" s="20" t="s">
        <v>1377</v>
      </c>
      <c r="C1918" s="55"/>
      <c r="D1918" s="86">
        <f>D1919</f>
        <v>0</v>
      </c>
      <c r="E1918" s="86">
        <f t="shared" ref="E1918:F1919" si="762">E1919</f>
        <v>0</v>
      </c>
      <c r="F1918" s="86">
        <f t="shared" si="762"/>
        <v>0</v>
      </c>
    </row>
    <row r="1919" spans="1:6" ht="45.75" hidden="1" customHeight="1" x14ac:dyDescent="0.25">
      <c r="A1919" s="62"/>
      <c r="B1919" s="20"/>
      <c r="C1919" s="55"/>
      <c r="D1919" s="86">
        <f>D1920</f>
        <v>0</v>
      </c>
      <c r="E1919" s="86">
        <f t="shared" si="762"/>
        <v>0</v>
      </c>
      <c r="F1919" s="86">
        <f t="shared" si="762"/>
        <v>0</v>
      </c>
    </row>
    <row r="1920" spans="1:6" ht="45.75" hidden="1" customHeight="1" x14ac:dyDescent="0.25">
      <c r="A1920" s="62"/>
      <c r="B1920" s="20"/>
      <c r="C1920" s="55"/>
      <c r="D1920" s="86"/>
      <c r="E1920" s="86"/>
      <c r="F1920" s="86"/>
    </row>
    <row r="1921" spans="1:7" ht="45.75" hidden="1" customHeight="1" x14ac:dyDescent="0.25">
      <c r="A1921" s="54" t="s">
        <v>1378</v>
      </c>
      <c r="B1921" s="20" t="s">
        <v>1379</v>
      </c>
      <c r="C1921" s="55"/>
      <c r="D1921" s="86">
        <f>D1922</f>
        <v>0</v>
      </c>
      <c r="E1921" s="86">
        <f t="shared" ref="E1921:F1922" si="763">E1922</f>
        <v>0</v>
      </c>
      <c r="F1921" s="86">
        <f t="shared" si="763"/>
        <v>0</v>
      </c>
    </row>
    <row r="1922" spans="1:7" ht="45.75" hidden="1" customHeight="1" x14ac:dyDescent="0.25">
      <c r="A1922" s="62"/>
      <c r="B1922" s="20"/>
      <c r="C1922" s="55"/>
      <c r="D1922" s="86">
        <f>D1923</f>
        <v>0</v>
      </c>
      <c r="E1922" s="86">
        <f t="shared" si="763"/>
        <v>0</v>
      </c>
      <c r="F1922" s="86">
        <f t="shared" si="763"/>
        <v>0</v>
      </c>
    </row>
    <row r="1923" spans="1:7" ht="45.75" hidden="1" customHeight="1" x14ac:dyDescent="0.25">
      <c r="A1923" s="62"/>
      <c r="B1923" s="20"/>
      <c r="C1923" s="55"/>
      <c r="D1923" s="86"/>
      <c r="E1923" s="86"/>
      <c r="F1923" s="86"/>
    </row>
    <row r="1924" spans="1:7" ht="45.75" customHeight="1" x14ac:dyDescent="0.25">
      <c r="A1924" s="80" t="s">
        <v>1425</v>
      </c>
      <c r="B1924" s="78" t="s">
        <v>1426</v>
      </c>
      <c r="C1924" s="81"/>
      <c r="D1924" s="87">
        <f>D1865+D1890</f>
        <v>28979</v>
      </c>
      <c r="E1924" s="87">
        <f>E1865+E1890</f>
        <v>11222</v>
      </c>
      <c r="F1924" s="87">
        <f>F1865+F1890</f>
        <v>10888</v>
      </c>
    </row>
    <row r="1925" spans="1:7" ht="35.25" customHeight="1" x14ac:dyDescent="0.25">
      <c r="A1925" s="79" t="s">
        <v>1428</v>
      </c>
      <c r="B1925" s="89"/>
      <c r="C1925" s="89"/>
      <c r="D1925" s="90">
        <f>D1864+D1924</f>
        <v>2702031</v>
      </c>
      <c r="E1925" s="90">
        <f>E1864+E1924</f>
        <v>2193631</v>
      </c>
      <c r="F1925" s="90">
        <f>F1864+F1924</f>
        <v>2202085</v>
      </c>
    </row>
    <row r="1926" spans="1:7" x14ac:dyDescent="0.25">
      <c r="E1926" s="117"/>
      <c r="F1926" s="117"/>
    </row>
    <row r="1927" spans="1:7" x14ac:dyDescent="0.25">
      <c r="E1927" s="117"/>
      <c r="F1927" s="117"/>
    </row>
    <row r="1929" spans="1:7" x14ac:dyDescent="0.25">
      <c r="G1929" s="88"/>
    </row>
  </sheetData>
  <mergeCells count="19"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  <mergeCell ref="B16:F16"/>
    <mergeCell ref="B9:F9"/>
    <mergeCell ref="B13:F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2021-01-28T13:54:42Z</cp:lastPrinted>
  <dcterms:created xsi:type="dcterms:W3CDTF">2019-08-22T10:36:47Z</dcterms:created>
  <dcterms:modified xsi:type="dcterms:W3CDTF">2021-04-06T08:48:24Z</dcterms:modified>
</cp:coreProperties>
</file>