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nn\Desktop\документы измененные\СД\2021\уточн 2021-2023 май\"/>
    </mc:Choice>
  </mc:AlternateContent>
  <bookViews>
    <workbookView xWindow="0" yWindow="0" windowWidth="21720" windowHeight="97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1576" i="1" l="1"/>
  <c r="D1577" i="1"/>
  <c r="E1567" i="1"/>
  <c r="F1567" i="1"/>
  <c r="E1568" i="1"/>
  <c r="F1568" i="1"/>
  <c r="E1563" i="1"/>
  <c r="F1563" i="1"/>
  <c r="D1563" i="1"/>
  <c r="D1195" i="1"/>
  <c r="E756" i="1"/>
  <c r="F756" i="1"/>
  <c r="D756" i="1"/>
  <c r="F757" i="1"/>
  <c r="E757" i="1"/>
  <c r="E437" i="1"/>
  <c r="F437" i="1"/>
  <c r="D437" i="1"/>
  <c r="E1111" i="1" l="1"/>
  <c r="F1111" i="1"/>
  <c r="D1111" i="1"/>
  <c r="D300" i="1" l="1"/>
  <c r="D301" i="1"/>
  <c r="D302" i="1"/>
  <c r="E1910" i="1" l="1"/>
  <c r="F1910" i="1"/>
  <c r="D1910" i="1"/>
  <c r="D1909" i="1"/>
  <c r="E246" i="1" l="1"/>
  <c r="F246" i="1"/>
  <c r="E707" i="1" l="1"/>
  <c r="F707" i="1"/>
  <c r="E708" i="1"/>
  <c r="F708" i="1"/>
  <c r="E1497" i="1"/>
  <c r="F1497" i="1"/>
  <c r="E326" i="1"/>
  <c r="F326" i="1"/>
  <c r="E309" i="1"/>
  <c r="F309" i="1"/>
  <c r="E234" i="1"/>
  <c r="E230" i="1" s="1"/>
  <c r="E237" i="1"/>
  <c r="F237" i="1"/>
  <c r="D237" i="1"/>
  <c r="D326" i="1" l="1"/>
  <c r="D309" i="1"/>
  <c r="E269" i="1"/>
  <c r="F269" i="1"/>
  <c r="D269" i="1"/>
  <c r="D272" i="1"/>
  <c r="D1497" i="1"/>
  <c r="D1591" i="1"/>
  <c r="D1592" i="1"/>
  <c r="D1589" i="1" l="1"/>
  <c r="D1588" i="1" s="1"/>
  <c r="D1320" i="1" l="1"/>
  <c r="D1321" i="1"/>
  <c r="D1309" i="1" l="1"/>
  <c r="D1308" i="1" s="1"/>
  <c r="D1318" i="1"/>
  <c r="D1317" i="1" s="1"/>
  <c r="D1315" i="1"/>
  <c r="D1314" i="1"/>
  <c r="D1312" i="1"/>
  <c r="D1311" i="1" s="1"/>
  <c r="D1286" i="1"/>
  <c r="D1285" i="1" s="1"/>
  <c r="D1283" i="1"/>
  <c r="D1282" i="1" s="1"/>
  <c r="D1280" i="1"/>
  <c r="D1279" i="1" s="1"/>
  <c r="D1305" i="1"/>
  <c r="D1304" i="1" s="1"/>
  <c r="D1301" i="1"/>
  <c r="D1300" i="1" s="1"/>
  <c r="D1297" i="1"/>
  <c r="D1296" i="1" s="1"/>
  <c r="D1293" i="1"/>
  <c r="D1292" i="1" s="1"/>
  <c r="D1289" i="1"/>
  <c r="D1288" i="1" s="1"/>
  <c r="E1219" i="1" l="1"/>
  <c r="D1219" i="1"/>
  <c r="E1220" i="1"/>
  <c r="F1220" i="1"/>
  <c r="F1219" i="1" s="1"/>
  <c r="D1220" i="1"/>
  <c r="D1871" i="1" l="1"/>
  <c r="D331" i="1" l="1"/>
  <c r="D330" i="1" s="1"/>
  <c r="E821" i="1" l="1"/>
  <c r="F821" i="1"/>
  <c r="D821" i="1"/>
  <c r="E888" i="1" l="1"/>
  <c r="F888" i="1"/>
  <c r="D888" i="1"/>
  <c r="E1565" i="1" l="1"/>
  <c r="F1565" i="1"/>
  <c r="E838" i="1" l="1"/>
  <c r="F838" i="1"/>
  <c r="D838" i="1"/>
  <c r="E840" i="1"/>
  <c r="F840" i="1"/>
  <c r="D840" i="1"/>
  <c r="D837" i="1" l="1"/>
  <c r="D836" i="1" s="1"/>
  <c r="F837" i="1"/>
  <c r="F836" i="1" s="1"/>
  <c r="E837" i="1"/>
  <c r="E836" i="1" s="1"/>
  <c r="E1574" i="1"/>
  <c r="E1573" i="1" s="1"/>
  <c r="E1558" i="1" s="1"/>
  <c r="E1013" i="1"/>
  <c r="E1012" i="1" s="1"/>
  <c r="F1013" i="1"/>
  <c r="F1012" i="1" s="1"/>
  <c r="E331" i="1"/>
  <c r="E330" i="1" s="1"/>
  <c r="E170" i="1" l="1"/>
  <c r="E169" i="1" s="1"/>
  <c r="F170" i="1"/>
  <c r="F169" i="1" s="1"/>
  <c r="E1709" i="1" l="1"/>
  <c r="E1708" i="1" s="1"/>
  <c r="F1709" i="1"/>
  <c r="F1708" i="1" s="1"/>
  <c r="D1709" i="1"/>
  <c r="D1708" i="1" s="1"/>
  <c r="E1442" i="1" l="1"/>
  <c r="D1158" i="1" l="1"/>
  <c r="E624" i="1" l="1"/>
  <c r="F624" i="1"/>
  <c r="E652" i="1" l="1"/>
  <c r="E651" i="1" s="1"/>
  <c r="E650" i="1" s="1"/>
  <c r="F652" i="1"/>
  <c r="F651" i="1" s="1"/>
  <c r="F650" i="1" s="1"/>
  <c r="D652" i="1"/>
  <c r="D651" i="1" s="1"/>
  <c r="D650" i="1" s="1"/>
  <c r="E1884" i="1" l="1"/>
  <c r="F1884" i="1"/>
  <c r="D1884" i="1"/>
  <c r="D1227" i="1" l="1"/>
  <c r="E1229" i="1"/>
  <c r="F1229" i="1"/>
  <c r="D1229" i="1"/>
  <c r="D1612" i="1"/>
  <c r="D1741" i="1" l="1"/>
  <c r="D1740" i="1" s="1"/>
  <c r="D1739" i="1" s="1"/>
  <c r="E1010" i="1" l="1"/>
  <c r="E1009" i="1" s="1"/>
  <c r="D971" i="1"/>
  <c r="D856" i="1"/>
  <c r="D783" i="1"/>
  <c r="D360" i="1" l="1"/>
  <c r="D1925" i="1" l="1"/>
  <c r="D1583" i="1" l="1"/>
  <c r="D1582" i="1" s="1"/>
  <c r="E1007" i="1" l="1"/>
  <c r="F1007" i="1"/>
  <c r="D711" i="1" l="1"/>
  <c r="D710" i="1" s="1"/>
  <c r="D708" i="1" l="1"/>
  <c r="D707" i="1" s="1"/>
  <c r="D1038" i="1" l="1"/>
  <c r="D1037" i="1" s="1"/>
  <c r="D1036" i="1" s="1"/>
  <c r="D1007" i="1" s="1"/>
  <c r="D1013" i="1" l="1"/>
  <c r="D1012" i="1" s="1"/>
  <c r="E232" i="1" l="1"/>
  <c r="E231" i="1" s="1"/>
  <c r="F232" i="1"/>
  <c r="F231" i="1" s="1"/>
  <c r="D232" i="1"/>
  <c r="D231" i="1" s="1"/>
  <c r="D1568" i="1" l="1"/>
  <c r="D1567" i="1" s="1"/>
  <c r="E1693" i="1" l="1"/>
  <c r="F1693" i="1"/>
  <c r="D1571" i="1"/>
  <c r="D1570" i="1" s="1"/>
  <c r="E1562" i="1"/>
  <c r="F1562" i="1"/>
  <c r="D1565" i="1"/>
  <c r="D1562" i="1" s="1"/>
  <c r="E1585" i="1"/>
  <c r="F1585" i="1"/>
  <c r="D1586" i="1"/>
  <c r="D1585" i="1" s="1"/>
  <c r="D1558" i="1" s="1"/>
  <c r="E1274" i="1"/>
  <c r="F1274" i="1"/>
  <c r="E1276" i="1"/>
  <c r="F1276" i="1"/>
  <c r="D1277" i="1"/>
  <c r="E1195" i="1"/>
  <c r="F1195" i="1"/>
  <c r="D745" i="1"/>
  <c r="D744" i="1" s="1"/>
  <c r="E634" i="1"/>
  <c r="E633" i="1" s="1"/>
  <c r="F634" i="1"/>
  <c r="F633" i="1" s="1"/>
  <c r="D624" i="1"/>
  <c r="D470" i="1"/>
  <c r="D469" i="1" s="1"/>
  <c r="D468" i="1" s="1"/>
  <c r="E270" i="1"/>
  <c r="F270" i="1"/>
  <c r="D270" i="1"/>
  <c r="E90" i="1"/>
  <c r="F90" i="1"/>
  <c r="D92" i="1"/>
  <c r="D91" i="1" s="1"/>
  <c r="D90" i="1" s="1"/>
  <c r="D1275" i="1" l="1"/>
  <c r="D1274" i="1" s="1"/>
  <c r="D1869" i="1"/>
  <c r="D1693" i="1" l="1"/>
  <c r="F1623" i="1"/>
  <c r="E1623" i="1"/>
  <c r="D1623" i="1"/>
  <c r="D1622" i="1" s="1"/>
  <c r="E1687" i="1" l="1"/>
  <c r="E1686" i="1" s="1"/>
  <c r="F1687" i="1"/>
  <c r="F1686" i="1" s="1"/>
  <c r="D1687" i="1"/>
  <c r="D1686" i="1" s="1"/>
  <c r="D816" i="1" l="1"/>
  <c r="E796" i="1"/>
  <c r="F796" i="1"/>
  <c r="D797" i="1"/>
  <c r="D796" i="1" s="1"/>
  <c r="E166" i="1" l="1"/>
  <c r="E165" i="1" s="1"/>
  <c r="E164" i="1" s="1"/>
  <c r="F166" i="1"/>
  <c r="F165" i="1" s="1"/>
  <c r="F164" i="1" s="1"/>
  <c r="D166" i="1"/>
  <c r="D165" i="1" s="1"/>
  <c r="D170" i="1"/>
  <c r="D169" i="1" s="1"/>
  <c r="D164" i="1" l="1"/>
  <c r="D1010" i="1"/>
  <c r="D1009" i="1" s="1"/>
  <c r="D1560" i="1"/>
  <c r="D1559" i="1" s="1"/>
  <c r="D1715" i="1" l="1"/>
  <c r="D634" i="1" l="1"/>
  <c r="D633" i="1" s="1"/>
  <c r="F331" i="1"/>
  <c r="F330" i="1" s="1"/>
  <c r="E1580" i="1" l="1"/>
  <c r="E1579" i="1" s="1"/>
  <c r="F1580" i="1"/>
  <c r="F1579" i="1" s="1"/>
  <c r="F1712" i="1" l="1"/>
  <c r="F1574" i="1"/>
  <c r="F1573" i="1" s="1"/>
  <c r="F1558" i="1" s="1"/>
  <c r="F511" i="1" l="1"/>
  <c r="E511" i="1"/>
  <c r="D511" i="1"/>
  <c r="D1580" i="1" l="1"/>
  <c r="D1579" i="1" s="1"/>
  <c r="D1574" i="1"/>
  <c r="D1573" i="1" s="1"/>
  <c r="F104" i="1" l="1"/>
  <c r="F103" i="1" s="1"/>
  <c r="F102" i="1" s="1"/>
  <c r="E104" i="1"/>
  <c r="E103" i="1" s="1"/>
  <c r="E102" i="1" s="1"/>
  <c r="D104" i="1"/>
  <c r="D103" i="1" s="1"/>
  <c r="D102" i="1" s="1"/>
  <c r="F99" i="1"/>
  <c r="F98" i="1" s="1"/>
  <c r="E99" i="1"/>
  <c r="E98" i="1" s="1"/>
  <c r="D99" i="1"/>
  <c r="D98" i="1" s="1"/>
  <c r="F96" i="1"/>
  <c r="F95" i="1" s="1"/>
  <c r="E96" i="1"/>
  <c r="E95" i="1" s="1"/>
  <c r="D96" i="1"/>
  <c r="D95" i="1" s="1"/>
  <c r="E94" i="1" l="1"/>
  <c r="D94" i="1"/>
  <c r="F94" i="1"/>
  <c r="F323" i="1"/>
  <c r="F322" i="1" s="1"/>
  <c r="F306" i="1"/>
  <c r="F305" i="1" s="1"/>
  <c r="E306" i="1"/>
  <c r="E305" i="1" s="1"/>
  <c r="D306" i="1"/>
  <c r="D305" i="1" s="1"/>
  <c r="E323" i="1"/>
  <c r="E322" i="1" s="1"/>
  <c r="D323" i="1"/>
  <c r="D322" i="1" s="1"/>
  <c r="F680" i="1" l="1"/>
  <c r="E680" i="1"/>
  <c r="D680" i="1"/>
  <c r="F805" i="1" l="1"/>
  <c r="F807" i="1"/>
  <c r="F809" i="1"/>
  <c r="E809" i="1"/>
  <c r="E807" i="1"/>
  <c r="E805" i="1"/>
  <c r="D805" i="1"/>
  <c r="D807" i="1"/>
  <c r="D809" i="1"/>
  <c r="F802" i="1"/>
  <c r="F799" i="1" s="1"/>
  <c r="E802" i="1"/>
  <c r="E799" i="1" s="1"/>
  <c r="D802" i="1"/>
  <c r="D799" i="1" s="1"/>
  <c r="F794" i="1"/>
  <c r="F793" i="1" s="1"/>
  <c r="E794" i="1"/>
  <c r="E793" i="1" s="1"/>
  <c r="D794" i="1"/>
  <c r="D793" i="1" s="1"/>
  <c r="F791" i="1"/>
  <c r="F790" i="1" s="1"/>
  <c r="E791" i="1"/>
  <c r="E790" i="1" s="1"/>
  <c r="D791" i="1"/>
  <c r="D790" i="1" s="1"/>
  <c r="D804" i="1" l="1"/>
  <c r="D789" i="1" s="1"/>
  <c r="E804" i="1"/>
  <c r="E789" i="1" s="1"/>
  <c r="F804" i="1"/>
  <c r="F789" i="1" s="1"/>
  <c r="F1056" i="1"/>
  <c r="E1056" i="1"/>
  <c r="D1056" i="1"/>
  <c r="F663" i="1"/>
  <c r="E663" i="1"/>
  <c r="D663" i="1"/>
  <c r="F235" i="1"/>
  <c r="E235" i="1"/>
  <c r="D235" i="1"/>
  <c r="F275" i="1"/>
  <c r="E275" i="1"/>
  <c r="D275" i="1"/>
  <c r="E52" i="1" l="1"/>
  <c r="E51" i="1" s="1"/>
  <c r="E48" i="1" s="1"/>
  <c r="E45" i="1" s="1"/>
  <c r="F52" i="1"/>
  <c r="F51" i="1" s="1"/>
  <c r="F48" i="1" s="1"/>
  <c r="F45" i="1" s="1"/>
  <c r="D52" i="1"/>
  <c r="D51" i="1" s="1"/>
  <c r="D48" i="1" s="1"/>
  <c r="D45" i="1" s="1"/>
  <c r="F1106" i="1" l="1"/>
  <c r="F1105" i="1" s="1"/>
  <c r="F1104" i="1" s="1"/>
  <c r="E1106" i="1"/>
  <c r="E1105" i="1" s="1"/>
  <c r="E1104" i="1" s="1"/>
  <c r="D1106" i="1"/>
  <c r="D1105" i="1" s="1"/>
  <c r="D1104" i="1" s="1"/>
  <c r="F1110" i="1" l="1"/>
  <c r="E1110" i="1"/>
  <c r="D1110" i="1"/>
  <c r="F1099" i="1" l="1"/>
  <c r="E1099" i="1"/>
  <c r="D1099" i="1"/>
  <c r="F1367" i="1" l="1"/>
  <c r="F1366" i="1" s="1"/>
  <c r="F1365" i="1" s="1"/>
  <c r="E1367" i="1"/>
  <c r="E1366" i="1" s="1"/>
  <c r="E1365" i="1" s="1"/>
  <c r="D1367" i="1"/>
  <c r="D1366" i="1" s="1"/>
  <c r="D1365" i="1" s="1"/>
  <c r="F1511" i="1" l="1"/>
  <c r="F1510" i="1" s="1"/>
  <c r="E1511" i="1"/>
  <c r="E1510" i="1" s="1"/>
  <c r="D1511" i="1"/>
  <c r="D1510" i="1" s="1"/>
  <c r="F1128" i="1"/>
  <c r="E1128" i="1"/>
  <c r="F1126" i="1"/>
  <c r="E1126" i="1"/>
  <c r="D1128" i="1"/>
  <c r="D1126" i="1"/>
  <c r="F1639" i="1" l="1"/>
  <c r="F1638" i="1" s="1"/>
  <c r="E1639" i="1"/>
  <c r="E1638" i="1" s="1"/>
  <c r="D1639" i="1"/>
  <c r="D1638" i="1" s="1"/>
  <c r="F1642" i="1"/>
  <c r="F1641" i="1" s="1"/>
  <c r="E1642" i="1"/>
  <c r="E1641" i="1" s="1"/>
  <c r="D1642" i="1"/>
  <c r="D1641" i="1" s="1"/>
  <c r="E1602" i="1" l="1"/>
  <c r="F1602" i="1"/>
  <c r="D1602" i="1"/>
  <c r="D1223" i="1" l="1"/>
  <c r="E412" i="1" l="1"/>
  <c r="F412" i="1"/>
  <c r="D412" i="1"/>
  <c r="E1374" i="1" l="1"/>
  <c r="F1374" i="1"/>
  <c r="D1374" i="1"/>
  <c r="F1225" i="1" l="1"/>
  <c r="E1225" i="1"/>
  <c r="E1444" i="1" l="1"/>
  <c r="F1444" i="1"/>
  <c r="F1442" i="1"/>
  <c r="F1193" i="1" l="1"/>
  <c r="E1193" i="1"/>
  <c r="E1931" i="1" l="1"/>
  <c r="E1930" i="1" s="1"/>
  <c r="F1931" i="1"/>
  <c r="F1930" i="1" s="1"/>
  <c r="E1928" i="1"/>
  <c r="E1927" i="1" s="1"/>
  <c r="F1928" i="1"/>
  <c r="F1927" i="1" s="1"/>
  <c r="D1931" i="1"/>
  <c r="D1930" i="1" s="1"/>
  <c r="D1928" i="1"/>
  <c r="D1927" i="1" s="1"/>
  <c r="E1924" i="1"/>
  <c r="F1924" i="1"/>
  <c r="D1924" i="1"/>
  <c r="E819" i="1" l="1"/>
  <c r="E818" i="1" s="1"/>
  <c r="F819" i="1"/>
  <c r="F818" i="1" s="1"/>
  <c r="D819" i="1"/>
  <c r="D818" i="1" s="1"/>
  <c r="E431" i="1"/>
  <c r="E430" i="1" s="1"/>
  <c r="F431" i="1"/>
  <c r="F430" i="1" s="1"/>
  <c r="D431" i="1"/>
  <c r="D430" i="1" s="1"/>
  <c r="E351" i="1"/>
  <c r="F351" i="1"/>
  <c r="D351" i="1"/>
  <c r="E186" i="1"/>
  <c r="E185" i="1" s="1"/>
  <c r="F186" i="1"/>
  <c r="F185" i="1" s="1"/>
  <c r="E182" i="1"/>
  <c r="E181" i="1" s="1"/>
  <c r="F182" i="1"/>
  <c r="F181" i="1" s="1"/>
  <c r="E178" i="1"/>
  <c r="E177" i="1" s="1"/>
  <c r="F178" i="1"/>
  <c r="F177" i="1" s="1"/>
  <c r="E174" i="1"/>
  <c r="E173" i="1" s="1"/>
  <c r="F174" i="1"/>
  <c r="F173" i="1" s="1"/>
  <c r="E159" i="1"/>
  <c r="E158" i="1" s="1"/>
  <c r="F159" i="1"/>
  <c r="F158" i="1" s="1"/>
  <c r="D159" i="1"/>
  <c r="E1904" i="1"/>
  <c r="E1903" i="1" s="1"/>
  <c r="F1904" i="1"/>
  <c r="F1903" i="1" s="1"/>
  <c r="E1901" i="1"/>
  <c r="E1900" i="1" s="1"/>
  <c r="F1901" i="1"/>
  <c r="F1900" i="1" s="1"/>
  <c r="D1904" i="1"/>
  <c r="D1903" i="1" s="1"/>
  <c r="D1901" i="1"/>
  <c r="D1900" i="1" s="1"/>
  <c r="E1879" i="1"/>
  <c r="E1878" i="1" s="1"/>
  <c r="F1879" i="1"/>
  <c r="F1878" i="1" s="1"/>
  <c r="D1879" i="1"/>
  <c r="D1878" i="1" s="1"/>
  <c r="E1871" i="1"/>
  <c r="E1868" i="1" s="1"/>
  <c r="F1871" i="1"/>
  <c r="F1868" i="1" s="1"/>
  <c r="D1868" i="1"/>
  <c r="D1862" i="1"/>
  <c r="D1861" i="1" s="1"/>
  <c r="E1866" i="1"/>
  <c r="E1865" i="1" s="1"/>
  <c r="F1866" i="1"/>
  <c r="F1865" i="1" s="1"/>
  <c r="D1866" i="1"/>
  <c r="D1865" i="1" s="1"/>
  <c r="E1859" i="1"/>
  <c r="E1858" i="1" s="1"/>
  <c r="F1859" i="1"/>
  <c r="F1858" i="1" s="1"/>
  <c r="D1859" i="1"/>
  <c r="D1858" i="1" s="1"/>
  <c r="E1854" i="1"/>
  <c r="E1853" i="1" s="1"/>
  <c r="E1849" i="1" s="1"/>
  <c r="E1848" i="1" s="1"/>
  <c r="F1854" i="1"/>
  <c r="F1853" i="1" s="1"/>
  <c r="F1849" i="1" s="1"/>
  <c r="F1848" i="1" s="1"/>
  <c r="D1854" i="1"/>
  <c r="D1853" i="1" s="1"/>
  <c r="D1849" i="1" s="1"/>
  <c r="D1848" i="1" s="1"/>
  <c r="E1838" i="1"/>
  <c r="E1837" i="1" s="1"/>
  <c r="E1836" i="1" s="1"/>
  <c r="E1835" i="1" s="1"/>
  <c r="F1838" i="1"/>
  <c r="F1837" i="1" s="1"/>
  <c r="F1836" i="1" s="1"/>
  <c r="F1835" i="1" s="1"/>
  <c r="D1838" i="1"/>
  <c r="D1837" i="1" s="1"/>
  <c r="D1836" i="1" s="1"/>
  <c r="D1835" i="1" s="1"/>
  <c r="E1816" i="1"/>
  <c r="E1815" i="1" s="1"/>
  <c r="F1816" i="1"/>
  <c r="F1815" i="1" s="1"/>
  <c r="E1819" i="1"/>
  <c r="E1818" i="1" s="1"/>
  <c r="F1819" i="1"/>
  <c r="F1818" i="1" s="1"/>
  <c r="E1822" i="1"/>
  <c r="E1821" i="1" s="1"/>
  <c r="F1822" i="1"/>
  <c r="F1821" i="1" s="1"/>
  <c r="E1825" i="1"/>
  <c r="E1824" i="1" s="1"/>
  <c r="F1825" i="1"/>
  <c r="F1824" i="1" s="1"/>
  <c r="E1828" i="1"/>
  <c r="E1827" i="1" s="1"/>
  <c r="F1828" i="1"/>
  <c r="F1827" i="1" s="1"/>
  <c r="E1831" i="1"/>
  <c r="E1830" i="1" s="1"/>
  <c r="F1831" i="1"/>
  <c r="F1830" i="1" s="1"/>
  <c r="D1831" i="1"/>
  <c r="D1830" i="1" s="1"/>
  <c r="D1828" i="1"/>
  <c r="D1827" i="1" s="1"/>
  <c r="D1825" i="1"/>
  <c r="D1824" i="1" s="1"/>
  <c r="D1822" i="1"/>
  <c r="D1821" i="1" s="1"/>
  <c r="D1819" i="1"/>
  <c r="D1818" i="1" s="1"/>
  <c r="D1816" i="1"/>
  <c r="D1815" i="1" s="1"/>
  <c r="E1812" i="1"/>
  <c r="E1811" i="1" s="1"/>
  <c r="E1810" i="1" s="1"/>
  <c r="F1812" i="1"/>
  <c r="F1811" i="1" s="1"/>
  <c r="F1810" i="1" s="1"/>
  <c r="D1812" i="1"/>
  <c r="D1811" i="1" s="1"/>
  <c r="D1810" i="1" s="1"/>
  <c r="E1807" i="1"/>
  <c r="E1787" i="1" s="1"/>
  <c r="F1807" i="1"/>
  <c r="F1787" i="1" s="1"/>
  <c r="E1785" i="1"/>
  <c r="E1784" i="1" s="1"/>
  <c r="F1785" i="1"/>
  <c r="F1784" i="1" s="1"/>
  <c r="E1782" i="1"/>
  <c r="E1781" i="1" s="1"/>
  <c r="F1782" i="1"/>
  <c r="F1781" i="1" s="1"/>
  <c r="D1807" i="1"/>
  <c r="D1787" i="1" s="1"/>
  <c r="D1785" i="1"/>
  <c r="D1784" i="1" s="1"/>
  <c r="D1782" i="1"/>
  <c r="D1781" i="1" s="1"/>
  <c r="E1778" i="1"/>
  <c r="E1777" i="1" s="1"/>
  <c r="E1776" i="1" s="1"/>
  <c r="F1778" i="1"/>
  <c r="F1777" i="1" s="1"/>
  <c r="F1776" i="1" s="1"/>
  <c r="D1778" i="1"/>
  <c r="D1777" i="1" s="1"/>
  <c r="D1776" i="1" s="1"/>
  <c r="E1768" i="1"/>
  <c r="E1767" i="1" s="1"/>
  <c r="F1768" i="1"/>
  <c r="F1767" i="1" s="1"/>
  <c r="E1771" i="1"/>
  <c r="E1770" i="1" s="1"/>
  <c r="F1771" i="1"/>
  <c r="F1770" i="1" s="1"/>
  <c r="E1774" i="1"/>
  <c r="E1773" i="1" s="1"/>
  <c r="F1774" i="1"/>
  <c r="F1773" i="1" s="1"/>
  <c r="D1774" i="1"/>
  <c r="D1773" i="1" s="1"/>
  <c r="D1771" i="1"/>
  <c r="D1770" i="1" s="1"/>
  <c r="D1768" i="1"/>
  <c r="D1767" i="1" s="1"/>
  <c r="E1759" i="1"/>
  <c r="E1758" i="1" s="1"/>
  <c r="F1759" i="1"/>
  <c r="F1758" i="1" s="1"/>
  <c r="E1756" i="1"/>
  <c r="E1755" i="1" s="1"/>
  <c r="F1756" i="1"/>
  <c r="F1755" i="1" s="1"/>
  <c r="D1759" i="1"/>
  <c r="D1758" i="1" s="1"/>
  <c r="D1756" i="1"/>
  <c r="D1755" i="1" s="1"/>
  <c r="E1752" i="1"/>
  <c r="E1751" i="1" s="1"/>
  <c r="E1750" i="1" s="1"/>
  <c r="F1752" i="1"/>
  <c r="F1751" i="1" s="1"/>
  <c r="F1750" i="1" s="1"/>
  <c r="D1752" i="1"/>
  <c r="D1751" i="1" s="1"/>
  <c r="D1750" i="1" s="1"/>
  <c r="E1746" i="1"/>
  <c r="E1745" i="1" s="1"/>
  <c r="E1744" i="1" s="1"/>
  <c r="E1743" i="1" s="1"/>
  <c r="F1746" i="1"/>
  <c r="F1745" i="1" s="1"/>
  <c r="F1744" i="1" s="1"/>
  <c r="F1743" i="1" s="1"/>
  <c r="D1746" i="1"/>
  <c r="D1745" i="1" s="1"/>
  <c r="D1744" i="1" s="1"/>
  <c r="D1743" i="1" s="1"/>
  <c r="E1728" i="1"/>
  <c r="E1727" i="1" s="1"/>
  <c r="F1728" i="1"/>
  <c r="F1727" i="1" s="1"/>
  <c r="E1731" i="1"/>
  <c r="E1730" i="1" s="1"/>
  <c r="F1731" i="1"/>
  <c r="F1730" i="1" s="1"/>
  <c r="E1734" i="1"/>
  <c r="E1733" i="1" s="1"/>
  <c r="F1734" i="1"/>
  <c r="F1733" i="1" s="1"/>
  <c r="E1737" i="1"/>
  <c r="E1736" i="1" s="1"/>
  <c r="F1737" i="1"/>
  <c r="F1736" i="1" s="1"/>
  <c r="D1737" i="1"/>
  <c r="D1736" i="1" s="1"/>
  <c r="D1734" i="1"/>
  <c r="D1733" i="1" s="1"/>
  <c r="D1731" i="1"/>
  <c r="D1730" i="1" s="1"/>
  <c r="D1728" i="1"/>
  <c r="D1727" i="1" s="1"/>
  <c r="E1648" i="1"/>
  <c r="E1647" i="1" s="1"/>
  <c r="F1648" i="1"/>
  <c r="F1647" i="1" s="1"/>
  <c r="E1651" i="1"/>
  <c r="E1650" i="1" s="1"/>
  <c r="F1651" i="1"/>
  <c r="F1650" i="1" s="1"/>
  <c r="D1651" i="1"/>
  <c r="D1650" i="1" s="1"/>
  <c r="D1648" i="1"/>
  <c r="D1647" i="1" s="1"/>
  <c r="E1723" i="1"/>
  <c r="E1722" i="1" s="1"/>
  <c r="F1723" i="1"/>
  <c r="F1722" i="1" s="1"/>
  <c r="D1723" i="1"/>
  <c r="D1722" i="1" s="1"/>
  <c r="E1720" i="1"/>
  <c r="E1719" i="1" s="1"/>
  <c r="F1720" i="1"/>
  <c r="F1719" i="1" s="1"/>
  <c r="D1720" i="1"/>
  <c r="D1719" i="1" s="1"/>
  <c r="E1717" i="1"/>
  <c r="E1714" i="1" s="1"/>
  <c r="F1717" i="1"/>
  <c r="F1714" i="1" s="1"/>
  <c r="D1717" i="1"/>
  <c r="D1714" i="1" s="1"/>
  <c r="E1712" i="1"/>
  <c r="E1711" i="1" s="1"/>
  <c r="F1711" i="1"/>
  <c r="D1712" i="1"/>
  <c r="D1711" i="1" s="1"/>
  <c r="E1704" i="1"/>
  <c r="E1703" i="1" s="1"/>
  <c r="F1704" i="1"/>
  <c r="F1703" i="1" s="1"/>
  <c r="D1704" i="1"/>
  <c r="D1703" i="1" s="1"/>
  <c r="E1701" i="1"/>
  <c r="E1700" i="1" s="1"/>
  <c r="F1701" i="1"/>
  <c r="F1700" i="1" s="1"/>
  <c r="D1701" i="1"/>
  <c r="D1700" i="1" s="1"/>
  <c r="E1698" i="1"/>
  <c r="E1697" i="1" s="1"/>
  <c r="F1698" i="1"/>
  <c r="F1697" i="1" s="1"/>
  <c r="D1698" i="1"/>
  <c r="D1697" i="1" s="1"/>
  <c r="E1695" i="1"/>
  <c r="E1692" i="1" s="1"/>
  <c r="F1695" i="1"/>
  <c r="F1692" i="1" s="1"/>
  <c r="D1695" i="1"/>
  <c r="D1692" i="1" s="1"/>
  <c r="E1690" i="1"/>
  <c r="E1689" i="1" s="1"/>
  <c r="F1690" i="1"/>
  <c r="F1689" i="1" s="1"/>
  <c r="D1690" i="1"/>
  <c r="D1689" i="1" s="1"/>
  <c r="E1684" i="1"/>
  <c r="E1683" i="1" s="1"/>
  <c r="F1684" i="1"/>
  <c r="F1683" i="1" s="1"/>
  <c r="D1684" i="1"/>
  <c r="D1683" i="1" s="1"/>
  <c r="E1679" i="1"/>
  <c r="E1678" i="1" s="1"/>
  <c r="F1679" i="1"/>
  <c r="F1678" i="1" s="1"/>
  <c r="D1679" i="1"/>
  <c r="D1678" i="1" s="1"/>
  <c r="E1676" i="1"/>
  <c r="E1675" i="1" s="1"/>
  <c r="F1676" i="1"/>
  <c r="F1675" i="1" s="1"/>
  <c r="D1676" i="1"/>
  <c r="D1675" i="1" s="1"/>
  <c r="E1673" i="1"/>
  <c r="E1672" i="1" s="1"/>
  <c r="F1673" i="1"/>
  <c r="F1672" i="1" s="1"/>
  <c r="D1673" i="1"/>
  <c r="D1672" i="1" s="1"/>
  <c r="E1670" i="1"/>
  <c r="E1669" i="1" s="1"/>
  <c r="F1670" i="1"/>
  <c r="F1669" i="1" s="1"/>
  <c r="D1670" i="1"/>
  <c r="D1669" i="1" s="1"/>
  <c r="E1667" i="1"/>
  <c r="E1666" i="1" s="1"/>
  <c r="F1667" i="1"/>
  <c r="F1666" i="1" s="1"/>
  <c r="D1667" i="1"/>
  <c r="D1666" i="1" s="1"/>
  <c r="E1664" i="1"/>
  <c r="E1663" i="1" s="1"/>
  <c r="F1664" i="1"/>
  <c r="F1663" i="1" s="1"/>
  <c r="D1664" i="1"/>
  <c r="D1663" i="1" s="1"/>
  <c r="E1661" i="1"/>
  <c r="E1660" i="1" s="1"/>
  <c r="F1661" i="1"/>
  <c r="F1660" i="1" s="1"/>
  <c r="D1661" i="1"/>
  <c r="D1660" i="1" s="1"/>
  <c r="E1657" i="1"/>
  <c r="E1656" i="1" s="1"/>
  <c r="F1657" i="1"/>
  <c r="F1656" i="1" s="1"/>
  <c r="D1657" i="1"/>
  <c r="D1656" i="1" s="1"/>
  <c r="E1654" i="1"/>
  <c r="E1653" i="1" s="1"/>
  <c r="F1654" i="1"/>
  <c r="F1653" i="1" s="1"/>
  <c r="D1654" i="1"/>
  <c r="D1653" i="1" s="1"/>
  <c r="E1628" i="1"/>
  <c r="E1627" i="1" s="1"/>
  <c r="F1628" i="1"/>
  <c r="F1627" i="1" s="1"/>
  <c r="D1628" i="1"/>
  <c r="D1627" i="1" s="1"/>
  <c r="E1625" i="1"/>
  <c r="E1622" i="1" s="1"/>
  <c r="F1625" i="1"/>
  <c r="D1625" i="1"/>
  <c r="E1620" i="1"/>
  <c r="E1619" i="1" s="1"/>
  <c r="F1620" i="1"/>
  <c r="F1619" i="1" s="1"/>
  <c r="D1620" i="1"/>
  <c r="D1619" i="1" s="1"/>
  <c r="E1617" i="1"/>
  <c r="E1616" i="1" s="1"/>
  <c r="F1617" i="1"/>
  <c r="F1616" i="1" s="1"/>
  <c r="D1617" i="1"/>
  <c r="D1616" i="1" s="1"/>
  <c r="E1614" i="1"/>
  <c r="E1611" i="1" s="1"/>
  <c r="F1614" i="1"/>
  <c r="F1611" i="1" s="1"/>
  <c r="D1614" i="1"/>
  <c r="D1611" i="1" s="1"/>
  <c r="E1609" i="1"/>
  <c r="E1608" i="1" s="1"/>
  <c r="F1609" i="1"/>
  <c r="F1608" i="1" s="1"/>
  <c r="D1609" i="1"/>
  <c r="D1608" i="1" s="1"/>
  <c r="E1605" i="1"/>
  <c r="E1604" i="1" s="1"/>
  <c r="F1605" i="1"/>
  <c r="F1604" i="1" s="1"/>
  <c r="E1600" i="1"/>
  <c r="F1600" i="1"/>
  <c r="E1598" i="1"/>
  <c r="F1598" i="1"/>
  <c r="D1605" i="1"/>
  <c r="D1604" i="1" s="1"/>
  <c r="D1600" i="1"/>
  <c r="D1598" i="1"/>
  <c r="D1707" i="1" l="1"/>
  <c r="E1607" i="1"/>
  <c r="E1557" i="1" s="1"/>
  <c r="F1707" i="1"/>
  <c r="F1706" i="1" s="1"/>
  <c r="E1707" i="1"/>
  <c r="D1706" i="1"/>
  <c r="D1607" i="1"/>
  <c r="D1557" i="1" s="1"/>
  <c r="F1622" i="1"/>
  <c r="F1607" i="1" s="1"/>
  <c r="F1557" i="1" s="1"/>
  <c r="D1597" i="1"/>
  <c r="D1594" i="1" s="1"/>
  <c r="E1597" i="1"/>
  <c r="E1594" i="1" s="1"/>
  <c r="F1597" i="1"/>
  <c r="F1594" i="1" s="1"/>
  <c r="D1857" i="1"/>
  <c r="E1726" i="1"/>
  <c r="E1725" i="1" s="1"/>
  <c r="F1766" i="1"/>
  <c r="F1726" i="1"/>
  <c r="F1725" i="1" s="1"/>
  <c r="E1766" i="1"/>
  <c r="E1706" i="1"/>
  <c r="E1857" i="1"/>
  <c r="F1857" i="1"/>
  <c r="D158" i="1"/>
  <c r="E1864" i="1"/>
  <c r="F1864" i="1"/>
  <c r="D1864" i="1"/>
  <c r="E1814" i="1"/>
  <c r="E1809" i="1" s="1"/>
  <c r="F1814" i="1"/>
  <c r="F1809" i="1" s="1"/>
  <c r="D1814" i="1"/>
  <c r="D1809" i="1" s="1"/>
  <c r="E1780" i="1"/>
  <c r="F1780" i="1"/>
  <c r="D1780" i="1"/>
  <c r="D1766" i="1"/>
  <c r="E1754" i="1"/>
  <c r="E1749" i="1" s="1"/>
  <c r="F1754" i="1"/>
  <c r="F1749" i="1" s="1"/>
  <c r="D1754" i="1"/>
  <c r="D1749" i="1" s="1"/>
  <c r="D1726" i="1"/>
  <c r="D1725" i="1" s="1"/>
  <c r="E1897" i="1"/>
  <c r="F1897" i="1"/>
  <c r="E1895" i="1"/>
  <c r="F1895" i="1"/>
  <c r="E1893" i="1"/>
  <c r="F1893" i="1"/>
  <c r="E1890" i="1"/>
  <c r="E1889" i="1" s="1"/>
  <c r="F1890" i="1"/>
  <c r="F1889" i="1" s="1"/>
  <c r="E1882" i="1"/>
  <c r="F1882" i="1"/>
  <c r="E1876" i="1"/>
  <c r="E1875" i="1" s="1"/>
  <c r="F1876" i="1"/>
  <c r="F1875" i="1" s="1"/>
  <c r="D1897" i="1"/>
  <c r="D1895" i="1"/>
  <c r="D1893" i="1"/>
  <c r="D1882" i="1"/>
  <c r="D1890" i="1"/>
  <c r="D1889" i="1" s="1"/>
  <c r="D1876" i="1"/>
  <c r="D1875" i="1" s="1"/>
  <c r="E1922" i="1"/>
  <c r="E1921" i="1" s="1"/>
  <c r="F1922" i="1"/>
  <c r="F1921" i="1" s="1"/>
  <c r="E1919" i="1"/>
  <c r="E1917" i="1" s="1"/>
  <c r="F1919" i="1"/>
  <c r="F1917" i="1" s="1"/>
  <c r="D1922" i="1"/>
  <c r="D1921" i="1" s="1"/>
  <c r="D1919" i="1"/>
  <c r="D1917" i="1" s="1"/>
  <c r="E1915" i="1"/>
  <c r="E1914" i="1" s="1"/>
  <c r="F1915" i="1"/>
  <c r="F1914" i="1" s="1"/>
  <c r="D1915" i="1"/>
  <c r="D1914" i="1" s="1"/>
  <c r="E1912" i="1"/>
  <c r="E1909" i="1" s="1"/>
  <c r="F1912" i="1"/>
  <c r="F1909" i="1" s="1"/>
  <c r="D1912" i="1"/>
  <c r="E1907" i="1"/>
  <c r="E1906" i="1" s="1"/>
  <c r="F1907" i="1"/>
  <c r="F1906" i="1" s="1"/>
  <c r="D1907" i="1"/>
  <c r="D1906" i="1" s="1"/>
  <c r="E1546" i="1"/>
  <c r="E1545" i="1" s="1"/>
  <c r="E1544" i="1" s="1"/>
  <c r="F1546" i="1"/>
  <c r="F1545" i="1" s="1"/>
  <c r="F1544" i="1" s="1"/>
  <c r="D1546" i="1"/>
  <c r="D1545" i="1" s="1"/>
  <c r="D1544" i="1" s="1"/>
  <c r="E1542" i="1"/>
  <c r="E1541" i="1" s="1"/>
  <c r="F1542" i="1"/>
  <c r="F1541" i="1" s="1"/>
  <c r="D1542" i="1"/>
  <c r="D1541" i="1" s="1"/>
  <c r="E1539" i="1"/>
  <c r="F1539" i="1"/>
  <c r="E1537" i="1"/>
  <c r="F1537" i="1"/>
  <c r="D1539" i="1"/>
  <c r="D1537" i="1"/>
  <c r="E1532" i="1"/>
  <c r="E1531" i="1" s="1"/>
  <c r="E1530" i="1" s="1"/>
  <c r="E1529" i="1" s="1"/>
  <c r="F1532" i="1"/>
  <c r="F1531" i="1" s="1"/>
  <c r="F1530" i="1" s="1"/>
  <c r="F1529" i="1" s="1"/>
  <c r="D1532" i="1"/>
  <c r="D1531" i="1" s="1"/>
  <c r="D1530" i="1" s="1"/>
  <c r="D1529" i="1" s="1"/>
  <c r="E1363" i="1"/>
  <c r="E1362" i="1" s="1"/>
  <c r="F1363" i="1"/>
  <c r="F1362" i="1" s="1"/>
  <c r="D1363" i="1"/>
  <c r="D1362" i="1" s="1"/>
  <c r="E1422" i="1"/>
  <c r="E1421" i="1" s="1"/>
  <c r="E1418" i="1" s="1"/>
  <c r="E1417" i="1" s="1"/>
  <c r="F1422" i="1"/>
  <c r="F1421" i="1" s="1"/>
  <c r="F1418" i="1" s="1"/>
  <c r="F1417" i="1" s="1"/>
  <c r="D1422" i="1"/>
  <c r="D1421" i="1" s="1"/>
  <c r="D1418" i="1" s="1"/>
  <c r="D1417" i="1" s="1"/>
  <c r="E1478" i="1"/>
  <c r="E1477" i="1" s="1"/>
  <c r="F1478" i="1"/>
  <c r="F1477" i="1" s="1"/>
  <c r="D1478" i="1"/>
  <c r="D1477" i="1" s="1"/>
  <c r="E1493" i="1"/>
  <c r="E1492" i="1" s="1"/>
  <c r="F1493" i="1"/>
  <c r="F1492" i="1" s="1"/>
  <c r="D1493" i="1"/>
  <c r="D1492" i="1" s="1"/>
  <c r="E1526" i="1"/>
  <c r="E1525" i="1" s="1"/>
  <c r="F1526" i="1"/>
  <c r="F1525" i="1" s="1"/>
  <c r="E1523" i="1"/>
  <c r="E1522" i="1" s="1"/>
  <c r="F1523" i="1"/>
  <c r="F1522" i="1" s="1"/>
  <c r="D1526" i="1"/>
  <c r="D1525" i="1" s="1"/>
  <c r="D1523" i="1"/>
  <c r="D1522" i="1" s="1"/>
  <c r="E1520" i="1"/>
  <c r="E1519" i="1" s="1"/>
  <c r="F1520" i="1"/>
  <c r="F1519" i="1" s="1"/>
  <c r="D1520" i="1"/>
  <c r="D1519" i="1" s="1"/>
  <c r="E1517" i="1"/>
  <c r="E1516" i="1" s="1"/>
  <c r="F1517" i="1"/>
  <c r="F1516" i="1" s="1"/>
  <c r="D1517" i="1"/>
  <c r="D1516" i="1" s="1"/>
  <c r="E1514" i="1"/>
  <c r="E1513" i="1" s="1"/>
  <c r="F1514" i="1"/>
  <c r="F1513" i="1" s="1"/>
  <c r="D1514" i="1"/>
  <c r="D1513" i="1" s="1"/>
  <c r="E1508" i="1"/>
  <c r="E1507" i="1" s="1"/>
  <c r="F1508" i="1"/>
  <c r="F1507" i="1" s="1"/>
  <c r="D1508" i="1"/>
  <c r="D1507" i="1" s="1"/>
  <c r="E1505" i="1"/>
  <c r="E1504" i="1" s="1"/>
  <c r="F1505" i="1"/>
  <c r="F1504" i="1" s="1"/>
  <c r="D1505" i="1"/>
  <c r="D1504" i="1" s="1"/>
  <c r="E1502" i="1"/>
  <c r="E1501" i="1" s="1"/>
  <c r="F1502" i="1"/>
  <c r="F1501" i="1" s="1"/>
  <c r="D1502" i="1"/>
  <c r="D1501" i="1" s="1"/>
  <c r="E1499" i="1"/>
  <c r="E1496" i="1" s="1"/>
  <c r="F1499" i="1"/>
  <c r="F1496" i="1" s="1"/>
  <c r="D1499" i="1"/>
  <c r="D1496" i="1" s="1"/>
  <c r="E1490" i="1"/>
  <c r="E1489" i="1" s="1"/>
  <c r="F1490" i="1"/>
  <c r="F1489" i="1" s="1"/>
  <c r="D1490" i="1"/>
  <c r="D1489" i="1" s="1"/>
  <c r="E1485" i="1"/>
  <c r="E1484" i="1" s="1"/>
  <c r="F1485" i="1"/>
  <c r="F1484" i="1" s="1"/>
  <c r="D1485" i="1"/>
  <c r="D1484" i="1" s="1"/>
  <c r="E1482" i="1"/>
  <c r="E1481" i="1" s="1"/>
  <c r="F1482" i="1"/>
  <c r="F1481" i="1" s="1"/>
  <c r="D1482" i="1"/>
  <c r="D1481" i="1" s="1"/>
  <c r="E1474" i="1"/>
  <c r="E1473" i="1" s="1"/>
  <c r="E1472" i="1" s="1"/>
  <c r="F1474" i="1"/>
  <c r="F1473" i="1" s="1"/>
  <c r="F1472" i="1" s="1"/>
  <c r="D1474" i="1"/>
  <c r="D1473" i="1" s="1"/>
  <c r="D1472" i="1" s="1"/>
  <c r="E1470" i="1"/>
  <c r="E1469" i="1" s="1"/>
  <c r="E1468" i="1" s="1"/>
  <c r="F1470" i="1"/>
  <c r="F1469" i="1" s="1"/>
  <c r="F1468" i="1" s="1"/>
  <c r="D1470" i="1"/>
  <c r="D1469" i="1" s="1"/>
  <c r="D1468" i="1" s="1"/>
  <c r="E1466" i="1"/>
  <c r="E1465" i="1" s="1"/>
  <c r="E1464" i="1" s="1"/>
  <c r="F1466" i="1"/>
  <c r="F1465" i="1" s="1"/>
  <c r="F1464" i="1" s="1"/>
  <c r="D1466" i="1"/>
  <c r="D1465" i="1" s="1"/>
  <c r="D1464" i="1" s="1"/>
  <c r="E1462" i="1"/>
  <c r="E1461" i="1" s="1"/>
  <c r="E1460" i="1" s="1"/>
  <c r="F1462" i="1"/>
  <c r="F1461" i="1" s="1"/>
  <c r="F1460" i="1" s="1"/>
  <c r="D1462" i="1"/>
  <c r="D1461" i="1" s="1"/>
  <c r="D1460" i="1" s="1"/>
  <c r="E1448" i="1"/>
  <c r="E1447" i="1" s="1"/>
  <c r="F1448" i="1"/>
  <c r="F1447" i="1" s="1"/>
  <c r="E1451" i="1"/>
  <c r="E1450" i="1" s="1"/>
  <c r="F1451" i="1"/>
  <c r="F1450" i="1" s="1"/>
  <c r="E1454" i="1"/>
  <c r="E1453" i="1" s="1"/>
  <c r="F1454" i="1"/>
  <c r="F1453" i="1" s="1"/>
  <c r="E1457" i="1"/>
  <c r="E1456" i="1" s="1"/>
  <c r="F1457" i="1"/>
  <c r="F1456" i="1" s="1"/>
  <c r="D1457" i="1"/>
  <c r="D1456" i="1" s="1"/>
  <c r="D1454" i="1"/>
  <c r="D1453" i="1" s="1"/>
  <c r="D1451" i="1"/>
  <c r="D1450" i="1" s="1"/>
  <c r="D1448" i="1"/>
  <c r="D1447" i="1" s="1"/>
  <c r="E1428" i="1"/>
  <c r="E1427" i="1" s="1"/>
  <c r="F1428" i="1"/>
  <c r="F1427" i="1" s="1"/>
  <c r="E1431" i="1"/>
  <c r="E1430" i="1" s="1"/>
  <c r="F1431" i="1"/>
  <c r="F1430" i="1" s="1"/>
  <c r="E1434" i="1"/>
  <c r="E1433" i="1" s="1"/>
  <c r="F1434" i="1"/>
  <c r="F1433" i="1" s="1"/>
  <c r="F1437" i="1"/>
  <c r="F1436" i="1" s="1"/>
  <c r="E1437" i="1"/>
  <c r="E1436" i="1" s="1"/>
  <c r="E1440" i="1"/>
  <c r="F1440" i="1"/>
  <c r="F1439" i="1" s="1"/>
  <c r="D1444" i="1"/>
  <c r="D1442" i="1"/>
  <c r="D1440" i="1"/>
  <c r="D1437" i="1"/>
  <c r="D1436" i="1" s="1"/>
  <c r="D1434" i="1"/>
  <c r="D1433" i="1" s="1"/>
  <c r="D1431" i="1"/>
  <c r="D1430" i="1" s="1"/>
  <c r="D1428" i="1"/>
  <c r="D1427" i="1" s="1"/>
  <c r="E1397" i="1"/>
  <c r="E1396" i="1" s="1"/>
  <c r="F1397" i="1"/>
  <c r="F1396" i="1" s="1"/>
  <c r="E1400" i="1"/>
  <c r="E1399" i="1" s="1"/>
  <c r="F1400" i="1"/>
  <c r="F1399" i="1" s="1"/>
  <c r="E1403" i="1"/>
  <c r="E1402" i="1" s="1"/>
  <c r="F1403" i="1"/>
  <c r="F1402" i="1" s="1"/>
  <c r="E1406" i="1"/>
  <c r="E1405" i="1" s="1"/>
  <c r="F1406" i="1"/>
  <c r="F1405" i="1" s="1"/>
  <c r="E1409" i="1"/>
  <c r="E1408" i="1" s="1"/>
  <c r="F1409" i="1"/>
  <c r="F1408" i="1" s="1"/>
  <c r="E1412" i="1"/>
  <c r="E1411" i="1" s="1"/>
  <c r="F1412" i="1"/>
  <c r="F1411" i="1" s="1"/>
  <c r="E1415" i="1"/>
  <c r="E1414" i="1" s="1"/>
  <c r="F1415" i="1"/>
  <c r="F1414" i="1" s="1"/>
  <c r="D1415" i="1"/>
  <c r="D1414" i="1" s="1"/>
  <c r="D1412" i="1"/>
  <c r="D1411" i="1" s="1"/>
  <c r="D1409" i="1"/>
  <c r="D1408" i="1" s="1"/>
  <c r="D1406" i="1"/>
  <c r="D1405" i="1" s="1"/>
  <c r="D1403" i="1"/>
  <c r="D1402" i="1" s="1"/>
  <c r="D1400" i="1"/>
  <c r="D1399" i="1" s="1"/>
  <c r="D1397" i="1"/>
  <c r="D1396" i="1" s="1"/>
  <c r="E1393" i="1"/>
  <c r="E1392" i="1" s="1"/>
  <c r="E1390" i="1" s="1"/>
  <c r="F1393" i="1"/>
  <c r="F1392" i="1" s="1"/>
  <c r="F1390" i="1" s="1"/>
  <c r="D1393" i="1"/>
  <c r="D1392" i="1" s="1"/>
  <c r="D1390" i="1" s="1"/>
  <c r="E1387" i="1"/>
  <c r="E1385" i="1" s="1"/>
  <c r="F1387" i="1"/>
  <c r="F1385" i="1" s="1"/>
  <c r="E1383" i="1"/>
  <c r="E1382" i="1" s="1"/>
  <c r="F1383" i="1"/>
  <c r="F1382" i="1" s="1"/>
  <c r="E1380" i="1"/>
  <c r="E1379" i="1" s="1"/>
  <c r="F1380" i="1"/>
  <c r="F1379" i="1" s="1"/>
  <c r="D1387" i="1"/>
  <c r="D1385" i="1" s="1"/>
  <c r="D1383" i="1"/>
  <c r="D1382" i="1" s="1"/>
  <c r="D1380" i="1"/>
  <c r="D1379" i="1" s="1"/>
  <c r="E1336" i="1"/>
  <c r="E1335" i="1" s="1"/>
  <c r="F1336" i="1"/>
  <c r="F1335" i="1" s="1"/>
  <c r="E1333" i="1"/>
  <c r="E1332" i="1" s="1"/>
  <c r="F1333" i="1"/>
  <c r="F1332" i="1" s="1"/>
  <c r="D1336" i="1"/>
  <c r="D1335" i="1" s="1"/>
  <c r="D1333" i="1"/>
  <c r="D1332" i="1" s="1"/>
  <c r="E1341" i="1"/>
  <c r="F1341" i="1"/>
  <c r="E1343" i="1"/>
  <c r="F1343" i="1"/>
  <c r="E1345" i="1"/>
  <c r="F1345" i="1"/>
  <c r="D1345" i="1"/>
  <c r="D1343" i="1"/>
  <c r="D1341" i="1"/>
  <c r="E1356" i="1"/>
  <c r="F1356" i="1"/>
  <c r="E1354" i="1"/>
  <c r="F1354" i="1"/>
  <c r="D1356" i="1"/>
  <c r="D1354" i="1"/>
  <c r="E1372" i="1"/>
  <c r="F1372" i="1"/>
  <c r="D1372" i="1"/>
  <c r="E1360" i="1"/>
  <c r="E1359" i="1" s="1"/>
  <c r="F1360" i="1"/>
  <c r="F1359" i="1" s="1"/>
  <c r="D1360" i="1"/>
  <c r="D1359" i="1" s="1"/>
  <c r="E1351" i="1"/>
  <c r="F1351" i="1"/>
  <c r="E1349" i="1"/>
  <c r="F1349" i="1"/>
  <c r="D1351" i="1"/>
  <c r="D1349" i="1"/>
  <c r="E1329" i="1"/>
  <c r="E1328" i="1" s="1"/>
  <c r="F1329" i="1"/>
  <c r="F1328" i="1" s="1"/>
  <c r="E1326" i="1"/>
  <c r="E1325" i="1" s="1"/>
  <c r="F1326" i="1"/>
  <c r="F1325" i="1" s="1"/>
  <c r="E1323" i="1"/>
  <c r="E1322" i="1" s="1"/>
  <c r="E1321" i="1" s="1"/>
  <c r="E1320" i="1" s="1"/>
  <c r="F1323" i="1"/>
  <c r="F1322" i="1" s="1"/>
  <c r="F1321" i="1" s="1"/>
  <c r="F1320" i="1" s="1"/>
  <c r="D1329" i="1"/>
  <c r="D1328" i="1" s="1"/>
  <c r="D1326" i="1"/>
  <c r="D1325" i="1" s="1"/>
  <c r="D1323" i="1"/>
  <c r="D1322" i="1" s="1"/>
  <c r="E1272" i="1"/>
  <c r="E1271" i="1" s="1"/>
  <c r="E1270" i="1" s="1"/>
  <c r="E1269" i="1" s="1"/>
  <c r="F1272" i="1"/>
  <c r="F1271" i="1" s="1"/>
  <c r="F1270" i="1" s="1"/>
  <c r="F1269" i="1" s="1"/>
  <c r="D1272" i="1"/>
  <c r="D1271" i="1" s="1"/>
  <c r="D1270" i="1" s="1"/>
  <c r="D1269" i="1" s="1"/>
  <c r="F1267" i="1"/>
  <c r="F1266" i="1" s="1"/>
  <c r="F1265" i="1" s="1"/>
  <c r="E1267" i="1"/>
  <c r="E1266" i="1" s="1"/>
  <c r="E1265" i="1" s="1"/>
  <c r="D1267" i="1"/>
  <c r="D1266" i="1" s="1"/>
  <c r="D1265" i="1" s="1"/>
  <c r="E1263" i="1"/>
  <c r="E1262" i="1" s="1"/>
  <c r="E1261" i="1" s="1"/>
  <c r="F1263" i="1"/>
  <c r="F1262" i="1" s="1"/>
  <c r="F1261" i="1" s="1"/>
  <c r="D1263" i="1"/>
  <c r="D1262" i="1" s="1"/>
  <c r="D1261" i="1" s="1"/>
  <c r="E1179" i="1"/>
  <c r="E1178" i="1" s="1"/>
  <c r="E1177" i="1" s="1"/>
  <c r="F1179" i="1"/>
  <c r="F1178" i="1" s="1"/>
  <c r="F1177" i="1" s="1"/>
  <c r="D1179" i="1"/>
  <c r="D1178" i="1" s="1"/>
  <c r="D1177" i="1" s="1"/>
  <c r="E1259" i="1"/>
  <c r="E1258" i="1" s="1"/>
  <c r="F1259" i="1"/>
  <c r="F1258" i="1" s="1"/>
  <c r="D1259" i="1"/>
  <c r="D1258" i="1" s="1"/>
  <c r="E1256" i="1"/>
  <c r="E1255" i="1" s="1"/>
  <c r="F1256" i="1"/>
  <c r="F1255" i="1" s="1"/>
  <c r="D1256" i="1"/>
  <c r="D1255" i="1" s="1"/>
  <c r="E1240" i="1"/>
  <c r="E1239" i="1" s="1"/>
  <c r="F1240" i="1"/>
  <c r="F1239" i="1" s="1"/>
  <c r="E1243" i="1"/>
  <c r="E1242" i="1" s="1"/>
  <c r="F1243" i="1"/>
  <c r="F1242" i="1" s="1"/>
  <c r="E1246" i="1"/>
  <c r="E1245" i="1" s="1"/>
  <c r="F1246" i="1"/>
  <c r="F1245" i="1" s="1"/>
  <c r="E1249" i="1"/>
  <c r="E1248" i="1" s="1"/>
  <c r="F1249" i="1"/>
  <c r="F1248" i="1" s="1"/>
  <c r="D1249" i="1"/>
  <c r="D1248" i="1" s="1"/>
  <c r="D1246" i="1"/>
  <c r="D1245" i="1" s="1"/>
  <c r="D1243" i="1"/>
  <c r="D1242" i="1" s="1"/>
  <c r="D1240" i="1"/>
  <c r="D1239" i="1" s="1"/>
  <c r="E1237" i="1"/>
  <c r="F1237" i="1"/>
  <c r="E1235" i="1"/>
  <c r="F1235" i="1"/>
  <c r="E1233" i="1"/>
  <c r="F1233" i="1"/>
  <c r="D1237" i="1"/>
  <c r="D1235" i="1"/>
  <c r="D1233" i="1"/>
  <c r="E1223" i="1"/>
  <c r="E1222" i="1" s="1"/>
  <c r="F1223" i="1"/>
  <c r="F1222" i="1" s="1"/>
  <c r="D1225" i="1"/>
  <c r="D1222" i="1" s="1"/>
  <c r="E1217" i="1"/>
  <c r="F1217" i="1"/>
  <c r="E1215" i="1"/>
  <c r="F1215" i="1"/>
  <c r="E1213" i="1"/>
  <c r="F1213" i="1"/>
  <c r="D1217" i="1"/>
  <c r="D1215" i="1"/>
  <c r="D1213" i="1"/>
  <c r="E1210" i="1"/>
  <c r="F1210" i="1"/>
  <c r="E1208" i="1"/>
  <c r="F1208" i="1"/>
  <c r="E1206" i="1"/>
  <c r="F1206" i="1"/>
  <c r="D1210" i="1"/>
  <c r="D1208" i="1"/>
  <c r="D1206" i="1"/>
  <c r="E1203" i="1"/>
  <c r="F1203" i="1"/>
  <c r="E1201" i="1"/>
  <c r="F1201" i="1"/>
  <c r="E1199" i="1"/>
  <c r="F1199" i="1"/>
  <c r="D1203" i="1"/>
  <c r="D1201" i="1"/>
  <c r="D1199" i="1"/>
  <c r="E1191" i="1"/>
  <c r="F1191" i="1"/>
  <c r="D1193" i="1"/>
  <c r="D1191" i="1"/>
  <c r="E1188" i="1"/>
  <c r="E1187" i="1" s="1"/>
  <c r="F1188" i="1"/>
  <c r="F1187" i="1" s="1"/>
  <c r="D1188" i="1"/>
  <c r="D1187" i="1" s="1"/>
  <c r="E1183" i="1"/>
  <c r="E1182" i="1" s="1"/>
  <c r="E1181" i="1" s="1"/>
  <c r="F1183" i="1"/>
  <c r="F1182" i="1" s="1"/>
  <c r="F1181" i="1" s="1"/>
  <c r="D1183" i="1"/>
  <c r="D1182" i="1" s="1"/>
  <c r="D1181" i="1" s="1"/>
  <c r="E1174" i="1"/>
  <c r="E1173" i="1" s="1"/>
  <c r="E1172" i="1" s="1"/>
  <c r="E1171" i="1" s="1"/>
  <c r="F1174" i="1"/>
  <c r="F1173" i="1" s="1"/>
  <c r="F1172" i="1" s="1"/>
  <c r="F1171" i="1" s="1"/>
  <c r="D1174" i="1"/>
  <c r="D1173" i="1" s="1"/>
  <c r="D1172" i="1" s="1"/>
  <c r="D1171" i="1" s="1"/>
  <c r="E1169" i="1"/>
  <c r="F1169" i="1"/>
  <c r="E1167" i="1"/>
  <c r="F1167" i="1"/>
  <c r="D1169" i="1"/>
  <c r="D1167" i="1"/>
  <c r="E1164" i="1"/>
  <c r="F1164" i="1"/>
  <c r="E1162" i="1"/>
  <c r="F1162" i="1"/>
  <c r="D1164" i="1"/>
  <c r="D1162" i="1"/>
  <c r="E1158" i="1"/>
  <c r="E1157" i="1" s="1"/>
  <c r="F1158" i="1"/>
  <c r="F1157" i="1" s="1"/>
  <c r="E1155" i="1"/>
  <c r="E1154" i="1" s="1"/>
  <c r="F1155" i="1"/>
  <c r="F1154" i="1" s="1"/>
  <c r="D1157" i="1"/>
  <c r="D1155" i="1"/>
  <c r="D1154" i="1" s="1"/>
  <c r="E1152" i="1"/>
  <c r="E1151" i="1" s="1"/>
  <c r="F1152" i="1"/>
  <c r="F1151" i="1" s="1"/>
  <c r="D1152" i="1"/>
  <c r="D1151" i="1" s="1"/>
  <c r="E1146" i="1"/>
  <c r="F1146" i="1"/>
  <c r="E1144" i="1"/>
  <c r="F1144" i="1"/>
  <c r="D1146" i="1"/>
  <c r="D1144" i="1"/>
  <c r="E1121" i="1"/>
  <c r="E1120" i="1" s="1"/>
  <c r="F1121" i="1"/>
  <c r="F1120" i="1" s="1"/>
  <c r="D1121" i="1"/>
  <c r="D1120" i="1" s="1"/>
  <c r="E1124" i="1"/>
  <c r="E1123" i="1" s="1"/>
  <c r="F1124" i="1"/>
  <c r="F1123" i="1" s="1"/>
  <c r="E1131" i="1"/>
  <c r="E1130" i="1" s="1"/>
  <c r="F1131" i="1"/>
  <c r="F1130" i="1" s="1"/>
  <c r="E1134" i="1"/>
  <c r="F1134" i="1"/>
  <c r="E1136" i="1"/>
  <c r="F1136" i="1"/>
  <c r="E1139" i="1"/>
  <c r="E1138" i="1" s="1"/>
  <c r="F1139" i="1"/>
  <c r="F1138" i="1" s="1"/>
  <c r="D1139" i="1"/>
  <c r="D1138" i="1" s="1"/>
  <c r="D1136" i="1"/>
  <c r="D1134" i="1"/>
  <c r="D1131" i="1"/>
  <c r="D1130" i="1" s="1"/>
  <c r="D1124" i="1"/>
  <c r="D1123" i="1" s="1"/>
  <c r="E1117" i="1"/>
  <c r="E1116" i="1" s="1"/>
  <c r="F1117" i="1"/>
  <c r="F1116" i="1" s="1"/>
  <c r="E1114" i="1"/>
  <c r="E1113" i="1" s="1"/>
  <c r="F1114" i="1"/>
  <c r="F1113" i="1" s="1"/>
  <c r="D1117" i="1"/>
  <c r="D1116" i="1" s="1"/>
  <c r="D1114" i="1"/>
  <c r="D1113" i="1" s="1"/>
  <c r="E1102" i="1"/>
  <c r="E1101" i="1" s="1"/>
  <c r="F1102" i="1"/>
  <c r="F1101" i="1" s="1"/>
  <c r="D1102" i="1"/>
  <c r="D1101" i="1" s="1"/>
  <c r="E1097" i="1"/>
  <c r="E1096" i="1" s="1"/>
  <c r="F1097" i="1"/>
  <c r="F1096" i="1" s="1"/>
  <c r="D1097" i="1"/>
  <c r="D1096" i="1" s="1"/>
  <c r="E1092" i="1"/>
  <c r="E1091" i="1" s="1"/>
  <c r="E1090" i="1" s="1"/>
  <c r="E1089" i="1" s="1"/>
  <c r="F1092" i="1"/>
  <c r="F1091" i="1" s="1"/>
  <c r="F1090" i="1" s="1"/>
  <c r="F1089" i="1" s="1"/>
  <c r="D1092" i="1"/>
  <c r="D1091" i="1" s="1"/>
  <c r="D1090" i="1" s="1"/>
  <c r="D1089" i="1" s="1"/>
  <c r="E1087" i="1"/>
  <c r="E1086" i="1" s="1"/>
  <c r="E1085" i="1" s="1"/>
  <c r="F1087" i="1"/>
  <c r="F1086" i="1" s="1"/>
  <c r="F1085" i="1" s="1"/>
  <c r="D1087" i="1"/>
  <c r="D1086" i="1" s="1"/>
  <c r="D1085" i="1" s="1"/>
  <c r="E1077" i="1"/>
  <c r="F1077" i="1"/>
  <c r="E1075" i="1"/>
  <c r="F1075" i="1"/>
  <c r="D1077" i="1"/>
  <c r="D1075" i="1"/>
  <c r="E1068" i="1"/>
  <c r="E1067" i="1" s="1"/>
  <c r="F1068" i="1"/>
  <c r="F1067" i="1" s="1"/>
  <c r="E1065" i="1"/>
  <c r="E1064" i="1" s="1"/>
  <c r="F1065" i="1"/>
  <c r="F1064" i="1" s="1"/>
  <c r="E1062" i="1"/>
  <c r="E1061" i="1" s="1"/>
  <c r="F1062" i="1"/>
  <c r="F1061" i="1" s="1"/>
  <c r="E1059" i="1"/>
  <c r="E1058" i="1" s="1"/>
  <c r="F1059" i="1"/>
  <c r="F1058" i="1" s="1"/>
  <c r="E1054" i="1"/>
  <c r="E1053" i="1" s="1"/>
  <c r="F1054" i="1"/>
  <c r="F1053" i="1" s="1"/>
  <c r="D1068" i="1"/>
  <c r="D1067" i="1" s="1"/>
  <c r="D1065" i="1"/>
  <c r="D1064" i="1" s="1"/>
  <c r="D1062" i="1"/>
  <c r="D1061" i="1" s="1"/>
  <c r="D1059" i="1"/>
  <c r="D1058" i="1" s="1"/>
  <c r="D1054" i="1"/>
  <c r="D1053" i="1" s="1"/>
  <c r="E1049" i="1"/>
  <c r="E1048" i="1" s="1"/>
  <c r="F1049" i="1"/>
  <c r="F1048" i="1" s="1"/>
  <c r="E1046" i="1"/>
  <c r="E1045" i="1" s="1"/>
  <c r="F1046" i="1"/>
  <c r="F1045" i="1" s="1"/>
  <c r="E1043" i="1"/>
  <c r="E1042" i="1" s="1"/>
  <c r="F1043" i="1"/>
  <c r="F1042" i="1" s="1"/>
  <c r="D1049" i="1"/>
  <c r="D1048" i="1" s="1"/>
  <c r="D1046" i="1"/>
  <c r="D1045" i="1" s="1"/>
  <c r="D1043" i="1"/>
  <c r="D1042" i="1" s="1"/>
  <c r="E1031" i="1"/>
  <c r="E1030" i="1" s="1"/>
  <c r="F1031" i="1"/>
  <c r="F1030" i="1" s="1"/>
  <c r="E1028" i="1"/>
  <c r="E1027" i="1" s="1"/>
  <c r="F1028" i="1"/>
  <c r="F1027" i="1" s="1"/>
  <c r="E1025" i="1"/>
  <c r="E1024" i="1" s="1"/>
  <c r="F1025" i="1"/>
  <c r="F1024" i="1" s="1"/>
  <c r="E1022" i="1"/>
  <c r="E1021" i="1" s="1"/>
  <c r="F1022" i="1"/>
  <c r="F1021" i="1" s="1"/>
  <c r="E1019" i="1"/>
  <c r="E1018" i="1" s="1"/>
  <c r="F1019" i="1"/>
  <c r="F1018" i="1" s="1"/>
  <c r="E1016" i="1"/>
  <c r="E1015" i="1" s="1"/>
  <c r="F1016" i="1"/>
  <c r="F1015" i="1" s="1"/>
  <c r="D1031" i="1"/>
  <c r="D1030" i="1" s="1"/>
  <c r="D1028" i="1"/>
  <c r="D1027" i="1" s="1"/>
  <c r="D1025" i="1"/>
  <c r="D1024" i="1" s="1"/>
  <c r="D1022" i="1"/>
  <c r="D1021" i="1" s="1"/>
  <c r="D1019" i="1"/>
  <c r="D1018" i="1" s="1"/>
  <c r="D1016" i="1"/>
  <c r="D1015" i="1" s="1"/>
  <c r="E987" i="1"/>
  <c r="E986" i="1" s="1"/>
  <c r="F987" i="1"/>
  <c r="F986" i="1" s="1"/>
  <c r="E990" i="1"/>
  <c r="E989" i="1" s="1"/>
  <c r="F990" i="1"/>
  <c r="F989" i="1" s="1"/>
  <c r="E993" i="1"/>
  <c r="E992" i="1" s="1"/>
  <c r="F993" i="1"/>
  <c r="F992" i="1" s="1"/>
  <c r="E996" i="1"/>
  <c r="E995" i="1" s="1"/>
  <c r="F996" i="1"/>
  <c r="F995" i="1" s="1"/>
  <c r="E999" i="1"/>
  <c r="E998" i="1" s="1"/>
  <c r="F999" i="1"/>
  <c r="F998" i="1" s="1"/>
  <c r="D999" i="1"/>
  <c r="D998" i="1" s="1"/>
  <c r="D996" i="1"/>
  <c r="D995" i="1" s="1"/>
  <c r="D993" i="1"/>
  <c r="D992" i="1" s="1"/>
  <c r="D990" i="1"/>
  <c r="D989" i="1" s="1"/>
  <c r="D987" i="1"/>
  <c r="D986" i="1" s="1"/>
  <c r="E983" i="1"/>
  <c r="E982" i="1" s="1"/>
  <c r="F983" i="1"/>
  <c r="F982" i="1" s="1"/>
  <c r="E980" i="1"/>
  <c r="E979" i="1" s="1"/>
  <c r="F980" i="1"/>
  <c r="F979" i="1" s="1"/>
  <c r="E977" i="1"/>
  <c r="E976" i="1" s="1"/>
  <c r="F977" i="1"/>
  <c r="F976" i="1" s="1"/>
  <c r="E974" i="1"/>
  <c r="E973" i="1" s="1"/>
  <c r="F974" i="1"/>
  <c r="F973" i="1" s="1"/>
  <c r="E969" i="1"/>
  <c r="E968" i="1" s="1"/>
  <c r="F969" i="1"/>
  <c r="F968" i="1" s="1"/>
  <c r="D983" i="1"/>
  <c r="D982" i="1" s="1"/>
  <c r="D980" i="1"/>
  <c r="D979" i="1" s="1"/>
  <c r="D977" i="1"/>
  <c r="D976" i="1" s="1"/>
  <c r="D974" i="1"/>
  <c r="D973" i="1" s="1"/>
  <c r="D969" i="1"/>
  <c r="D968" i="1" s="1"/>
  <c r="E964" i="1"/>
  <c r="E963" i="1" s="1"/>
  <c r="E957" i="1" s="1"/>
  <c r="F964" i="1"/>
  <c r="F963" i="1" s="1"/>
  <c r="F957" i="1" s="1"/>
  <c r="D964" i="1"/>
  <c r="D963" i="1" s="1"/>
  <c r="D957" i="1" s="1"/>
  <c r="E955" i="1"/>
  <c r="E954" i="1" s="1"/>
  <c r="E953" i="1" s="1"/>
  <c r="F955" i="1"/>
  <c r="F954" i="1" s="1"/>
  <c r="F953" i="1" s="1"/>
  <c r="D955" i="1"/>
  <c r="D954" i="1" s="1"/>
  <c r="D953" i="1" s="1"/>
  <c r="E949" i="1"/>
  <c r="E948" i="1" s="1"/>
  <c r="F949" i="1"/>
  <c r="F948" i="1" s="1"/>
  <c r="E946" i="1"/>
  <c r="E945" i="1" s="1"/>
  <c r="F946" i="1"/>
  <c r="F945" i="1" s="1"/>
  <c r="E943" i="1"/>
  <c r="E942" i="1" s="1"/>
  <c r="F943" i="1"/>
  <c r="F942" i="1" s="1"/>
  <c r="D949" i="1"/>
  <c r="D948" i="1" s="1"/>
  <c r="D946" i="1"/>
  <c r="D945" i="1" s="1"/>
  <c r="D943" i="1"/>
  <c r="D942" i="1" s="1"/>
  <c r="E939" i="1"/>
  <c r="E938" i="1" s="1"/>
  <c r="F939" i="1"/>
  <c r="F938" i="1" s="1"/>
  <c r="E936" i="1"/>
  <c r="E935" i="1" s="1"/>
  <c r="F936" i="1"/>
  <c r="F935" i="1" s="1"/>
  <c r="D939" i="1"/>
  <c r="D938" i="1" s="1"/>
  <c r="D936" i="1"/>
  <c r="D935" i="1" s="1"/>
  <c r="E928" i="1"/>
  <c r="E927" i="1" s="1"/>
  <c r="F928" i="1"/>
  <c r="F927" i="1" s="1"/>
  <c r="E931" i="1"/>
  <c r="E930" i="1" s="1"/>
  <c r="F931" i="1"/>
  <c r="F930" i="1" s="1"/>
  <c r="D931" i="1"/>
  <c r="D930" i="1" s="1"/>
  <c r="D928" i="1"/>
  <c r="D927" i="1" s="1"/>
  <c r="F923" i="1"/>
  <c r="F922" i="1" s="1"/>
  <c r="E923" i="1"/>
  <c r="E922" i="1" s="1"/>
  <c r="E920" i="1"/>
  <c r="E919" i="1" s="1"/>
  <c r="F920" i="1"/>
  <c r="F919" i="1" s="1"/>
  <c r="D923" i="1"/>
  <c r="D922" i="1" s="1"/>
  <c r="D920" i="1"/>
  <c r="D919" i="1" s="1"/>
  <c r="E915" i="1"/>
  <c r="E914" i="1" s="1"/>
  <c r="E913" i="1" s="1"/>
  <c r="E912" i="1" s="1"/>
  <c r="F915" i="1"/>
  <c r="F914" i="1" s="1"/>
  <c r="F913" i="1" s="1"/>
  <c r="F912" i="1" s="1"/>
  <c r="D915" i="1"/>
  <c r="D914" i="1" s="1"/>
  <c r="D913" i="1" s="1"/>
  <c r="D912" i="1" s="1"/>
  <c r="E910" i="1"/>
  <c r="E909" i="1" s="1"/>
  <c r="F910" i="1"/>
  <c r="F909" i="1" s="1"/>
  <c r="E907" i="1"/>
  <c r="E906" i="1" s="1"/>
  <c r="F907" i="1"/>
  <c r="F906" i="1" s="1"/>
  <c r="D910" i="1"/>
  <c r="D909" i="1" s="1"/>
  <c r="D907" i="1"/>
  <c r="D906" i="1" s="1"/>
  <c r="E904" i="1"/>
  <c r="E903" i="1" s="1"/>
  <c r="F904" i="1"/>
  <c r="F903" i="1" s="1"/>
  <c r="D904" i="1"/>
  <c r="D903" i="1" s="1"/>
  <c r="E896" i="1"/>
  <c r="E895" i="1" s="1"/>
  <c r="F896" i="1"/>
  <c r="F895" i="1" s="1"/>
  <c r="E899" i="1"/>
  <c r="E898" i="1" s="1"/>
  <c r="F899" i="1"/>
  <c r="F898" i="1" s="1"/>
  <c r="D899" i="1"/>
  <c r="D898" i="1" s="1"/>
  <c r="D896" i="1"/>
  <c r="D895" i="1" s="1"/>
  <c r="F254" i="1"/>
  <c r="E254" i="1"/>
  <c r="D254" i="1"/>
  <c r="E212" i="1"/>
  <c r="F212" i="1"/>
  <c r="E210" i="1"/>
  <c r="F210" i="1"/>
  <c r="E208" i="1"/>
  <c r="E207" i="1" s="1"/>
  <c r="F208" i="1"/>
  <c r="F207" i="1" s="1"/>
  <c r="F108" i="1"/>
  <c r="E886" i="1"/>
  <c r="F886" i="1"/>
  <c r="E891" i="1"/>
  <c r="E890" i="1" s="1"/>
  <c r="F891" i="1"/>
  <c r="F890" i="1" s="1"/>
  <c r="D891" i="1"/>
  <c r="D890" i="1" s="1"/>
  <c r="D886" i="1"/>
  <c r="E879" i="1"/>
  <c r="E878" i="1" s="1"/>
  <c r="F879" i="1"/>
  <c r="F878" i="1" s="1"/>
  <c r="E882" i="1"/>
  <c r="E881" i="1" s="1"/>
  <c r="F882" i="1"/>
  <c r="F881" i="1" s="1"/>
  <c r="D882" i="1"/>
  <c r="D881" i="1" s="1"/>
  <c r="D879" i="1"/>
  <c r="D878" i="1" s="1"/>
  <c r="E873" i="1"/>
  <c r="E872" i="1" s="1"/>
  <c r="E871" i="1" s="1"/>
  <c r="F873" i="1"/>
  <c r="F872" i="1" s="1"/>
  <c r="F871" i="1" s="1"/>
  <c r="D873" i="1"/>
  <c r="D872" i="1" s="1"/>
  <c r="D871" i="1" s="1"/>
  <c r="E869" i="1"/>
  <c r="E868" i="1" s="1"/>
  <c r="F869" i="1"/>
  <c r="F868" i="1" s="1"/>
  <c r="D869" i="1"/>
  <c r="D868" i="1" s="1"/>
  <c r="E866" i="1"/>
  <c r="F866" i="1"/>
  <c r="D866" i="1"/>
  <c r="E861" i="1"/>
  <c r="E860" i="1" s="1"/>
  <c r="F861" i="1"/>
  <c r="F860" i="1" s="1"/>
  <c r="D861" i="1"/>
  <c r="D860" i="1" s="1"/>
  <c r="E854" i="1"/>
  <c r="E853" i="1" s="1"/>
  <c r="E852" i="1" s="1"/>
  <c r="F854" i="1"/>
  <c r="F853" i="1" s="1"/>
  <c r="F852" i="1" s="1"/>
  <c r="D854" i="1"/>
  <c r="E850" i="1"/>
  <c r="E849" i="1" s="1"/>
  <c r="E848" i="1" s="1"/>
  <c r="F850" i="1"/>
  <c r="F849" i="1" s="1"/>
  <c r="F848" i="1" s="1"/>
  <c r="D850" i="1"/>
  <c r="D849" i="1" s="1"/>
  <c r="D848" i="1" s="1"/>
  <c r="E834" i="1"/>
  <c r="E833" i="1" s="1"/>
  <c r="E832" i="1" s="1"/>
  <c r="E831" i="1" s="1"/>
  <c r="F834" i="1"/>
  <c r="F833" i="1" s="1"/>
  <c r="F832" i="1" s="1"/>
  <c r="F831" i="1" s="1"/>
  <c r="D834" i="1"/>
  <c r="D833" i="1" s="1"/>
  <c r="D832" i="1" s="1"/>
  <c r="D831" i="1" s="1"/>
  <c r="E829" i="1"/>
  <c r="E828" i="1" s="1"/>
  <c r="E827" i="1" s="1"/>
  <c r="F829" i="1"/>
  <c r="F828" i="1" s="1"/>
  <c r="F827" i="1" s="1"/>
  <c r="D829" i="1"/>
  <c r="D828" i="1" s="1"/>
  <c r="D827" i="1" s="1"/>
  <c r="E814" i="1"/>
  <c r="E813" i="1" s="1"/>
  <c r="E812" i="1" s="1"/>
  <c r="F814" i="1"/>
  <c r="F813" i="1" s="1"/>
  <c r="F812" i="1" s="1"/>
  <c r="D814" i="1"/>
  <c r="D813" i="1" s="1"/>
  <c r="D812" i="1" s="1"/>
  <c r="E787" i="1"/>
  <c r="E786" i="1" s="1"/>
  <c r="E785" i="1" s="1"/>
  <c r="F787" i="1"/>
  <c r="F786" i="1" s="1"/>
  <c r="F785" i="1" s="1"/>
  <c r="D787" i="1"/>
  <c r="D786" i="1" s="1"/>
  <c r="D785" i="1" s="1"/>
  <c r="E781" i="1"/>
  <c r="F781" i="1"/>
  <c r="D781" i="1"/>
  <c r="E777" i="1"/>
  <c r="E776" i="1" s="1"/>
  <c r="F777" i="1"/>
  <c r="F776" i="1" s="1"/>
  <c r="E774" i="1"/>
  <c r="E773" i="1" s="1"/>
  <c r="F774" i="1"/>
  <c r="F773" i="1" s="1"/>
  <c r="D777" i="1"/>
  <c r="D776" i="1" s="1"/>
  <c r="D774" i="1"/>
  <c r="D773" i="1" s="1"/>
  <c r="E766" i="1"/>
  <c r="E765" i="1" s="1"/>
  <c r="F766" i="1"/>
  <c r="F765" i="1" s="1"/>
  <c r="E763" i="1"/>
  <c r="E762" i="1" s="1"/>
  <c r="F763" i="1"/>
  <c r="F762" i="1" s="1"/>
  <c r="D766" i="1"/>
  <c r="D765" i="1" s="1"/>
  <c r="D763" i="1"/>
  <c r="D762" i="1" s="1"/>
  <c r="E759" i="1"/>
  <c r="F759" i="1"/>
  <c r="E754" i="1"/>
  <c r="E753" i="1" s="1"/>
  <c r="F754" i="1"/>
  <c r="F753" i="1" s="1"/>
  <c r="E751" i="1"/>
  <c r="E750" i="1" s="1"/>
  <c r="F751" i="1"/>
  <c r="F750" i="1" s="1"/>
  <c r="D759" i="1"/>
  <c r="D754" i="1"/>
  <c r="D753" i="1" s="1"/>
  <c r="D751" i="1"/>
  <c r="D750" i="1" s="1"/>
  <c r="E742" i="1"/>
  <c r="E741" i="1" s="1"/>
  <c r="F742" i="1"/>
  <c r="F741" i="1" s="1"/>
  <c r="E739" i="1"/>
  <c r="E738" i="1" s="1"/>
  <c r="F739" i="1"/>
  <c r="F738" i="1" s="1"/>
  <c r="E735" i="1"/>
  <c r="E734" i="1" s="1"/>
  <c r="F735" i="1"/>
  <c r="F734" i="1" s="1"/>
  <c r="E732" i="1"/>
  <c r="E721" i="1" s="1"/>
  <c r="F732" i="1"/>
  <c r="F721" i="1" s="1"/>
  <c r="E719" i="1"/>
  <c r="E718" i="1" s="1"/>
  <c r="F719" i="1"/>
  <c r="F718" i="1" s="1"/>
  <c r="E716" i="1"/>
  <c r="E715" i="1" s="1"/>
  <c r="F716" i="1"/>
  <c r="F715" i="1" s="1"/>
  <c r="D742" i="1"/>
  <c r="D741" i="1" s="1"/>
  <c r="D739" i="1"/>
  <c r="D738" i="1" s="1"/>
  <c r="D735" i="1"/>
  <c r="D734" i="1" s="1"/>
  <c r="D732" i="1"/>
  <c r="D721" i="1" s="1"/>
  <c r="D719" i="1"/>
  <c r="D718" i="1" s="1"/>
  <c r="D716" i="1"/>
  <c r="D715" i="1" s="1"/>
  <c r="E705" i="1"/>
  <c r="E701" i="1" s="1"/>
  <c r="F705" i="1"/>
  <c r="F701" i="1" s="1"/>
  <c r="E699" i="1"/>
  <c r="E698" i="1" s="1"/>
  <c r="F699" i="1"/>
  <c r="F698" i="1" s="1"/>
  <c r="D705" i="1"/>
  <c r="D701" i="1" s="1"/>
  <c r="D685" i="1" s="1"/>
  <c r="D699" i="1"/>
  <c r="D698" i="1" s="1"/>
  <c r="E696" i="1"/>
  <c r="E695" i="1" s="1"/>
  <c r="F696" i="1"/>
  <c r="F695" i="1" s="1"/>
  <c r="D696" i="1"/>
  <c r="D695" i="1" s="1"/>
  <c r="E693" i="1"/>
  <c r="E692" i="1" s="1"/>
  <c r="F693" i="1"/>
  <c r="F692" i="1" s="1"/>
  <c r="D693" i="1"/>
  <c r="D692" i="1" s="1"/>
  <c r="E690" i="1"/>
  <c r="E689" i="1" s="1"/>
  <c r="F690" i="1"/>
  <c r="F689" i="1" s="1"/>
  <c r="D690" i="1"/>
  <c r="D689" i="1" s="1"/>
  <c r="E687" i="1"/>
  <c r="E686" i="1" s="1"/>
  <c r="F687" i="1"/>
  <c r="F686" i="1" s="1"/>
  <c r="D687" i="1"/>
  <c r="D686" i="1" s="1"/>
  <c r="E682" i="1"/>
  <c r="F682" i="1"/>
  <c r="E676" i="1"/>
  <c r="E675" i="1" s="1"/>
  <c r="E674" i="1" s="1"/>
  <c r="F676" i="1"/>
  <c r="F675" i="1" s="1"/>
  <c r="F674" i="1" s="1"/>
  <c r="D682" i="1"/>
  <c r="D676" i="1"/>
  <c r="D675" i="1" s="1"/>
  <c r="D674" i="1" s="1"/>
  <c r="E665" i="1"/>
  <c r="E662" i="1" s="1"/>
  <c r="F665" i="1"/>
  <c r="F662" i="1" s="1"/>
  <c r="E659" i="1"/>
  <c r="F659" i="1"/>
  <c r="E657" i="1"/>
  <c r="F657" i="1"/>
  <c r="D665" i="1"/>
  <c r="D662" i="1" s="1"/>
  <c r="D659" i="1"/>
  <c r="D657" i="1"/>
  <c r="E638" i="1"/>
  <c r="E637" i="1" s="1"/>
  <c r="F638" i="1"/>
  <c r="F637" i="1" s="1"/>
  <c r="D638" i="1"/>
  <c r="D637" i="1" s="1"/>
  <c r="D632" i="1" s="1"/>
  <c r="D631" i="1" s="1"/>
  <c r="E629" i="1"/>
  <c r="E628" i="1" s="1"/>
  <c r="E627" i="1" s="1"/>
  <c r="E626" i="1" s="1"/>
  <c r="F629" i="1"/>
  <c r="F628" i="1" s="1"/>
  <c r="F627" i="1" s="1"/>
  <c r="F626" i="1" s="1"/>
  <c r="D629" i="1"/>
  <c r="D628" i="1" s="1"/>
  <c r="D627" i="1" s="1"/>
  <c r="D626" i="1" s="1"/>
  <c r="E622" i="1"/>
  <c r="F622" i="1"/>
  <c r="D622" i="1"/>
  <c r="E616" i="1"/>
  <c r="E615" i="1" s="1"/>
  <c r="E614" i="1" s="1"/>
  <c r="E613" i="1" s="1"/>
  <c r="F616" i="1"/>
  <c r="F615" i="1" s="1"/>
  <c r="F614" i="1" s="1"/>
  <c r="F613" i="1" s="1"/>
  <c r="D616" i="1"/>
  <c r="D615" i="1" s="1"/>
  <c r="D614" i="1" s="1"/>
  <c r="D613" i="1" s="1"/>
  <c r="E611" i="1"/>
  <c r="E610" i="1" s="1"/>
  <c r="F611" i="1"/>
  <c r="F610" i="1" s="1"/>
  <c r="E608" i="1"/>
  <c r="E607" i="1" s="1"/>
  <c r="F608" i="1"/>
  <c r="F607" i="1" s="1"/>
  <c r="E604" i="1"/>
  <c r="E603" i="1" s="1"/>
  <c r="F604" i="1"/>
  <c r="F603" i="1" s="1"/>
  <c r="E601" i="1"/>
  <c r="E600" i="1" s="1"/>
  <c r="F601" i="1"/>
  <c r="F600" i="1" s="1"/>
  <c r="E597" i="1"/>
  <c r="F597" i="1"/>
  <c r="E594" i="1"/>
  <c r="F594" i="1"/>
  <c r="D595" i="1"/>
  <c r="D594" i="1" s="1"/>
  <c r="D598" i="1"/>
  <c r="D597" i="1" s="1"/>
  <c r="D601" i="1"/>
  <c r="D600" i="1" s="1"/>
  <c r="D604" i="1"/>
  <c r="D603" i="1" s="1"/>
  <c r="D611" i="1"/>
  <c r="D610" i="1" s="1"/>
  <c r="D608" i="1"/>
  <c r="D607" i="1" s="1"/>
  <c r="E588" i="1"/>
  <c r="E587" i="1" s="1"/>
  <c r="F588" i="1"/>
  <c r="F587" i="1" s="1"/>
  <c r="D588" i="1"/>
  <c r="D587" i="1" s="1"/>
  <c r="E585" i="1"/>
  <c r="E584" i="1" s="1"/>
  <c r="F585" i="1"/>
  <c r="F584" i="1" s="1"/>
  <c r="E582" i="1"/>
  <c r="E581" i="1" s="1"/>
  <c r="F582" i="1"/>
  <c r="F581" i="1" s="1"/>
  <c r="E579" i="1"/>
  <c r="E578" i="1" s="1"/>
  <c r="F579" i="1"/>
  <c r="F578" i="1" s="1"/>
  <c r="D585" i="1"/>
  <c r="D584" i="1" s="1"/>
  <c r="D582" i="1"/>
  <c r="D581" i="1" s="1"/>
  <c r="D579" i="1"/>
  <c r="D578" i="1" s="1"/>
  <c r="E573" i="1"/>
  <c r="E572" i="1" s="1"/>
  <c r="F573" i="1"/>
  <c r="F572" i="1" s="1"/>
  <c r="E570" i="1"/>
  <c r="E569" i="1" s="1"/>
  <c r="F570" i="1"/>
  <c r="F569" i="1" s="1"/>
  <c r="E567" i="1"/>
  <c r="E566" i="1" s="1"/>
  <c r="F567" i="1"/>
  <c r="F566" i="1" s="1"/>
  <c r="E564" i="1"/>
  <c r="E563" i="1" s="1"/>
  <c r="F564" i="1"/>
  <c r="F563" i="1" s="1"/>
  <c r="E561" i="1"/>
  <c r="E560" i="1" s="1"/>
  <c r="F561" i="1"/>
  <c r="F560" i="1" s="1"/>
  <c r="E558" i="1"/>
  <c r="E557" i="1" s="1"/>
  <c r="F558" i="1"/>
  <c r="F557" i="1" s="1"/>
  <c r="E555" i="1"/>
  <c r="E554" i="1" s="1"/>
  <c r="F555" i="1"/>
  <c r="F554" i="1" s="1"/>
  <c r="E552" i="1"/>
  <c r="E551" i="1" s="1"/>
  <c r="F552" i="1"/>
  <c r="F551" i="1" s="1"/>
  <c r="E549" i="1"/>
  <c r="E548" i="1" s="1"/>
  <c r="F549" i="1"/>
  <c r="F548" i="1" s="1"/>
  <c r="E546" i="1"/>
  <c r="E545" i="1" s="1"/>
  <c r="F546" i="1"/>
  <c r="F545" i="1" s="1"/>
  <c r="E541" i="1"/>
  <c r="E540" i="1" s="1"/>
  <c r="F541" i="1"/>
  <c r="F540" i="1" s="1"/>
  <c r="E538" i="1"/>
  <c r="E537" i="1" s="1"/>
  <c r="F538" i="1"/>
  <c r="F537" i="1" s="1"/>
  <c r="D573" i="1"/>
  <c r="D572" i="1" s="1"/>
  <c r="D570" i="1"/>
  <c r="D569" i="1" s="1"/>
  <c r="D567" i="1"/>
  <c r="D566" i="1" s="1"/>
  <c r="D564" i="1"/>
  <c r="D563" i="1" s="1"/>
  <c r="D561" i="1"/>
  <c r="D560" i="1" s="1"/>
  <c r="D558" i="1"/>
  <c r="D557" i="1" s="1"/>
  <c r="D555" i="1"/>
  <c r="D554" i="1" s="1"/>
  <c r="D552" i="1"/>
  <c r="D551" i="1" s="1"/>
  <c r="D549" i="1"/>
  <c r="D548" i="1" s="1"/>
  <c r="D546" i="1"/>
  <c r="D545" i="1" s="1"/>
  <c r="D541" i="1"/>
  <c r="D540" i="1" s="1"/>
  <c r="D538" i="1"/>
  <c r="D537" i="1" s="1"/>
  <c r="E505" i="1"/>
  <c r="E504" i="1" s="1"/>
  <c r="F505" i="1"/>
  <c r="F504" i="1" s="1"/>
  <c r="E502" i="1"/>
  <c r="E501" i="1" s="1"/>
  <c r="F502" i="1"/>
  <c r="F501" i="1" s="1"/>
  <c r="D505" i="1"/>
  <c r="D504" i="1" s="1"/>
  <c r="D502" i="1"/>
  <c r="D501" i="1" s="1"/>
  <c r="E520" i="1"/>
  <c r="E519" i="1" s="1"/>
  <c r="F520" i="1"/>
  <c r="F519" i="1" s="1"/>
  <c r="E517" i="1"/>
  <c r="E516" i="1" s="1"/>
  <c r="F517" i="1"/>
  <c r="F516" i="1" s="1"/>
  <c r="E514" i="1"/>
  <c r="E513" i="1" s="1"/>
  <c r="F514" i="1"/>
  <c r="F513" i="1" s="1"/>
  <c r="E509" i="1"/>
  <c r="E508" i="1" s="1"/>
  <c r="F509" i="1"/>
  <c r="F508" i="1" s="1"/>
  <c r="D520" i="1"/>
  <c r="D519" i="1" s="1"/>
  <c r="D517" i="1"/>
  <c r="D516" i="1" s="1"/>
  <c r="D514" i="1"/>
  <c r="D513" i="1" s="1"/>
  <c r="D509" i="1"/>
  <c r="D508" i="1" s="1"/>
  <c r="E525" i="1"/>
  <c r="E524" i="1" s="1"/>
  <c r="F525" i="1"/>
  <c r="F524" i="1" s="1"/>
  <c r="E528" i="1"/>
  <c r="E527" i="1" s="1"/>
  <c r="F528" i="1"/>
  <c r="F527" i="1" s="1"/>
  <c r="D528" i="1"/>
  <c r="D527" i="1" s="1"/>
  <c r="D525" i="1"/>
  <c r="D524" i="1" s="1"/>
  <c r="E532" i="1"/>
  <c r="E531" i="1" s="1"/>
  <c r="E530" i="1" s="1"/>
  <c r="F532" i="1"/>
  <c r="F531" i="1" s="1"/>
  <c r="F530" i="1" s="1"/>
  <c r="D532" i="1"/>
  <c r="D531" i="1" s="1"/>
  <c r="D530" i="1" s="1"/>
  <c r="E497" i="1"/>
  <c r="E496" i="1" s="1"/>
  <c r="E495" i="1" s="1"/>
  <c r="F497" i="1"/>
  <c r="F496" i="1" s="1"/>
  <c r="F495" i="1" s="1"/>
  <c r="D497" i="1"/>
  <c r="D496" i="1" s="1"/>
  <c r="D495" i="1" s="1"/>
  <c r="E487" i="1"/>
  <c r="E486" i="1" s="1"/>
  <c r="F487" i="1"/>
  <c r="F486" i="1" s="1"/>
  <c r="E490" i="1"/>
  <c r="E489" i="1" s="1"/>
  <c r="F490" i="1"/>
  <c r="F489" i="1" s="1"/>
  <c r="E493" i="1"/>
  <c r="E492" i="1" s="1"/>
  <c r="F493" i="1"/>
  <c r="F492" i="1" s="1"/>
  <c r="D493" i="1"/>
  <c r="D492" i="1" s="1"/>
  <c r="D490" i="1"/>
  <c r="D489" i="1" s="1"/>
  <c r="D487" i="1"/>
  <c r="D486" i="1" s="1"/>
  <c r="E484" i="1"/>
  <c r="E483" i="1" s="1"/>
  <c r="F484" i="1"/>
  <c r="F483" i="1" s="1"/>
  <c r="D484" i="1"/>
  <c r="D483" i="1" s="1"/>
  <c r="E481" i="1"/>
  <c r="E480" i="1" s="1"/>
  <c r="F481" i="1"/>
  <c r="F480" i="1" s="1"/>
  <c r="D481" i="1"/>
  <c r="D480" i="1" s="1"/>
  <c r="E478" i="1"/>
  <c r="E477" i="1" s="1"/>
  <c r="F478" i="1"/>
  <c r="F477" i="1" s="1"/>
  <c r="D478" i="1"/>
  <c r="D477" i="1" s="1"/>
  <c r="E475" i="1"/>
  <c r="E474" i="1" s="1"/>
  <c r="F475" i="1"/>
  <c r="F474" i="1" s="1"/>
  <c r="D475" i="1"/>
  <c r="D474" i="1" s="1"/>
  <c r="E456" i="1"/>
  <c r="F456" i="1"/>
  <c r="E458" i="1"/>
  <c r="F458" i="1"/>
  <c r="E462" i="1"/>
  <c r="E461" i="1" s="1"/>
  <c r="E460" i="1" s="1"/>
  <c r="F462" i="1"/>
  <c r="F461" i="1" s="1"/>
  <c r="F460" i="1" s="1"/>
  <c r="E466" i="1"/>
  <c r="E465" i="1" s="1"/>
  <c r="E464" i="1" s="1"/>
  <c r="F466" i="1"/>
  <c r="F465" i="1" s="1"/>
  <c r="F464" i="1" s="1"/>
  <c r="D466" i="1"/>
  <c r="D465" i="1" s="1"/>
  <c r="D464" i="1" s="1"/>
  <c r="D462" i="1"/>
  <c r="D461" i="1" s="1"/>
  <c r="D460" i="1" s="1"/>
  <c r="D458" i="1"/>
  <c r="D456" i="1"/>
  <c r="E439" i="1"/>
  <c r="E436" i="1" s="1"/>
  <c r="F439" i="1"/>
  <c r="F436" i="1" s="1"/>
  <c r="E442" i="1"/>
  <c r="E441" i="1" s="1"/>
  <c r="F442" i="1"/>
  <c r="F441" i="1" s="1"/>
  <c r="E445" i="1"/>
  <c r="F445" i="1"/>
  <c r="E447" i="1"/>
  <c r="F447" i="1"/>
  <c r="E450" i="1"/>
  <c r="F450" i="1"/>
  <c r="E452" i="1"/>
  <c r="F452" i="1"/>
  <c r="D452" i="1"/>
  <c r="D450" i="1"/>
  <c r="D447" i="1"/>
  <c r="D445" i="1"/>
  <c r="D442" i="1"/>
  <c r="D441" i="1" s="1"/>
  <c r="D439" i="1"/>
  <c r="D436" i="1" s="1"/>
  <c r="E227" i="1"/>
  <c r="F227" i="1"/>
  <c r="D227" i="1"/>
  <c r="E242" i="1"/>
  <c r="E241" i="1" s="1"/>
  <c r="F242" i="1"/>
  <c r="F241" i="1" s="1"/>
  <c r="D242" i="1"/>
  <c r="D241" i="1" s="1"/>
  <c r="E298" i="1"/>
  <c r="E297" i="1" s="1"/>
  <c r="F298" i="1"/>
  <c r="F297" i="1" s="1"/>
  <c r="D298" i="1"/>
  <c r="D297" i="1" s="1"/>
  <c r="E335" i="1"/>
  <c r="E334" i="1" s="1"/>
  <c r="E333" i="1" s="1"/>
  <c r="F335" i="1"/>
  <c r="F334" i="1" s="1"/>
  <c r="F333" i="1" s="1"/>
  <c r="D335" i="1"/>
  <c r="D334" i="1" s="1"/>
  <c r="D333" i="1" s="1"/>
  <c r="E340" i="1"/>
  <c r="E339" i="1" s="1"/>
  <c r="E338" i="1" s="1"/>
  <c r="F340" i="1"/>
  <c r="F339" i="1" s="1"/>
  <c r="F338" i="1" s="1"/>
  <c r="E344" i="1"/>
  <c r="E343" i="1" s="1"/>
  <c r="E342" i="1" s="1"/>
  <c r="F344" i="1"/>
  <c r="F343" i="1" s="1"/>
  <c r="F342" i="1" s="1"/>
  <c r="E347" i="1"/>
  <c r="E346" i="1" s="1"/>
  <c r="F347" i="1"/>
  <c r="F346" i="1" s="1"/>
  <c r="D347" i="1"/>
  <c r="D346" i="1" s="1"/>
  <c r="D344" i="1"/>
  <c r="D343" i="1" s="1"/>
  <c r="D342" i="1" s="1"/>
  <c r="D340" i="1"/>
  <c r="D339" i="1" s="1"/>
  <c r="D338" i="1" s="1"/>
  <c r="F685" i="1" l="1"/>
  <c r="F684" i="1" s="1"/>
  <c r="E685" i="1"/>
  <c r="E684" i="1" s="1"/>
  <c r="D1856" i="1"/>
  <c r="D1847" i="1" s="1"/>
  <c r="E1856" i="1"/>
  <c r="E1847" i="1" s="1"/>
  <c r="D885" i="1"/>
  <c r="D884" i="1" s="1"/>
  <c r="F885" i="1"/>
  <c r="F884" i="1" s="1"/>
  <c r="E885" i="1"/>
  <c r="E884" i="1" s="1"/>
  <c r="F1856" i="1"/>
  <c r="F1847" i="1" s="1"/>
  <c r="F621" i="1"/>
  <c r="F620" i="1" s="1"/>
  <c r="F619" i="1" s="1"/>
  <c r="E621" i="1"/>
  <c r="E620" i="1" s="1"/>
  <c r="E619" i="1" s="1"/>
  <c r="D780" i="1"/>
  <c r="D779" i="1" s="1"/>
  <c r="D853" i="1"/>
  <c r="D852" i="1" s="1"/>
  <c r="F780" i="1"/>
  <c r="F779" i="1" s="1"/>
  <c r="E780" i="1"/>
  <c r="E779" i="1" s="1"/>
  <c r="D684" i="1"/>
  <c r="D737" i="1"/>
  <c r="D621" i="1"/>
  <c r="D620" i="1" s="1"/>
  <c r="D619" i="1" s="1"/>
  <c r="D500" i="1"/>
  <c r="F500" i="1"/>
  <c r="E500" i="1"/>
  <c r="E1109" i="1"/>
  <c r="D679" i="1"/>
  <c r="D678" i="1" s="1"/>
  <c r="D673" i="1" s="1"/>
  <c r="D1109" i="1"/>
  <c r="E679" i="1"/>
  <c r="E678" i="1" s="1"/>
  <c r="E673" i="1" s="1"/>
  <c r="F679" i="1"/>
  <c r="F678" i="1" s="1"/>
  <c r="F673" i="1" s="1"/>
  <c r="F1109" i="1"/>
  <c r="E1074" i="1"/>
  <c r="E1072" i="1" s="1"/>
  <c r="E1071" i="1" s="1"/>
  <c r="E1143" i="1"/>
  <c r="E1142" i="1" s="1"/>
  <c r="E1141" i="1" s="1"/>
  <c r="F449" i="1"/>
  <c r="F1556" i="1"/>
  <c r="F1205" i="1"/>
  <c r="E1190" i="1"/>
  <c r="E1892" i="1"/>
  <c r="F1190" i="1"/>
  <c r="F1186" i="1" s="1"/>
  <c r="E1495" i="1"/>
  <c r="E656" i="1"/>
  <c r="E655" i="1" s="1"/>
  <c r="E654" i="1" s="1"/>
  <c r="E449" i="1"/>
  <c r="F877" i="1"/>
  <c r="D1495" i="1"/>
  <c r="F1495" i="1"/>
  <c r="D1556" i="1"/>
  <c r="E1166" i="1"/>
  <c r="D1371" i="1"/>
  <c r="D1370" i="1" s="1"/>
  <c r="D1369" i="1" s="1"/>
  <c r="E1371" i="1"/>
  <c r="E1370" i="1" s="1"/>
  <c r="E1369" i="1" s="1"/>
  <c r="D455" i="1"/>
  <c r="D454" i="1" s="1"/>
  <c r="F523" i="1"/>
  <c r="F522" i="1" s="1"/>
  <c r="E894" i="1"/>
  <c r="E893" i="1" s="1"/>
  <c r="F1371" i="1"/>
  <c r="F1370" i="1" s="1"/>
  <c r="F1369" i="1" s="1"/>
  <c r="F1198" i="1"/>
  <c r="D952" i="1"/>
  <c r="F455" i="1"/>
  <c r="F454" i="1" s="1"/>
  <c r="E455" i="1"/>
  <c r="E454" i="1" s="1"/>
  <c r="E1133" i="1"/>
  <c r="E1119" i="1" s="1"/>
  <c r="E1205" i="1"/>
  <c r="F1212" i="1"/>
  <c r="D656" i="1"/>
  <c r="D655" i="1" s="1"/>
  <c r="D654" i="1" s="1"/>
  <c r="D1331" i="1"/>
  <c r="D1476" i="1"/>
  <c r="E1765" i="1"/>
  <c r="E1748" i="1" s="1"/>
  <c r="F894" i="1"/>
  <c r="F893" i="1" s="1"/>
  <c r="F952" i="1"/>
  <c r="F1133" i="1"/>
  <c r="F1119" i="1" s="1"/>
  <c r="E1348" i="1"/>
  <c r="E1353" i="1"/>
  <c r="E1446" i="1"/>
  <c r="F444" i="1"/>
  <c r="D473" i="1"/>
  <c r="D472" i="1" s="1"/>
  <c r="F714" i="1"/>
  <c r="E1161" i="1"/>
  <c r="D1212" i="1"/>
  <c r="F1232" i="1"/>
  <c r="F1348" i="1"/>
  <c r="E1536" i="1"/>
  <c r="E1535" i="1" s="1"/>
  <c r="E1534" i="1" s="1"/>
  <c r="E1528" i="1" s="1"/>
  <c r="D1899" i="1"/>
  <c r="D1765" i="1"/>
  <c r="D1748" i="1" s="1"/>
  <c r="E444" i="1"/>
  <c r="F473" i="1"/>
  <c r="F472" i="1" s="1"/>
  <c r="D1358" i="1"/>
  <c r="F1899" i="1"/>
  <c r="D536" i="1"/>
  <c r="E1899" i="1"/>
  <c r="D591" i="1"/>
  <c r="D749" i="1"/>
  <c r="E761" i="1"/>
  <c r="D768" i="1"/>
  <c r="E768" i="1"/>
  <c r="D918" i="1"/>
  <c r="D917" i="1" s="1"/>
  <c r="F1161" i="1"/>
  <c r="F1426" i="1"/>
  <c r="F1536" i="1"/>
  <c r="F1535" i="1" s="1"/>
  <c r="F1534" i="1" s="1"/>
  <c r="F1528" i="1" s="1"/>
  <c r="E1881" i="1"/>
  <c r="F1765" i="1"/>
  <c r="F1748" i="1" s="1"/>
  <c r="D1205" i="1"/>
  <c r="D1190" i="1"/>
  <c r="E591" i="1"/>
  <c r="F632" i="1"/>
  <c r="F631" i="1" s="1"/>
  <c r="F749" i="1"/>
  <c r="E749" i="1"/>
  <c r="F1378" i="1"/>
  <c r="F1377" i="1" s="1"/>
  <c r="F1488" i="1"/>
  <c r="E1476" i="1"/>
  <c r="E473" i="1"/>
  <c r="E472" i="1" s="1"/>
  <c r="E632" i="1"/>
  <c r="E631" i="1" s="1"/>
  <c r="E714" i="1"/>
  <c r="F768" i="1"/>
  <c r="E1556" i="1"/>
  <c r="E523" i="1"/>
  <c r="E522" i="1" s="1"/>
  <c r="F1446" i="1"/>
  <c r="E877" i="1"/>
  <c r="F926" i="1"/>
  <c r="F925" i="1" s="1"/>
  <c r="F985" i="1"/>
  <c r="E926" i="1"/>
  <c r="E925" i="1" s="1"/>
  <c r="D1378" i="1"/>
  <c r="D1377" i="1" s="1"/>
  <c r="D714" i="1"/>
  <c r="E952" i="1"/>
  <c r="E985" i="1"/>
  <c r="E1176" i="1"/>
  <c r="E1378" i="1"/>
  <c r="E1377" i="1" s="1"/>
  <c r="E1439" i="1"/>
  <c r="E1426" i="1" s="1"/>
  <c r="E606" i="1"/>
  <c r="D761" i="1"/>
  <c r="F1166" i="1"/>
  <c r="D1176" i="1"/>
  <c r="D1488" i="1"/>
  <c r="F1476" i="1"/>
  <c r="E934" i="1"/>
  <c r="F1176" i="1"/>
  <c r="D1348" i="1"/>
  <c r="D1439" i="1"/>
  <c r="D1426" i="1" s="1"/>
  <c r="E1488" i="1"/>
  <c r="F1358" i="1"/>
  <c r="D1536" i="1"/>
  <c r="D1535" i="1" s="1"/>
  <c r="D1534" i="1" s="1"/>
  <c r="D1528" i="1" s="1"/>
  <c r="F1074" i="1"/>
  <c r="F1072" i="1" s="1"/>
  <c r="F1071" i="1" s="1"/>
  <c r="D1133" i="1"/>
  <c r="D1119" i="1" s="1"/>
  <c r="E1198" i="1"/>
  <c r="E1212" i="1"/>
  <c r="E1232" i="1"/>
  <c r="E1358" i="1"/>
  <c r="F1892" i="1"/>
  <c r="F1881" i="1"/>
  <c r="D1892" i="1"/>
  <c r="D1881" i="1"/>
  <c r="E1340" i="1"/>
  <c r="E1339" i="1" s="1"/>
  <c r="D1353" i="1"/>
  <c r="E1395" i="1"/>
  <c r="E1389" i="1" s="1"/>
  <c r="D1446" i="1"/>
  <c r="F1395" i="1"/>
  <c r="F1389" i="1" s="1"/>
  <c r="D1395" i="1"/>
  <c r="D1389" i="1" s="1"/>
  <c r="E1331" i="1"/>
  <c r="F1331" i="1"/>
  <c r="F1340" i="1"/>
  <c r="F1339" i="1" s="1"/>
  <c r="D1340" i="1"/>
  <c r="D1339" i="1" s="1"/>
  <c r="F1353" i="1"/>
  <c r="F1254" i="1"/>
  <c r="F1253" i="1" s="1"/>
  <c r="E1254" i="1"/>
  <c r="E1253" i="1" s="1"/>
  <c r="D1254" i="1"/>
  <c r="D1253" i="1" s="1"/>
  <c r="D1232" i="1"/>
  <c r="D1198" i="1"/>
  <c r="D1166" i="1"/>
  <c r="D1161" i="1"/>
  <c r="F1150" i="1"/>
  <c r="E1150" i="1"/>
  <c r="D1150" i="1"/>
  <c r="F1143" i="1"/>
  <c r="F1142" i="1" s="1"/>
  <c r="F1141" i="1" s="1"/>
  <c r="D1143" i="1"/>
  <c r="D1142" i="1" s="1"/>
  <c r="D1141" i="1" s="1"/>
  <c r="E1095" i="1"/>
  <c r="E1094" i="1" s="1"/>
  <c r="F1095" i="1"/>
  <c r="F1094" i="1" s="1"/>
  <c r="D1095" i="1"/>
  <c r="D1094" i="1" s="1"/>
  <c r="D1074" i="1"/>
  <c r="E1052" i="1"/>
  <c r="E1051" i="1" s="1"/>
  <c r="F1052" i="1"/>
  <c r="F1051" i="1" s="1"/>
  <c r="D1052" i="1"/>
  <c r="D1051" i="1" s="1"/>
  <c r="E1041" i="1"/>
  <c r="E1040" i="1" s="1"/>
  <c r="F1041" i="1"/>
  <c r="F1040" i="1" s="1"/>
  <c r="D1041" i="1"/>
  <c r="D1040" i="1" s="1"/>
  <c r="D985" i="1"/>
  <c r="E967" i="1"/>
  <c r="F967" i="1"/>
  <c r="D967" i="1"/>
  <c r="E941" i="1"/>
  <c r="F941" i="1"/>
  <c r="D941" i="1"/>
  <c r="F934" i="1"/>
  <c r="D934" i="1"/>
  <c r="D926" i="1"/>
  <c r="D925" i="1" s="1"/>
  <c r="F918" i="1"/>
  <c r="F917" i="1" s="1"/>
  <c r="E918" i="1"/>
  <c r="E917" i="1" s="1"/>
  <c r="F902" i="1"/>
  <c r="F901" i="1" s="1"/>
  <c r="E902" i="1"/>
  <c r="E901" i="1" s="1"/>
  <c r="D902" i="1"/>
  <c r="D901" i="1" s="1"/>
  <c r="D894" i="1"/>
  <c r="D893" i="1" s="1"/>
  <c r="D877" i="1"/>
  <c r="F761" i="1"/>
  <c r="E737" i="1"/>
  <c r="F737" i="1"/>
  <c r="F656" i="1"/>
  <c r="F655" i="1" s="1"/>
  <c r="F654" i="1" s="1"/>
  <c r="F606" i="1"/>
  <c r="F591" i="1"/>
  <c r="D606" i="1"/>
  <c r="E577" i="1"/>
  <c r="F577" i="1"/>
  <c r="D577" i="1"/>
  <c r="E536" i="1"/>
  <c r="F536" i="1"/>
  <c r="F507" i="1"/>
  <c r="E507" i="1"/>
  <c r="D507" i="1"/>
  <c r="D523" i="1"/>
  <c r="D522" i="1" s="1"/>
  <c r="D449" i="1"/>
  <c r="D444" i="1"/>
  <c r="E350" i="1"/>
  <c r="F350" i="1"/>
  <c r="D350" i="1"/>
  <c r="E428" i="1"/>
  <c r="E427" i="1" s="1"/>
  <c r="F428" i="1"/>
  <c r="F427" i="1" s="1"/>
  <c r="E425" i="1"/>
  <c r="E424" i="1" s="1"/>
  <c r="F425" i="1"/>
  <c r="F424" i="1" s="1"/>
  <c r="E422" i="1"/>
  <c r="E421" i="1" s="1"/>
  <c r="F422" i="1"/>
  <c r="F421" i="1" s="1"/>
  <c r="D428" i="1"/>
  <c r="D427" i="1" s="1"/>
  <c r="D425" i="1"/>
  <c r="D424" i="1" s="1"/>
  <c r="D422" i="1"/>
  <c r="D421" i="1" s="1"/>
  <c r="E409" i="1"/>
  <c r="E408" i="1" s="1"/>
  <c r="F409" i="1"/>
  <c r="F408" i="1" s="1"/>
  <c r="E415" i="1"/>
  <c r="F415" i="1"/>
  <c r="D417" i="1"/>
  <c r="D415" i="1"/>
  <c r="E417" i="1"/>
  <c r="F417" i="1"/>
  <c r="D409" i="1"/>
  <c r="D408" i="1" s="1"/>
  <c r="E402" i="1"/>
  <c r="F402" i="1"/>
  <c r="E404" i="1"/>
  <c r="F404" i="1"/>
  <c r="E406" i="1"/>
  <c r="F406" i="1"/>
  <c r="D406" i="1"/>
  <c r="D404" i="1"/>
  <c r="D402" i="1"/>
  <c r="E397" i="1"/>
  <c r="E396" i="1" s="1"/>
  <c r="E395" i="1" s="1"/>
  <c r="E394" i="1" s="1"/>
  <c r="F397" i="1"/>
  <c r="F396" i="1" s="1"/>
  <c r="F395" i="1" s="1"/>
  <c r="F394" i="1" s="1"/>
  <c r="D397" i="1"/>
  <c r="D396" i="1" s="1"/>
  <c r="D395" i="1" s="1"/>
  <c r="D394" i="1" s="1"/>
  <c r="E356" i="1"/>
  <c r="E355" i="1" s="1"/>
  <c r="F356" i="1"/>
  <c r="F355" i="1" s="1"/>
  <c r="E360" i="1"/>
  <c r="E359" i="1" s="1"/>
  <c r="E358" i="1" s="1"/>
  <c r="F360" i="1"/>
  <c r="F359" i="1" s="1"/>
  <c r="F358" i="1" s="1"/>
  <c r="E379" i="1"/>
  <c r="E378" i="1" s="1"/>
  <c r="E375" i="1" s="1"/>
  <c r="F379" i="1"/>
  <c r="F378" i="1" s="1"/>
  <c r="F375" i="1" s="1"/>
  <c r="E382" i="1"/>
  <c r="E381" i="1" s="1"/>
  <c r="F382" i="1"/>
  <c r="F381" i="1" s="1"/>
  <c r="D382" i="1"/>
  <c r="D381" i="1" s="1"/>
  <c r="D379" i="1"/>
  <c r="D378" i="1" s="1"/>
  <c r="D375" i="1" s="1"/>
  <c r="D359" i="1"/>
  <c r="D358" i="1" s="1"/>
  <c r="D356" i="1"/>
  <c r="D355" i="1" s="1"/>
  <c r="E328" i="1"/>
  <c r="E325" i="1" s="1"/>
  <c r="F328" i="1"/>
  <c r="F325" i="1" s="1"/>
  <c r="E317" i="1"/>
  <c r="E316" i="1" s="1"/>
  <c r="F317" i="1"/>
  <c r="F316" i="1" s="1"/>
  <c r="E311" i="1"/>
  <c r="E308" i="1" s="1"/>
  <c r="F311" i="1"/>
  <c r="F308" i="1" s="1"/>
  <c r="D328" i="1"/>
  <c r="D325" i="1" s="1"/>
  <c r="D304" i="1" s="1"/>
  <c r="D317" i="1"/>
  <c r="D316" i="1" s="1"/>
  <c r="D311" i="1"/>
  <c r="D308" i="1" s="1"/>
  <c r="E295" i="1"/>
  <c r="E294" i="1" s="1"/>
  <c r="F295" i="1"/>
  <c r="F294" i="1" s="1"/>
  <c r="E289" i="1"/>
  <c r="E288" i="1" s="1"/>
  <c r="F289" i="1"/>
  <c r="F288" i="1" s="1"/>
  <c r="E283" i="1"/>
  <c r="E282" i="1" s="1"/>
  <c r="F283" i="1"/>
  <c r="F282" i="1" s="1"/>
  <c r="E277" i="1"/>
  <c r="E274" i="1" s="1"/>
  <c r="F277" i="1"/>
  <c r="F274" i="1" s="1"/>
  <c r="E267" i="1"/>
  <c r="E266" i="1" s="1"/>
  <c r="F267" i="1"/>
  <c r="F266" i="1" s="1"/>
  <c r="E259" i="1"/>
  <c r="F259" i="1"/>
  <c r="E257" i="1"/>
  <c r="F257" i="1"/>
  <c r="E253" i="1"/>
  <c r="F253" i="1"/>
  <c r="D295" i="1"/>
  <c r="D294" i="1" s="1"/>
  <c r="D289" i="1"/>
  <c r="D288" i="1" s="1"/>
  <c r="D283" i="1"/>
  <c r="D282" i="1" s="1"/>
  <c r="D274" i="1"/>
  <c r="D267" i="1"/>
  <c r="D266" i="1" s="1"/>
  <c r="D259" i="1"/>
  <c r="D257" i="1"/>
  <c r="D253" i="1"/>
  <c r="F239" i="1"/>
  <c r="F234" i="1" s="1"/>
  <c r="F230" i="1" s="1"/>
  <c r="D212" i="1"/>
  <c r="D210" i="1"/>
  <c r="E1186" i="1" l="1"/>
  <c r="E1185" i="1" s="1"/>
  <c r="D1186" i="1"/>
  <c r="D1185" i="1" s="1"/>
  <c r="E349" i="1"/>
  <c r="E337" i="1" s="1"/>
  <c r="D349" i="1"/>
  <c r="D337" i="1" s="1"/>
  <c r="F349" i="1"/>
  <c r="F337" i="1" s="1"/>
  <c r="E876" i="1"/>
  <c r="D876" i="1"/>
  <c r="F876" i="1"/>
  <c r="F1185" i="1"/>
  <c r="F304" i="1"/>
  <c r="E304" i="1"/>
  <c r="D748" i="1"/>
  <c r="F748" i="1"/>
  <c r="E748" i="1"/>
  <c r="D618" i="1"/>
  <c r="D499" i="1"/>
  <c r="E499" i="1"/>
  <c r="F435" i="1"/>
  <c r="F434" i="1" s="1"/>
  <c r="F499" i="1"/>
  <c r="E435" i="1"/>
  <c r="E434" i="1" s="1"/>
  <c r="D420" i="1"/>
  <c r="D419" i="1" s="1"/>
  <c r="E1160" i="1"/>
  <c r="E1149" i="1" s="1"/>
  <c r="E1874" i="1"/>
  <c r="E1933" i="1" s="1"/>
  <c r="D411" i="1"/>
  <c r="E1425" i="1"/>
  <c r="E1347" i="1"/>
  <c r="E1338" i="1" s="1"/>
  <c r="E1252" i="1" s="1"/>
  <c r="D590" i="1"/>
  <c r="E966" i="1"/>
  <c r="E951" i="1" s="1"/>
  <c r="F411" i="1"/>
  <c r="E411" i="1"/>
  <c r="D256" i="1"/>
  <c r="D252" i="1" s="1"/>
  <c r="E1108" i="1"/>
  <c r="E1070" i="1" s="1"/>
  <c r="F1347" i="1"/>
  <c r="F1338" i="1" s="1"/>
  <c r="F1252" i="1" s="1"/>
  <c r="F1160" i="1"/>
  <c r="F1149" i="1" s="1"/>
  <c r="D1108" i="1"/>
  <c r="D1425" i="1"/>
  <c r="D535" i="1"/>
  <c r="F590" i="1"/>
  <c r="F713" i="1"/>
  <c r="F672" i="1" s="1"/>
  <c r="D1459" i="1"/>
  <c r="F535" i="1"/>
  <c r="D1874" i="1"/>
  <c r="D1933" i="1" s="1"/>
  <c r="D1347" i="1"/>
  <c r="F1425" i="1"/>
  <c r="E256" i="1"/>
  <c r="E252" i="1" s="1"/>
  <c r="E535" i="1"/>
  <c r="F1874" i="1"/>
  <c r="F1933" i="1" s="1"/>
  <c r="E713" i="1"/>
  <c r="E672" i="1" s="1"/>
  <c r="F966" i="1"/>
  <c r="F951" i="1" s="1"/>
  <c r="E401" i="1"/>
  <c r="D933" i="1"/>
  <c r="E933" i="1"/>
  <c r="D1160" i="1"/>
  <c r="D1149" i="1" s="1"/>
  <c r="E590" i="1"/>
  <c r="E618" i="1"/>
  <c r="E420" i="1"/>
  <c r="E419" i="1" s="1"/>
  <c r="F618" i="1"/>
  <c r="F420" i="1"/>
  <c r="F419" i="1" s="1"/>
  <c r="D435" i="1"/>
  <c r="D966" i="1"/>
  <c r="F1108" i="1"/>
  <c r="F1070" i="1" s="1"/>
  <c r="D713" i="1"/>
  <c r="D672" i="1" s="1"/>
  <c r="D1376" i="1"/>
  <c r="D1072" i="1"/>
  <c r="D1071" i="1" s="1"/>
  <c r="F1376" i="1"/>
  <c r="E1376" i="1"/>
  <c r="F1459" i="1"/>
  <c r="E1459" i="1"/>
  <c r="F933" i="1"/>
  <c r="F401" i="1"/>
  <c r="D401" i="1"/>
  <c r="F256" i="1"/>
  <c r="F252" i="1" s="1"/>
  <c r="E247" i="1"/>
  <c r="F247" i="1"/>
  <c r="D247" i="1"/>
  <c r="D246" i="1" s="1"/>
  <c r="D239" i="1"/>
  <c r="D234" i="1" s="1"/>
  <c r="E224" i="1"/>
  <c r="E223" i="1" s="1"/>
  <c r="F224" i="1"/>
  <c r="F223" i="1" s="1"/>
  <c r="E220" i="1"/>
  <c r="E219" i="1" s="1"/>
  <c r="F220" i="1"/>
  <c r="F219" i="1" s="1"/>
  <c r="D224" i="1"/>
  <c r="D223" i="1" s="1"/>
  <c r="D220" i="1"/>
  <c r="D219" i="1" s="1"/>
  <c r="E215" i="1"/>
  <c r="E214" i="1" s="1"/>
  <c r="F215" i="1"/>
  <c r="F214" i="1" s="1"/>
  <c r="D215" i="1"/>
  <c r="D214" i="1" s="1"/>
  <c r="D208" i="1"/>
  <c r="D207" i="1" s="1"/>
  <c r="E191" i="1"/>
  <c r="E190" i="1" s="1"/>
  <c r="F191" i="1"/>
  <c r="F190" i="1" s="1"/>
  <c r="E201" i="1"/>
  <c r="F201" i="1"/>
  <c r="E203" i="1"/>
  <c r="F203" i="1"/>
  <c r="E205" i="1"/>
  <c r="F205" i="1"/>
  <c r="D205" i="1"/>
  <c r="D203" i="1"/>
  <c r="D201" i="1"/>
  <c r="D191" i="1"/>
  <c r="D190" i="1" s="1"/>
  <c r="D186" i="1"/>
  <c r="D185" i="1" s="1"/>
  <c r="D182" i="1"/>
  <c r="D181" i="1" s="1"/>
  <c r="D178" i="1"/>
  <c r="D177" i="1" s="1"/>
  <c r="D174" i="1"/>
  <c r="D173" i="1" s="1"/>
  <c r="E875" i="1" l="1"/>
  <c r="F875" i="1"/>
  <c r="D875" i="1"/>
  <c r="D1070" i="1"/>
  <c r="F1148" i="1"/>
  <c r="D230" i="1"/>
  <c r="D229" i="1" s="1"/>
  <c r="D434" i="1"/>
  <c r="D433" i="1" s="1"/>
  <c r="E433" i="1"/>
  <c r="F433" i="1"/>
  <c r="D400" i="1"/>
  <c r="D399" i="1" s="1"/>
  <c r="E1148" i="1"/>
  <c r="E1424" i="1"/>
  <c r="D1338" i="1"/>
  <c r="D1252" i="1" s="1"/>
  <c r="D534" i="1"/>
  <c r="D1424" i="1"/>
  <c r="E400" i="1"/>
  <c r="E399" i="1" s="1"/>
  <c r="F1424" i="1"/>
  <c r="F534" i="1"/>
  <c r="E534" i="1"/>
  <c r="F400" i="1"/>
  <c r="F399" i="1" s="1"/>
  <c r="E200" i="1"/>
  <c r="E172" i="1" s="1"/>
  <c r="D1148" i="1"/>
  <c r="F200" i="1"/>
  <c r="F172" i="1" s="1"/>
  <c r="D218" i="1"/>
  <c r="F229" i="1"/>
  <c r="E229" i="1"/>
  <c r="F218" i="1"/>
  <c r="E218" i="1"/>
  <c r="D200" i="1"/>
  <c r="D172" i="1" s="1"/>
  <c r="E149" i="1"/>
  <c r="F149" i="1"/>
  <c r="E151" i="1"/>
  <c r="F151" i="1"/>
  <c r="E153" i="1"/>
  <c r="F153" i="1"/>
  <c r="E156" i="1"/>
  <c r="E155" i="1" s="1"/>
  <c r="F156" i="1"/>
  <c r="F155" i="1" s="1"/>
  <c r="D156" i="1"/>
  <c r="D155" i="1" s="1"/>
  <c r="D153" i="1"/>
  <c r="D151" i="1"/>
  <c r="D149" i="1"/>
  <c r="F107" i="1"/>
  <c r="E163" i="1" l="1"/>
  <c r="D163" i="1"/>
  <c r="F163" i="1"/>
  <c r="D148" i="1"/>
  <c r="D147" i="1" s="1"/>
  <c r="D146" i="1" s="1"/>
  <c r="E148" i="1"/>
  <c r="F148" i="1"/>
  <c r="E88" i="1"/>
  <c r="F88" i="1"/>
  <c r="D88" i="1"/>
  <c r="E79" i="1"/>
  <c r="F79" i="1"/>
  <c r="D79" i="1"/>
  <c r="E67" i="1"/>
  <c r="E66" i="1" s="1"/>
  <c r="F67" i="1"/>
  <c r="F66" i="1" s="1"/>
  <c r="D67" i="1"/>
  <c r="D66" i="1" s="1"/>
  <c r="E140" i="1"/>
  <c r="E139" i="1" s="1"/>
  <c r="F140" i="1"/>
  <c r="F139" i="1" s="1"/>
  <c r="E137" i="1"/>
  <c r="F137" i="1"/>
  <c r="E78" i="1" l="1"/>
  <c r="D78" i="1"/>
  <c r="F78" i="1"/>
  <c r="F147" i="1"/>
  <c r="F146" i="1" s="1"/>
  <c r="E147" i="1"/>
  <c r="E146" i="1" s="1"/>
  <c r="E135" i="1"/>
  <c r="E134" i="1" s="1"/>
  <c r="E133" i="1" s="1"/>
  <c r="E131" i="1" s="1"/>
  <c r="E130" i="1" s="1"/>
  <c r="E129" i="1" s="1"/>
  <c r="F135" i="1"/>
  <c r="F134" i="1" s="1"/>
  <c r="F133" i="1" s="1"/>
  <c r="E126" i="1"/>
  <c r="E125" i="1" s="1"/>
  <c r="F126" i="1"/>
  <c r="F125" i="1" s="1"/>
  <c r="E114" i="1"/>
  <c r="E113" i="1" s="1"/>
  <c r="F114" i="1"/>
  <c r="F113" i="1" s="1"/>
  <c r="E111" i="1"/>
  <c r="E110" i="1" s="1"/>
  <c r="F111" i="1"/>
  <c r="F110" i="1" s="1"/>
  <c r="E108" i="1"/>
  <c r="E107" i="1" s="1"/>
  <c r="E76" i="1"/>
  <c r="E75" i="1" s="1"/>
  <c r="F76" i="1"/>
  <c r="F75" i="1" s="1"/>
  <c r="E73" i="1"/>
  <c r="E72" i="1" s="1"/>
  <c r="F73" i="1"/>
  <c r="F72" i="1" s="1"/>
  <c r="E70" i="1"/>
  <c r="E69" i="1" s="1"/>
  <c r="F70" i="1"/>
  <c r="F69" i="1" s="1"/>
  <c r="E64" i="1"/>
  <c r="E63" i="1" s="1"/>
  <c r="F64" i="1"/>
  <c r="F63" i="1" s="1"/>
  <c r="E59" i="1"/>
  <c r="E162" i="1" s="1"/>
  <c r="F59" i="1"/>
  <c r="F162" i="1" s="1"/>
  <c r="E55" i="1"/>
  <c r="E54" i="1" s="1"/>
  <c r="F55" i="1"/>
  <c r="F54" i="1" s="1"/>
  <c r="E46" i="1"/>
  <c r="F46" i="1"/>
  <c r="D140" i="1"/>
  <c r="D139" i="1" s="1"/>
  <c r="D137" i="1"/>
  <c r="D135" i="1"/>
  <c r="D126" i="1"/>
  <c r="D125" i="1" s="1"/>
  <c r="D114" i="1"/>
  <c r="D113" i="1" s="1"/>
  <c r="D111" i="1"/>
  <c r="D110" i="1" s="1"/>
  <c r="D108" i="1"/>
  <c r="D107" i="1" s="1"/>
  <c r="D76" i="1"/>
  <c r="D75" i="1" s="1"/>
  <c r="D73" i="1"/>
  <c r="D72" i="1" s="1"/>
  <c r="D70" i="1"/>
  <c r="D69" i="1" s="1"/>
  <c r="D64" i="1"/>
  <c r="D63" i="1" s="1"/>
  <c r="D59" i="1"/>
  <c r="D162" i="1" s="1"/>
  <c r="D55" i="1"/>
  <c r="D54" i="1" s="1"/>
  <c r="D46" i="1"/>
  <c r="E42" i="1"/>
  <c r="E41" i="1" s="1"/>
  <c r="E40" i="1" s="1"/>
  <c r="E39" i="1" s="1"/>
  <c r="F42" i="1"/>
  <c r="F41" i="1" s="1"/>
  <c r="F40" i="1" s="1"/>
  <c r="F39" i="1" s="1"/>
  <c r="D42" i="1"/>
  <c r="D41" i="1" s="1"/>
  <c r="D40" i="1" s="1"/>
  <c r="D39" i="1" s="1"/>
  <c r="E35" i="1"/>
  <c r="E34" i="1" s="1"/>
  <c r="E33" i="1" s="1"/>
  <c r="F35" i="1"/>
  <c r="F34" i="1" s="1"/>
  <c r="F33" i="1" s="1"/>
  <c r="E31" i="1"/>
  <c r="E30" i="1" s="1"/>
  <c r="F31" i="1"/>
  <c r="F30" i="1" s="1"/>
  <c r="D35" i="1"/>
  <c r="D34" i="1" s="1"/>
  <c r="D31" i="1"/>
  <c r="D30" i="1" s="1"/>
  <c r="D106" i="1" l="1"/>
  <c r="D101" i="1" s="1"/>
  <c r="F131" i="1"/>
  <c r="F130" i="1" s="1"/>
  <c r="F129" i="1" s="1"/>
  <c r="F128" i="1" s="1"/>
  <c r="D134" i="1"/>
  <c r="D133" i="1" s="1"/>
  <c r="F106" i="1"/>
  <c r="F101" i="1" s="1"/>
  <c r="E106" i="1"/>
  <c r="E101" i="1" s="1"/>
  <c r="E128" i="1"/>
  <c r="D62" i="1"/>
  <c r="D61" i="1" s="1"/>
  <c r="F62" i="1"/>
  <c r="F61" i="1" s="1"/>
  <c r="E62" i="1"/>
  <c r="E61" i="1" s="1"/>
  <c r="E29" i="1"/>
  <c r="F29" i="1"/>
  <c r="D33" i="1"/>
  <c r="D29" i="1" s="1"/>
  <c r="E44" i="1" l="1"/>
  <c r="F44" i="1"/>
  <c r="D131" i="1"/>
  <c r="D130" i="1" s="1"/>
  <c r="D129" i="1" s="1"/>
  <c r="D128" i="1" s="1"/>
  <c r="D44" i="1" s="1"/>
  <c r="E825" i="1"/>
  <c r="E824" i="1" s="1"/>
  <c r="E823" i="1" s="1"/>
  <c r="E811" i="1" s="1"/>
  <c r="F825" i="1"/>
  <c r="F824" i="1" s="1"/>
  <c r="F823" i="1" s="1"/>
  <c r="F811" i="1" s="1"/>
  <c r="D825" i="1"/>
  <c r="D824" i="1" s="1"/>
  <c r="D823" i="1" s="1"/>
  <c r="D811" i="1" s="1"/>
  <c r="E845" i="1"/>
  <c r="E844" i="1" s="1"/>
  <c r="E843" i="1" s="1"/>
  <c r="E842" i="1" s="1"/>
  <c r="F845" i="1"/>
  <c r="F844" i="1" s="1"/>
  <c r="F843" i="1" s="1"/>
  <c r="F842" i="1" s="1"/>
  <c r="D845" i="1"/>
  <c r="D844" i="1" s="1"/>
  <c r="D843" i="1" s="1"/>
  <c r="D842" i="1" s="1"/>
  <c r="E847" i="1"/>
  <c r="F847" i="1"/>
  <c r="D847" i="1"/>
  <c r="E864" i="1"/>
  <c r="F864" i="1"/>
  <c r="D864" i="1"/>
  <c r="D863" i="1" l="1"/>
  <c r="D859" i="1" s="1"/>
  <c r="D858" i="1" s="1"/>
  <c r="D747" i="1" s="1"/>
  <c r="D1873" i="1" s="1"/>
  <c r="D1934" i="1" s="1"/>
  <c r="F863" i="1"/>
  <c r="F859" i="1" s="1"/>
  <c r="F858" i="1" s="1"/>
  <c r="F747" i="1" s="1"/>
  <c r="F1873" i="1" s="1"/>
  <c r="F1934" i="1" s="1"/>
  <c r="E863" i="1"/>
  <c r="E859" i="1" s="1"/>
  <c r="E858" i="1" s="1"/>
  <c r="E747" i="1" s="1"/>
  <c r="E1873" i="1" s="1"/>
  <c r="E1934" i="1" s="1"/>
</calcChain>
</file>

<file path=xl/sharedStrings.xml><?xml version="1.0" encoding="utf-8"?>
<sst xmlns="http://schemas.openxmlformats.org/spreadsheetml/2006/main" count="3845" uniqueCount="1698">
  <si>
    <t xml:space="preserve">Муниципальная программа «Здравоохранение»                    </t>
  </si>
  <si>
    <t>01 0 00 00000</t>
  </si>
  <si>
    <t>Подпрограмма «Профилактика заболеваний и формирование здорового образа жизни. Развитие первичной медико-санитарной помощи»</t>
  </si>
  <si>
    <t>01 1 00 00000</t>
  </si>
  <si>
    <t>Основное мероприятие «Удовлетворение потребности отдельных категорий граждан в необходимых лекарственных препаратах и медицинских изделиях, а также специализированных продуктах лечебного питания для лечения детей-инвалидов, имеющих право на государственную социальную помощь и не отказавшихся от получения социальной услуги»</t>
  </si>
  <si>
    <t>01 1 07 00000</t>
  </si>
  <si>
    <t>Создание условий для оказания медицинской помощи населению на территории городского округа  в соответствии с территориальной программой государственных гарантий бесплатного оказания гражданам медицинской помощи</t>
  </si>
  <si>
    <t>01 1 07 00420</t>
  </si>
  <si>
    <t>Подпрограмма «Охрана здоровья матери и ребенка»</t>
  </si>
  <si>
    <t>01 3 00 00000</t>
  </si>
  <si>
    <t>Основное мероприятие «Социальная поддержка беременных женщин, кормящих матерей, детей в возрасте до трех лет, а также детей-сирот и детей, оставшихся без попечения родителей, находящихся в лечебно-профилактических учреждениях Московской области»</t>
  </si>
  <si>
    <t>01 3 05 00000</t>
  </si>
  <si>
    <t>Обеспечение полноценным питанием беременных женщин, кормящих матерей, а также детей в возрасте до трех лет</t>
  </si>
  <si>
    <t>01 3 05 62080</t>
  </si>
  <si>
    <t>Обеспечение полноценным питанием беременных женщин, кормящих матерей, а также детей в возрасте до трех лет за счет средств местного бюджета</t>
  </si>
  <si>
    <t>01 3 05 72080</t>
  </si>
  <si>
    <t>Подпрограмма «Финансовое обеспечение системы организации медицинской помощи»</t>
  </si>
  <si>
    <t>01 5 00 00000</t>
  </si>
  <si>
    <t>Основное мероприятие «Развитие мер социальной поддержки медицинских работников»</t>
  </si>
  <si>
    <t>01 5 03 00000</t>
  </si>
  <si>
    <t>01 5 03 00420</t>
  </si>
  <si>
    <t xml:space="preserve">Муниципальная программа «Культура»                  </t>
  </si>
  <si>
    <t>02 0 00 00000</t>
  </si>
  <si>
    <t>02 1 00 00000</t>
  </si>
  <si>
    <t>Основное мероприятие «Охрана и использование объектов культурного наследия»</t>
  </si>
  <si>
    <t>02 1 01 00000</t>
  </si>
  <si>
    <t>Охрана объектов культурного наследия (памятников истории и культуры) местного (муниципального) значения, расположенных на территории городского округа</t>
  </si>
  <si>
    <t>02 1 01 00530</t>
  </si>
  <si>
    <t>02 1 02 00000</t>
  </si>
  <si>
    <t>Мероприятия по сохранению объектов культурного наследия, находящихся в собственности муниципальных образований Московской области</t>
  </si>
  <si>
    <t>02 1 02 60040</t>
  </si>
  <si>
    <t>Мероприятия по сохранению объектов культурного наследия, находящихся в собственности муниципальных образований за счет средств местного бюджета</t>
  </si>
  <si>
    <t>02 1 02 70040</t>
  </si>
  <si>
    <t>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</t>
  </si>
  <si>
    <t>02 1 02 00520</t>
  </si>
  <si>
    <t>Подпрограмма «Развитие музейного дела и народных художественных промыслов»</t>
  </si>
  <si>
    <t>02 2 00 00000</t>
  </si>
  <si>
    <t>Основное мероприятие «Обеспечение выполнения функций муниципальных музеев»</t>
  </si>
  <si>
    <t>02 2 01 00000</t>
  </si>
  <si>
    <t>Расходы на обеспечение деятельности (оказание услуг) муниципальных учреждений - музеи, галереи</t>
  </si>
  <si>
    <t>02 2 01 06130</t>
  </si>
  <si>
    <t>Проведение капитального ремонта, технического переоснащения и благоустройства территорий музеев, галерей</t>
  </si>
  <si>
    <t>02 2 01 00470</t>
  </si>
  <si>
    <t xml:space="preserve">Создание музеев </t>
  </si>
  <si>
    <t>02 2 01 00850</t>
  </si>
  <si>
    <t>Основное мероприятие «Сохранение и развитие народных художественных промыслов»</t>
  </si>
  <si>
    <t>02 2 02 00000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</si>
  <si>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городском округе</t>
  </si>
  <si>
    <t>02 2 02 00510</t>
  </si>
  <si>
    <t>02 3 00 00000</t>
  </si>
  <si>
    <t>Основное мероприятие «Организация библиотечного обслуживания населения муниципальными библиотеками Московской области»</t>
  </si>
  <si>
    <t>02 3 01 00000</t>
  </si>
  <si>
    <t>Поддержка отрасли культуры</t>
  </si>
  <si>
    <t>02 3 01 S1510</t>
  </si>
  <si>
    <t>Расходы на обеспечение деятельности (оказание услуг) муниципальных учреждений - библиотеки</t>
  </si>
  <si>
    <t>02 3 01 06100</t>
  </si>
  <si>
    <t>Проведение капитального ремонта, технического переоснащения и благоустройства территорий библиотек</t>
  </si>
  <si>
    <t>02 3 01 00440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</si>
  <si>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</si>
  <si>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02 3 01 00450</t>
  </si>
  <si>
    <t>02 4 00 00000</t>
  </si>
  <si>
    <t>Основное мероприятие «Обеспечение функций театрально-концертных учреждений, муниципальных учреждений культуры»</t>
  </si>
  <si>
    <t>02 4 01 00000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</si>
  <si>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</si>
  <si>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02 4 01 L4660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</si>
  <si>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 за счет средств местного бюджета</t>
  </si>
  <si>
    <t>02 4 01 74660</t>
  </si>
  <si>
    <t>Поддержка творческой деятельности и техническое оснащение детских и кукольных театров</t>
  </si>
  <si>
    <t>02 4 01 L5170</t>
  </si>
  <si>
    <t>Поддержка творческой деятельности и техническое оснащение детских и кукольных театров за счет средств местного бюджета</t>
  </si>
  <si>
    <t>02 4 01 75170</t>
  </si>
  <si>
    <t>Проведение капитального ремонта, технического переоснащения и благоустройства территорий учреждений культуры</t>
  </si>
  <si>
    <t>02 4 01 00460</t>
  </si>
  <si>
    <t>Расходы на обеспечение деятельности (оказание услуг) муниципальных учреждений - театрально-концертные организации</t>
  </si>
  <si>
    <t>02 4 01 06120</t>
  </si>
  <si>
    <t>Мероприятия в сфере культуры</t>
  </si>
  <si>
    <t>02 4 01 00500</t>
  </si>
  <si>
    <t>Основное мероприятие «Государственная поддержка лучших сельских учреждений культуры и их лучших работников»</t>
  </si>
  <si>
    <t>02 4 02 00000</t>
  </si>
  <si>
    <t>Основное мероприятие «Реализация отдельных функций органа местного самоуправления в сфере культуры»</t>
  </si>
  <si>
    <t>02 4 03 00000</t>
  </si>
  <si>
    <t>Стипендии в области образования, культуры и искусства</t>
  </si>
  <si>
    <t>02 4 03 01110</t>
  </si>
  <si>
    <t>02 5 00 00000</t>
  </si>
  <si>
    <t>Федеральный проект «Культурная среда»</t>
  </si>
  <si>
    <t>02 5 A1 00000</t>
  </si>
  <si>
    <t>Расходы на обеспечение деятельности (оказание услуг) муниципальных учреждений - культурно-досуговые учреждения</t>
  </si>
  <si>
    <t>02 5 A1 06110</t>
  </si>
  <si>
    <t>02 5 A1 00460</t>
  </si>
  <si>
    <t xml:space="preserve">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</t>
  </si>
  <si>
    <t>02 5 A1 S0080</t>
  </si>
  <si>
    <t>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за счет средств местного бюджета</t>
  </si>
  <si>
    <t>02 5 A1 70080</t>
  </si>
  <si>
    <t>Приобретение оборудования для технического оснащения зданий культурно-досуговых учреждений, ранее построенных (реконструированных), капитально отремонтированных или находящихся в стадии строительства на этапе завершения отделочных работ за счет средств бюджета Московской области</t>
  </si>
  <si>
    <t>02 5 A1 S1280</t>
  </si>
  <si>
    <t>Приобретение оборудования для технического оснащения зданий культурно-досуговых учреждений, ранее построенных (реконструированных), капитально отремонтированных или находящихся в стадии строительства на этапе завершения отделочных работ за счет средств бюджета Московской области за счет средств местного бюджета</t>
  </si>
  <si>
    <t>02 5 A1 71280</t>
  </si>
  <si>
    <t>Приобретение специализированного автотранспорта (автоклубов) для муниципальных учреждений культуры</t>
  </si>
  <si>
    <t>02 5 A1 S1520</t>
  </si>
  <si>
    <t>Приобретение специализированного автотранспорта (автоклубов) для муниципальных учреждений культуры за счет средств бюджета Московской области</t>
  </si>
  <si>
    <t>02 5 A1 71520</t>
  </si>
  <si>
    <t>Оснащение муниципальных учреждений культуры кинооборудованием</t>
  </si>
  <si>
    <t>02 5 A1 S1530</t>
  </si>
  <si>
    <t>Оснащение муниципальных учреждений культуры кинооборудованием за счет средств местного бюджета</t>
  </si>
  <si>
    <t>02 5 A1 71530</t>
  </si>
  <si>
    <t>Модернизация муниципальных библиотек путем проведения капитального ремонта и технического переоснащения современным непроизводственным оборудованием</t>
  </si>
  <si>
    <t>02 5 A1 S1540</t>
  </si>
  <si>
    <t>Модернизация муниципальных библиотек путем проведения капитального ремонта и технического переоснащения современным непроизводственным оборудованием  за счет средств местного бюджета</t>
  </si>
  <si>
    <t>02 5 A1 71540</t>
  </si>
  <si>
    <t>02 7 00 00000</t>
  </si>
  <si>
    <t>Основное мероприятие «Хранение, комплектование, учет и использование архивных документов в муниципальных архивах»</t>
  </si>
  <si>
    <t>02 7 01 00000</t>
  </si>
  <si>
    <t>Расходы на обеспечение деятельности (оказание услуг) муниципальных архивов</t>
  </si>
  <si>
    <t>02 7 01 06160</t>
  </si>
  <si>
    <t>Основное мероприятие «Временное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архивах»</t>
  </si>
  <si>
    <t>02 7 02 00000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</si>
  <si>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</si>
  <si>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02 7 02 60690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</si>
  <si>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за счет средств местного бюджета</t>
  </si>
  <si>
    <t>02 7 02 70690</t>
  </si>
  <si>
    <t>Софинансирование расходов на повышение заработной платы работникам муниципальных архивных учреждений, находящихся на территории Московской области</t>
  </si>
  <si>
    <t>02 7 02 S0430</t>
  </si>
  <si>
    <t>Софинансирование расходов на повышение заработной платы работникам муниципальных архивных учреждений, находящихся на территории Московской области за счет средств местного бюджета</t>
  </si>
  <si>
    <t>02 7 02 70430</t>
  </si>
  <si>
    <t>Проведение капитального (текущего) ремонта и технического переоснащения помещений, выделенных для хранения архивных документов, относящихся к собственности Московской области</t>
  </si>
  <si>
    <t>02 7 02 S0900</t>
  </si>
  <si>
    <t>Проведение капитального (текущего) ремонта и технического переоснащения помещений, выделенных для хранения архивных документов, относящихся к собственности Московской области за счет средств местного бюджета</t>
  </si>
  <si>
    <t>02 7 02 70900</t>
  </si>
  <si>
    <t>Обеспечивающая подпрограмма</t>
  </si>
  <si>
    <t>02 8 00 00000</t>
  </si>
  <si>
    <t xml:space="preserve">Основное мероприятие «Создание условий для реализации полномочий органов местного самоуправления» </t>
  </si>
  <si>
    <t>02 8 01 00000</t>
  </si>
  <si>
    <t>Обеспечение деятельности органов местного самоуправления</t>
  </si>
  <si>
    <t>02 8 01 00130</t>
  </si>
  <si>
    <t>02 8 01 00500</t>
  </si>
  <si>
    <t>Подпрограмма «Развитие парков культуры и отдыха»</t>
  </si>
  <si>
    <t>02 9 00 00000</t>
  </si>
  <si>
    <t>Основное мероприятие «Соответствие нормативу обеспеченности парками культуры и отдыха»</t>
  </si>
  <si>
    <t>02 9 01 00000</t>
  </si>
  <si>
    <t>Расходы на обеспечение деятельности (оказание услуг) муниципальных учреждений - парк культуры и отдыха</t>
  </si>
  <si>
    <t>02 9 01 06170</t>
  </si>
  <si>
    <t xml:space="preserve">Создание условий для массового отдыха жителей городского округа </t>
  </si>
  <si>
    <t>02 9 01 01010</t>
  </si>
  <si>
    <t xml:space="preserve">Муниципальная программа «Образование»                    </t>
  </si>
  <si>
    <t>03 0 00 00000</t>
  </si>
  <si>
    <t xml:space="preserve">Подпрограмма «Дошкольное образование»                   </t>
  </si>
  <si>
    <t>03 1 00 00000</t>
  </si>
  <si>
    <t>03 1 01 00000</t>
  </si>
  <si>
    <t>03 1 02 00000</t>
  </si>
  <si>
    <t xml:space="preserve">Проведение капитального ремонта и (или) оснащение оборудованием муниципальных дошкольных образовательных организаций в Московской области                    </t>
  </si>
  <si>
    <t>03 1 02 62460</t>
  </si>
  <si>
    <t>Мероприятие по проведению капитального ремонта  в муниципальных дошкольных образовательных организациях Московской области</t>
  </si>
  <si>
    <t>03 1 02 S2590</t>
  </si>
  <si>
    <t>Мероприятия по проведению капитального ремонта  в муниципальных дошкольных образовательных организациях за счет средств местного бюджета</t>
  </si>
  <si>
    <t>03 1 02 72590</t>
  </si>
  <si>
    <t>Проведение капитального ремонта, технического переоснащения и благоустройства территорий учреждений образования</t>
  </si>
  <si>
    <t>03 1 02 00390</t>
  </si>
  <si>
    <t>Основное мероприятие «Финансовое обеспечение реализации прав граждан на получение общедоступного и бесплатного дошкольного образования»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</si>
  <si>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</si>
  <si>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средств местного бюджета</t>
  </si>
  <si>
    <t>03 1 03 72110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</si>
  <si>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</si>
  <si>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03 1 03 62120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</si>
  <si>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средств местного бюджета</t>
  </si>
  <si>
    <t>03 1 03 72120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</si>
  <si>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</si>
  <si>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за счет средств местного бюджета</t>
  </si>
  <si>
    <t>03 1 03 72140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</si>
  <si>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</si>
  <si>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Расходы на обеспечение деятельности (оказание услуг) муниципальных учреждений - дошкольные образовательные организации</t>
  </si>
  <si>
    <t>Основное мероприятие «Обеспечение реализации федерального государственного образовательного стандарта дошкольного образования»</t>
  </si>
  <si>
    <t>03 1 04 00000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</si>
  <si>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</si>
  <si>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03 1 04 S2130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</si>
  <si>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 за счет средств местного бюджета</t>
  </si>
  <si>
    <t>03 1 04 72130</t>
  </si>
  <si>
    <t>Федеральный проект «Содействие занятости женщин - создание условий дошкольного образования для детей в возрасте до трех лет»</t>
  </si>
  <si>
    <t>03 1 P2 00000</t>
  </si>
  <si>
    <t>03 1 P2 S2330</t>
  </si>
  <si>
    <t xml:space="preserve">Подпрограмма «Общее образование»                    </t>
  </si>
  <si>
    <t>03 2 00 00000</t>
  </si>
  <si>
    <t>Основное мероприятие «Финансовое обеспечение деятельности образовательных организаций»</t>
  </si>
  <si>
    <t>03 2 01 00000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</si>
  <si>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</si>
  <si>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03 2 01 62200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</si>
  <si>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средств местного бюджета</t>
  </si>
  <si>
    <t>03 2 01 72200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</si>
  <si>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</si>
  <si>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03 2 01 62210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</si>
  <si>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средств местного бюджета</t>
  </si>
  <si>
    <t>03 2 01 72210</t>
  </si>
  <si>
    <t>Расходы на обеспечение деятельности (оказание услуг) муниципальных учреждений - общеобразовательные организации</t>
  </si>
  <si>
    <t>03 2 01 06050</t>
  </si>
  <si>
    <t>Основное мероприятие «Финансовое обеспечение деятельности образовательных организаций для детей-сирот и детей, оставшихся без попечения родителей»</t>
  </si>
  <si>
    <t>03 2 02 00000</t>
  </si>
  <si>
    <t>Реализация мер социальной поддержки и социального обеспечения детей-сирот и детей, оставшихся без попечения родителей, лиц из их числа в муниципальных и частных организациях в Московской области для детей-сирот и детей, оставшихся без попечения родителей</t>
  </si>
  <si>
    <t>03 2 02 62240</t>
  </si>
  <si>
    <t>Реализация мер социальной поддержки и социального обеспечения детей-сирот и детей, оставшихся без попечения родителей, лиц из их числа в муниципальных и частных организациях в Московской области для детей-сирот и детей, оставшихся без попечения родителей за счет средств местного бюджета</t>
  </si>
  <si>
    <t>03 2 02 72240</t>
  </si>
  <si>
    <t>Основное мероприятие «Реализация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образования»</t>
  </si>
  <si>
    <t>03 2 03 00000</t>
  </si>
  <si>
    <t>Оснащение оборудованием многофункциональных образовательных центров</t>
  </si>
  <si>
    <t>03 2 03 60510</t>
  </si>
  <si>
    <t>03 2 03 60680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</si>
  <si>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 за счет средств местного бюджета</t>
  </si>
  <si>
    <t>03 2 03 70680</t>
  </si>
  <si>
    <t>Реализация отдельных мероприятий муниципальных программ в сфере образования</t>
  </si>
  <si>
    <t>03 2 03 61110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</si>
  <si>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</si>
  <si>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03 2 03 62220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</si>
  <si>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за счет средств местного бюджета</t>
  </si>
  <si>
    <t>03 2 03 72220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</si>
  <si>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</si>
  <si>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03 2 03 62230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</si>
  <si>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 за счет средств местного бюджета</t>
  </si>
  <si>
    <t>03 2 03 72230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</si>
  <si>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</si>
  <si>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03 2 03 S2260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</si>
  <si>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 за счет средств местного бюджета</t>
  </si>
  <si>
    <t>03 2 03 72260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</si>
  <si>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</si>
  <si>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 2 03 S2270</t>
  </si>
  <si>
    <t>Федеральный проект «Современная школа»</t>
  </si>
  <si>
    <t>03 2 E1 00000</t>
  </si>
  <si>
    <t>03 2 E1 51690</t>
  </si>
  <si>
    <t>Обновление материально-технической базы для формирования у обучающихся современных технологических и гуманитарных навыков за счет средств местного бюджета</t>
  </si>
  <si>
    <t>03 2 E1 71690</t>
  </si>
  <si>
    <t>Поддержка образования для детей с ограниченными возможностями здоровья</t>
  </si>
  <si>
    <t>03 2 E1 51870</t>
  </si>
  <si>
    <t>Поддержка образования для детей с ограниченными возможностями здоровья за счет средств местного бюджета</t>
  </si>
  <si>
    <t>03 2 E1 71870</t>
  </si>
  <si>
    <t>Федеральный проект «Успех каждого ребенка»</t>
  </si>
  <si>
    <t>03 2 E2 00000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</si>
  <si>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</si>
  <si>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03 2 E2 50970</t>
  </si>
  <si>
    <t>Подпрограмма «Дополнительное образование, воспитание и психолого-социальное сопровождение детей»</t>
  </si>
  <si>
    <t>03 3 00 00000</t>
  </si>
  <si>
    <t>Основное мероприятие «Реализация «пилотных проектов» обновления содержания и технологий дополнительного образования, воспитания, психолого-педагогического сопровождения детей»</t>
  </si>
  <si>
    <t>03 3 02 00000</t>
  </si>
  <si>
    <t>03 3 02 01110</t>
  </si>
  <si>
    <t>Основное мероприятие «Реализация мер, направленных на повышение эффективности воспитательной деятельности в системе образования, физической культуры и спорта, культуры и уровня психолого-педагогической поддержки социализации детей»</t>
  </si>
  <si>
    <t>03 3 03 00000</t>
  </si>
  <si>
    <t>Укрепление материально-технической базы общеобразовательных организаций, команды которых заняли 1-5 место на соревнованиях «Веселые старты» среди команд общеобразовательных организаций Московской области на призы Губернатора Московской области</t>
  </si>
  <si>
    <t>03 3 03 S2150</t>
  </si>
  <si>
    <t>Укрепление материально-технической базы общеобразовательных организаций, команды которых заняли 1-5 место на соревнованиях «Веселые старты» среди команд общеобразовательных организаций Московской области на призы Губернатора Московской области за счет средств местного бюджета</t>
  </si>
  <si>
    <t>03 3 03 72150</t>
  </si>
  <si>
    <t>Основное мероприятие «Финансовое обеспечение оказания услуг (выполнения работ) организациями дополнительного образования»</t>
  </si>
  <si>
    <t>Расходы на обеспечение деятельности (оказание услуг) муниципальных учреждений - организации дополнительного образования</t>
  </si>
  <si>
    <t>Приобретение оборудования и музыкальных инструментов для комплектования построенных муниципальных организаций дополнительного образования Московской области, осуществляющих деятельность в сфере культуры</t>
  </si>
  <si>
    <t>03 3 08 S1240</t>
  </si>
  <si>
    <t>Приобретение оборудования и музыкальных инструментов для комплектования построенных муниципальных организаций дополнительного образования, осуществляющих деятельность в сфере культуры за счет средств местного бюджета</t>
  </si>
  <si>
    <t>03 3 08 71240</t>
  </si>
  <si>
    <t>Основное мероприятие «Обеспечение функционирования модели персонифицированного финансирования дополнительного образования детей»</t>
  </si>
  <si>
    <t>Внедрение и обеспечение функционирования модели персонифицированного финансирования дополнительного образования детей</t>
  </si>
  <si>
    <t>03 3 A1 00000</t>
  </si>
  <si>
    <t>Государственная поддержка отрасли культуры</t>
  </si>
  <si>
    <t>03 3 A1 55190</t>
  </si>
  <si>
    <t>Государственная поддержка отрасли культуры за счет средств местного бюджета</t>
  </si>
  <si>
    <t>03 3 A1 75190</t>
  </si>
  <si>
    <t>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</t>
  </si>
  <si>
    <t>03 3 A1 S0480</t>
  </si>
  <si>
    <t>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 за счет средств местного бюджета</t>
  </si>
  <si>
    <t>03 3 A1 70480</t>
  </si>
  <si>
    <t>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</si>
  <si>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03 3 A1 S2360</t>
  </si>
  <si>
    <t>Мероприятия по проведению капитального ремонта и технического переоснащения муниципальных организаций дополнительного образования детей, осуществляющих деятельность в сфере культуры за счет средств местного бюджета</t>
  </si>
  <si>
    <t>03 3 A1 72360</t>
  </si>
  <si>
    <t>Федеральный проект «Творческие люди»</t>
  </si>
  <si>
    <t>03 3 A2 00000</t>
  </si>
  <si>
    <t>Адресное финансирование муниципальных учреждений дополнительного образования сферы культуры Московской области, направленное на поддержку одаренных детей</t>
  </si>
  <si>
    <t>03 3 A2 60490</t>
  </si>
  <si>
    <t>Мероприятия по выявлению талантливых детей и молодежи, в том числе обучающихся в организациях дополнительного образования сферы культуры</t>
  </si>
  <si>
    <t>03 3 A2 01220</t>
  </si>
  <si>
    <t>03 3 E2 00000</t>
  </si>
  <si>
    <t>Создание детских технопарков «Кванториум»</t>
  </si>
  <si>
    <t>03 3 E2 51730</t>
  </si>
  <si>
    <t>Создание детских технопарков «Кванториум» за счет средств местного бюджета</t>
  </si>
  <si>
    <t>03 3 E2 71730</t>
  </si>
  <si>
    <t>Закупка оборудования для организаций дополнительного образования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</t>
  </si>
  <si>
    <t>03 3 E2 S2480</t>
  </si>
  <si>
    <t>Закупка оборудования для организаций дополнительного образования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 за счет средств местного бюджета</t>
  </si>
  <si>
    <t>03 3 E2 72480</t>
  </si>
  <si>
    <t>Федеральный проект «Цифровая образовательная среда»</t>
  </si>
  <si>
    <t>03 3 E4 00000</t>
  </si>
  <si>
    <t>Создание ключевых центров развития детей</t>
  </si>
  <si>
    <t>03 3 E4 51750</t>
  </si>
  <si>
    <t>Создание ключевых центров развития детей за счет средств местного бюджета</t>
  </si>
  <si>
    <t>03 3 E4 71750</t>
  </si>
  <si>
    <t>Создание центров цифрового образования детей</t>
  </si>
  <si>
    <t>03 3 E4 52190</t>
  </si>
  <si>
    <t>Подпрограмма «Профессиональное образование»</t>
  </si>
  <si>
    <t>03 4 00 00000</t>
  </si>
  <si>
    <t>Основное мероприятие «Обеспечение мер социальной поддержки обучающихся в образовательных организациях, в том числе детей-сирот и детей, оставшихся без попечения родителей, обучающихся в системе профессионального образования Московской области»</t>
  </si>
  <si>
    <t>03 4 07 00000</t>
  </si>
  <si>
    <t>Реализация мер социальной поддержки и социального обеспечения детей-сирот и детей, оставшихся без попечения родителей, лиц из их числа, лиц, потерявших в период обучения обоих родителей или единственного родителя, обучающихся по очной форме обучения в муниципальных и частных образовательных организациях высшего образования в Московской области</t>
  </si>
  <si>
    <t>03 4 07 62060</t>
  </si>
  <si>
    <t>Реализация мер социальной поддержки и социального обеспечения детей-сирот и детей, оставшихся без попечения родителей, лиц из их числа, лиц, потерявших в период обучения обоих родителей или единственного родителя, обучающихся по очной форме обучения в муниципальных и частных образовательных организациях высшего образования в Московской области за счет средств местного бюджета</t>
  </si>
  <si>
    <t>03 4 07 72060</t>
  </si>
  <si>
    <t>Подпрограмма «Система оценки качества образования и информационная открытость системы образования»</t>
  </si>
  <si>
    <t>03 5 00 00000</t>
  </si>
  <si>
    <t>Основное мероприятие «Обеспечение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экзамена»</t>
  </si>
  <si>
    <t>03 5 01 00000</t>
  </si>
  <si>
    <t>03 5 01 06050</t>
  </si>
  <si>
    <t xml:space="preserve">Обеспечение деятельности прочих учреждений образования  </t>
  </si>
  <si>
    <t>Мероприятия в сфере образования</t>
  </si>
  <si>
    <t>Подпрограмма «Создание новых мест в общеобразовательных организациях в соответствии с прогнозируемой потребностью и современными условиями обучения»</t>
  </si>
  <si>
    <t>03 8 00 00000</t>
  </si>
  <si>
    <t>03 8 E1 00000</t>
  </si>
  <si>
    <t>Проведение капитального ремонта в муниципальных общеобразовательных организациях в Московской области</t>
  </si>
  <si>
    <t>03 8 E1 61250</t>
  </si>
  <si>
    <t>03 8 E1 00390</t>
  </si>
  <si>
    <t>Мероприятия по проведению капитального ремонта в муниципальных общеобразовательных организациях в Московской области</t>
  </si>
  <si>
    <t>03 8 E1 S2340</t>
  </si>
  <si>
    <t>Мероприятия по проведению капитального ремонта в муниципальных общеобразовательных организациях за счет средств местного бюджета</t>
  </si>
  <si>
    <t>03 8 E1 72340</t>
  </si>
  <si>
    <t xml:space="preserve">Муниципальная программа «Социальная защита населения»                    </t>
  </si>
  <si>
    <t>04 0 00 00000</t>
  </si>
  <si>
    <t>Подпрограмма «Социальная поддержка граждан»</t>
  </si>
  <si>
    <t>04 1 00 00000</t>
  </si>
  <si>
    <t>Основное мероприятие «Предоставление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области»</t>
  </si>
  <si>
    <t>04 1 03 00000</t>
  </si>
  <si>
    <t>Предоставление гражданам субсидий на оплату жилого помещения и коммунальных услуг</t>
  </si>
  <si>
    <t>04 1 03 61410</t>
  </si>
  <si>
    <t>Предоставление гражданам субсидий на оплату жилого помещения и коммунальных услуг за счет средств местного бюджета</t>
  </si>
  <si>
    <t>04 1 03 71410</t>
  </si>
  <si>
    <t>Обеспечение предоставления гражданам субсидий на оплату жилого помещения и коммунальных услуг</t>
  </si>
  <si>
    <t>04 1 03 61420</t>
  </si>
  <si>
    <t>Обеспечение предоставления гражданам субсидий на оплату жилого помещения и коммунальных услуг за счет средств местного бюджета</t>
  </si>
  <si>
    <t>04 1 03 71420</t>
  </si>
  <si>
    <t>Основное мероприятие «Проведение социально значимых мероприятий»</t>
  </si>
  <si>
    <t>04 1 10 00000</t>
  </si>
  <si>
    <t>Иные расходы в области социальной политики</t>
  </si>
  <si>
    <t>04 1 10 00930</t>
  </si>
  <si>
    <t>Основное мероприятие «Предоставление государственных гарантий муниципальным служащим, поощрение за муниципальную службу»</t>
  </si>
  <si>
    <t>04 1 18 00000</t>
  </si>
  <si>
    <t>Предоставление доплаты за выслугу лет к трудовой пенсии муниципальным служащим за счет средств местного бюджета</t>
  </si>
  <si>
    <t>04 1 18 00840</t>
  </si>
  <si>
    <t>Основное мероприятие «Дополнительные меры социальной поддержки и социальной помощи гражданам»</t>
  </si>
  <si>
    <t>04 1 19 00000</t>
  </si>
  <si>
    <t>Дополнительные меры социальной поддержки и социальной помощи гражданам</t>
  </si>
  <si>
    <t>04 1 19 00920</t>
  </si>
  <si>
    <t>Подпрограмма «Доступная среда»</t>
  </si>
  <si>
    <t>04 2 00 00000</t>
  </si>
  <si>
    <t>04 2 02 00000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</si>
  <si>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</si>
  <si>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04 2 02 S1560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</si>
  <si>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бюджета</t>
  </si>
  <si>
    <t>04 2 02 71560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</si>
  <si>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</si>
  <si>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04 2 02 S2640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</si>
  <si>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за счет средств местного бюджета</t>
  </si>
  <si>
    <t>04 2 02 72640</t>
  </si>
  <si>
    <t>Реализация мероприятий государственной программы Российской Федерации «Доступная среда» на 2011-2020 годы</t>
  </si>
  <si>
    <t>04 2 02 L0272</t>
  </si>
  <si>
    <t>Реализация мероприятий государственной программы Российской Федерации «Доступная среда» на 2011-2020 годы за счет средств местного бюджета</t>
  </si>
  <si>
    <t>04 2 02 70272</t>
  </si>
  <si>
    <t>Повышение доступности объектов культуры, спорта, образования для инвалидов и маломобильных групп населения</t>
  </si>
  <si>
    <t>04 2 02 00960</t>
  </si>
  <si>
    <t>Основное мероприятие «Повышение доступности и качества реабилитационных услуг (развитие системы реабилитации и социальной интеграции инвалидов)»</t>
  </si>
  <si>
    <t>04 2 03 00000</t>
  </si>
  <si>
    <t>Оказание содействия развитию физической культуры и спорта инвалидов, лиц с ограниченными возможностями здоровья, адаптивной физической культуры и адаптивного спорта</t>
  </si>
  <si>
    <t>04 2 03 00910</t>
  </si>
  <si>
    <t>Подпрограмма «Развитие системы отдыха и оздоровления детей»</t>
  </si>
  <si>
    <t>04 3 00 00000</t>
  </si>
  <si>
    <t>04 3 02 00000</t>
  </si>
  <si>
    <t>Софинансирование мероприятий по ремонту детских оздоровительных лагерей, находящихся в собственности муниципальных образований Московской области</t>
  </si>
  <si>
    <t>04 3 02 S2180</t>
  </si>
  <si>
    <t>Софинансирование мероприятий по ремонту детских оздоровительных лагерей, находящихся в собственности муниципальных образований Московской области за счет средств местного бюджета</t>
  </si>
  <si>
    <t>04 3 02 72180</t>
  </si>
  <si>
    <t>Основное мероприятие «Мероприятия по организации отдыха детей в каникулярное время, проводимые муниципальными образованиями Московской области»</t>
  </si>
  <si>
    <t>04 3 05 00000</t>
  </si>
  <si>
    <t>Мероприятия по организации отдыха детей в каникулярное время</t>
  </si>
  <si>
    <t>04 3 05 S2190</t>
  </si>
  <si>
    <t>Мероприятия по организации отдыха детей в каникулярное время за счет средств местного бюджета</t>
  </si>
  <si>
    <t>04 3 05 72190</t>
  </si>
  <si>
    <t>Расходы на обеспечение деятельности (оказание услуг) муниципальных учреждений - отдых и оздоровление детей</t>
  </si>
  <si>
    <t>04 3 05 06200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</si>
  <si>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</si>
  <si>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04 3 05 00410</t>
  </si>
  <si>
    <t>04 9 00 00000</t>
  </si>
  <si>
    <t>Основное мероприятие «Осуществление финансовой поддержки СО НКО»</t>
  </si>
  <si>
    <t>04 9 01 00000</t>
  </si>
  <si>
    <t>04 9 01 00880</t>
  </si>
  <si>
    <t>Оказание поддержки социально ориентированным некоммерческим организациям</t>
  </si>
  <si>
    <t>04 9 01 00760</t>
  </si>
  <si>
    <r>
      <t xml:space="preserve">Основное мероприятие «Осуществление имущественной, информационной и консультационной поддержки </t>
    </r>
    <r>
      <rPr>
        <sz val="14"/>
        <rFont val="Times New Roman"/>
        <family val="1"/>
        <charset val="204"/>
      </rPr>
      <t>СО НКО»</t>
    </r>
  </si>
  <si>
    <t>04 9 02 00000</t>
  </si>
  <si>
    <t>Осуществление имущественной, информационной и консультационной поддержки</t>
  </si>
  <si>
    <t>04 9 02 01040</t>
  </si>
  <si>
    <t xml:space="preserve">Муниципальная программа «Спорт»                    </t>
  </si>
  <si>
    <t>05 0 00 00000</t>
  </si>
  <si>
    <t>Подпрограмма «Развитие физической культуры и спорта»</t>
  </si>
  <si>
    <t>05 1 00 00000</t>
  </si>
  <si>
    <t>Федеральный проект «Спорт - норма жизни»</t>
  </si>
  <si>
    <t>05 1 P5 00000</t>
  </si>
  <si>
    <t>Оснащение объектов спортивной инфраструктуры спортивно-технологическим оборудованием</t>
  </si>
  <si>
    <t>05 1 P5 52280</t>
  </si>
  <si>
    <t>Оснащение объектов спортивной инфраструктуры спортивно-технологическим оборудованием за счет средств местного бюджета</t>
  </si>
  <si>
    <t>05 1 P5 72280</t>
  </si>
  <si>
    <t>Реализация федеральной целевой программы «Развитие физической культуры и спорта в Российской Федерации на 2016 - 2020 годы»</t>
  </si>
  <si>
    <t>05 1 P5 54950</t>
  </si>
  <si>
    <t>Реализация федеральной целевой программы «Развитие физической культуры и спорта в Российской Федерации на 2016 - 2020 годы» за счет средств местного бюджета</t>
  </si>
  <si>
    <t>05 1 P5 74950</t>
  </si>
  <si>
    <t>Проведение капитального ремонта объектов физической культуры и спорта, находящихся в собственности муниципальных образований Московской области</t>
  </si>
  <si>
    <t>05 1 P5 S0770</t>
  </si>
  <si>
    <t>Проведение капитального ремонта объектов физической культуры и спорта, находящихся в собственности муниципальных образований за счет средств местного бюджета</t>
  </si>
  <si>
    <t>05 1 P5 70770</t>
  </si>
  <si>
    <t>Подготовка основания, приобретение и установка скейт-парков в муниципальных образованиях Московской области</t>
  </si>
  <si>
    <t>05 1 P5 S1140</t>
  </si>
  <si>
    <t>Подготовка основания, приобретение и установка скейт-парков за счет средств местного бюджета</t>
  </si>
  <si>
    <t>05 1 P5 71140</t>
  </si>
  <si>
    <t>Материально-техническое обеспечение объектов физической культуры и спорта, находящихся в собственности муниципальных образований Московской области</t>
  </si>
  <si>
    <t>05 1 P5 S1290</t>
  </si>
  <si>
    <t>Материально-техническое обеспечение объектов физической культуры и спорта, находящихся в собственности муниципальных образований за счет средств местного бюджета</t>
  </si>
  <si>
    <t>05 1 P5 71290</t>
  </si>
  <si>
    <t>Приобретение и установка площадок для сдачи нормативов комплекса «Готов к труду и обороне» в муниципальных образованиях Московской области</t>
  </si>
  <si>
    <t>05 1 P5 S2540</t>
  </si>
  <si>
    <t>Приобретение и установка площадок для сдачи нормативов комплекса «Готов к труду и обороне» за счет средств местного бюджета</t>
  </si>
  <si>
    <t>05 1 P5 72540</t>
  </si>
  <si>
    <t>Подготовка основания, приобретение и установка плоскостных спортивных сооружений в муниципальных образованиях Московской области</t>
  </si>
  <si>
    <t>05 1 P5 S2610</t>
  </si>
  <si>
    <t>Подготовка основания, приобретение и установка плоскостных спортивных сооружений за счет средств местного бюджета</t>
  </si>
  <si>
    <t>05 1 P5 72610</t>
  </si>
  <si>
    <t>Замена искусственных покрытий для футбольных полей, находящихся в собственности муниципальных образований</t>
  </si>
  <si>
    <t>05 1 P5 S2720</t>
  </si>
  <si>
    <t>Замена искусственных покрытий для футбольных полей, находящихся в собственности муниципальных образований за счет средств местного бюджета</t>
  </si>
  <si>
    <t>05 1 P5 72720</t>
  </si>
  <si>
    <t>Основное мероприятие «Обеспечение условий для развития на территории городского округа физической культуры, школьного спорта и массового спорта»</t>
  </si>
  <si>
    <t>05 1 01 00000</t>
  </si>
  <si>
    <t>Расходы на обеспечение деятельности (оказание услуг) муниципальных учреждений в сфере физической культуры и спорта</t>
  </si>
  <si>
    <t>05 1 01 06140</t>
  </si>
  <si>
    <t>Проведение капитального ремонта, технического переоснащения и благоустройства территорий учреждений физкультуры и спорта</t>
  </si>
  <si>
    <t>05 1 01 00550</t>
  </si>
  <si>
    <t>Организация проведения официальных физкультурно-оздоровительных и спортивных мероприятий</t>
  </si>
  <si>
    <t>05 1 01 00570</t>
  </si>
  <si>
    <t>Подпрограмма «Подготовка к проведению в 2018 году чемпионата мира по футболу и эффективное использование тренировочных площадок после чемпионата мира по футболу»</t>
  </si>
  <si>
    <t>05 2 00 00000</t>
  </si>
  <si>
    <t>Основное мероприятие «Эффективное использование тренировочных площадок после чемпионата мира по футболу»</t>
  </si>
  <si>
    <t>05 2 04 00000</t>
  </si>
  <si>
    <t>Реализация комплекса мероприятий, связанных с эффективным использованием тренировочных площадок после проведения чемпионата мира по футболу 2018 года в Российской Федерации</t>
  </si>
  <si>
    <t>05 2 04 L4260</t>
  </si>
  <si>
    <t>Подпрограмма «Подготовка спортивного резерва»</t>
  </si>
  <si>
    <t>05 3 00 00000</t>
  </si>
  <si>
    <t>05 3 P5 00000</t>
  </si>
  <si>
    <t>Развитие футбола в Московской области</t>
  </si>
  <si>
    <t>05 3 P5 S1630</t>
  </si>
  <si>
    <t>Развитие футбола в Московской области за счет средств местного бюджета</t>
  </si>
  <si>
    <t>05 3 P5 71630</t>
  </si>
  <si>
    <t>Приобретение транспортных средств для муниципальных учреждений физической культуры и спорта Московской области</t>
  </si>
  <si>
    <t>05 3 P5 S0990</t>
  </si>
  <si>
    <t>Приобретение транспортных средств для муниципальных учреждений физической культуры и спорта Московской области за счет средств местного бюджета</t>
  </si>
  <si>
    <t>05 3 P5 70990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</si>
  <si>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</si>
  <si>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05 3 P5 52290</t>
  </si>
  <si>
    <t>Приобретение спортивного оборудования и инвентаря для приведения организаций спортивной подготовки в нормативное состояние за счет средств местного бюджета</t>
  </si>
  <si>
    <t>05 3 P5 72290</t>
  </si>
  <si>
    <t>Основное мероприятие «Подготовка спортивных сборных команд»</t>
  </si>
  <si>
    <t>05 3 01 00000</t>
  </si>
  <si>
    <t>Обеспечение членов спортивных сборных команд спортивной экипировкой</t>
  </si>
  <si>
    <t>05 3 01 00560</t>
  </si>
  <si>
    <t>Расходы на обеспечение деятельности (оказание услуг) муниципальных учреждений по подготовке спортивных команд и спортивного резерва</t>
  </si>
  <si>
    <t>05 3 01 06150</t>
  </si>
  <si>
    <t>05 4 00 00000</t>
  </si>
  <si>
    <t>05 4 01 00000</t>
  </si>
  <si>
    <t>05 4 01 00130</t>
  </si>
  <si>
    <t xml:space="preserve">Муниципальная программа «Развитие сельского хозяйства»                    </t>
  </si>
  <si>
    <t>06 0 00 00000</t>
  </si>
  <si>
    <t>06 1 00 00000</t>
  </si>
  <si>
    <t>Развитие приоритетных отраслей агропромышленного комплекса</t>
  </si>
  <si>
    <t>Подпрограмма «Развитие мелиорации земель сельскохозяйственного назначения»</t>
  </si>
  <si>
    <t>06 2 00 00000</t>
  </si>
  <si>
    <t>06 2 01 00000</t>
  </si>
  <si>
    <t>Подпрограмма «Устойчивое развитие сельских территорий»</t>
  </si>
  <si>
    <t>06 3 00 00000</t>
  </si>
  <si>
    <t>06 3 01 00000</t>
  </si>
  <si>
    <t>06 3 01 S0880</t>
  </si>
  <si>
    <t>Улучшение жилищных условий граждан, проживающих в сельской местности, в том числе молодых семей и молодых специалистов за счет средств местного бюджета</t>
  </si>
  <si>
    <t>06 3 01 70880</t>
  </si>
  <si>
    <t>Реализация мероприятий по устойчивому развитию сельских территорий</t>
  </si>
  <si>
    <t>Реализация мероприятий по устойчивому развитию сельских территорий за счет средств местного бюджета</t>
  </si>
  <si>
    <t>06 3 01 75670</t>
  </si>
  <si>
    <t>Основное мероприятие «Комплексное обустройство населенных пунктов, расположенных в сельской местности, объектами социальной, инженерной инфраструктуры и автомобильными дорогами»</t>
  </si>
  <si>
    <t>06 3 02 00000</t>
  </si>
  <si>
    <t>Развитие газификации в сельской местности</t>
  </si>
  <si>
    <t>06 3 02 S0010</t>
  </si>
  <si>
    <t>Развитие газификации в сельской местности за счет средств местного бюджета</t>
  </si>
  <si>
    <t>06 3 02 70010</t>
  </si>
  <si>
    <t>Развитие водоснабжения в сельской местности</t>
  </si>
  <si>
    <t>06 3 02 S0020</t>
  </si>
  <si>
    <t>Развитие водоснабжения в сельской местности за счет средств местного бюджета</t>
  </si>
  <si>
    <t>06 3 02 70020</t>
  </si>
  <si>
    <t>Софинансирование работ по проектированию автомобильных дорог местного значения</t>
  </si>
  <si>
    <t>06 3 02 S4370</t>
  </si>
  <si>
    <t>Софинансирование работ по проектированию автомобильных дорог местного значения за счет средств местного бюджета</t>
  </si>
  <si>
    <t>06 3 02 74370</t>
  </si>
  <si>
    <t>06 3 02 L5670</t>
  </si>
  <si>
    <t>06 3 02 75670</t>
  </si>
  <si>
    <t>Подпрограмма «Обеспечение эпизоотического и ветеринарно-санитарного благополучия»</t>
  </si>
  <si>
    <t>06 4 00 00000</t>
  </si>
  <si>
    <t>Основное мероприятие «Обеспечение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свиней»</t>
  </si>
  <si>
    <t>06 4 01 00000</t>
  </si>
  <si>
    <t>06 4 01 60870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</si>
  <si>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 за счет средств местного бюджета</t>
  </si>
  <si>
    <t>06 4 01 70870</t>
  </si>
  <si>
    <t>06 4 01 62690</t>
  </si>
  <si>
    <t>Осуществление переданных полномочий Московской области по оформлению в собственность Московской области сибиреязвенных скотомогильников, по обустройству и содержанию сибиреязвенных скотомогильников за счет средств местного бюджета</t>
  </si>
  <si>
    <t>06 4 01 72690</t>
  </si>
  <si>
    <t>Осуществление мероприятий по отлову и содержанию безнадзорных животных</t>
  </si>
  <si>
    <t>06 4 01 00890</t>
  </si>
  <si>
    <t>Подпрограмма «Экспорт продукции агропромышленного комплекса Московской области»</t>
  </si>
  <si>
    <t>06 7 00 00000</t>
  </si>
  <si>
    <t>Федеральный проект «Экспорт продукции агропромышленного комплекса»</t>
  </si>
  <si>
    <t>06 7 T2 00000</t>
  </si>
  <si>
    <t>Экспорт продукции агропромышленного комплекса</t>
  </si>
  <si>
    <t>06 7 T2 01140</t>
  </si>
  <si>
    <t>Муниципальная программа «Экология и окружающая среда»</t>
  </si>
  <si>
    <t>07 0 00 00000</t>
  </si>
  <si>
    <t>Подпрограмма «Охрана окружающей среды»</t>
  </si>
  <si>
    <t>07 1 00 00000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</si>
  <si>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</si>
  <si>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</si>
  <si>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</si>
  <si>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«Вовлечение населения в экологические мероприятия»</t>
  </si>
  <si>
    <t>07 1 03 00000</t>
  </si>
  <si>
    <t>07 1 03 00370</t>
  </si>
  <si>
    <t>Подпрограмма «Развитие водохозяйственного комплекса»</t>
  </si>
  <si>
    <t>07 2 00 00000</t>
  </si>
  <si>
    <t>Основное мероприятие «Обеспечение безопасности гидротехнических сооружений и проведение мероприятий по берегоукреплению»</t>
  </si>
  <si>
    <t>07 2 01 00000</t>
  </si>
  <si>
    <t>Капитальный ремонт гидротехнических сооружений, находящихся в муниципальной собственности, в том числе разработка проектной документации</t>
  </si>
  <si>
    <t>07 2 01 S1160</t>
  </si>
  <si>
    <t>Капитальный ремонт гидротехнических сооружений, находящихся в муниципальной собственности, в том числе разработка проектной документации за счет средств местного бюджета</t>
  </si>
  <si>
    <t>07 2 01 71160</t>
  </si>
  <si>
    <t>Капитальный ремонт гидротехнических сооружений, находящихся в собственности субъектов Российской Федерации, муниципальной собственности, капитальный ремонт и ликвидация бесхозяйных гидротехнических сооружений</t>
  </si>
  <si>
    <t>07 2 01 L0161</t>
  </si>
  <si>
    <t>Капитальный ремонт гидротехнических сооружений, находящихся в собственности субъектов Российской Федерации, муниципальной собственности, капитальный ремонт и ликвидацию бесхозяйных гидротехнических сооружений за счет средств местного бюджета</t>
  </si>
  <si>
    <t>07 2 01 70161</t>
  </si>
  <si>
    <t>Реализация государственных программ субъектов Российской Федерации в области использования и охраны водных объектов</t>
  </si>
  <si>
    <t>07 2 01 L0650</t>
  </si>
  <si>
    <t>07 2 01 00370</t>
  </si>
  <si>
    <t>Подпрограмма «Развитие лесного хозяйства»</t>
  </si>
  <si>
    <t>07 4 00 00000</t>
  </si>
  <si>
    <t xml:space="preserve">Основное мероприятие «Осуществление отдельных полномочий в области лесных отношений» </t>
  </si>
  <si>
    <t>07 4 01 00000</t>
  </si>
  <si>
    <t>Организация использования, охраны, защиты, воспроизводства городских лесов, лесов особо охраняемых природных территорий</t>
  </si>
  <si>
    <t>07 4 01 00640</t>
  </si>
  <si>
    <t>Подпрограмма «Региональная программа в области обращения с отходами, в том числе с твердыми коммунальными отходами»</t>
  </si>
  <si>
    <t>07 5 00 00000</t>
  </si>
  <si>
    <t>Основное мероприятие «Создание производственных мощностей в отрасли обращения с отходами»</t>
  </si>
  <si>
    <t>07 5 04 00000</t>
  </si>
  <si>
    <t>Строительство, реконструкция, создание (организация) объектов (мест) захоронения, накопления твердых коммунальных отходов, повышение экологической безопасности существующих объектов (мест), включая создание системы по сбору и обезвреживанию свалочного газа и предотвращение санитарно-эпидемиологической опасности</t>
  </si>
  <si>
    <t>07 5 04 S2000</t>
  </si>
  <si>
    <t>Строительство, реконструкция, создание (организация) объектов (мест) захоронения, накопления твердых коммунальных отходов, повышение экологической безопасности существующих объектов (мест), включая создание системы по сбору и обезвреживанию свалочного газа и предотвращение санитарно-эпидемиологической опасности за счет средств местного бюджета</t>
  </si>
  <si>
    <t>07 5 04 72000</t>
  </si>
  <si>
    <t>Организации деятельности по сбору, транспортированию, обработке, утилизации, обезвреживанию, захоронению твердых коммунальных отходов</t>
  </si>
  <si>
    <t>07 5 04 00610</t>
  </si>
  <si>
    <t>Основное мероприятие «Мониторинг мест размещения отходов»</t>
  </si>
  <si>
    <t>07 5 05 00000</t>
  </si>
  <si>
    <t>Оплата кредиторской задолженности за выполненные работы по ликвидации последствий чрезвычайной ситуации на полигонах твердых коммунальных отходов</t>
  </si>
  <si>
    <t>07 5 05 62790</t>
  </si>
  <si>
    <t>Основное мероприятие «Подключение (технологическое присоединение) к объектам инфраструктуры заводов по термическому обезвреживанию твердых коммунальных отходов»</t>
  </si>
  <si>
    <t>07 5 07 00000</t>
  </si>
  <si>
    <t xml:space="preserve">Строительство и реконструкция объектов инженерной инфраструктуры для заводов по термическому обезвреживанию отходов на территории </t>
  </si>
  <si>
    <t>07 5 07 S4520</t>
  </si>
  <si>
    <t>Строительство и реконструкция объектов инженерной инфраструктуры для заводов по термическому обезвреживанию отходов на территории за счет средств местного бюджета</t>
  </si>
  <si>
    <t>07 5 07 74520</t>
  </si>
  <si>
    <t>Федеральный проект «Чистая страна»</t>
  </si>
  <si>
    <t>07 5 G1 00000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</si>
  <si>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</t>
  </si>
  <si>
    <t>07 5 G1 52420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</si>
  <si>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 за счет средств местного бюджета</t>
  </si>
  <si>
    <t>07 5 G1 72420</t>
  </si>
  <si>
    <t>Рекультивация полигонов твёрдых коммунальных отходов</t>
  </si>
  <si>
    <t>07 5 G1 S1170</t>
  </si>
  <si>
    <t>Рекультивация полигонов твёрдых коммунальных отходов за счет средств местного бюджета</t>
  </si>
  <si>
    <t>07 5 G1 71170</t>
  </si>
  <si>
    <t>Разработка проектной документации на рекультивацию полигонов твёрдых коммунальных отходов</t>
  </si>
  <si>
    <t>07 5 G1 S1200</t>
  </si>
  <si>
    <t>Федеральный проект «Комплексная система обращения с твердыми коммунальными отходами»</t>
  </si>
  <si>
    <t>07 5 G2 00000</t>
  </si>
  <si>
    <t>Проектирование и строительство мощностей по обработке твердых коммунальных отходов и мощностей по утилизации отходов и фракций после обработки твердых коммунальных отходов</t>
  </si>
  <si>
    <t>07 5 G2 S4570</t>
  </si>
  <si>
    <t>Проектирование и строительство мощностей по обработке твердых коммунальных отходов и мощностей по утилизации отходов и фракций после обработки твердых коммунальных отходов  за счет средств местного бюджета</t>
  </si>
  <si>
    <t>07 5 G2 74570</t>
  </si>
  <si>
    <t xml:space="preserve">Муниципальная программа «Безопасность и обеспечение безопасности жизнедеятельности населения»                    </t>
  </si>
  <si>
    <t>08 0 00 00000</t>
  </si>
  <si>
    <t>Подпрограмма «Профилактика преступлений и иных правонарушений»</t>
  </si>
  <si>
    <t>08 1 00 00000</t>
  </si>
  <si>
    <t>08 1 01 00000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</si>
  <si>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</si>
  <si>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08 1 01 00300</t>
  </si>
  <si>
    <t>Приобретение оборудования (материалов), наглядных пособий и оснащение для использования при проведении тренировок на объектах с массовым пребыванием людей</t>
  </si>
  <si>
    <t xml:space="preserve">08 1 01 00310 </t>
  </si>
  <si>
    <t>Оборудование объектов образования, культуры и спорта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</t>
  </si>
  <si>
    <t xml:space="preserve">08 1 01 00320 </t>
  </si>
  <si>
    <t>Основное мероприятие «Обеспечение деятельности общественных объединений правоохранительной направленности»</t>
  </si>
  <si>
    <t>08 1 02 00000</t>
  </si>
  <si>
    <t>Организация охраны общественного порядка на территории городского округа</t>
  </si>
  <si>
    <t>08 1 02 00350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</si>
  <si>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</si>
  <si>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</si>
  <si>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08 1 03 00000</t>
  </si>
  <si>
    <t>Проведение капитального ремонта (ремонта) зданий (помещений) подчиненных Главному управлению Министерства внутренних дел Российской Федерации по Московской области территориальных органов Министерства внутренних дел Российской Федерации на районном уровне и их подразделений, осуществляющих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</si>
  <si>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>08 1 03 S3530</t>
  </si>
  <si>
    <t>Проведение капитального ремонта (ремонта) зданий (помещений) подчиненных Главному управлению Министерства внутренних дел Российской Федерации по Московской области территориальных органов Министерства внутренних дел Российской Федерации на районном уровне и их подразделений, осуществляющих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 за счет средств местного бюджета</t>
  </si>
  <si>
    <t>08 1 03 73530</t>
  </si>
  <si>
    <t>Проведение капитального ремонта (ремонта)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</si>
  <si>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>08 1 03 S3560</t>
  </si>
  <si>
    <t>Проведение капитального ремонта (ремонта)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 за счет средств местного бюджета</t>
  </si>
  <si>
    <t>08 1 03 73560</t>
  </si>
  <si>
    <t>Реализация мероприятий по обеспечению общественного порядка и общественной безопасности</t>
  </si>
  <si>
    <t>08 1 03 00980</t>
  </si>
  <si>
    <t>08 1 03 00300</t>
  </si>
  <si>
    <t>Основное мероприятие «Развертывание элементов системы технологического обеспечения региональной общественной безопасности и оперативного управления «Безопасный регион»</t>
  </si>
  <si>
    <t>08 1 04 00000</t>
  </si>
  <si>
    <t>Осуществление мероприятий в сфере профилактики правонарушений</t>
  </si>
  <si>
    <t>08 1 04 00900</t>
  </si>
  <si>
    <t>Основное мероприятие «Профилактика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веществ, медицинских осмотров призывников в Военном комиссариате Московской области»</t>
  </si>
  <si>
    <t>08 1 05 00000</t>
  </si>
  <si>
    <t>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</t>
  </si>
  <si>
    <t>08 1 05 00990</t>
  </si>
  <si>
    <t>Подпрограмма «Снижение рисков возникновения и смягчение последствий чрезвычайных ситуаций природного и техногенного характера»</t>
  </si>
  <si>
    <t>08 2 00 00000</t>
  </si>
  <si>
    <t>Основное мероприятие «Осуществление мероприятий по защите и смягчению последствий от чрезвычайных ситуаций природного и техногенного характера населения и территорий»</t>
  </si>
  <si>
    <t>08 2 01 00000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</si>
  <si>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</si>
  <si>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</si>
  <si>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Создание, содержание и организация деятельности аварийно-спасательных служб и (или) аварийно-спасательных формирований</t>
  </si>
  <si>
    <t xml:space="preserve">Содержание и развитие муниципальных экстренных оперативных служб </t>
  </si>
  <si>
    <t>Основное мероприятие «Выполнение мероприятий по безопасности населения на водных объектах, расположенных на территории Московской области»</t>
  </si>
  <si>
    <t>08 2 02 00000</t>
  </si>
  <si>
    <t>Осуществление мероприятий по обеспечению безопасности людей на водных объектах, охране их жизни и здоровья</t>
  </si>
  <si>
    <t>08 2 02 00730</t>
  </si>
  <si>
    <t>Основное мероприятие «Создание, содержание системно-аппаратного комплекса «Безопасный город» на территории Московской области»</t>
  </si>
  <si>
    <t>08 2 03 00000</t>
  </si>
  <si>
    <t>08 2 03 00340</t>
  </si>
  <si>
    <t>Подпрограмма «Развитие и совершенствование систем оповещения и информирования населения Московской области»</t>
  </si>
  <si>
    <t>08 3 00 00000</t>
  </si>
  <si>
    <t>Основное мероприятие «Создание,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Московской области»</t>
  </si>
  <si>
    <t>08 3 01 00000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</si>
  <si>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</si>
  <si>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08 3 01 00690</t>
  </si>
  <si>
    <t>Подпрограмма «Обеспечение пожарной безопасности»</t>
  </si>
  <si>
    <t>08 4 00 00000</t>
  </si>
  <si>
    <t>Основное мероприятие «Повышение степени пожарной безопасности»</t>
  </si>
  <si>
    <t>08 4 01 00000</t>
  </si>
  <si>
    <t>Обеспечение первичных мер пожарной безопасности в границах городского округа</t>
  </si>
  <si>
    <t>08 4 01 00360</t>
  </si>
  <si>
    <t>Подпрограмма «Обеспечение мероприятий гражданской обороны»</t>
  </si>
  <si>
    <t>08 5 00 00000</t>
  </si>
  <si>
    <t>Основное мероприятие «Организация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обороны»</t>
  </si>
  <si>
    <t>08 5 01 00000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</si>
  <si>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</si>
  <si>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08 5 01 00700</t>
  </si>
  <si>
    <t>Основное мероприятие «Обеспечение готовности защитных сооружений и других объектов гражданской обороны на территории муниципальных образований Московской области»</t>
  </si>
  <si>
    <t>08 5 02 00000</t>
  </si>
  <si>
    <t xml:space="preserve">Организация и осуществление мероприятий по территориальной обороне и гражданской обороне </t>
  </si>
  <si>
    <t>08 5 02 00670</t>
  </si>
  <si>
    <t>08 6 00 00000</t>
  </si>
  <si>
    <t>08 6 01 00000</t>
  </si>
  <si>
    <t>08 6 01 00710</t>
  </si>
  <si>
    <t>08 6 01 01020</t>
  </si>
  <si>
    <t>Защита населения и территории городского округа от чрезвычайных ситуаций природного и техногенного характера</t>
  </si>
  <si>
    <t>08 6 01 00680</t>
  </si>
  <si>
    <t>Основное мероприятие «Реализация полномочий, возложенных на Управление по обеспечению деятельности противопожарно-спасательной службы Московской области, и полномочий государственных казенных учреждений Московской области»</t>
  </si>
  <si>
    <t>08 6 02 00000</t>
  </si>
  <si>
    <t>Проведение проектно-изыскательских работ для возведения пожарного депо из быстровозводимых модульных конструкций полной заводской готовности</t>
  </si>
  <si>
    <t>08 6 02 62730</t>
  </si>
  <si>
    <t xml:space="preserve">Муниципальная программа «Жилище»                    </t>
  </si>
  <si>
    <t>09 0 00 00000</t>
  </si>
  <si>
    <t>Подпрограмма «Комплексное освоение земельных участков в целях жилищного строительства и развитие застроенных территорий»</t>
  </si>
  <si>
    <t>09 1 00 00000</t>
  </si>
  <si>
    <t>Основное мероприятие «Создание условий для развития рынка доступного жилья, развитие жилищного строительства»</t>
  </si>
  <si>
    <t>09 1 01 00000</t>
  </si>
  <si>
    <t>Организация строительства</t>
  </si>
  <si>
    <t>09 1 01 00250</t>
  </si>
  <si>
    <t>Обеспечение проживающих в городском округе и нуждающихся в жилых помещениях малоимущих граждан жилыми помещениями</t>
  </si>
  <si>
    <t>09 1 01 00240</t>
  </si>
  <si>
    <t>Основное мероприятие «Финансовое обеспечение выполнения отдельных государственных полномочий в сфере жилищной политики, переданных органам местного самоуправления»</t>
  </si>
  <si>
    <t>09 1 07 00000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</si>
  <si>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</si>
  <si>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09 1 07 60710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</si>
  <si>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 за счет средств местного бюджета</t>
  </si>
  <si>
    <t>09 1 07 70710</t>
  </si>
  <si>
    <t>Подпрограмма «Обеспечение жильем молодых семей»</t>
  </si>
  <si>
    <t>09 2 00 00000</t>
  </si>
  <si>
    <t>Основное мероприятие «Оказание государственной поддержки молодым семьям в виде социальных выплат на приобретение жилого помещения или на создание объекта индивидуального жилищного строительства»</t>
  </si>
  <si>
    <t>09 2 01 00000</t>
  </si>
  <si>
    <t>Реализация мероприятий по обеспечению жильем молодых семей</t>
  </si>
  <si>
    <t>09 2 01 L4970</t>
  </si>
  <si>
    <t>Реализация мероприятий по обеспечению жильем молодых семей за счет средств местного бюджета</t>
  </si>
  <si>
    <t>09 2 01 74970</t>
  </si>
  <si>
    <t>Подпрограмма «Обеспечение жильем детей-сирот и детей, оставшихся без попечения родителей, лиц из числа детей-сирот и детей, оставшихся без попечения родителей»</t>
  </si>
  <si>
    <t>09 3 00 00000</t>
  </si>
  <si>
    <t>09 3 01 00000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</si>
  <si>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</si>
  <si>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09 3 01 60820</t>
  </si>
  <si>
    <t>09 3 01 R0820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</si>
  <si>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 за счет средств местного бюджета</t>
  </si>
  <si>
    <t>09 3 01 70820</t>
  </si>
  <si>
    <t>Подпрограмма «Социальная ипотека»</t>
  </si>
  <si>
    <t>09 4 00 00000</t>
  </si>
  <si>
    <t>Основное мероприятие «I этап реализации подпрограммы 4. Компенсация оплаты основного долга по ипотечному жилищному кредиту»</t>
  </si>
  <si>
    <t>09 4 01 00000</t>
  </si>
  <si>
    <t>Компенсация оплаты основного долга по ипотечному жилищному кредиту</t>
  </si>
  <si>
    <t>09 4 01 S0220</t>
  </si>
  <si>
    <t>09 6 00 00000</t>
  </si>
  <si>
    <t>Основное мероприятие «Создание условий для реализации полномочий органов местного самоуправления»</t>
  </si>
  <si>
    <t>09 6 01 00000</t>
  </si>
  <si>
    <t>Создание условий для жилищного строительства</t>
  </si>
  <si>
    <t>09 6 01 00260</t>
  </si>
  <si>
    <t>Осуществление муниципального жилищного контроля</t>
  </si>
  <si>
    <t>09 6 01 00270</t>
  </si>
  <si>
    <t>09 7 00 00000</t>
  </si>
  <si>
    <t>09 7 01 00000</t>
  </si>
  <si>
    <t>09 7 01 S0190</t>
  </si>
  <si>
    <t>09 7 01 70190</t>
  </si>
  <si>
    <t>Подпрограмма «Обеспечение жильем отдельных категорий граждан, установленных федеральным законодательством»</t>
  </si>
  <si>
    <t>09 8 00 00000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</si>
  <si>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 за счет средств местного бюджета</t>
  </si>
  <si>
    <t>09 8 01 71340</t>
  </si>
  <si>
    <t>Основное мероприятие «Оказание государственной поддержки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</si>
  <si>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09 8 02 00000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</si>
  <si>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</si>
  <si>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09 8 02 51350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</si>
  <si>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</si>
  <si>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09 8 02 51760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</si>
  <si>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 за счет средств местного бюджета</t>
  </si>
  <si>
    <t>09 8 02 71760</t>
  </si>
  <si>
    <t xml:space="preserve">Муниципальная программа «Развитие инженерной инфраструктуры и энергоэффективности»   </t>
  </si>
  <si>
    <t>10 0 00 00000</t>
  </si>
  <si>
    <t>Подпрограмма «Чистая вода»</t>
  </si>
  <si>
    <t>10 1 00 00000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</si>
  <si>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</si>
  <si>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>Федеральный проект «Чистая вода»</t>
  </si>
  <si>
    <t>10 1 G5 00000</t>
  </si>
  <si>
    <t>Строительство и реконструкция (модернизация) объектов питьевого водоснабжения</t>
  </si>
  <si>
    <t>10 1 G5 52430</t>
  </si>
  <si>
    <t>Строительство и реконструкция (модернизация) объектов питьевого водоснабжения за счет средств местного бюджета</t>
  </si>
  <si>
    <t>10 1 G5 72430</t>
  </si>
  <si>
    <t>Капитальный ремонт, приобретение, монтаж и ввод в эксплуатацию объектов водоснабжения</t>
  </si>
  <si>
    <t>10 1 G5 S0330</t>
  </si>
  <si>
    <t>Капитальный ремонт, приобретение, монтаж и ввод в эксплуатацию объектов водоснабжения за счет средств местного бюджета</t>
  </si>
  <si>
    <t>10 1 G5 70330</t>
  </si>
  <si>
    <t>Строительство и реконструкция объектов водоснабжения</t>
  </si>
  <si>
    <t>10 1 G5 S4090</t>
  </si>
  <si>
    <t>Строительство и реконструкция объектов водоснабжения за счет средств местного бюджета</t>
  </si>
  <si>
    <t>10 1 G5 74090</t>
  </si>
  <si>
    <t>Подпрограмма «Системы водоотведения»</t>
  </si>
  <si>
    <t>10 2 00 00000</t>
  </si>
  <si>
    <t>10 2 01 00000</t>
  </si>
  <si>
    <t>Обеспечение мероприятий по модернизации систем коммунальной инфраструктуры за счет средств местного бюджета</t>
  </si>
  <si>
    <t>10 2 01 79505</t>
  </si>
  <si>
    <t>Строительство и реконструкция объектов очистки сточных вод</t>
  </si>
  <si>
    <t>10 2 01 S4020</t>
  </si>
  <si>
    <t>Строительство и реконструкция объектов очистки сточных вод за счет средств местного бюджета</t>
  </si>
  <si>
    <t>10 2 01 74020</t>
  </si>
  <si>
    <t>10 2 01 00190</t>
  </si>
  <si>
    <t>Основное мероприятие «Строительство (реконструкция), капитальный ремонт канализационных коллекторов (участков) и канализационных насосных станций»</t>
  </si>
  <si>
    <t>10 2 02 00000</t>
  </si>
  <si>
    <t>Капитальный ремонт канализационных коллекторов и канализационных насосных станций</t>
  </si>
  <si>
    <t>10 2 02 S0310</t>
  </si>
  <si>
    <t>Капитальный ремонт канализационных коллекторов и канализационных насосных станций за счет средств местного бюджета</t>
  </si>
  <si>
    <t>10 2 02 70310</t>
  </si>
  <si>
    <t>Строительство (реконструкция) канализационных коллекторов, канализационных насосных станций</t>
  </si>
  <si>
    <t>10 2 02 S4030</t>
  </si>
  <si>
    <t>Строительство (реконструкция) канализационных коллекторов, канализационных насосных станций за счет средств местного бюджета</t>
  </si>
  <si>
    <t>10 2 02 74030</t>
  </si>
  <si>
    <t>10 2 02 00190</t>
  </si>
  <si>
    <t>Федеральный проект «Оздоровление Волги»</t>
  </si>
  <si>
    <t>10 2 G6 00000</t>
  </si>
  <si>
    <t>Сокращение доли загрязненных сточных вод</t>
  </si>
  <si>
    <t>10 2 G6 50130</t>
  </si>
  <si>
    <t>Строительство и реконструкция объектов очистки сточных вод в целях сохранения и предотвращения загрязнения реки Волги</t>
  </si>
  <si>
    <t>10 2 G6 S4010</t>
  </si>
  <si>
    <t>Строительство и реконструкция объектов очистки сточных вод в целях сохранения и предотвращения загрязнения реки Волги за счет средств местного бюджета</t>
  </si>
  <si>
    <t>10 2 G6 74010</t>
  </si>
  <si>
    <t>10 3 00 00000</t>
  </si>
  <si>
    <t>10 3 02 00000</t>
  </si>
  <si>
    <t>Капитальный ремонт, приобретение, монтаж и ввод в эксплуатацию объектов коммунальной инфраструктуры</t>
  </si>
  <si>
    <t>10 3 02 S0320</t>
  </si>
  <si>
    <t>Капитальный ремонт, приобретение, монтаж и ввод в эксплуатацию объектов коммунальной инфраструктуры за счет средств местного бюджета</t>
  </si>
  <si>
    <t>10 3 02 70320</t>
  </si>
  <si>
    <t>Реализация проектов государственно-частного партнерства в жилищно-коммунальном хозяйстве в сфере теплоснабжения</t>
  </si>
  <si>
    <t>10 3 02 60360</t>
  </si>
  <si>
    <t>Приобретение объектов коммунальной инфраструктуры</t>
  </si>
  <si>
    <t>10 3 02 S4060</t>
  </si>
  <si>
    <t>Приобретение объектов коммунальной инфраструктуры за счет средств местного бюджета</t>
  </si>
  <si>
    <t>10 3 02 74060</t>
  </si>
  <si>
    <t>Строительство и реконструкция объектов коммунальной инфраструктуры</t>
  </si>
  <si>
    <t>10 3 02 S4080</t>
  </si>
  <si>
    <t>10 3 02 74080</t>
  </si>
  <si>
    <t>Подпрограмма «Развитие газификации»</t>
  </si>
  <si>
    <t>10 6 00 00000</t>
  </si>
  <si>
    <t>Основное мероприятие «Строительство газопроводов в населенных пунктах»</t>
  </si>
  <si>
    <t>10 6 01 00000</t>
  </si>
  <si>
    <t>Строительство газопровода к населенным пунктам с последующей газификацией</t>
  </si>
  <si>
    <t>10 6 01 S4530</t>
  </si>
  <si>
    <t>Строительство газопровода к населенным пунктам с последующей газификацией за счет средств местного бюджета</t>
  </si>
  <si>
    <t>10 6 01 74530</t>
  </si>
  <si>
    <t>10 6 01 00190</t>
  </si>
  <si>
    <t>10 8 00 00000</t>
  </si>
  <si>
    <t>10 8 01 00000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</si>
  <si>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</si>
  <si>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10 8 01 62670</t>
  </si>
  <si>
    <t>Создание административных комиссий, уполномоченных рассматривать дела об административных правонарушениях в сфере благоустройства за счет средств местного бюджета</t>
  </si>
  <si>
    <t>10 8 01 72670</t>
  </si>
  <si>
    <t>Расходы на обеспечение деятельности (оказание услуг) муниципальных учреждений в сфере жилищно-коммунального хозяйства</t>
  </si>
  <si>
    <t>10 8 01 06220</t>
  </si>
  <si>
    <t>10 8 01 00130</t>
  </si>
  <si>
    <t>10 8 01 00190</t>
  </si>
  <si>
    <t xml:space="preserve">Муниципальная программа «Предпринимательство»                    </t>
  </si>
  <si>
    <t>11 0 00 00000</t>
  </si>
  <si>
    <t>Подпрограмма «Инвестиции»</t>
  </si>
  <si>
    <t>11 1 00 00000</t>
  </si>
  <si>
    <t>11 1 02 00000</t>
  </si>
  <si>
    <t xml:space="preserve">Стимулирование инвестиционной деятельности муниципальных образований </t>
  </si>
  <si>
    <t>11 1 02 S4510</t>
  </si>
  <si>
    <t>Стимулирование инвестиционной деятельности муниципальных образований за счет средств местного бюджета</t>
  </si>
  <si>
    <t>11 1 02 74510</t>
  </si>
  <si>
    <t>Основное мероприятие «Осуществление мероприятий по реализации стратегий социально-экономического развития наукоградов Российской Федерации»</t>
  </si>
  <si>
    <t>11 1 04 00000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</si>
  <si>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</si>
  <si>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11 1 04 L5250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</si>
  <si>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 за счет средств местного бюджета</t>
  </si>
  <si>
    <t>11 1 04 75250</t>
  </si>
  <si>
    <t>Основное мероприятие «Реализация инвестиционных проектов развития особых экономических зон»</t>
  </si>
  <si>
    <t>11 1 05 00000</t>
  </si>
  <si>
    <t>Капитальные вложения в объекты инфраструктуры особой экономической зоны технико-внедренческого типа на территории городского округа Дубна</t>
  </si>
  <si>
    <t>11 1 05 64170</t>
  </si>
  <si>
    <t>Капитальные вложения в объекты инфраструктуры особой экономической зоны технико-внедренческого типа на территории городского округа Дубна за счет средств местного бюджета</t>
  </si>
  <si>
    <t>11 1 05 74170</t>
  </si>
  <si>
    <t>Основное мероприятие «Проведение конкурсного отбора лучших концепций по развитию территорий и дальнейшая реализация концепций победителей конкурса»</t>
  </si>
  <si>
    <t>11 1 10 00000</t>
  </si>
  <si>
    <t>Предоставление грантов муниципальным образованиям - победителям конкурсного отбора лучших концепций по развитию территорий муниципальных образований Московской области</t>
  </si>
  <si>
    <t>11 1 10 62700</t>
  </si>
  <si>
    <t>Подпрограмма «Развитие конкуренции»</t>
  </si>
  <si>
    <t>11 2 00 00000</t>
  </si>
  <si>
    <t>Основное мероприятие «Реализация комплекса мер по развитию сферы закупок в соответствии с Федеральным законом № 44-ФЗ»</t>
  </si>
  <si>
    <t>11 2 01 00000</t>
  </si>
  <si>
    <t>Привлечение специализированной организации к осуществлению закупок</t>
  </si>
  <si>
    <t>11 2 01 01090</t>
  </si>
  <si>
    <t>Подпрограмма «Развитие малого и среднего предпринимательства»</t>
  </si>
  <si>
    <t>11 3 00 00000</t>
  </si>
  <si>
    <t>Основное мероприятие «Реализация механизмов муниципальной поддержки субъектов малого и среднего предпринимательства»</t>
  </si>
  <si>
    <t>11 3 02 00000</t>
  </si>
  <si>
    <t>Содействие развитию малого и среднего предпринимательства</t>
  </si>
  <si>
    <t>11 3 02 00750</t>
  </si>
  <si>
    <t>Расходы на обеспечение деятельности (оказание услуг) муниципальных учреждений в сфере предпринимательства, создание коворкинг центров</t>
  </si>
  <si>
    <t>11 3 02 06210</t>
  </si>
  <si>
    <t>Подпрограмма «Развитие потребительского рынка и услуг»</t>
  </si>
  <si>
    <t>11 4 00 00000</t>
  </si>
  <si>
    <t>11 4 01 00000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</si>
  <si>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</si>
  <si>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11 4 01 S1100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</si>
  <si>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за счет средств местного бюджета</t>
  </si>
  <si>
    <t>11 4 01 71100</t>
  </si>
  <si>
    <t>Основное мероприятие «Организация ритуальных услуг и содержание мест захоронения»</t>
  </si>
  <si>
    <t>11 4 06 00000</t>
  </si>
  <si>
    <t>Организация ритуальных услуг</t>
  </si>
  <si>
    <t>Расходы на обеспечение деятельности (оказание услуг) муниципальных учреждений в сфере похоронного дела</t>
  </si>
  <si>
    <t>11 4 06 06250</t>
  </si>
  <si>
    <t>Оформление земельных участков под кладбищами в муниципальную собственность, включая создание новых кладбищ</t>
  </si>
  <si>
    <t>11 4 06 01050</t>
  </si>
  <si>
    <t>Содержание мест захоронения</t>
  </si>
  <si>
    <t>11 4 06 00590</t>
  </si>
  <si>
    <t xml:space="preserve">Транспортировка в морг с мест обнаружения или происшествия умерших для производства судебно-медицинской экспертизы и патологоанатомического вскрытия                    </t>
  </si>
  <si>
    <t>11 4 06 00490</t>
  </si>
  <si>
    <t>11 7 00 00000</t>
  </si>
  <si>
    <t>11 7 01 00000</t>
  </si>
  <si>
    <t>11 7 01 00130</t>
  </si>
  <si>
    <t xml:space="preserve">Муниципальная программа «Управление имуществом и муниципальными финансами»   </t>
  </si>
  <si>
    <t>12 0 00 00000</t>
  </si>
  <si>
    <t>Подпрограмма «Развитие имущественного комплекса»</t>
  </si>
  <si>
    <t>12 1 00 00000</t>
  </si>
  <si>
    <t>Основное мероприятие «Управление имуществом, находящимся в муниципальной собственности, и выполнение кадастровых работ»</t>
  </si>
  <si>
    <t>12 1 02 00000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</si>
  <si>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</si>
  <si>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</si>
  <si>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Взносы на капитальный ремонт общего имущества многоквартирных домов</t>
  </si>
  <si>
    <t>12 1 02 00180</t>
  </si>
  <si>
    <t>Выполнения комплексных кадастровых работ и утверждение карты-плана территории</t>
  </si>
  <si>
    <t>12 1 02 00790</t>
  </si>
  <si>
    <t>Основное мероприятие «Создание условий для реализации государственных полномочий в области земельных отношений»</t>
  </si>
  <si>
    <t>12 1 03 00000</t>
  </si>
  <si>
    <t>Осуществление государственных полномочий Московской области в области земельных отношений</t>
  </si>
  <si>
    <t>12 1 03 60830</t>
  </si>
  <si>
    <t>Осуществление государственных полномочий Московской области в области земельных отношений за счет средств местного бюджета</t>
  </si>
  <si>
    <t>12 1 03 70830</t>
  </si>
  <si>
    <t>12 3 00 00000</t>
  </si>
  <si>
    <t>Основное мероприятие «Организация профессионального развития муниципальных служащих Московской области»</t>
  </si>
  <si>
    <t>12 3 01 00000</t>
  </si>
  <si>
    <t xml:space="preserve"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 </t>
  </si>
  <si>
    <t>12 3 01 00830</t>
  </si>
  <si>
    <t>Подпрограмма «Управление муниципальными финансами»</t>
  </si>
  <si>
    <t>12 4 00 00000</t>
  </si>
  <si>
    <t>Основное мероприятие «Повышение качества управления муниципальными финансами и соблюдения требований бюджетного законодательства Российской Федерации при осуществлении бюджетного процесса в муниципальных образованиях Московской области»</t>
  </si>
  <si>
    <t>12 4 05 00000</t>
  </si>
  <si>
    <t>Мониторинг и оценка качества управления муниципальными финансами</t>
  </si>
  <si>
    <t>12 4 05 63500</t>
  </si>
  <si>
    <t>Основное мероприятие «Управление муниципальным долгом»</t>
  </si>
  <si>
    <t>12 4 06 00000</t>
  </si>
  <si>
    <t xml:space="preserve">Обслуживание муниципального долга </t>
  </si>
  <si>
    <t>12 4 06 00800</t>
  </si>
  <si>
    <t xml:space="preserve">Обеспечивающая подпрограмма   </t>
  </si>
  <si>
    <t>12 5 00 00000</t>
  </si>
  <si>
    <t>12 5 01 00000</t>
  </si>
  <si>
    <t>Функционирование высшего должностного лица</t>
  </si>
  <si>
    <t>12 5 01 00110</t>
  </si>
  <si>
    <t>Обеспечение деятельности администрации</t>
  </si>
  <si>
    <t>12 5 01 00120</t>
  </si>
  <si>
    <t>12 5 01 00130</t>
  </si>
  <si>
    <t>Обеспечение деятельности финансового органа</t>
  </si>
  <si>
    <t>12 5 01 00160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</si>
  <si>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</si>
  <si>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12 5 01 06070</t>
  </si>
  <si>
    <t>12 5 01 00720</t>
  </si>
  <si>
    <t>Создание муниципальных предприятий</t>
  </si>
  <si>
    <t>12 5 01 00810</t>
  </si>
  <si>
    <t>Взносы в общественные организации</t>
  </si>
  <si>
    <t>12 5 01 00870</t>
  </si>
  <si>
    <t>Материально-техническое и организационное обеспечение деятельности старосты сельского населенного пункта</t>
  </si>
  <si>
    <t>12 5 01 01100</t>
  </si>
  <si>
    <t>Премия Губернатора Московской области «Прорыв года»</t>
  </si>
  <si>
    <t>12 5 01 60550</t>
  </si>
  <si>
    <t>Муниципальная программа  «Развитие институтов гражданского общества, повышение эффективности местного самоуправления и реализации молодежной политики»</t>
  </si>
  <si>
    <t>13 0 00 00000</t>
  </si>
  <si>
    <t>Подпрограмма «Развитие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медиасреды»</t>
  </si>
  <si>
    <t>13 1 00 00000</t>
  </si>
  <si>
    <t>Основное мероприятие «Информирование населения об основных событиях социально-экономического развития и общественно-политической жизни»</t>
  </si>
  <si>
    <t>13 1 01 00000</t>
  </si>
  <si>
    <t>Информирование население о деятельности, о положении дел на территории 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</si>
  <si>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13 1 01 00820</t>
  </si>
  <si>
    <t>Расходы на обеспечение деятельности (оказание услуг) муниципальных учреждений в сфере информационной политики</t>
  </si>
  <si>
    <t>13 1 01 06180</t>
  </si>
  <si>
    <t>Основное мероприятие 2. Разработка новых эффективных и высокотехнологичных (интерактивных) информационных проектов, повышающих степень интереса населения и бизнеса к проблематике Московской области по социально значимым темам, в СМИ, на Интернет-ресурсах, в социальных сетях и блогосфере</t>
  </si>
  <si>
    <t>13 1 02 00000</t>
  </si>
  <si>
    <t>13 1 02 00820</t>
  </si>
  <si>
    <t>Основное мероприятие «Организация создания и эксплуатации сети объектов наружной рекламы»</t>
  </si>
  <si>
    <t>13 1 07 00000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</si>
  <si>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</si>
  <si>
    <t>13 1 07 00660</t>
  </si>
  <si>
    <t>Подпрограмма «Мир и согласие. Новые возможности»</t>
  </si>
  <si>
    <t>13 2 00 00000</t>
  </si>
  <si>
    <t>Основное мероприятие «Организация и проведение мероприятий, направленных на укрепление межэтнических и межконфессиональных отношений»</t>
  </si>
  <si>
    <t>13 2 02 00000</t>
  </si>
  <si>
    <t>Разработка и осуществление мер, направленных на укрепление межнационального и межконфессионального согласия, поддержку и развитие языков и культуры народов Российской Федерации, проживающих на территории городского округа, реализацию прав национальных меньшинств, обеспечение социальной и культурной адаптации мигрантов, профилактику межнациональных (межэтнических) конфликтов</t>
  </si>
  <si>
    <t>13 2 02 00330</t>
  </si>
  <si>
    <t>Организация и осуществление мероприятий по работе с детьми и молодежью в городском округе</t>
  </si>
  <si>
    <t>13 4 01 00770</t>
  </si>
  <si>
    <t>Проведение капитального ремонта, технического переоснащения и благоустройства территорий учреждений в сфере молодежной политики</t>
  </si>
  <si>
    <t>13 4 01 00970</t>
  </si>
  <si>
    <t>Расходы на обеспечение деятельности (оказание услуг) муниципальных учреждений в сфере молодежной политики</t>
  </si>
  <si>
    <t>13 4 01 06020</t>
  </si>
  <si>
    <t>Федеральный проект «Социальная активность»</t>
  </si>
  <si>
    <t>13 4 E8 00000</t>
  </si>
  <si>
    <t>Создание условий для развития наставничества, поддержки общественных инициатив и проектов, в том числе в сфере добровольчества (волонтерства)</t>
  </si>
  <si>
    <t>13 4 E8 00430</t>
  </si>
  <si>
    <t>13 4 E8 00770</t>
  </si>
  <si>
    <t>13 5 00 00000</t>
  </si>
  <si>
    <t>13 5 01 00000</t>
  </si>
  <si>
    <t>13 5 01 00130</t>
  </si>
  <si>
    <t>Основное мероприятие «Осуществление первичного воинского учета на территориях, где отсутствуют военные комиссариаты»</t>
  </si>
  <si>
    <t>13 5 03 00000</t>
  </si>
  <si>
    <t>Осуществление первичного воинского учета на территориях, где отсутствуют военные комиссариаты</t>
  </si>
  <si>
    <t>13 5 03 51180</t>
  </si>
  <si>
    <t>Осуществление первичного воинского учета на территориях, где отсутствуют военные комиссариаты за счет средств местного бюджета</t>
  </si>
  <si>
    <t>13 5 03 71180</t>
  </si>
  <si>
    <t>Основное мероприятие «Корректировка списков кандидатов в присяжные заседатели федеральных судов общей юрисдикции в Российской Федерации»</t>
  </si>
  <si>
    <t>13 5 04 00000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</si>
  <si>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</si>
  <si>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13 5 04 51200</t>
  </si>
  <si>
    <t>Составление (изменение) списков кандидатов в присяжные заседатели федеральных судов общей юрисдикции в Российской Федерации за счет средств местного бюджета</t>
  </si>
  <si>
    <t>13 5 04 71200</t>
  </si>
  <si>
    <t>Подпрограмма «Развитие туризма в Московской области»</t>
  </si>
  <si>
    <t>13 6 00 00000</t>
  </si>
  <si>
    <t>Основное мероприятие «Развитие рынка туристских услуг, развитие внутреннего и въездного туризма»</t>
  </si>
  <si>
    <t>13 6 01 00000</t>
  </si>
  <si>
    <t>Создание условий для развития туризма</t>
  </si>
  <si>
    <t>13 6 01 00860</t>
  </si>
  <si>
    <t xml:space="preserve">Муниципальная программа «Развитие и функционирование дорожно-транспортного комплекса»                </t>
  </si>
  <si>
    <t>14 0 00 00000</t>
  </si>
  <si>
    <t>Подпрограмма «Пассажирский транспорт общего пользования»</t>
  </si>
  <si>
    <t>14 1 00 00000</t>
  </si>
  <si>
    <t>14 1 02 00000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</si>
  <si>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</si>
  <si>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 1 02 S1570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</si>
  <si>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 за счет средств местного бюджета</t>
  </si>
  <si>
    <t>14 1 02 71570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</si>
  <si>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</si>
  <si>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 xml:space="preserve"> 14 1 02 00280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</si>
  <si>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городского электрического транспорта)</t>
  </si>
  <si>
    <t xml:space="preserve"> 14 1 02 00290</t>
  </si>
  <si>
    <t>Подпрограмма «Дороги Подмосковья»</t>
  </si>
  <si>
    <t>14 2 00 00000</t>
  </si>
  <si>
    <t>Основное мероприятие «Строительство и реконструкция автомобильных дорог местного значения»</t>
  </si>
  <si>
    <t>14 2 02 00000</t>
  </si>
  <si>
    <t>Софинансирование работ по строительству (реконструкции) объектов дорожного хозяйства местного значения</t>
  </si>
  <si>
    <t>14 2 02 S4360</t>
  </si>
  <si>
    <t>Софинансирование работ по строительству (реконструкции) объектов дорожного хозяйства местного значения за счет средств местного бюджета</t>
  </si>
  <si>
    <t>14 2 02 74360</t>
  </si>
  <si>
    <t>Основное мероприятие «Ремонт, капитальный ремонт сети автомобильных дорог, мостов и путепроводов местного значения»</t>
  </si>
  <si>
    <t>14 2 05 00000</t>
  </si>
  <si>
    <t>Софинансирование работ по капитальному ремонту и ремонту автомобильных дорог общего пользования местного значения</t>
  </si>
  <si>
    <t>14 2 05 S0240</t>
  </si>
  <si>
    <t>Софинансирование работ по капитальному ремонту и ремонту автомобильных дорог общего пользования местного значения за счет средств местного бюджета</t>
  </si>
  <si>
    <t>14 2 05 70240</t>
  </si>
  <si>
    <t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</t>
  </si>
  <si>
    <t>14 2 05 S0250</t>
  </si>
  <si>
    <t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 за счет средств местного бюджета</t>
  </si>
  <si>
    <t>14 2 05 70250</t>
  </si>
  <si>
    <t>Дорожная деятельность в отношении автомобильных дорог местного значения в границах городского округа</t>
  </si>
  <si>
    <t>14 2 05 00200</t>
  </si>
  <si>
    <t>Мероприятия по обеспечению безопасности дорожного движения</t>
  </si>
  <si>
    <t>14 2 05 00210</t>
  </si>
  <si>
    <t>Создание и обеспечение функционирования парковок (парковочных мест)</t>
  </si>
  <si>
    <t>14 2 05 00220</t>
  </si>
  <si>
    <t>14 5 00 00000</t>
  </si>
  <si>
    <t>14 5 01 00000</t>
  </si>
  <si>
    <t>Расходы на обеспечение деятельности (оказание услуг) муниципальных учреждений в сфере дорожного хозяйства</t>
  </si>
  <si>
    <t>14 5 01 06230</t>
  </si>
  <si>
    <t>Осуществление муниципального контроля за сохранностью автомобильных дорог местного значения в границах городского округа, а также осуществление иных полномочий в области использования автомобильных дорог и осуществления дорожной деятельности</t>
  </si>
  <si>
    <t>14 5 01 00230</t>
  </si>
  <si>
    <t>14 5 01 00130</t>
  </si>
  <si>
    <t xml:space="preserve">Муниципальная программа «Цифровое муниципальное образование»                                   </t>
  </si>
  <si>
    <t>15 0 00 00000</t>
  </si>
  <si>
    <t>Подпрограмма «Снижение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услуг»</t>
  </si>
  <si>
    <t>15 1 00 00000</t>
  </si>
  <si>
    <t>Основное мероприятие «Организация деятельности многофункциональных центров предоставления государственных и муниципальных услуг»</t>
  </si>
  <si>
    <t>15 1 02 00000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</si>
  <si>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 за счет средств местного бюджета</t>
  </si>
  <si>
    <t>15 1 02 70140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</si>
  <si>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</si>
  <si>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15 1 02 S0650</t>
  </si>
  <si>
    <t>Расходы на организацию деятельности многофункциональных центров предоставления государственных и муниципальных услуг за счет средств местного бюджета</t>
  </si>
  <si>
    <t>15 1 02 70650</t>
  </si>
  <si>
    <t xml:space="preserve">Расходы на обеспечение деятельности (оказание услуг) муниципальных учреждений - многофункциональный центр  предоставления государственных и муниципальных услуг </t>
  </si>
  <si>
    <t>15 1 02 06190</t>
  </si>
  <si>
    <t>Основное мероприятие «Совершенствование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услуг»</t>
  </si>
  <si>
    <t>15 1 03 00000</t>
  </si>
  <si>
    <t>Создание новых офисов многофункциональных центров предоставления государственных и муниципальных услуг и дополнительных окон доступа к услугам в многофункциональных центрах предоставления государственных и муниципальных услуг</t>
  </si>
  <si>
    <t>15 1 03 S0130</t>
  </si>
  <si>
    <t>Создание новых офисов многофункциональных центров предоставления государственных и муниципальных услуг и дополнительных окон доступа к услугам в многофункциональных центрах предоставления государственных и муниципальных услуг за счет средств местного бюджета</t>
  </si>
  <si>
    <t>15 1 03 70130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</si>
  <si>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</t>
  </si>
  <si>
    <t>15 1 03 S0860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</si>
  <si>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 за счет средств местного бюджета</t>
  </si>
  <si>
    <t>15 1 03 70860</t>
  </si>
  <si>
    <t>Подпрограмма «Развитие информационной и технологической инфраструктуры экосистемы цифровой экономики муниципального образования Московской области»</t>
  </si>
  <si>
    <t>15 2 00 00000</t>
  </si>
  <si>
    <t>Основное мероприятие  «Информационная инфраструктура»</t>
  </si>
  <si>
    <t>15 2 01 00000</t>
  </si>
  <si>
    <t>Развитие информационной инфраструктуры</t>
  </si>
  <si>
    <t>15 2 01 01150</t>
  </si>
  <si>
    <t>Основное мероприятие «Информационная безопасность»</t>
  </si>
  <si>
    <t>15 2 02 00000</t>
  </si>
  <si>
    <t>Информационная безопасность</t>
  </si>
  <si>
    <t>15 2 02 01160</t>
  </si>
  <si>
    <t>Основное мероприятие «Цифровое государственное управление»</t>
  </si>
  <si>
    <t>15 2 03 00000</t>
  </si>
  <si>
    <t>Цифровое государственное управление</t>
  </si>
  <si>
    <t>15 2 03 01170</t>
  </si>
  <si>
    <t>Основное мероприятие «Цифровая культура»</t>
  </si>
  <si>
    <t>15 2 04 00000</t>
  </si>
  <si>
    <t>Цифровая культура</t>
  </si>
  <si>
    <t>15 2 04 01180</t>
  </si>
  <si>
    <t>Федеральный проект «Информационная инфраструктура»</t>
  </si>
  <si>
    <t>15 2 D2 00000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</si>
  <si>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</si>
  <si>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15 2 D2 S0600</t>
  </si>
  <si>
    <t>Федеральный проект «Цифровое государственное управление»</t>
  </si>
  <si>
    <t>15 2 D6 00000</t>
  </si>
  <si>
    <t>Предоставление доступа к электронным сервисам цифровой инфраструктуры в сфере жилищно-коммунального хозяйства</t>
  </si>
  <si>
    <t>15 2 D6 S0940</t>
  </si>
  <si>
    <t>Предоставление доступа к электронным сервисам цифровой инфраструктуры в сфере жилищно-коммунального хозяйства за счет средств местного бюджета</t>
  </si>
  <si>
    <t>15 2 D6 70940</t>
  </si>
  <si>
    <t>15 2 E4 00000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</si>
  <si>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за счет средств местного бюджета</t>
  </si>
  <si>
    <t>15 2 E4 72100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</si>
  <si>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в Московской области</t>
  </si>
  <si>
    <t>15 2 E4 S0930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</si>
  <si>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в Московской области за счет средств местного бюджета</t>
  </si>
  <si>
    <t>15 2 E4 70930</t>
  </si>
  <si>
    <t>Оснащение планшетными компьютерами общеобразовательных организаций в Московской области</t>
  </si>
  <si>
    <t>15 2 E4 S2770</t>
  </si>
  <si>
    <t>Оснащение планшетными компьютерами общеобразовательных организаций за счет средств местного бюджета</t>
  </si>
  <si>
    <t>15 2 E4 72770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</si>
  <si>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</si>
  <si>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 2 E4 S2780</t>
  </si>
  <si>
    <t>Оснащение мультимедийными проекторами и экранами для мультимедийных проекторов общеобразовательных организаций в Московской области за счет средств местного бюджета</t>
  </si>
  <si>
    <t>15 2 E4 72780</t>
  </si>
  <si>
    <t>Цифровая образовательная среда</t>
  </si>
  <si>
    <t>15 2 E4 01190</t>
  </si>
  <si>
    <t>Муниципальная программа «Архитектура и градостроительство»</t>
  </si>
  <si>
    <t>16 0 00 00000</t>
  </si>
  <si>
    <t>Подпрограмма «Разработка Генерального плана развития»</t>
  </si>
  <si>
    <t>16 1 00 00000</t>
  </si>
  <si>
    <t>Основное мероприятие «Разработка и внесение изменений в документы градостроительного зонирования»</t>
  </si>
  <si>
    <t>16 1 03 00000</t>
  </si>
  <si>
    <t>Утверждение генеральных планов городского округа, правил землепользования и застройки, утверждение подготовленной на основе генеральных планов городского округа документации по планировке территории, выдача разрешений на строительство</t>
  </si>
  <si>
    <t>16 1 03 00650</t>
  </si>
  <si>
    <t>Подпрограмма «Реализация политики пространственного развития»</t>
  </si>
  <si>
    <t>16 2 00 00000</t>
  </si>
  <si>
    <t>16 2 03 00000</t>
  </si>
  <si>
    <t>16 2 03 60700</t>
  </si>
  <si>
    <t>Осуществление переданных государственных полномочий в соответствии с Законом Московской области № 107/2014-ОЗ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области» за счет средств местного бюджета</t>
  </si>
  <si>
    <t>16 2 03 70700</t>
  </si>
  <si>
    <t>16 2 04 00000</t>
  </si>
  <si>
    <t>Ликвидация самовольных, недостроенных и аварийных объектов на территории муниципального образования</t>
  </si>
  <si>
    <t>16 2 04 01210</t>
  </si>
  <si>
    <t>16 4 00 00000</t>
  </si>
  <si>
    <t>16 4 01 00000</t>
  </si>
  <si>
    <t>16 4 01 00130</t>
  </si>
  <si>
    <t>Расходы на обеспечение деятельности (оказание услуг) муниципальных учреждений в сфере архитектуры и градостроительства</t>
  </si>
  <si>
    <t>16 4 01 06010</t>
  </si>
  <si>
    <t xml:space="preserve">Муниципальная программа «Формирование современной комфортной городской среды»   </t>
  </si>
  <si>
    <t>17 0 00 00000</t>
  </si>
  <si>
    <t>Подпрограмма «Комфортная городская среда»</t>
  </si>
  <si>
    <t>17 1 00 00000</t>
  </si>
  <si>
    <t>Основное мероприятие «Благоустройство общественных территорий муниципальных образований Московской области»</t>
  </si>
  <si>
    <t>Реализация мероприятий, связанных с запуском Московских центральных диаметров</t>
  </si>
  <si>
    <t>17 1 01 S1270</t>
  </si>
  <si>
    <t>Реализация мероприятий, связанных с запуском Московских центральных диаметров, за счет средств местного бюджета</t>
  </si>
  <si>
    <t>17 1 01 71270</t>
  </si>
  <si>
    <t>Реализация мероприятий по организации функциональных зон в парках культуры и отдыха</t>
  </si>
  <si>
    <t>Федеральный проект «Формирование комфортной городской среды»</t>
  </si>
  <si>
    <t>17 1 F2 00000</t>
  </si>
  <si>
    <t>Реализация программ формирования современной городской среды в части благоустройства общественных территорий за счет средств местного бюджета</t>
  </si>
  <si>
    <t>17 1 F2 75551</t>
  </si>
  <si>
    <t>17 1 F2 55552</t>
  </si>
  <si>
    <t>Реализация программ формирования современной городской среды в части благоустройства общественных территорий в исторических городах федерального значения за счет средств местного бюджета</t>
  </si>
  <si>
    <t>17 1 F2 75552</t>
  </si>
  <si>
    <t>Реализация программ формирования современной городской среды в части благоустройства общественных территорий в военных городках Московской области</t>
  </si>
  <si>
    <t>17 1 F2 55554</t>
  </si>
  <si>
    <t>Реализация программ формирования современной городской среды в части благоустройства общественных территорий в военных городках Московской области за счет средств местного бюджета</t>
  </si>
  <si>
    <t>17 1 F2 75554</t>
  </si>
  <si>
    <t>Премирование победителей смотра-конкурса «Парки Подмосковья»</t>
  </si>
  <si>
    <t>17 1 F2 60050</t>
  </si>
  <si>
    <t>Создание новых и (или) благоустройство существующих парков культуры и отдыха, расположенных на землях лесного фонда</t>
  </si>
  <si>
    <t>17 1 F2 S0060</t>
  </si>
  <si>
    <t>Создание новых и (или) благоустройство существующих парков культуры и отдыха, расположенных на землях лесного фонда за счет средств местного бюджета</t>
  </si>
  <si>
    <t>17 1 F2 70060</t>
  </si>
  <si>
    <t>Создание новых и (или) благоустройство существующих парков культуры и отдыха</t>
  </si>
  <si>
    <t>17 1 F2 S0070</t>
  </si>
  <si>
    <t>Создание новых и (или) благоустройство существующих парков культуры и отдыха за счет средств местного бюджета</t>
  </si>
  <si>
    <t>17 1 F2 70070</t>
  </si>
  <si>
    <t>Изготовление и установка стел</t>
  </si>
  <si>
    <t>17 1 F2 S0280</t>
  </si>
  <si>
    <t>Изготовление и установка стел за счет средств местного бюджета</t>
  </si>
  <si>
    <t>17 1 F2 70280</t>
  </si>
  <si>
    <t>Благоустройство общественных территорий</t>
  </si>
  <si>
    <t>17 1 F2 S0890</t>
  </si>
  <si>
    <t>Благоустройство общественных территорий за счет средств местного бюджета</t>
  </si>
  <si>
    <t>17 1 F2 70890</t>
  </si>
  <si>
    <t>Подготовка к празднованию юбилеев муниципальных образований Московской области</t>
  </si>
  <si>
    <t>17 1 F2 61060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</si>
  <si>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</si>
  <si>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17 1 F2 54240</t>
  </si>
  <si>
    <t>Комплексное благоустройство территорий муниципальных образований Московской области</t>
  </si>
  <si>
    <t>17 1 F2 S1350</t>
  </si>
  <si>
    <t>Комплексное благоустройство территорий за счет средств местного бюджета</t>
  </si>
  <si>
    <t>17 1 F2 71350</t>
  </si>
  <si>
    <t>Приобретение коммунальной техники</t>
  </si>
  <si>
    <t>17 1 F2 S1360</t>
  </si>
  <si>
    <t>Приобретение коммунальной техники за счет средств местного бюджета</t>
  </si>
  <si>
    <t>17 1 F2 71360</t>
  </si>
  <si>
    <t>Обустройство и установка детских игровых площадок на территории муниципальных образований Московской области</t>
  </si>
  <si>
    <t>17 1 F2 S1580</t>
  </si>
  <si>
    <t>Обустройство и установка детских игровых площадок на территории муниципальных образований Московской области за счет средств местного бюджета</t>
  </si>
  <si>
    <t>17 1 F2 71580</t>
  </si>
  <si>
    <t>Обустройство и установка детских игровых площадок на территории парков культуры и отдыха Московской области</t>
  </si>
  <si>
    <t>17 1 F2 S1590</t>
  </si>
  <si>
    <t>Обустройство и установка детских игровых площадок на территории парков культуры и отдыха Московской области за счет средств местного бюджета</t>
  </si>
  <si>
    <t>17 1 F2 71590</t>
  </si>
  <si>
    <t>Устройство и капитальный ремонт архитектурно-художественного освещения в рамках реализации проекта «Светлый город»</t>
  </si>
  <si>
    <t>17 1 F2 S2580</t>
  </si>
  <si>
    <t>Устройство и капитальный ремонт архитектурно-художественного освещения в рамках реализации проекта «Светлый город» за счет средств местного бюджета</t>
  </si>
  <si>
    <t>17 1 F2 72580</t>
  </si>
  <si>
    <t>Устройство и капитальный ремонт электросетевого хозяйства, систем наружного освещения в рамках реализации проекта «Светлый город»</t>
  </si>
  <si>
    <t>17 1 F2 S2630</t>
  </si>
  <si>
    <t>Устройство и капитальный ремонт электросетевого хозяйства, систем наружного освещения в рамках реализации проекта «Светлый город» за счет средств местного бюджета</t>
  </si>
  <si>
    <t>17 1 F2 72630</t>
  </si>
  <si>
    <t>Ремонт дворовых территорий</t>
  </si>
  <si>
    <t>17 1 F2 S2740</t>
  </si>
  <si>
    <t>Подпрограмма «Благоустройство территорий»</t>
  </si>
  <si>
    <t>17 2 00 00000</t>
  </si>
  <si>
    <t>Основное мероприятие «Обеспечение комфортной среды проживания на территории муниципального образования»</t>
  </si>
  <si>
    <t>17 2 01 00000</t>
  </si>
  <si>
    <t>Расходы на обеспечение деятельности (оказание услуг) муниципальных учреждений в сфере благоустройства</t>
  </si>
  <si>
    <t>17 2 01 06240</t>
  </si>
  <si>
    <t>Организация благоустройства территории городского округа в части ремонта асфальтового покрытия дворовых территорий</t>
  </si>
  <si>
    <t>17 2 01 00630</t>
  </si>
  <si>
    <t>Подпрограмма «Создание условий для обеспечения комфортного проживания жителей в многоквартирных домах»</t>
  </si>
  <si>
    <t>17 3 00 00000</t>
  </si>
  <si>
    <t>Основное мероприятие «Приведение в надлежащее состояние подъездов в многоквартирных домах»</t>
  </si>
  <si>
    <t>17 3 01 00000</t>
  </si>
  <si>
    <t>Ремонт подъездов в многоквартирных домах</t>
  </si>
  <si>
    <t>17 3 01 S0950</t>
  </si>
  <si>
    <t>Ремонт подъездов в многоквартирных домах за счет средств местного бюджета</t>
  </si>
  <si>
    <t>17 3 01 70950</t>
  </si>
  <si>
    <t>Установка камер видеонаблюдения в подъездах многоквартирных домов</t>
  </si>
  <si>
    <t>17 3 01 S0970</t>
  </si>
  <si>
    <t>Установка камер видеонаблюдения в подъездах многоквартирных домов за счет средств местного бюджета</t>
  </si>
  <si>
    <t>17 3 01 70970</t>
  </si>
  <si>
    <t>17 5 00 00000</t>
  </si>
  <si>
    <t>17 5 01 00000</t>
  </si>
  <si>
    <t>17 5 01 00130</t>
  </si>
  <si>
    <t>Муниципальная программа «Строительство объектов социальной инфраструктуры»</t>
  </si>
  <si>
    <t>18 0 00 00000</t>
  </si>
  <si>
    <t>Подпрограмма «Строительство (реконструкция) объектов культуры»</t>
  </si>
  <si>
    <t>18 2 00 00000</t>
  </si>
  <si>
    <t>Основное мероприятие «Организация строительства (реконструкции) объектов культуры»</t>
  </si>
  <si>
    <t>18 2 01 00000</t>
  </si>
  <si>
    <t>Создание и развитие объектов культуры (включая реконструкцию со строительством пристроек)</t>
  </si>
  <si>
    <t>18 2 01 01070</t>
  </si>
  <si>
    <t>18 2 A1 00000</t>
  </si>
  <si>
    <t>Строительство (реконструкция) объектов культуры</t>
  </si>
  <si>
    <t>18 2 A1 S4210</t>
  </si>
  <si>
    <t>Строительство (реконструкция) объектов культуры за счет средств местного бюджета</t>
  </si>
  <si>
    <t>18 2 A1 74210</t>
  </si>
  <si>
    <t>Строительство (реконструкция) образовательных учреждений сферы культуры</t>
  </si>
  <si>
    <t>18 2 A1 S4470</t>
  </si>
  <si>
    <t>Строительство (реконструкция) образовательных учреждений сферы культуры за счет средств местного бюджета</t>
  </si>
  <si>
    <t>18 2 A1 74470</t>
  </si>
  <si>
    <t>Строительство (реконструкция) объектов культуры на территории военных городков</t>
  </si>
  <si>
    <t>18 2 A1 S4540</t>
  </si>
  <si>
    <t>Строительство (реконструкция) объектов культуры на территории военных городков за счет средств местного бюджета</t>
  </si>
  <si>
    <t>18 2 A1 74540</t>
  </si>
  <si>
    <t>Подпрограмма «Строительство (реконструкция) объектов образования»</t>
  </si>
  <si>
    <t>18 3 00 00000</t>
  </si>
  <si>
    <t>Основное мероприятие «Организация строительства (реконструкции) объектов дошкольного образования»</t>
  </si>
  <si>
    <t>18 3 01 00000</t>
  </si>
  <si>
    <t>Проектирование и строительство дошкольных образовательных организаций</t>
  </si>
  <si>
    <t>18 3 01 S4440</t>
  </si>
  <si>
    <t>Проектирование и строительство дошкольных образовательных организаций за счет средств местного бюджета</t>
  </si>
  <si>
    <t>18 3 01 74440</t>
  </si>
  <si>
    <t>Создание и развитие объектов дошкольного образования (включая реконструкцию со строительством пристроек)</t>
  </si>
  <si>
    <t>18 3 01 00380</t>
  </si>
  <si>
    <t>Основное мероприятие «Организация строительства (реконструкции) объектов общего образования»</t>
  </si>
  <si>
    <t>18 3 02 00000</t>
  </si>
  <si>
    <t>Создание и развитие объектов общего образования (включая реконструкцию со строительством пристроек)</t>
  </si>
  <si>
    <t>18 3 02 00400</t>
  </si>
  <si>
    <t>Основное мероприятие «Организация строительства (реконструкции) объектов дополнительного образования»</t>
  </si>
  <si>
    <t>18 3 03 00000</t>
  </si>
  <si>
    <t>Создание и развитие объектов дополнительного образования (включая реконструкцию со строительством пристроек)</t>
  </si>
  <si>
    <t>18 3 03 01060</t>
  </si>
  <si>
    <t>Строительство (реконструкция) объектов дополнительного образования</t>
  </si>
  <si>
    <t>18 3 03 S4250</t>
  </si>
  <si>
    <t>Строительство (реконструкция) объектов дополнительного образования за счет средств местного бюджета</t>
  </si>
  <si>
    <t>18 3 03 74250</t>
  </si>
  <si>
    <t>18 3 E1 00000</t>
  </si>
  <si>
    <t>Капитальные вложения в объекты общего образования</t>
  </si>
  <si>
    <t>18 3 E1 S4260</t>
  </si>
  <si>
    <t>Капитальные вложения в объекты общего образования за счет средств местного бюджета</t>
  </si>
  <si>
    <t>18 3 E1 74260</t>
  </si>
  <si>
    <t>Капитальные вложения в общеобразовательные организации в целях обеспечения односменного режима обучения</t>
  </si>
  <si>
    <t>18 3 E1 S4480</t>
  </si>
  <si>
    <t>Капитальные вложения в общеобразовательные организации в целях обеспечения односменного режима обучения за счет средств местного бюджета</t>
  </si>
  <si>
    <t>18 3 E1 74480</t>
  </si>
  <si>
    <t>Реализация мероприятий по содействию созданию в субъектах Российской Федерации новых мест в общеобразовательных организациях</t>
  </si>
  <si>
    <t>18 3 E1 55200</t>
  </si>
  <si>
    <t>Реализация мероприятий по содействию созданию в субъектах Российской Федерации новых мест в общеобразовательных организациях за счет средств местного бюджета</t>
  </si>
  <si>
    <t>18 3 E1 75200</t>
  </si>
  <si>
    <t>Федеральный проект «Жилье»</t>
  </si>
  <si>
    <t>18 3 F1 00000</t>
  </si>
  <si>
    <t>Мероприятия по стимулированию программ развития жилищного строительства субъектов Российской Федерации</t>
  </si>
  <si>
    <t>18 3 F1 50210</t>
  </si>
  <si>
    <t>18 3 F1 S4560</t>
  </si>
  <si>
    <t>Мероприятия по стимулированию программ развития жилищного строительства субъектов Российской Федерации за счет средств местного бюджета</t>
  </si>
  <si>
    <t>18 3 F1 74560</t>
  </si>
  <si>
    <t>18 3 P2 00000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</si>
  <si>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</si>
  <si>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 3 P2 51590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</si>
  <si>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</si>
  <si>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 3 P2 52320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</si>
  <si>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за счет средств местного бюджета</t>
  </si>
  <si>
    <t>18 3 P2 72320</t>
  </si>
  <si>
    <t>18 3 P2 S4450</t>
  </si>
  <si>
    <t>18 3 P2 74450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</si>
  <si>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</si>
  <si>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 3 P2 S4430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</si>
  <si>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за счет средств местного бюджета</t>
  </si>
  <si>
    <t>18 3 P2 74430</t>
  </si>
  <si>
    <t>Подпрограмма «Строительство (реконструкция) объектов физической культуры и спорта»</t>
  </si>
  <si>
    <t>18 5 00 00000</t>
  </si>
  <si>
    <t>Основное мероприятие «Организация строительства (реконструкции) объектов физической культуры и спорта»</t>
  </si>
  <si>
    <t>18 5 01 00000</t>
  </si>
  <si>
    <t>Создание и развитие объектов физкультуры и спорта (включая реконструкцию со строительством пристроек)</t>
  </si>
  <si>
    <t>18 5 01 00540</t>
  </si>
  <si>
    <t>18 5 P5 00000</t>
  </si>
  <si>
    <t>Проектирование и строительство физкультурно-оздоровительных комплексов</t>
  </si>
  <si>
    <t>18 5 P5 S4130</t>
  </si>
  <si>
    <t>Проектирование и строительство физкультурно-оздоровительных комплексов за счет средств местного бюджета</t>
  </si>
  <si>
    <t>18 5 P5 74130</t>
  </si>
  <si>
    <t>Капитальные вложения в муниципальные объекты физической культуры и спорта</t>
  </si>
  <si>
    <t>18 5 P5 S4220</t>
  </si>
  <si>
    <t>Капитальные вложения в муниципальные объекты физической культуры и спорта за счет средств местного бюджета</t>
  </si>
  <si>
    <t>18 5 P5 74220</t>
  </si>
  <si>
    <t>Строительство (реконструкция) муниципальных стадионов</t>
  </si>
  <si>
    <t>18 5 P5 S4490</t>
  </si>
  <si>
    <t>Строительство (реконструкция) муниципальных стадионов за счет средств местного бюджета</t>
  </si>
  <si>
    <t>18 5 P5 74490</t>
  </si>
  <si>
    <t>Строительство (реконструкция) объектов физической культуры и спорта на территории военных городков</t>
  </si>
  <si>
    <t>18 5 P5 S4550</t>
  </si>
  <si>
    <t>Строительство (реконструкция) объектов физической культуры и спорта на территории военных городков за счет средств местного бюджета</t>
  </si>
  <si>
    <t>18 5 P5 74550</t>
  </si>
  <si>
    <t>Подпрограмма «Строительство (реконструкция) объектов административно-общественного и жилого назначения»</t>
  </si>
  <si>
    <t>18 6 00 00000</t>
  </si>
  <si>
    <t>Основное мероприятие «Организация строительства (реконструкции) объектов административного назначения»</t>
  </si>
  <si>
    <t>18 6 01 00000</t>
  </si>
  <si>
    <t>Создание и развитие объектов административного назначения (включая реконструкцию со строительством пристроек)</t>
  </si>
  <si>
    <t>18 6 01 01080</t>
  </si>
  <si>
    <t>Основное мероприятие «Организация строительства объектов для создания особой экономической зоны технико-внедренческого типа г. Дубны»</t>
  </si>
  <si>
    <t>18 6 02 00000</t>
  </si>
  <si>
    <t>18 6 02 S4170</t>
  </si>
  <si>
    <t>18 6 02 74170</t>
  </si>
  <si>
    <t>18 7 00 00000</t>
  </si>
  <si>
    <t>18 7 01 00000</t>
  </si>
  <si>
    <t>Расходы на обеспечение деятельности (оказание услуг) муниципальных учреждений в сфере строительства</t>
  </si>
  <si>
    <t>18 7 01 06030</t>
  </si>
  <si>
    <t>18 7 01 00130</t>
  </si>
  <si>
    <t>Муниципальная программа «Переселение граждан из аварийного жилищного фонда»</t>
  </si>
  <si>
    <t>19 0 00 00000</t>
  </si>
  <si>
    <t>Подпрограмма «Обеспечение устойчивого сокращения непригодного для проживания жилищного фонда»</t>
  </si>
  <si>
    <t>19 1 00 00000</t>
  </si>
  <si>
    <t>Федеральный проект «Обеспечение устойчивого сокращения непригодного для проживания жилищного фонда»</t>
  </si>
  <si>
    <t>19 1 F3 00000</t>
  </si>
  <si>
    <t>Обеспечение мероприятий по устойчивому сокращению непригодного для проживания жилищного фонда</t>
  </si>
  <si>
    <t>19 1 F3 67483</t>
  </si>
  <si>
    <t>19 1 F3 67484</t>
  </si>
  <si>
    <t>19 1 F3 6748S</t>
  </si>
  <si>
    <t>Обеспечение мероприятий по устойчивому сокращению непригодного для проживания жилищного фонда за счет средств местного бюджета</t>
  </si>
  <si>
    <t>19 1 F3 77480</t>
  </si>
  <si>
    <t>19 2 02 00000</t>
  </si>
  <si>
    <t>Обеспечение мероприятий по переселению граждан из аварийного жилищного фонда</t>
  </si>
  <si>
    <t>19 2 02 S9605</t>
  </si>
  <si>
    <t>Обеспечение мероприятий по переселению граждан из аварийного жилищного фонда за счет средств местного бюджета</t>
  </si>
  <si>
    <t>19 2 02 79605</t>
  </si>
  <si>
    <t>19 2 04 79602</t>
  </si>
  <si>
    <t>Руководство и управление в сфере установленных функций органов местного самоуправления</t>
  </si>
  <si>
    <t>95 0 00 00000</t>
  </si>
  <si>
    <t xml:space="preserve">Председатель представительного органа местного самоуправления </t>
  </si>
  <si>
    <t>95 0 00 00010</t>
  </si>
  <si>
    <t xml:space="preserve">Освобожденный депутат представительного органа местного самоуправления </t>
  </si>
  <si>
    <t>95 0 00 00020</t>
  </si>
  <si>
    <t>Расходы на содержание представительного органа муниципального образования</t>
  </si>
  <si>
    <t>95 0 00 00030</t>
  </si>
  <si>
    <t>Обеспечение деятельности  избирательной комиссии муниципального образования</t>
  </si>
  <si>
    <t>95 0 00 00050</t>
  </si>
  <si>
    <t xml:space="preserve">Председатель Контрольно-счетной палаты </t>
  </si>
  <si>
    <t>95 0 00 00140</t>
  </si>
  <si>
    <t xml:space="preserve">Обеспечение деятельности контрольно-счетной палаты </t>
  </si>
  <si>
    <t>95 0 00 00150</t>
  </si>
  <si>
    <t xml:space="preserve">Непрограммные расходы                    </t>
  </si>
  <si>
    <t>99 0 00 00000</t>
  </si>
  <si>
    <t>Проведение выборов</t>
  </si>
  <si>
    <t>99 0 00 00040</t>
  </si>
  <si>
    <t xml:space="preserve">Резервный фонд администрации </t>
  </si>
  <si>
    <t>99 0 00 00060</t>
  </si>
  <si>
    <t>Резервный фонд на предупреждение и ликвидацию чрезвычайных ситуаций и последствий стихийных бедствий</t>
  </si>
  <si>
    <t>99 0 00 00070</t>
  </si>
  <si>
    <t xml:space="preserve">Оплата исполнительных листов, судебных издержек </t>
  </si>
  <si>
    <t>99 0 00 00080</t>
  </si>
  <si>
    <t>Расходы за счет остатков прошлых лет в случае отсутствия в текущем году соответствующих целевых межбюджетных трансфертов</t>
  </si>
  <si>
    <t>99 0 00 00090</t>
  </si>
  <si>
    <t xml:space="preserve">Реализация государственных функций, связанных с общегосударственным управлением </t>
  </si>
  <si>
    <t>99 0 00 00100</t>
  </si>
  <si>
    <t>Ежемесячные денежные выплаты Почетным гражданам</t>
  </si>
  <si>
    <t>99 0 00 01120</t>
  </si>
  <si>
    <t>Иные расходы</t>
  </si>
  <si>
    <t>99 0 00 04000</t>
  </si>
  <si>
    <t xml:space="preserve">Расходы за счет средств резервного фонда Правительства Московской области </t>
  </si>
  <si>
    <t>99 0 00 07710</t>
  </si>
  <si>
    <t>Расходы за счет средств резервного фонда Правительства Московской области на предупреждение и ликвидацию чрезвычайных ситуаций и последствий стихийных бедствий</t>
  </si>
  <si>
    <t>99 0 00 07720</t>
  </si>
  <si>
    <t>1</t>
  </si>
  <si>
    <t>2</t>
  </si>
  <si>
    <t>Наименование</t>
  </si>
  <si>
    <t>ЦСР</t>
  </si>
  <si>
    <t>Вид расхода</t>
  </si>
  <si>
    <t>Сумма на 2021 год</t>
  </si>
  <si>
    <t>Сумма на 2022 год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</si>
  <si>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</si>
  <si>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</si>
  <si>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Основное мероприятие «Создание условий для развития сельскохозяйственного производства, расширения рынка сельскохозяйственной продукции, сырья и продовольствия»</t>
  </si>
  <si>
    <t xml:space="preserve"> Иные закупки товаров, работ и услуг для обеспечения  государственных (муниципальных) нужд</t>
  </si>
  <si>
    <t>Закупка товаров, работ и услуг для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</si>
  <si>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</si>
  <si>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Субсидии  бюджетным учреждениям</t>
  </si>
  <si>
    <t xml:space="preserve">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                   </t>
  </si>
  <si>
    <t xml:space="preserve">       Расходы на выплаты персоналу государственных (муниципальных) органов                    </t>
  </si>
  <si>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</si>
  <si>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</si>
  <si>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 xml:space="preserve">       Субсидии  бюджетным учреждениям</t>
  </si>
  <si>
    <t xml:space="preserve">      Предоставление субсидий бюджетным, автономным учреждениям и иным некоммерческим организациям</t>
  </si>
  <si>
    <t xml:space="preserve">          Иные бюджетные ассигнования</t>
  </si>
  <si>
    <t xml:space="preserve">         Уплата налогов, сборов и иных платежей</t>
  </si>
  <si>
    <t xml:space="preserve">      СУбсидии   автономным  учреждениям</t>
  </si>
  <si>
    <t xml:space="preserve">      Социальное обеспечение и иные выплаты населению</t>
  </si>
  <si>
    <t xml:space="preserve">      Социальные выплаты гражданам, кроме публичных нормативных социальных выплат</t>
  </si>
  <si>
    <t xml:space="preserve">       Расходы на выплаты персоналу   казенных учреждений               </t>
  </si>
  <si>
    <t xml:space="preserve">      Субсидии   автономным  учреждениям</t>
  </si>
  <si>
    <t xml:space="preserve">     Иные бюджетные ассигнованя</t>
  </si>
  <si>
    <t xml:space="preserve">      Резервные средства</t>
  </si>
  <si>
    <t xml:space="preserve">       Капитальные вложения в объекты государственной (муниципальной) собственности                    </t>
  </si>
  <si>
    <t xml:space="preserve">       Бюджетные инвестиции                    </t>
  </si>
  <si>
    <t xml:space="preserve">       Субсидии автономным учреждениям</t>
  </si>
  <si>
    <t>Обслуживание государственного и муниципального долга</t>
  </si>
  <si>
    <t>Обслуживание муниципального ьдолга</t>
  </si>
  <si>
    <t xml:space="preserve">       Субсидии  некоммерческим организациям (за исключением государственных (муниципальных) учреждений)</t>
  </si>
  <si>
    <t xml:space="preserve">       Субсидии    автономным   учреждениям</t>
  </si>
  <si>
    <t>15 2 D2 70602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</si>
  <si>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 дошкольные учреждения)</t>
  </si>
  <si>
    <t>17 2 01 00621</t>
  </si>
  <si>
    <t>Организация благоустройства территории городского округа (озеленение)</t>
  </si>
  <si>
    <t>Организация благоустройства территории городского округа (освещение)</t>
  </si>
  <si>
    <t>17 2 01 00622</t>
  </si>
  <si>
    <t>12 5 01 06091</t>
  </si>
  <si>
    <t>12 5 01 06092</t>
  </si>
  <si>
    <t xml:space="preserve">       Всего по муниципальным программам</t>
  </si>
  <si>
    <t xml:space="preserve">         Итого непрограммных расходов</t>
  </si>
  <si>
    <t>90 0 00 00000</t>
  </si>
  <si>
    <t>00 0 00 00000</t>
  </si>
  <si>
    <t xml:space="preserve">В С Е Г О   Р А С Х О Д О В 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</si>
  <si>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вспомогательной деятельности)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</si>
  <si>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 (МКУ Центр проведения торгов)</t>
  </si>
  <si>
    <t xml:space="preserve">      Премии и гранты</t>
  </si>
  <si>
    <t xml:space="preserve">      Иные выплаты населению</t>
  </si>
  <si>
    <t>17 1 02 00000</t>
  </si>
  <si>
    <t>17 1 02 00480</t>
  </si>
  <si>
    <t>17 1 02 00590</t>
  </si>
  <si>
    <t xml:space="preserve">       Субсидии   автономным учреждениям</t>
  </si>
  <si>
    <t>13 5 06 00000</t>
  </si>
  <si>
    <t>13 5 06 54690</t>
  </si>
  <si>
    <t xml:space="preserve">       Основное мероприятие "Подготовка и проведение Всероссийской переписи населения"</t>
  </si>
  <si>
    <t xml:space="preserve">     Проведение Всероссийской переписи населения 2020 года</t>
  </si>
  <si>
    <t>02 3 01 S1710</t>
  </si>
  <si>
    <t xml:space="preserve"> </t>
  </si>
  <si>
    <t>Иные бюджетные ассигнования</t>
  </si>
  <si>
    <t>Субсидии юридическим лицам ( кроме некоммерческих организаций), индивидуальным предпринимателям, физическим лицам- производителям товаров, работ и услуг</t>
  </si>
  <si>
    <t>11 4 01 01230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</si>
  <si>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</si>
  <si>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11 3 18 00000</t>
  </si>
  <si>
    <t>Основное мероприятие  Федеральный проект " Популяризация предпринимательства"</t>
  </si>
  <si>
    <t>11 3 18 00750</t>
  </si>
  <si>
    <t>11 4 06 00480</t>
  </si>
  <si>
    <t>08 1 07 00000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</si>
  <si>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</si>
  <si>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08 1 07 00480</t>
  </si>
  <si>
    <t>08 1 07 00590</t>
  </si>
  <si>
    <t>08 1 07 06250</t>
  </si>
  <si>
    <t>Расходы на обеспечение деятельности в  (оказание услуг)  муниципальных учреждений в сфере  похоронного дела</t>
  </si>
  <si>
    <t>Подпрограмма "Совершенствование  муниципальной службы  Московской области"</t>
  </si>
  <si>
    <t>Подпрограмма «Сохранение, использование, популяризация и  государственная охрана объектов культурного наследия (памятников истории и культуры) народов Российской Федерации»</t>
  </si>
  <si>
    <t>Основное мероприятие «Сохранение, использование  и популяризация объектов культурного наследия, находящегося в собственности муниципального образования»</t>
  </si>
  <si>
    <t>Комплектование  книжных фондов муниципальных  общедоступных библиотек</t>
  </si>
  <si>
    <t>03 2 E1 00390</t>
  </si>
  <si>
    <t>02 4 05 00000</t>
  </si>
  <si>
    <t>Основное мероприятие "Обеспечение функций культурно-досуговых учреждений"</t>
  </si>
  <si>
    <t>02 4 05 06110</t>
  </si>
  <si>
    <t>Расходы на обеспечение деятельности (оказание услуг) муниципальных учреждений-культурно-досуговые учреждения</t>
  </si>
  <si>
    <t>02 4 05 00500</t>
  </si>
  <si>
    <t>Проведение капитального ремонта, технического переоснащения и благоустройства территорий культуно-досуговых учреждений культуры</t>
  </si>
  <si>
    <t>Подпрограмма «Укрепление материально-технической базы государственных и  муниципальных учреждений культуры Московской области»</t>
  </si>
  <si>
    <t>03 5 01 00130</t>
  </si>
  <si>
    <t>03 5 01 06080</t>
  </si>
  <si>
    <t>03 5 01 00950</t>
  </si>
  <si>
    <t>03 3 03 06060</t>
  </si>
  <si>
    <t>03 1 02 62110</t>
  </si>
  <si>
    <t>03 1 02 06040</t>
  </si>
  <si>
    <t>03 1 02 62140</t>
  </si>
  <si>
    <t>Основное мероприятие "Улучшение жилищных условий граждан, проживающих на сельских территориях"</t>
  </si>
  <si>
    <t>Улучшение жилищных условий граждан, проживающих на сельских территориях</t>
  </si>
  <si>
    <t>17 1 01 000000</t>
  </si>
  <si>
    <t>Основное мероприятие "Благоустройство общественных территорий муниципальных образований Московской области"</t>
  </si>
  <si>
    <t>17 1 01 71350</t>
  </si>
  <si>
    <t>17 1 01 71670</t>
  </si>
  <si>
    <t>Устройство контейнерных площадок за счет средств местного бюджета</t>
  </si>
  <si>
    <t>03 1 01 S2130</t>
  </si>
  <si>
    <t>к решению Совета депутатов городского</t>
  </si>
  <si>
    <t xml:space="preserve">округа Зарайск Московской области </t>
  </si>
  <si>
    <t xml:space="preserve">городского округа Зарайск Московской </t>
  </si>
  <si>
    <t xml:space="preserve">Приложение № 7  </t>
  </si>
  <si>
    <t>Оказание  финансовой поддержки общественным объединениям инвалидов, а также созданным общероссийскими общественными объединениями инвалидов</t>
  </si>
  <si>
    <t>Основное мероприятие «Реализация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 Московской области»</t>
  </si>
  <si>
    <t>Подпрограмма «Улучшение жилищных условий  отдельных категорий многодетных  семей»</t>
  </si>
  <si>
    <t>Основное мероприятие «Предоставление многодетным семьям жилищных субсидий на приобретение жилого помещения или строительство индивидуального жилого дома»</t>
  </si>
  <si>
    <t>Основное мероприятие "Организация транспортного обслуживания населения по муниципальным маршрутам регулярных перевозок по регулируемым тарифам  в соответствии с  муниципальными контрактами и договорами на выполнение работ по перевозке пассажиров"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</si>
  <si>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 межмуниципального значения муниципального района), наименований элементам планировочной структуры, изменения, аннулирования таких наименований, согласования, переустройства и перепланировки помещений в многоквартирном доме</t>
  </si>
  <si>
    <t>Реализация мероприятий по улучшению жилищных условиймногодетных  семей</t>
  </si>
  <si>
    <t>000000000000000000000</t>
  </si>
  <si>
    <t>Приложение № 5</t>
  </si>
  <si>
    <t>"О внесении изменений в решение Совета депутатов городского</t>
  </si>
  <si>
    <t xml:space="preserve">округа Зарайск Московской области  №48/1 от 12 декабря 2019 года     </t>
  </si>
  <si>
    <t xml:space="preserve"> "О бюджете городского округа Зарайск Московской области на 2020</t>
  </si>
  <si>
    <t xml:space="preserve">  год и плановый период2021 и 2022 годов"</t>
  </si>
  <si>
    <t>Основное мероприятие « Капитальный ремонт детских оздоровительных лагерей, находящихся в собственности муниципального образования Московской области»</t>
  </si>
  <si>
    <t>06 3 01 L5763</t>
  </si>
  <si>
    <t>Обеспечение комплексного развития сельских территорий (Улучшение жилищных условий граждан, проживающих на сельских территориях)</t>
  </si>
  <si>
    <t>17 1 01 00580</t>
  </si>
  <si>
    <t>Организация обустройства мест массового отдыха населения</t>
  </si>
  <si>
    <t xml:space="preserve">Подпрограмма «Создание условий для обеспечения качественными коммунальными услугами» </t>
  </si>
  <si>
    <t xml:space="preserve">       Субсидии  бюджетным   учреждениям</t>
  </si>
  <si>
    <t>08 1 07 00490</t>
  </si>
  <si>
    <t>Транспортировка в морг с мест обнаружения или происшествия умерших для производства судебно-медицинской экспертизы</t>
  </si>
  <si>
    <t>17 1 F2 71670</t>
  </si>
  <si>
    <t>Создание условий для массового отдыха жителей городского округа и организация обустройства мест массового отдыха населения</t>
  </si>
  <si>
    <t>02 4 02 L5192</t>
  </si>
  <si>
    <t>Основное мероприятие "Государственная поддержка лучших сельских учреждений культуры и их лучших работников"</t>
  </si>
  <si>
    <t>Государственная поддержка отрасли культуры (в части поддержки лучших работников сельских учреждений культуры, лучших сельских учреждений культуры)</t>
  </si>
  <si>
    <t>03 2 03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</si>
  <si>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</si>
  <si>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03 3 06 00000</t>
  </si>
  <si>
    <t>03 3 06 00940</t>
  </si>
  <si>
    <t>04 1 20 00000</t>
  </si>
  <si>
    <t>04 1 20 62840</t>
  </si>
  <si>
    <t>Основное мероприятие "Создание условий для поддержки здорового образа жизни"</t>
  </si>
  <si>
    <t>Возмещение расходов на материально-техническое обеспечение клубов "Активное долголетие"</t>
  </si>
  <si>
    <t>Подпрограмма «Развитие отраслей сельского хозяйства и перерабатывающей промышленности»</t>
  </si>
  <si>
    <t>06 1 10 00000</t>
  </si>
  <si>
    <t>06 1 10 00740</t>
  </si>
  <si>
    <t>Основное мероприятие "Предотвращение выбытия из оборота земель сельскохозяйственного назначения и развитие мелиоративных систем  и гидротехнических сооружений сельскохозяйственного назначения"</t>
  </si>
  <si>
    <t>Капитальные вложения в объекты государственной (муниципальной) собственности</t>
  </si>
  <si>
    <t>Субсидии бюджетным и автономным учреждениям, государственным (муниципальным) унитарных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</si>
  <si>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08 1 07 62820</t>
  </si>
  <si>
    <t>Основное мероприятие "Развитие похоронного дела на территории Московской области"</t>
  </si>
  <si>
    <t>Исполнение судебных актов</t>
  </si>
  <si>
    <t>13 3 00 00000</t>
  </si>
  <si>
    <t>13 3 07 00000</t>
  </si>
  <si>
    <t>13 3 07 S3050</t>
  </si>
  <si>
    <t>Основное мероприятие "Реализация практик инициативного бюджетирования на территориях муниципальных образований Московской области"</t>
  </si>
  <si>
    <t>Реализация проектов граждан, сформированных в рамках практик инициативного бюджетирования</t>
  </si>
  <si>
    <t>17 1 01 01330</t>
  </si>
  <si>
    <t>Создание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</si>
  <si>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>17 1 F2 54249</t>
  </si>
  <si>
    <t>Благоустройство общественных территорий в малых городах и исторических поселениях - победителях Всероссийского конкурса лучших проектов современной комфортной городской среды</t>
  </si>
  <si>
    <t>17 1 F2 55559</t>
  </si>
  <si>
    <t xml:space="preserve">Реализация программ формирования современной городской среды в части достижения основного результата по благоустройству общественных территорий </t>
  </si>
  <si>
    <t>03 2 01 53031</t>
  </si>
  <si>
    <t>10 2 01 S0350</t>
  </si>
  <si>
    <t>Основное мероприятие «Строительство, реконструкция (модернизация), капитальный ремонт, приобретение, монтаж и ввод в эксплуатацию объектов очистки сточных вод на территории муниципальных образований Московской области»</t>
  </si>
  <si>
    <t>Капитальный ремонт объектов очистки сточных вод</t>
  </si>
  <si>
    <t>10 3 05 00000</t>
  </si>
  <si>
    <t xml:space="preserve">10 3 05 00190 </t>
  </si>
  <si>
    <t>Основное мероприятие «Создание многофункциональных индустриальных парков, технологических парков, промышленных площадок»</t>
  </si>
  <si>
    <t>15 1 02 S0720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</si>
  <si>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 обеспечению консультирования работиками МФЦ граждан в рамках Единой системы приема и обработки сообщений по вопросам деятельности исполнительны-х  органов государственной власти Московской области, органов местного самоуправления муниципальных образований Московской области</t>
  </si>
  <si>
    <t>Капитальный ремонт  гидротехнических сооружений, находящихся в собственности субъектов РФ, муниципальной собственности,   капитальный ремонт и ликвидацию бесхозяйных  гидротехнических сооружений  за счет средств местного бюджета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</si>
  <si>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</si>
  <si>
    <t>Организация в границах городского округа электро-, тепло-, газо- и водоснабжения населения, водоотведения,снабжение населения тпливом</t>
  </si>
  <si>
    <t>17 1 01 72580</t>
  </si>
  <si>
    <t>Устройство и капитальный ремонт архитектурно-художественного освещения в рамках реализации проекта "Светлый город" за счет средств местного бюджета</t>
  </si>
  <si>
    <t>99 0 00 0400К</t>
  </si>
  <si>
    <t>Иные мероприятия, проводимые в связи с короновирусом</t>
  </si>
  <si>
    <t>Субсидии автономным  учреждениям</t>
  </si>
  <si>
    <t>Субсидии  некоммерческим организациям (за исключением государственных (муниципальных) учреждений</t>
  </si>
  <si>
    <t>Субсидия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</si>
  <si>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Подпрограмма «Развитие и поддержка социально ориентированных некоммерческих организаций »</t>
  </si>
  <si>
    <t>17 3 02 00000</t>
  </si>
  <si>
    <t>17 3 02 S2860</t>
  </si>
  <si>
    <t>Основное мероприятие "Создание благоприятных условий для проживания граждан в многоквартирных домах, расположенных на территории Московской области"</t>
  </si>
  <si>
    <t>Соблюдение  требований законодательства  в области обеспечения санитарно-эпидемиологического благополучия населения, в частности по обеззараживанию (дезинфекции ) мест общего пользования  многоквартирных жилых домов</t>
  </si>
  <si>
    <t>Осуществление переданных полномочий Московской области по организации мероприятий при осуществлении деятельности  по обращению с животными без владельцев</t>
  </si>
  <si>
    <t>округа Зарайск Московской области №   от  .2020 года</t>
  </si>
  <si>
    <t>Осуществление переданных полномочий Московской области по оформлению сибиреязвенных скотомогильников в собственность Московской области ,  обустройству и содержанию сибиреязвенных скотомогильников</t>
  </si>
  <si>
    <t>10 1 02 00000</t>
  </si>
  <si>
    <t>10 1 02 S0330</t>
  </si>
  <si>
    <t>нет формулы</t>
  </si>
  <si>
    <t xml:space="preserve"> области на 2021 год и плановый период</t>
  </si>
  <si>
    <t>2022 и 2023 годов"</t>
  </si>
  <si>
    <t>Сумма на 2023 год</t>
  </si>
  <si>
    <t xml:space="preserve">Распределение бюджетных ассигнований по целевым статьям 
(муниципальным программам и непрограммным направлениям деятельности), группам, подгруппам видов расходов классификации расходов бюджета городского округа Зарайск Московской области   на 2021 год и на   плановый период 2022 и 2023 годов
   </t>
  </si>
  <si>
    <t>06 3 05 00000</t>
  </si>
  <si>
    <t>Основное мероприятие "Развитие торгового обслуживания в сельских населенных пунктах"</t>
  </si>
  <si>
    <t>06 3 05 S1100</t>
  </si>
  <si>
    <t>03 1 01 S2590</t>
  </si>
  <si>
    <t>03 2 E1 S2340</t>
  </si>
  <si>
    <t>Мероприятия по проведению  капитального ремонта в муниципальных общеобразовательных организациях в Московской области</t>
  </si>
  <si>
    <t>17 2 01 00620</t>
  </si>
  <si>
    <t>03 2 03 S2870</t>
  </si>
  <si>
    <t>Организация питания обучающихся , получающих  основное  и среднее общее  образование  и отдельных категорий обучающихся, получающих начальное общее образование в муниципальных  и частных общеобразовательных организациях в Московской области</t>
  </si>
  <si>
    <t xml:space="preserve">Организация благоустройства территории городского округа </t>
  </si>
  <si>
    <t>Основное мероприятие "Развитие, содержание и эксплуатация Системы-112 на территории муниципального образования Московской области"</t>
  </si>
  <si>
    <t>08 3 02 01020</t>
  </si>
  <si>
    <t xml:space="preserve">Закупка товаров, работ и услуг для государственных (муниципальных) нужд                    </t>
  </si>
  <si>
    <t xml:space="preserve">Иные закупки товаров, работ и услуг для обеспечения государственных (муниципальных) нужд   </t>
  </si>
  <si>
    <t>Уплата налогов, сборов и иных платежей</t>
  </si>
  <si>
    <t>08 3 02 00000</t>
  </si>
  <si>
    <t>Устройство и установка детских игровых площадок на территории муниципальных образований Московской области за счет средств местного бюджета</t>
  </si>
  <si>
    <t>17 1 01 71580</t>
  </si>
  <si>
    <t>03 2 E1 S2760</t>
  </si>
  <si>
    <t>Подпрограмма «Развитие библиотечного дела в Московской области»</t>
  </si>
  <si>
    <t>Подпрограмма «Развитие профессионального искусства, гастрольно-концертной  и культурно-досуговой  деятельности, кинематографии Московской области»</t>
  </si>
  <si>
    <t>02 5 02 00000</t>
  </si>
  <si>
    <t>02 5 02 01310</t>
  </si>
  <si>
    <t>Подпрограмма «Развитие архивного дела в Московской области»</t>
  </si>
  <si>
    <t>03 3 03 00390</t>
  </si>
  <si>
    <t>08 2 01 01020</t>
  </si>
  <si>
    <t>Создание центров образования естественно-научной и технологической направленности</t>
  </si>
  <si>
    <t>Создание  и обеспечение  функционирования 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</si>
  <si>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15 2 E4 52080</t>
  </si>
  <si>
    <t>Государственная поддержка образовательных организаций в целях оснащения (обновления) их компьютерным, мультимедийным, презентационным  оборудованием  и программным обеспечением в рамках эксперимента по модернизации начального общего, основного общего и среднего общего образования</t>
  </si>
  <si>
    <t>15 2 E4 S1820</t>
  </si>
  <si>
    <t>Обновление и техническое обслуживание (ремонт) средств (программного обеспечения и оборудования), приобретенных в рамках предоставленной субсидии на  государственную поддержку образовательных организаций  в целях   оснащения (обновления) их компьтерным,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</si>
  <si>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Основное мероприятие «Оказание государственной поддержки по обеспечению жильем отдельных категорий граждан, установленных Федеральным законом от 12 января 1995 года № 5-ФЗ «О ветеранах» и от 24.11.1995г. №181-фз "О социальной защите инвалидов в Российской Федерации"</t>
  </si>
  <si>
    <t xml:space="preserve">№ 65/1  от 17  декабря 2020 года "О бюджете </t>
  </si>
  <si>
    <t>Приложение №5</t>
  </si>
  <si>
    <t xml:space="preserve">решение Совета депутатов городского округа Зарайск </t>
  </si>
  <si>
    <t>Московской области №65/1 от 17 декабря 2020 года</t>
  </si>
  <si>
    <t xml:space="preserve"> "О бюджете городского округа Зарайск Московской области</t>
  </si>
  <si>
    <t xml:space="preserve"> на 2021 год и на плановый период 2022 и 2023 годов"</t>
  </si>
  <si>
    <t>06 2 01 01280</t>
  </si>
  <si>
    <t>Проведение мероприятий по комплексной борьбе с борщевиком Сосновского</t>
  </si>
  <si>
    <t>12 5 01 06090</t>
  </si>
  <si>
    <t>Расходы на  обеспечение деятельности (оказание услуг) муниципальных учреждений-обеспечение деятельности органов местного самоуправления</t>
  </si>
  <si>
    <t>15 2 D2 70600</t>
  </si>
  <si>
    <t>Реализация проектов граждан, сформированных в рамках практик инициативного бюджетирования(МАДОУ"Детский сад комбинированного вида №2 "Радуга"установка домофонов)</t>
  </si>
  <si>
    <t>13 3 07S3054</t>
  </si>
  <si>
    <t>600</t>
  </si>
  <si>
    <t>Субсидии бюджетным учреждениям</t>
  </si>
  <si>
    <t>610</t>
  </si>
  <si>
    <t>620</t>
  </si>
  <si>
    <t>Реализация проектов граждан, сформированных в рамках практик инициативного бюджетирования(МАДОУ"Детский сад комбинированного вида №10 "Улыбка"установка домофонов)</t>
  </si>
  <si>
    <t>13 3 07S3055</t>
  </si>
  <si>
    <t>Реализация проектов граждан, сформированных в рамках практик инициативного бюджетирования(МАДОУ"Детский сад  №11 "Вишенка"установка домофонов)</t>
  </si>
  <si>
    <t>13 3 07S3056</t>
  </si>
  <si>
    <t>Реализация проектов граждан, сформированных в рамках практик инициативного бюджетирования(МАДОУ"Детский сад  №12 "Ягодка"демонтаж и обустройство летней веранды)</t>
  </si>
  <si>
    <t>13 3 07S3057</t>
  </si>
  <si>
    <t>13 3 07S3058</t>
  </si>
  <si>
    <t>Реализация проектов граждан, сформированных в рамках практик инициативного бюджетирования(приобретение и монтаж оборудования для пищеюлока МБОУ Макеевская основная школа)</t>
  </si>
  <si>
    <t>13 3 07S3051</t>
  </si>
  <si>
    <t>13 3 07S3052</t>
  </si>
  <si>
    <t>Реализация проектов граждан, сформированных в рамках практик инициативного бюджетирования(МБОУ"Начальная школа-детский сад №14"приобретение материалов,ремонт стен,системы отопления,приобретение,демонтаж,установка оконных блоков)</t>
  </si>
  <si>
    <t>13 3 07S3053</t>
  </si>
  <si>
    <t>Реализация проектов граждан, сформированных в рамках практик инициативного бюджетирования(РемонтПротекинского сельского дома культуры-филиала МБУ"Мендюкинский сельский дом культуры")</t>
  </si>
  <si>
    <t>13 3 07S305А</t>
  </si>
  <si>
    <t>Реализация проектов граждан, сформированных в рамках практик инициативного бюджетирования (Приобретение и монтаж оборудования(свет,звук и одежда сцены)для Протекинского сельского дома культуры-филиала МБУ"Мендюкинский сельский дом культуры)</t>
  </si>
  <si>
    <t>13 3 07S305Б</t>
  </si>
  <si>
    <t>Реализация проектов граждан, сформированных в рамках практик инициативного бюджетирования (Ремонт помещений Протекинской сельской библиотеки-филиала МБУК"Централизованная библиотечная система городского округа Зарайск")</t>
  </si>
  <si>
    <t>13 3 07S305В</t>
  </si>
  <si>
    <t>Реализация проектов граждан, сформированных в рамках практик инициативного бюджетирования(Организация зоны отдыха с установкой памятника Петру и Февронии как места для молодоженов в селе Протекино)</t>
  </si>
  <si>
    <t>13 3 07 S3059</t>
  </si>
  <si>
    <t>Предоставление субсидий бюджетным, автономным учреждением и иным некомерческим организациям</t>
  </si>
  <si>
    <t>07 2 01 01440</t>
  </si>
  <si>
    <t>13 4 00 00000</t>
  </si>
  <si>
    <t>13 4 01 00000</t>
  </si>
  <si>
    <t>Подпрограмма "Молодежь Подмосковья"</t>
  </si>
  <si>
    <t>Основное мероприятие "Организация и проведение мероприятий  по гражданско-патриотическому и духовно-нравственному воспитанию  молодежи, а также по вовлечению молодежи в международное, межрегиональное и межмуниципальное сотрудниество"</t>
  </si>
  <si>
    <t>17 1 01 72740</t>
  </si>
  <si>
    <t>Ремонт  дворовых территорий за счет средств местного бюджета</t>
  </si>
  <si>
    <t>17 1 01 S2890</t>
  </si>
  <si>
    <t>Ямочный ремонт асфальтового покрытия дворовых территорий</t>
  </si>
  <si>
    <t>Осуществление переданного государственного полномочияМосковской области по созданию комиссий по делам несовершеннолетних и защите их прав муниципальных  образований  Московской области</t>
  </si>
  <si>
    <t>Основное мероприятие «Повышение степени антитеррористической защищенности социально значимых объектов, находящихся в муниципальной собственности муниципального образования и мест с массовым пребыванием людей»</t>
  </si>
  <si>
    <t>Основное мероприятие «Развитие потребительского рынка и услуг на территории муниципального образования Московской области»</t>
  </si>
  <si>
    <t>Основное мероприятие «Финансовое обеспечение выполнения отдельных государственных полномочий в сфере архитектуры и градостроительства, переданных органам  местного самоуправления муниципальных образований Московской области»</t>
  </si>
  <si>
    <t xml:space="preserve">Основное мероприятие «Обеспечение мер по ликвидации самовольных, недостроенных и аварийных объектов на территории муниципального образования Московской области» </t>
  </si>
  <si>
    <t>Строительство и реконструкция объектов коммунальной инфраструктуры за счет средств местного бюджета</t>
  </si>
  <si>
    <t>Основное мероприятие «Строительство, реконструкция, капитальный ремонт, приобретение, монтаж и ввод в эксплуатацию объектов коммунальной инфраструктуры на территории муниципальных образований Московской области»</t>
  </si>
  <si>
    <t>Основное мероприятие «Строительство, реконструкция , капитальный ремонт, приобретение, монтаж и ввод в эксплуатацию объектов водоснабжения на территории муниципальных образований Московской области»</t>
  </si>
  <si>
    <t>Комплексное благоустройство территорий муниципальных образований Московской области за счет средств местного бюджета</t>
  </si>
  <si>
    <t>Основное мероприятие «Проведение обследований состояния окружающей среды»</t>
  </si>
  <si>
    <t xml:space="preserve"> Основное мероприятие  "Оказание  мер социальной  поддержки  детям-сиротам, детям, оставшимся без попечения родителей, лицам из числа  указанной категории детей, а также гражданам, желающим взять  детей на воспитание в семью"</t>
  </si>
  <si>
    <t xml:space="preserve">Обеспечение организаций 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 телекоммуникационную сеть Интернет за счет средств местного бюджета </t>
  </si>
  <si>
    <t>Основное мероприятие «Проведение капитального ремонта объектов дошкольного образования, закупка оборудования»</t>
  </si>
  <si>
    <t xml:space="preserve"> Мероприятия по  проведению капитального ремонта в  муниципальных дошкольных  образовательных организациях  в Московской области </t>
  </si>
  <si>
    <t>Подпрограмма "Эффективное местное самоуправление Московской области"</t>
  </si>
  <si>
    <t>Ежемесячное денежное вознаграждение за классное руководство педагогическим работникам муниципальных общеобразовательных организаций(Финансовое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обучения,игр,игрушек( за исключением расходов на содержание зданий и оплату коммунальных услуг)</t>
  </si>
  <si>
    <t>Основное мероприятие "Проведение капитального ремонта, техническогго переоснащения современным непроизводственным оборудованием и благоустройство территории муниципальных учреждений культуры и муниципальных организаций дополнительного образования сферы культуры"</t>
  </si>
  <si>
    <t>Основное мероприятие "Создание безбарьерной среды на объектах социальной, инженерной и транспортной инфраструктуры в Московской области"</t>
  </si>
  <si>
    <t>17 1 01 01340</t>
  </si>
  <si>
    <t>Благоустройство дворовых территорий</t>
  </si>
  <si>
    <t>Организация в границах городского округа  электро, тепло, газо и водоснабжения населения, водоотведения, снабжение населения топливом</t>
  </si>
  <si>
    <t>Иные выплаты населению</t>
  </si>
  <si>
    <t>Расходы на эксплуатацию, мониторинг и проведение текущего ремонта гиротехнических сооружений, находящихся в собственности муниципального образования, включая разработку необходимой для эксплуатации документации</t>
  </si>
  <si>
    <t>Реализация проектов граждан, сформированных в рамках практик инициативного бюджетирования(МАДОУ"Детский сад  комбинированного типа №13 "Солнышко" установка домофонов)</t>
  </si>
  <si>
    <t>03 2 05 0000</t>
  </si>
  <si>
    <t>03 2 05 06050</t>
  </si>
  <si>
    <t>Основное мероприятие "Обеспечение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т.ч. в форме единого государственного экзамена"</t>
  </si>
  <si>
    <t>Реализация проектов граждан, сформированных в рамках практик инициативного бюджетирования(МБОУ"Начальная школа-детский сад №14" установка домофонов)</t>
  </si>
  <si>
    <t xml:space="preserve">№ от  27   мая  2021 года  "О внесении изменений в </t>
  </si>
  <si>
    <t>03 2 E1 72760</t>
  </si>
  <si>
    <t>Создание центров образования естественно-научной и технологической направленности за счет средств местного бюджета</t>
  </si>
  <si>
    <t>10 3 02 00190</t>
  </si>
  <si>
    <t>17 1 01 71360</t>
  </si>
  <si>
    <t>17 1 01 S1670</t>
  </si>
  <si>
    <t xml:space="preserve">Устройство контейнерных площадок </t>
  </si>
  <si>
    <t>19 3 00 00000</t>
  </si>
  <si>
    <t>19 3 01 00000</t>
  </si>
  <si>
    <t>Основное мероприятие «Переселение граждан из многоквартирных жилых домов, признанных  аварийными в установленном законодательством порядке"</t>
  </si>
  <si>
    <t>Подпрограмма «Обеспечение мероприятий в рамках Адрессной программы Московской области "Переселение граждан из ававрийного  жилищного фонда  в Московской области  на 2019-2021 годы"</t>
  </si>
  <si>
    <t>19 3 01 S9602</t>
  </si>
  <si>
    <t>19 3 01 79602</t>
  </si>
  <si>
    <t>17 1 F2 55551</t>
  </si>
  <si>
    <t xml:space="preserve">Реализация программ формирования современной городской среды в части благоустройства общественных территорий </t>
  </si>
  <si>
    <t>66659</t>
  </si>
  <si>
    <t>205315</t>
  </si>
  <si>
    <t>74147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</si>
</sst>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3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rgb="FFFFC000"/>
      <name val="Calibri"/>
      <family val="2"/>
      <charset val="204"/>
      <scheme val="minor"/>
    </font>
    <font>
      <i/>
      <sz val="14"/>
      <name val="Times New Roman"/>
      <family val="1"/>
      <charset val="204"/>
    </font>
    <font>
      <i/>
      <sz val="12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EE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 applyFill="0" applyProtection="0"/>
    <xf numFmtId="0" fontId="4" fillId="0" borderId="0"/>
    <xf numFmtId="0" fontId="1" fillId="0" borderId="0"/>
    <xf numFmtId="0" fontId="5" fillId="0" borderId="0" applyFill="0" applyProtection="0"/>
    <xf numFmtId="0" fontId="6" fillId="6" borderId="2" applyNumberFormat="0" applyFont="0" applyBorder="0" applyAlignment="0" applyProtection="0">
      <alignment horizontal="center" wrapText="1"/>
    </xf>
  </cellStyleXfs>
  <cellXfs count="195">
    <xf numFmtId="0" fontId="0" fillId="0" borderId="0" xfId="0"/>
    <xf numFmtId="49" fontId="3" fillId="4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5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3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" xfId="1" applyNumberFormat="1" applyFont="1" applyBorder="1" applyAlignment="1" applyProtection="1">
      <alignment horizontal="left" vertical="center" wrapText="1"/>
      <protection locked="0" hidden="1"/>
    </xf>
    <xf numFmtId="49" fontId="3" fillId="0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3" borderId="1" xfId="1" applyNumberFormat="1" applyFont="1" applyFill="1" applyBorder="1" applyAlignment="1" applyProtection="1">
      <alignment horizontal="left" vertical="top" wrapText="1"/>
      <protection locked="0" hidden="1"/>
    </xf>
    <xf numFmtId="49" fontId="3" fillId="4" borderId="1" xfId="1" applyNumberFormat="1" applyFont="1" applyFill="1" applyBorder="1" applyAlignment="1" applyProtection="1">
      <alignment horizontal="left" vertical="center" wrapText="1"/>
      <protection locked="0" hidden="1"/>
    </xf>
    <xf numFmtId="0" fontId="3" fillId="0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0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2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" xfId="1" applyFont="1" applyFill="1" applyBorder="1" applyAlignment="1" applyProtection="1">
      <alignment horizontal="left" vertical="center" wrapText="1"/>
      <protection locked="0" hidden="1"/>
    </xf>
    <xf numFmtId="49" fontId="3" fillId="2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3" borderId="1" xfId="1" applyNumberFormat="1" applyFont="1" applyFill="1" applyBorder="1" applyAlignment="1" applyProtection="1">
      <alignment horizontal="left" vertical="center" wrapText="1"/>
      <protection locked="0" hidden="1"/>
    </xf>
    <xf numFmtId="0" fontId="3" fillId="4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0" borderId="1" xfId="1" applyNumberFormat="1" applyFont="1" applyBorder="1" applyAlignment="1" applyProtection="1">
      <alignment horizontal="left" vertical="center" wrapText="1"/>
      <protection locked="0" hidden="1"/>
    </xf>
    <xf numFmtId="0" fontId="3" fillId="5" borderId="1" xfId="1" applyFont="1" applyFill="1" applyBorder="1" applyAlignment="1" applyProtection="1">
      <alignment horizontal="left" vertical="center" wrapText="1"/>
      <protection locked="0" hidden="1"/>
    </xf>
    <xf numFmtId="0" fontId="3" fillId="4" borderId="1" xfId="1" applyFont="1" applyFill="1" applyBorder="1" applyAlignment="1" applyProtection="1">
      <alignment horizontal="left" vertical="center" wrapText="1"/>
      <protection locked="0" hidden="1"/>
    </xf>
    <xf numFmtId="0" fontId="3" fillId="3" borderId="1" xfId="1" applyFont="1" applyFill="1" applyBorder="1" applyAlignment="1" applyProtection="1">
      <alignment horizontal="left" vertical="center" wrapText="1"/>
      <protection locked="0" hidden="1"/>
    </xf>
    <xf numFmtId="49" fontId="3" fillId="7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7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3" fillId="7" borderId="1" xfId="1" applyNumberFormat="1" applyFont="1" applyFill="1" applyBorder="1" applyAlignment="1" applyProtection="1">
      <alignment horizontal="left" vertical="center" wrapText="1"/>
      <protection locked="0" hidden="1"/>
    </xf>
    <xf numFmtId="0" fontId="3" fillId="7" borderId="1" xfId="1" applyFont="1" applyFill="1" applyBorder="1" applyAlignment="1" applyProtection="1">
      <alignment horizontal="left" vertical="center" wrapText="1"/>
      <protection locked="0" hidden="1"/>
    </xf>
    <xf numFmtId="49" fontId="3" fillId="7" borderId="1" xfId="1" applyNumberFormat="1" applyFont="1" applyFill="1" applyBorder="1" applyAlignment="1">
      <alignment horizontal="center" vertical="center"/>
    </xf>
    <xf numFmtId="0" fontId="3" fillId="7" borderId="3" xfId="1" applyNumberFormat="1" applyFont="1" applyFill="1" applyBorder="1" applyAlignment="1" applyProtection="1">
      <alignment horizontal="left" vertical="center" wrapText="1"/>
      <protection locked="0" hidden="1"/>
    </xf>
    <xf numFmtId="0" fontId="3" fillId="7" borderId="3" xfId="1" applyFont="1" applyFill="1" applyBorder="1" applyAlignment="1" applyProtection="1">
      <alignment horizontal="left" vertical="center" wrapText="1"/>
      <protection locked="0" hidden="1"/>
    </xf>
    <xf numFmtId="0" fontId="3" fillId="7" borderId="1" xfId="1" applyNumberFormat="1" applyFont="1" applyFill="1" applyBorder="1" applyAlignment="1" applyProtection="1">
      <alignment horizontal="left" vertical="center" wrapText="1"/>
    </xf>
    <xf numFmtId="0" fontId="3" fillId="7" borderId="1" xfId="1" applyFont="1" applyFill="1" applyBorder="1" applyAlignment="1">
      <alignment vertical="center" wrapText="1"/>
    </xf>
    <xf numFmtId="0" fontId="3" fillId="7" borderId="1" xfId="1" applyFont="1" applyFill="1" applyBorder="1" applyAlignment="1" applyProtection="1">
      <alignment horizontal="left" vertical="top" wrapText="1"/>
      <protection locked="0" hidden="1"/>
    </xf>
    <xf numFmtId="49" fontId="3" fillId="4" borderId="1" xfId="1" applyNumberFormat="1" applyFont="1" applyFill="1" applyBorder="1" applyAlignment="1" applyProtection="1">
      <alignment wrapText="1"/>
      <protection locked="0" hidden="1"/>
    </xf>
    <xf numFmtId="0" fontId="3" fillId="4" borderId="1" xfId="1" applyFont="1" applyFill="1" applyBorder="1" applyAlignment="1" applyProtection="1">
      <alignment wrapText="1"/>
      <protection locked="0" hidden="1"/>
    </xf>
    <xf numFmtId="0" fontId="3" fillId="7" borderId="1" xfId="1" applyNumberFormat="1" applyFont="1" applyFill="1" applyBorder="1" applyAlignment="1" applyProtection="1">
      <alignment wrapText="1"/>
      <protection locked="0" hidden="1"/>
    </xf>
    <xf numFmtId="49" fontId="3" fillId="3" borderId="1" xfId="1" applyNumberFormat="1" applyFont="1" applyFill="1" applyBorder="1" applyAlignment="1" applyProtection="1">
      <alignment horizontal="center" wrapText="1"/>
      <protection locked="0" hidden="1"/>
    </xf>
    <xf numFmtId="0" fontId="3" fillId="4" borderId="1" xfId="1" applyFont="1" applyFill="1" applyBorder="1" applyAlignment="1" applyProtection="1">
      <alignment horizontal="left" vertical="top" wrapText="1"/>
      <protection locked="0" hidden="1"/>
    </xf>
    <xf numFmtId="49" fontId="3" fillId="4" borderId="1" xfId="1" applyNumberFormat="1" applyFont="1" applyFill="1" applyBorder="1" applyAlignment="1" applyProtection="1">
      <alignment horizontal="center" wrapText="1"/>
      <protection locked="0" hidden="1"/>
    </xf>
    <xf numFmtId="49" fontId="3" fillId="5" borderId="1" xfId="1" applyNumberFormat="1" applyFont="1" applyFill="1" applyBorder="1" applyAlignment="1" applyProtection="1">
      <alignment horizontal="left" vertical="center" wrapText="1"/>
      <protection locked="0" hidden="1"/>
    </xf>
    <xf numFmtId="0" fontId="3" fillId="5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4" borderId="1" xfId="1" applyNumberFormat="1" applyFont="1" applyFill="1" applyBorder="1" applyAlignment="1" applyProtection="1">
      <alignment vertical="top" wrapText="1"/>
      <protection locked="0" hidden="1"/>
    </xf>
    <xf numFmtId="49" fontId="3" fillId="3" borderId="1" xfId="1" applyNumberFormat="1" applyFont="1" applyFill="1" applyBorder="1" applyAlignment="1" applyProtection="1">
      <alignment vertical="top" wrapText="1"/>
      <protection locked="0" hidden="1"/>
    </xf>
    <xf numFmtId="0" fontId="3" fillId="7" borderId="1" xfId="1" applyNumberFormat="1" applyFont="1" applyFill="1" applyBorder="1" applyAlignment="1" applyProtection="1">
      <alignment horizontal="left" vertical="top" wrapText="1"/>
      <protection locked="0" hidden="1"/>
    </xf>
    <xf numFmtId="49" fontId="3" fillId="7" borderId="1" xfId="1" applyNumberFormat="1" applyFont="1" applyFill="1" applyBorder="1" applyAlignment="1" applyProtection="1">
      <alignment horizontal="center" wrapText="1"/>
      <protection locked="0" hidden="1"/>
    </xf>
    <xf numFmtId="49" fontId="3" fillId="4" borderId="1" xfId="1" applyNumberFormat="1" applyFont="1" applyFill="1" applyBorder="1" applyAlignment="1" applyProtection="1">
      <alignment vertical="center" wrapText="1"/>
      <protection locked="0" hidden="1"/>
    </xf>
    <xf numFmtId="0" fontId="3" fillId="7" borderId="1" xfId="1" applyFont="1" applyFill="1" applyBorder="1" applyAlignment="1">
      <alignment vertical="center"/>
    </xf>
    <xf numFmtId="0" fontId="3" fillId="7" borderId="1" xfId="1" applyNumberFormat="1" applyFont="1" applyFill="1" applyBorder="1" applyAlignment="1" applyProtection="1">
      <alignment vertical="top" wrapText="1"/>
      <protection locked="0" hidden="1"/>
    </xf>
    <xf numFmtId="0" fontId="3" fillId="7" borderId="1" xfId="4" applyFont="1" applyFill="1" applyBorder="1" applyAlignment="1" applyProtection="1">
      <alignment horizontal="left" vertical="top" wrapText="1"/>
      <protection locked="0" hidden="1"/>
    </xf>
    <xf numFmtId="0" fontId="3" fillId="4" borderId="1" xfId="1" applyNumberFormat="1" applyFont="1" applyFill="1" applyBorder="1" applyAlignment="1" applyProtection="1">
      <alignment horizontal="left" vertical="top" wrapText="1"/>
      <protection locked="0" hidden="1"/>
    </xf>
    <xf numFmtId="0" fontId="3" fillId="4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3" fillId="4" borderId="1" xfId="1" applyFont="1" applyFill="1" applyBorder="1" applyAlignment="1" applyProtection="1">
      <alignment vertical="center" wrapText="1"/>
      <protection locked="0" hidden="1"/>
    </xf>
    <xf numFmtId="0" fontId="3" fillId="7" borderId="1" xfId="1" applyFont="1" applyFill="1" applyBorder="1" applyAlignment="1" applyProtection="1">
      <alignment vertical="center" wrapText="1"/>
      <protection locked="0" hidden="1"/>
    </xf>
    <xf numFmtId="0" fontId="3" fillId="7" borderId="1" xfId="1" applyFont="1" applyFill="1" applyBorder="1" applyAlignment="1">
      <alignment horizontal="center" vertical="center"/>
    </xf>
    <xf numFmtId="0" fontId="3" fillId="7" borderId="2" xfId="1" applyNumberFormat="1" applyFont="1" applyFill="1" applyBorder="1" applyAlignment="1" applyProtection="1">
      <alignment vertical="top" wrapText="1"/>
      <protection locked="0" hidden="1"/>
    </xf>
    <xf numFmtId="0" fontId="3" fillId="7" borderId="4" xfId="1" applyNumberFormat="1" applyFont="1" applyFill="1" applyBorder="1" applyAlignment="1" applyProtection="1">
      <alignment horizontal="left" vertical="top" wrapText="1"/>
      <protection locked="0" hidden="1"/>
    </xf>
    <xf numFmtId="0" fontId="3" fillId="4" borderId="1" xfId="1" applyNumberFormat="1" applyFont="1" applyFill="1" applyBorder="1" applyAlignment="1" applyProtection="1">
      <alignment wrapText="1"/>
      <protection locked="0" hidden="1"/>
    </xf>
    <xf numFmtId="0" fontId="3" fillId="7" borderId="1" xfId="1" applyNumberFormat="1" applyFont="1" applyFill="1" applyBorder="1" applyAlignment="1" applyProtection="1">
      <alignment vertical="center" wrapText="1"/>
      <protection locked="0" hidden="1"/>
    </xf>
    <xf numFmtId="0" fontId="8" fillId="7" borderId="1" xfId="1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1" xfId="0" applyBorder="1"/>
    <xf numFmtId="0" fontId="0" fillId="0" borderId="6" xfId="0" applyBorder="1"/>
    <xf numFmtId="0" fontId="9" fillId="0" borderId="6" xfId="0" applyFont="1" applyBorder="1"/>
    <xf numFmtId="0" fontId="10" fillId="0" borderId="1" xfId="0" applyFont="1" applyBorder="1"/>
    <xf numFmtId="49" fontId="11" fillId="0" borderId="7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7" xfId="0" applyNumberFormat="1" applyFont="1" applyFill="1" applyBorder="1" applyAlignment="1" applyProtection="1">
      <alignment horizontal="left" vertical="top" wrapText="1"/>
      <protection locked="0" hidden="1"/>
    </xf>
    <xf numFmtId="0" fontId="3" fillId="5" borderId="1" xfId="1" applyNumberFormat="1" applyFont="1" applyFill="1" applyBorder="1" applyAlignment="1" applyProtection="1">
      <alignment horizontal="left" vertical="center" wrapText="1"/>
    </xf>
    <xf numFmtId="0" fontId="8" fillId="5" borderId="1" xfId="1" applyNumberFormat="1" applyFont="1" applyFill="1" applyBorder="1" applyAlignment="1" applyProtection="1">
      <alignment horizontal="left" vertical="center" wrapText="1"/>
      <protection locked="0" hidden="1"/>
    </xf>
    <xf numFmtId="0" fontId="13" fillId="0" borderId="8" xfId="0" applyFont="1" applyFill="1" applyBorder="1"/>
    <xf numFmtId="0" fontId="0" fillId="0" borderId="8" xfId="0" applyFill="1" applyBorder="1"/>
    <xf numFmtId="0" fontId="3" fillId="8" borderId="1" xfId="1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9" xfId="0" applyFill="1" applyBorder="1"/>
    <xf numFmtId="0" fontId="14" fillId="0" borderId="8" xfId="0" applyFont="1" applyFill="1" applyBorder="1"/>
    <xf numFmtId="0" fontId="3" fillId="9" borderId="1" xfId="1" applyFont="1" applyFill="1" applyBorder="1" applyAlignment="1" applyProtection="1">
      <alignment horizontal="left" vertical="center" wrapText="1"/>
      <protection locked="0" hidden="1"/>
    </xf>
    <xf numFmtId="49" fontId="3" fillId="9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9" borderId="1" xfId="1" applyNumberFormat="1" applyFont="1" applyFill="1" applyBorder="1" applyAlignment="1" applyProtection="1">
      <alignment horizontal="left" vertical="center" wrapText="1"/>
      <protection locked="0" hidden="1"/>
    </xf>
    <xf numFmtId="164" fontId="3" fillId="9" borderId="1" xfId="1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3" fillId="5" borderId="1" xfId="1" applyFont="1" applyFill="1" applyBorder="1" applyAlignment="1" applyProtection="1">
      <alignment horizontal="right" vertical="center" wrapText="1"/>
      <protection locked="0" hidden="1"/>
    </xf>
    <xf numFmtId="0" fontId="3" fillId="5" borderId="0" xfId="1" applyFont="1" applyFill="1" applyBorder="1" applyAlignment="1" applyProtection="1">
      <alignment vertical="center" wrapText="1"/>
      <protection locked="0" hidden="1"/>
    </xf>
    <xf numFmtId="0" fontId="3" fillId="5" borderId="5" xfId="1" applyFont="1" applyFill="1" applyBorder="1" applyAlignment="1" applyProtection="1">
      <alignment horizontal="left" vertical="center" wrapText="1"/>
      <protection locked="0" hidden="1"/>
    </xf>
    <xf numFmtId="49" fontId="12" fillId="0" borderId="7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16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12" fillId="0" borderId="7" xfId="0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1" xfId="0" applyBorder="1" applyAlignment="1">
      <alignment horizontal="center" vertical="center"/>
    </xf>
    <xf numFmtId="49" fontId="12" fillId="7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17" fillId="0" borderId="1" xfId="0" applyFont="1" applyBorder="1"/>
    <xf numFmtId="0" fontId="15" fillId="0" borderId="5" xfId="0" applyFont="1" applyBorder="1"/>
    <xf numFmtId="0" fontId="15" fillId="0" borderId="1" xfId="0" applyFont="1" applyBorder="1"/>
    <xf numFmtId="0" fontId="18" fillId="0" borderId="1" xfId="0" applyFont="1" applyBorder="1"/>
    <xf numFmtId="0" fontId="20" fillId="0" borderId="1" xfId="0" applyFont="1" applyBorder="1" applyAlignment="1">
      <alignment horizontal="right" vertical="center"/>
    </xf>
    <xf numFmtId="0" fontId="18" fillId="0" borderId="0" xfId="0" applyFont="1"/>
    <xf numFmtId="0" fontId="17" fillId="0" borderId="1" xfId="0" applyFont="1" applyBorder="1" applyAlignment="1">
      <alignment horizontal="center" vertical="center"/>
    </xf>
    <xf numFmtId="3" fontId="20" fillId="0" borderId="1" xfId="0" applyNumberFormat="1" applyFont="1" applyBorder="1" applyAlignment="1">
      <alignment horizontal="center" vertical="center"/>
    </xf>
    <xf numFmtId="0" fontId="19" fillId="0" borderId="8" xfId="0" applyFont="1" applyFill="1" applyBorder="1"/>
    <xf numFmtId="49" fontId="3" fillId="0" borderId="10" xfId="0" applyNumberFormat="1" applyFont="1" applyFill="1" applyBorder="1" applyAlignment="1" applyProtection="1">
      <alignment horizontal="left" vertical="top" wrapText="1"/>
      <protection locked="0" hidden="1"/>
    </xf>
    <xf numFmtId="0" fontId="3" fillId="5" borderId="0" xfId="1" applyFont="1" applyFill="1" applyBorder="1" applyAlignment="1" applyProtection="1">
      <alignment horizontal="left" vertical="center" wrapText="1"/>
      <protection locked="0" hidden="1"/>
    </xf>
    <xf numFmtId="0" fontId="18" fillId="0" borderId="8" xfId="0" applyFont="1" applyFill="1" applyBorder="1"/>
    <xf numFmtId="0" fontId="18" fillId="0" borderId="11" xfId="0" applyFont="1" applyFill="1" applyBorder="1"/>
    <xf numFmtId="0" fontId="18" fillId="0" borderId="9" xfId="0" applyFont="1" applyFill="1" applyBorder="1"/>
    <xf numFmtId="49" fontId="3" fillId="0" borderId="12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1" xfId="0" applyNumberFormat="1" applyFont="1" applyFill="1" applyBorder="1" applyAlignment="1" applyProtection="1">
      <alignment horizontal="left" vertical="top" wrapText="1"/>
      <protection locked="0" hidden="1"/>
    </xf>
    <xf numFmtId="0" fontId="15" fillId="0" borderId="0" xfId="0" applyFont="1"/>
    <xf numFmtId="0" fontId="21" fillId="0" borderId="1" xfId="0" applyFont="1" applyBorder="1"/>
    <xf numFmtId="0" fontId="3" fillId="0" borderId="1" xfId="0" applyFont="1" applyBorder="1"/>
    <xf numFmtId="0" fontId="15" fillId="5" borderId="1" xfId="0" applyFont="1" applyFill="1" applyBorder="1"/>
    <xf numFmtId="3" fontId="22" fillId="0" borderId="1" xfId="0" applyNumberFormat="1" applyFont="1" applyBorder="1" applyAlignment="1">
      <alignment vertical="center"/>
    </xf>
    <xf numFmtId="0" fontId="23" fillId="0" borderId="1" xfId="0" applyFont="1" applyBorder="1"/>
    <xf numFmtId="0" fontId="15" fillId="0" borderId="8" xfId="0" applyFont="1" applyFill="1" applyBorder="1"/>
    <xf numFmtId="0" fontId="23" fillId="0" borderId="11" xfId="0" applyFont="1" applyFill="1" applyBorder="1"/>
    <xf numFmtId="0" fontId="23" fillId="0" borderId="8" xfId="0" applyFont="1" applyFill="1" applyBorder="1"/>
    <xf numFmtId="0" fontId="21" fillId="0" borderId="8" xfId="0" applyFont="1" applyFill="1" applyBorder="1"/>
    <xf numFmtId="0" fontId="14" fillId="0" borderId="0" xfId="0" applyFont="1"/>
    <xf numFmtId="49" fontId="15" fillId="9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1" fillId="9" borderId="1" xfId="0" applyFont="1" applyFill="1" applyBorder="1"/>
    <xf numFmtId="0" fontId="24" fillId="0" borderId="0" xfId="0" applyFont="1"/>
    <xf numFmtId="49" fontId="3" fillId="0" borderId="13" xfId="0" applyNumberFormat="1" applyFont="1" applyFill="1" applyBorder="1" applyAlignment="1" applyProtection="1">
      <alignment horizontal="left" vertical="top" wrapText="1"/>
      <protection locked="0" hidden="1"/>
    </xf>
    <xf numFmtId="0" fontId="15" fillId="0" borderId="1" xfId="0" applyFont="1" applyBorder="1" applyAlignment="1">
      <alignment vertical="center" wrapText="1"/>
    </xf>
    <xf numFmtId="49" fontId="25" fillId="4" borderId="1" xfId="0" applyNumberFormat="1" applyFont="1" applyFill="1" applyBorder="1" applyAlignment="1">
      <alignment wrapText="1"/>
    </xf>
    <xf numFmtId="0" fontId="25" fillId="9" borderId="1" xfId="0" applyFont="1" applyFill="1" applyBorder="1" applyAlignment="1">
      <alignment wrapText="1"/>
    </xf>
    <xf numFmtId="3" fontId="18" fillId="0" borderId="0" xfId="0" applyNumberFormat="1" applyFont="1"/>
    <xf numFmtId="0" fontId="3" fillId="4" borderId="1" xfId="1" applyNumberFormat="1" applyFont="1" applyFill="1" applyBorder="1" applyAlignment="1" applyProtection="1">
      <alignment horizontal="left" vertical="center" wrapText="1"/>
    </xf>
    <xf numFmtId="0" fontId="26" fillId="5" borderId="1" xfId="0" applyFont="1" applyFill="1" applyBorder="1"/>
    <xf numFmtId="0" fontId="0" fillId="5" borderId="1" xfId="0" applyFill="1" applyBorder="1"/>
    <xf numFmtId="0" fontId="15" fillId="4" borderId="0" xfId="0" applyFont="1" applyFill="1" applyAlignment="1">
      <alignment wrapText="1"/>
    </xf>
    <xf numFmtId="0" fontId="15" fillId="0" borderId="0" xfId="0" applyFont="1" applyAlignment="1">
      <alignment wrapText="1"/>
    </xf>
    <xf numFmtId="0" fontId="15" fillId="5" borderId="1" xfId="1" applyFont="1" applyFill="1" applyBorder="1" applyAlignment="1" applyProtection="1">
      <alignment horizontal="right" vertical="center" wrapText="1"/>
      <protection locked="0" hidden="1"/>
    </xf>
    <xf numFmtId="0" fontId="3" fillId="0" borderId="7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top" wrapText="1"/>
      <protection locked="0" hidden="1"/>
    </xf>
    <xf numFmtId="0" fontId="15" fillId="5" borderId="11" xfId="0" applyFont="1" applyFill="1" applyBorder="1"/>
    <xf numFmtId="0" fontId="3" fillId="0" borderId="11" xfId="0" applyFont="1" applyFill="1" applyBorder="1"/>
    <xf numFmtId="0" fontId="15" fillId="0" borderId="11" xfId="0" applyFont="1" applyFill="1" applyBorder="1"/>
    <xf numFmtId="0" fontId="15" fillId="0" borderId="0" xfId="0" applyFont="1" applyFill="1" applyBorder="1"/>
    <xf numFmtId="49" fontId="15" fillId="0" borderId="7" xfId="0" applyNumberFormat="1" applyFont="1" applyFill="1" applyBorder="1" applyAlignment="1" applyProtection="1">
      <alignment horizontal="left" vertical="top" wrapText="1"/>
      <protection locked="0" hidden="1"/>
    </xf>
    <xf numFmtId="0" fontId="3" fillId="5" borderId="1" xfId="0" applyFont="1" applyFill="1" applyBorder="1"/>
    <xf numFmtId="0" fontId="3" fillId="0" borderId="14" xfId="0" applyFont="1" applyFill="1" applyBorder="1" applyAlignment="1">
      <alignment horizontal="left" vertical="top" wrapText="1"/>
    </xf>
    <xf numFmtId="0" fontId="18" fillId="0" borderId="0" xfId="0" applyFont="1" applyFill="1" applyBorder="1"/>
    <xf numFmtId="0" fontId="15" fillId="5" borderId="2" xfId="0" applyNumberFormat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wrapText="1"/>
    </xf>
    <xf numFmtId="0" fontId="3" fillId="0" borderId="6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49" fontId="15" fillId="0" borderId="1" xfId="0" applyNumberFormat="1" applyFont="1" applyBorder="1"/>
    <xf numFmtId="49" fontId="3" fillId="0" borderId="14" xfId="0" applyNumberFormat="1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left" vertical="top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top" wrapText="1"/>
    </xf>
    <xf numFmtId="0" fontId="15" fillId="0" borderId="16" xfId="0" applyFont="1" applyFill="1" applyBorder="1" applyAlignment="1">
      <alignment horizontal="left" vertical="top" wrapText="1"/>
    </xf>
    <xf numFmtId="0" fontId="15" fillId="0" borderId="9" xfId="0" applyFont="1" applyFill="1" applyBorder="1"/>
    <xf numFmtId="0" fontId="15" fillId="9" borderId="1" xfId="0" applyFont="1" applyFill="1" applyBorder="1" applyAlignment="1">
      <alignment wrapText="1"/>
    </xf>
    <xf numFmtId="49" fontId="3" fillId="0" borderId="17" xfId="0" applyNumberFormat="1" applyFont="1" applyFill="1" applyBorder="1" applyAlignment="1" applyProtection="1">
      <alignment horizontal="left" vertical="top" wrapText="1"/>
      <protection locked="0" hidden="1"/>
    </xf>
    <xf numFmtId="49" fontId="3" fillId="7" borderId="17" xfId="0" applyNumberFormat="1" applyFont="1" applyFill="1" applyBorder="1" applyAlignment="1" applyProtection="1">
      <alignment horizontal="left" vertical="top" wrapText="1"/>
      <protection locked="0" hidden="1"/>
    </xf>
    <xf numFmtId="0" fontId="21" fillId="5" borderId="1" xfId="0" applyFont="1" applyFill="1" applyBorder="1"/>
    <xf numFmtId="164" fontId="3" fillId="5" borderId="1" xfId="1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3" fillId="0" borderId="14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28" fillId="0" borderId="1" xfId="0" applyFont="1" applyFill="1" applyBorder="1" applyAlignment="1">
      <alignment horizontal="center" vertical="center"/>
    </xf>
    <xf numFmtId="49" fontId="27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28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0" borderId="7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49" fontId="15" fillId="0" borderId="1" xfId="0" applyNumberFormat="1" applyFont="1" applyBorder="1" applyAlignment="1">
      <alignment horizontal="right"/>
    </xf>
    <xf numFmtId="0" fontId="28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49" fontId="15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3" fillId="5" borderId="6" xfId="1" applyNumberFormat="1" applyFont="1" applyFill="1" applyBorder="1" applyAlignment="1" applyProtection="1">
      <alignment horizontal="left" vertical="center" wrapText="1"/>
      <protection locked="0" hidden="1"/>
    </xf>
    <xf numFmtId="0" fontId="24" fillId="0" borderId="1" xfId="0" applyFont="1" applyBorder="1"/>
    <xf numFmtId="49" fontId="15" fillId="0" borderId="1" xfId="0" applyNumberFormat="1" applyFont="1" applyFill="1" applyBorder="1" applyAlignment="1" applyProtection="1">
      <alignment horizontal="left" vertical="top" wrapText="1"/>
      <protection locked="0" hidden="1"/>
    </xf>
    <xf numFmtId="0" fontId="15" fillId="0" borderId="0" xfId="0" applyFont="1" applyAlignment="1">
      <alignment horizontal="right"/>
    </xf>
    <xf numFmtId="0" fontId="15" fillId="0" borderId="18" xfId="0" applyFont="1" applyBorder="1" applyAlignment="1">
      <alignment horizontal="right"/>
    </xf>
    <xf numFmtId="49" fontId="12" fillId="5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15" fillId="0" borderId="0" xfId="0" applyFont="1" applyAlignment="1">
      <alignment horizontal="left"/>
    </xf>
  </cellXfs>
  <cellStyles count="6">
    <cellStyle name="4" xfId="5"/>
    <cellStyle name="Обычный" xfId="0" builtinId="0"/>
    <cellStyle name="Обычный 2" xfId="2"/>
    <cellStyle name="Обычный 3" xfId="4"/>
    <cellStyle name="Обычный 4" xfId="3"/>
    <cellStyle name="Обычный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938"/>
  <sheetViews>
    <sheetView tabSelected="1" topLeftCell="A1936" zoomScaleNormal="100" zoomScaleSheetLayoutView="70" workbookViewId="0">
      <selection activeCell="D1874" sqref="D1874"/>
    </sheetView>
  </sheetViews>
  <sheetFormatPr defaultRowHeight="15" x14ac:dyDescent="0.25"/>
  <cols>
    <col min="1" max="1" width="79.28515625" customWidth="1"/>
    <col min="2" max="2" width="17.5703125" customWidth="1"/>
    <col min="3" max="3" width="7.85546875" customWidth="1"/>
    <col min="4" max="4" width="14.42578125" style="88" customWidth="1"/>
    <col min="5" max="5" width="13.5703125" style="88" customWidth="1"/>
    <col min="6" max="6" width="13" style="88" customWidth="1"/>
  </cols>
  <sheetData>
    <row r="1" spans="2:7" ht="15.75" hidden="1" x14ac:dyDescent="0.25">
      <c r="B1" s="194" t="s">
        <v>1491</v>
      </c>
      <c r="C1" s="194"/>
      <c r="D1" s="194"/>
      <c r="E1" s="194"/>
      <c r="F1" s="194"/>
    </row>
    <row r="2" spans="2:7" ht="15.75" hidden="1" x14ac:dyDescent="0.25">
      <c r="B2" s="99"/>
      <c r="C2" s="99"/>
      <c r="D2" s="99"/>
    </row>
    <row r="3" spans="2:7" ht="15.75" hidden="1" customHeight="1" x14ac:dyDescent="0.25">
      <c r="B3" s="99" t="s">
        <v>1479</v>
      </c>
      <c r="C3" s="99"/>
      <c r="D3" s="99"/>
    </row>
    <row r="4" spans="2:7" ht="15.75" hidden="1" customHeight="1" x14ac:dyDescent="0.25">
      <c r="B4" s="99" t="s">
        <v>1563</v>
      </c>
      <c r="C4" s="99"/>
      <c r="D4" s="99"/>
    </row>
    <row r="5" spans="2:7" ht="15.75" hidden="1" customHeight="1" x14ac:dyDescent="0.25">
      <c r="B5" s="194" t="s">
        <v>1492</v>
      </c>
      <c r="C5" s="194"/>
      <c r="D5" s="194"/>
      <c r="E5" s="194"/>
      <c r="F5" s="194"/>
      <c r="G5" s="194"/>
    </row>
    <row r="6" spans="2:7" ht="15.75" hidden="1" customHeight="1" x14ac:dyDescent="0.25">
      <c r="B6" s="194" t="s">
        <v>1493</v>
      </c>
      <c r="C6" s="194"/>
      <c r="D6" s="194"/>
      <c r="E6" s="194"/>
      <c r="F6" s="194"/>
      <c r="G6" s="194"/>
    </row>
    <row r="7" spans="2:7" ht="15.75" hidden="1" customHeight="1" x14ac:dyDescent="0.25">
      <c r="B7" s="99" t="s">
        <v>1494</v>
      </c>
      <c r="C7" s="99"/>
      <c r="D7" s="99"/>
    </row>
    <row r="8" spans="2:7" ht="15.75" hidden="1" customHeight="1" x14ac:dyDescent="0.25">
      <c r="B8" s="99" t="s">
        <v>1495</v>
      </c>
      <c r="C8" s="99"/>
      <c r="D8" s="99"/>
    </row>
    <row r="9" spans="2:7" ht="15.75" customHeight="1" x14ac:dyDescent="0.25">
      <c r="B9" s="191" t="s">
        <v>1606</v>
      </c>
      <c r="C9" s="191"/>
      <c r="D9" s="191"/>
      <c r="E9" s="191"/>
      <c r="F9" s="191"/>
    </row>
    <row r="10" spans="2:7" ht="15.75" customHeight="1" x14ac:dyDescent="0.25">
      <c r="B10" s="191" t="s">
        <v>1479</v>
      </c>
      <c r="C10" s="191"/>
      <c r="D10" s="191"/>
      <c r="E10" s="191"/>
      <c r="F10" s="191"/>
    </row>
    <row r="11" spans="2:7" ht="15.75" customHeight="1" x14ac:dyDescent="0.25">
      <c r="B11" s="191" t="s">
        <v>1480</v>
      </c>
      <c r="C11" s="191"/>
      <c r="D11" s="191"/>
      <c r="E11" s="191"/>
      <c r="F11" s="191"/>
    </row>
    <row r="12" spans="2:7" ht="15.75" customHeight="1" x14ac:dyDescent="0.25">
      <c r="B12" s="191" t="s">
        <v>1680</v>
      </c>
      <c r="C12" s="191"/>
      <c r="D12" s="191"/>
      <c r="E12" s="191"/>
      <c r="F12" s="191"/>
    </row>
    <row r="13" spans="2:7" ht="15.75" customHeight="1" x14ac:dyDescent="0.25">
      <c r="B13" s="191" t="s">
        <v>1607</v>
      </c>
      <c r="C13" s="191"/>
      <c r="D13" s="191"/>
      <c r="E13" s="191"/>
      <c r="F13" s="191"/>
    </row>
    <row r="14" spans="2:7" ht="15.75" customHeight="1" x14ac:dyDescent="0.25">
      <c r="B14" s="191" t="s">
        <v>1608</v>
      </c>
      <c r="C14" s="191"/>
      <c r="D14" s="191"/>
      <c r="E14" s="191"/>
      <c r="F14" s="191"/>
    </row>
    <row r="15" spans="2:7" ht="15.75" customHeight="1" x14ac:dyDescent="0.25">
      <c r="B15" s="191" t="s">
        <v>1609</v>
      </c>
      <c r="C15" s="191"/>
      <c r="D15" s="191"/>
      <c r="E15" s="191"/>
      <c r="F15" s="191"/>
    </row>
    <row r="16" spans="2:7" ht="15.75" customHeight="1" x14ac:dyDescent="0.25">
      <c r="B16" s="192" t="s">
        <v>1610</v>
      </c>
      <c r="C16" s="192"/>
      <c r="D16" s="192"/>
      <c r="E16" s="192"/>
      <c r="F16" s="192"/>
    </row>
    <row r="17" spans="1:6" ht="15.75" customHeight="1" x14ac:dyDescent="0.25">
      <c r="B17" s="155"/>
      <c r="C17" s="155"/>
      <c r="D17" s="155"/>
      <c r="E17" s="156"/>
      <c r="F17" s="156"/>
    </row>
    <row r="18" spans="1:6" ht="15.75" customHeight="1" x14ac:dyDescent="0.25">
      <c r="B18" s="191" t="s">
        <v>1482</v>
      </c>
      <c r="C18" s="191"/>
      <c r="D18" s="191"/>
      <c r="E18" s="191"/>
      <c r="F18" s="191"/>
    </row>
    <row r="19" spans="1:6" ht="15.75" customHeight="1" x14ac:dyDescent="0.25">
      <c r="B19" s="155"/>
      <c r="C19" s="155"/>
      <c r="D19" s="155"/>
      <c r="E19" s="156"/>
      <c r="F19" s="156"/>
    </row>
    <row r="20" spans="1:6" ht="15.75" customHeight="1" x14ac:dyDescent="0.25">
      <c r="B20" s="191" t="s">
        <v>1479</v>
      </c>
      <c r="C20" s="191"/>
      <c r="D20" s="191"/>
      <c r="E20" s="191"/>
      <c r="F20" s="191"/>
    </row>
    <row r="21" spans="1:6" ht="15.75" customHeight="1" x14ac:dyDescent="0.25">
      <c r="B21" s="191" t="s">
        <v>1480</v>
      </c>
      <c r="C21" s="191"/>
      <c r="D21" s="191"/>
      <c r="E21" s="191"/>
      <c r="F21" s="191"/>
    </row>
    <row r="22" spans="1:6" ht="15.75" customHeight="1" x14ac:dyDescent="0.25">
      <c r="B22" s="191" t="s">
        <v>1605</v>
      </c>
      <c r="C22" s="191"/>
      <c r="D22" s="191"/>
      <c r="E22" s="191"/>
      <c r="F22" s="191"/>
    </row>
    <row r="23" spans="1:6" ht="15.75" customHeight="1" x14ac:dyDescent="0.25">
      <c r="B23" s="191" t="s">
        <v>1481</v>
      </c>
      <c r="C23" s="191"/>
      <c r="D23" s="191"/>
      <c r="E23" s="191"/>
      <c r="F23" s="191"/>
    </row>
    <row r="24" spans="1:6" ht="15.75" x14ac:dyDescent="0.25">
      <c r="B24" s="191" t="s">
        <v>1568</v>
      </c>
      <c r="C24" s="191"/>
      <c r="D24" s="191"/>
      <c r="E24" s="191"/>
      <c r="F24" s="191"/>
    </row>
    <row r="25" spans="1:6" ht="15.75" x14ac:dyDescent="0.25">
      <c r="B25" s="192" t="s">
        <v>1569</v>
      </c>
      <c r="C25" s="192"/>
      <c r="D25" s="192"/>
      <c r="E25" s="192"/>
      <c r="F25" s="192"/>
    </row>
    <row r="26" spans="1:6" ht="83.25" customHeight="1" x14ac:dyDescent="0.25">
      <c r="A26" s="193" t="s">
        <v>1571</v>
      </c>
      <c r="B26" s="193"/>
      <c r="C26" s="193"/>
      <c r="D26" s="193"/>
      <c r="E26" s="193"/>
      <c r="F26" s="193"/>
    </row>
    <row r="27" spans="1:6" ht="54" customHeight="1" x14ac:dyDescent="0.25">
      <c r="A27" s="2" t="s">
        <v>1377</v>
      </c>
      <c r="B27" s="2" t="s">
        <v>1378</v>
      </c>
      <c r="C27" s="72" t="s">
        <v>1379</v>
      </c>
      <c r="D27" s="73" t="s">
        <v>1380</v>
      </c>
      <c r="E27" s="73" t="s">
        <v>1381</v>
      </c>
      <c r="F27" s="73" t="s">
        <v>1570</v>
      </c>
    </row>
    <row r="28" spans="1:6" ht="20.25" customHeight="1" x14ac:dyDescent="0.25">
      <c r="A28" s="2" t="s">
        <v>1375</v>
      </c>
      <c r="B28" s="2" t="s">
        <v>1376</v>
      </c>
      <c r="C28" s="57">
        <v>3</v>
      </c>
      <c r="D28" s="84">
        <v>4</v>
      </c>
      <c r="E28" s="85">
        <v>5</v>
      </c>
      <c r="F28" s="86">
        <v>6</v>
      </c>
    </row>
    <row r="29" spans="1:6" ht="35.25" customHeight="1" x14ac:dyDescent="0.25">
      <c r="A29" s="12" t="s">
        <v>0</v>
      </c>
      <c r="B29" s="10" t="s">
        <v>1</v>
      </c>
      <c r="C29" s="56"/>
      <c r="D29" s="102">
        <f>D30+D33+D39</f>
        <v>168</v>
      </c>
      <c r="E29" s="102">
        <f>E30+E33+E39</f>
        <v>168</v>
      </c>
      <c r="F29" s="102">
        <f>F30+F33+F39</f>
        <v>168</v>
      </c>
    </row>
    <row r="30" spans="1:6" ht="31.5" hidden="1" x14ac:dyDescent="0.25">
      <c r="A30" s="13" t="s">
        <v>2</v>
      </c>
      <c r="B30" s="3" t="s">
        <v>3</v>
      </c>
      <c r="C30" s="55"/>
      <c r="D30" s="102">
        <f>D31</f>
        <v>0</v>
      </c>
      <c r="E30" s="102">
        <f t="shared" ref="E30:F31" si="0">E31</f>
        <v>0</v>
      </c>
      <c r="F30" s="102">
        <f t="shared" si="0"/>
        <v>0</v>
      </c>
    </row>
    <row r="31" spans="1:6" ht="78.75" hidden="1" x14ac:dyDescent="0.25">
      <c r="A31" s="14" t="s">
        <v>4</v>
      </c>
      <c r="B31" s="1" t="s">
        <v>5</v>
      </c>
      <c r="C31" s="55"/>
      <c r="D31" s="102">
        <f>D32</f>
        <v>0</v>
      </c>
      <c r="E31" s="102">
        <f t="shared" si="0"/>
        <v>0</v>
      </c>
      <c r="F31" s="102">
        <f t="shared" si="0"/>
        <v>0</v>
      </c>
    </row>
    <row r="32" spans="1:6" ht="63" hidden="1" x14ac:dyDescent="0.25">
      <c r="A32" s="19" t="s">
        <v>6</v>
      </c>
      <c r="B32" s="20" t="s">
        <v>7</v>
      </c>
      <c r="C32" s="55"/>
      <c r="D32" s="102"/>
      <c r="E32" s="102"/>
      <c r="F32" s="102"/>
    </row>
    <row r="33" spans="1:6" ht="33.75" hidden="1" customHeight="1" x14ac:dyDescent="0.25">
      <c r="A33" s="13" t="s">
        <v>8</v>
      </c>
      <c r="B33" s="3" t="s">
        <v>9</v>
      </c>
      <c r="C33" s="55"/>
      <c r="D33" s="102">
        <f>D34</f>
        <v>0</v>
      </c>
      <c r="E33" s="102">
        <f t="shared" ref="E33:F33" si="1">E34</f>
        <v>0</v>
      </c>
      <c r="F33" s="102">
        <f t="shared" si="1"/>
        <v>0</v>
      </c>
    </row>
    <row r="34" spans="1:6" ht="63" hidden="1" x14ac:dyDescent="0.25">
      <c r="A34" s="7" t="s">
        <v>10</v>
      </c>
      <c r="B34" s="1" t="s">
        <v>11</v>
      </c>
      <c r="C34" s="55"/>
      <c r="D34" s="102">
        <f>D35+D38</f>
        <v>0</v>
      </c>
      <c r="E34" s="102">
        <f t="shared" ref="E34:F34" si="2">E35+E38</f>
        <v>0</v>
      </c>
      <c r="F34" s="102">
        <f t="shared" si="2"/>
        <v>0</v>
      </c>
    </row>
    <row r="35" spans="1:6" ht="31.5" hidden="1" x14ac:dyDescent="0.25">
      <c r="A35" s="16" t="s">
        <v>12</v>
      </c>
      <c r="B35" s="2" t="s">
        <v>13</v>
      </c>
      <c r="C35" s="58"/>
      <c r="D35" s="102">
        <f>D36+D37</f>
        <v>0</v>
      </c>
      <c r="E35" s="102">
        <f t="shared" ref="E35:F35" si="3">E36+E37</f>
        <v>0</v>
      </c>
      <c r="F35" s="102">
        <f t="shared" si="3"/>
        <v>0</v>
      </c>
    </row>
    <row r="36" spans="1:6" ht="27" hidden="1" customHeight="1" x14ac:dyDescent="0.25">
      <c r="A36" s="16" t="s">
        <v>1382</v>
      </c>
      <c r="B36" s="2" t="s">
        <v>13</v>
      </c>
      <c r="C36" s="58">
        <v>300</v>
      </c>
      <c r="D36" s="102"/>
      <c r="E36" s="102"/>
      <c r="F36" s="102"/>
    </row>
    <row r="37" spans="1:6" ht="35.25" hidden="1" customHeight="1" x14ac:dyDescent="0.25">
      <c r="A37" s="16" t="s">
        <v>1383</v>
      </c>
      <c r="B37" s="2" t="s">
        <v>13</v>
      </c>
      <c r="C37" s="58">
        <v>320</v>
      </c>
      <c r="D37" s="102"/>
      <c r="E37" s="102"/>
      <c r="F37" s="102"/>
    </row>
    <row r="38" spans="1:6" ht="35.25" hidden="1" customHeight="1" x14ac:dyDescent="0.25">
      <c r="A38" s="16" t="s">
        <v>14</v>
      </c>
      <c r="B38" s="2" t="s">
        <v>15</v>
      </c>
      <c r="C38" s="58"/>
      <c r="D38" s="102"/>
      <c r="E38" s="102"/>
      <c r="F38" s="102"/>
    </row>
    <row r="39" spans="1:6" ht="35.25" customHeight="1" x14ac:dyDescent="0.25">
      <c r="A39" s="38" t="s">
        <v>16</v>
      </c>
      <c r="B39" s="32" t="s">
        <v>17</v>
      </c>
      <c r="C39" s="58"/>
      <c r="D39" s="102">
        <f>D40</f>
        <v>168</v>
      </c>
      <c r="E39" s="102">
        <f t="shared" ref="E39:F42" si="4">E40</f>
        <v>168</v>
      </c>
      <c r="F39" s="102">
        <f t="shared" si="4"/>
        <v>168</v>
      </c>
    </row>
    <row r="40" spans="1:6" ht="42.75" customHeight="1" x14ac:dyDescent="0.25">
      <c r="A40" s="37" t="s">
        <v>18</v>
      </c>
      <c r="B40" s="34" t="s">
        <v>19</v>
      </c>
      <c r="C40" s="58"/>
      <c r="D40" s="102">
        <f>D41</f>
        <v>168</v>
      </c>
      <c r="E40" s="102">
        <f t="shared" si="4"/>
        <v>168</v>
      </c>
      <c r="F40" s="102">
        <f t="shared" si="4"/>
        <v>168</v>
      </c>
    </row>
    <row r="41" spans="1:6" ht="79.5" customHeight="1" x14ac:dyDescent="0.25">
      <c r="A41" s="19" t="s">
        <v>6</v>
      </c>
      <c r="B41" s="20" t="s">
        <v>20</v>
      </c>
      <c r="C41" s="58"/>
      <c r="D41" s="102">
        <f>D42</f>
        <v>168</v>
      </c>
      <c r="E41" s="102">
        <f t="shared" si="4"/>
        <v>168</v>
      </c>
      <c r="F41" s="102">
        <f t="shared" si="4"/>
        <v>168</v>
      </c>
    </row>
    <row r="42" spans="1:6" ht="34.5" customHeight="1" x14ac:dyDescent="0.25">
      <c r="A42" s="16" t="s">
        <v>1382</v>
      </c>
      <c r="B42" s="20" t="s">
        <v>20</v>
      </c>
      <c r="C42" s="189">
        <v>300</v>
      </c>
      <c r="D42" s="102">
        <f>D43</f>
        <v>168</v>
      </c>
      <c r="E42" s="102">
        <f t="shared" si="4"/>
        <v>168</v>
      </c>
      <c r="F42" s="102">
        <f t="shared" si="4"/>
        <v>168</v>
      </c>
    </row>
    <row r="43" spans="1:6" ht="31.5" x14ac:dyDescent="0.25">
      <c r="A43" s="16" t="s">
        <v>1383</v>
      </c>
      <c r="B43" s="20" t="s">
        <v>20</v>
      </c>
      <c r="C43" s="189">
        <v>320</v>
      </c>
      <c r="D43" s="102">
        <v>168</v>
      </c>
      <c r="E43" s="102">
        <v>168</v>
      </c>
      <c r="F43" s="102">
        <v>168</v>
      </c>
    </row>
    <row r="44" spans="1:6" ht="22.5" customHeight="1" x14ac:dyDescent="0.25">
      <c r="A44" s="12" t="s">
        <v>21</v>
      </c>
      <c r="B44" s="10" t="s">
        <v>22</v>
      </c>
      <c r="C44" s="55"/>
      <c r="D44" s="102">
        <f>D45+D54+D61+D78+D101+D128+D146+D158</f>
        <v>248322</v>
      </c>
      <c r="E44" s="102">
        <f>E45+E54+E61+E78+E101+E128+E146+E158</f>
        <v>204479</v>
      </c>
      <c r="F44" s="102">
        <f>F45+F54+F61+F78+F101+F128+F146+F158</f>
        <v>279494</v>
      </c>
    </row>
    <row r="45" spans="1:6" ht="47.25" hidden="1" x14ac:dyDescent="0.25">
      <c r="A45" s="13" t="s">
        <v>1453</v>
      </c>
      <c r="B45" s="3" t="s">
        <v>23</v>
      </c>
      <c r="C45" s="55"/>
      <c r="D45" s="102">
        <f>D48</f>
        <v>0</v>
      </c>
      <c r="E45" s="102">
        <f t="shared" ref="E45:F45" si="5">E48</f>
        <v>0</v>
      </c>
      <c r="F45" s="102">
        <f t="shared" si="5"/>
        <v>0</v>
      </c>
    </row>
    <row r="46" spans="1:6" ht="31.5" hidden="1" x14ac:dyDescent="0.25">
      <c r="A46" s="7" t="s">
        <v>24</v>
      </c>
      <c r="B46" s="1" t="s">
        <v>25</v>
      </c>
      <c r="C46" s="55"/>
      <c r="D46" s="102">
        <f>D47</f>
        <v>0</v>
      </c>
      <c r="E46" s="102">
        <f t="shared" ref="E46:F46" si="6">E47</f>
        <v>0</v>
      </c>
      <c r="F46" s="102">
        <f t="shared" si="6"/>
        <v>0</v>
      </c>
    </row>
    <row r="47" spans="1:6" ht="47.25" hidden="1" x14ac:dyDescent="0.25">
      <c r="A47" s="21" t="s">
        <v>26</v>
      </c>
      <c r="B47" s="20" t="s">
        <v>27</v>
      </c>
      <c r="C47" s="55"/>
      <c r="D47" s="102"/>
      <c r="E47" s="102"/>
      <c r="F47" s="102"/>
    </row>
    <row r="48" spans="1:6" ht="45.75" hidden="1" customHeight="1" x14ac:dyDescent="0.25">
      <c r="A48" s="7" t="s">
        <v>1454</v>
      </c>
      <c r="B48" s="1" t="s">
        <v>28</v>
      </c>
      <c r="C48" s="55"/>
      <c r="D48" s="102">
        <f>D51</f>
        <v>0</v>
      </c>
      <c r="E48" s="102">
        <f t="shared" ref="E48:F48" si="7">E51</f>
        <v>0</v>
      </c>
      <c r="F48" s="102">
        <f t="shared" si="7"/>
        <v>0</v>
      </c>
    </row>
    <row r="49" spans="1:8" ht="31.5" hidden="1" x14ac:dyDescent="0.25">
      <c r="A49" s="16" t="s">
        <v>29</v>
      </c>
      <c r="B49" s="2" t="s">
        <v>30</v>
      </c>
      <c r="C49" s="55"/>
      <c r="D49" s="102"/>
      <c r="E49" s="102"/>
      <c r="F49" s="102"/>
    </row>
    <row r="50" spans="1:8" ht="47.25" hidden="1" x14ac:dyDescent="0.25">
      <c r="A50" s="16" t="s">
        <v>31</v>
      </c>
      <c r="B50" s="2" t="s">
        <v>32</v>
      </c>
      <c r="C50" s="55"/>
      <c r="D50" s="102"/>
      <c r="E50" s="102"/>
      <c r="F50" s="102"/>
    </row>
    <row r="51" spans="1:8" ht="47.25" hidden="1" x14ac:dyDescent="0.25">
      <c r="A51" s="21" t="s">
        <v>33</v>
      </c>
      <c r="B51" s="20" t="s">
        <v>34</v>
      </c>
      <c r="C51" s="55"/>
      <c r="D51" s="102">
        <f>D52</f>
        <v>0</v>
      </c>
      <c r="E51" s="102">
        <f t="shared" ref="E51:F52" si="8">E52</f>
        <v>0</v>
      </c>
      <c r="F51" s="102">
        <f t="shared" si="8"/>
        <v>0</v>
      </c>
    </row>
    <row r="52" spans="1:8" ht="26.25" hidden="1" customHeight="1" x14ac:dyDescent="0.25">
      <c r="A52" s="60" t="s">
        <v>1391</v>
      </c>
      <c r="B52" s="20" t="s">
        <v>34</v>
      </c>
      <c r="C52" s="55">
        <v>200</v>
      </c>
      <c r="D52" s="102">
        <f>D53</f>
        <v>0</v>
      </c>
      <c r="E52" s="102">
        <f t="shared" si="8"/>
        <v>0</v>
      </c>
      <c r="F52" s="102">
        <f t="shared" si="8"/>
        <v>0</v>
      </c>
    </row>
    <row r="53" spans="1:8" ht="43.5" hidden="1" customHeight="1" x14ac:dyDescent="0.25">
      <c r="A53" s="60" t="s">
        <v>1392</v>
      </c>
      <c r="B53" s="20" t="s">
        <v>34</v>
      </c>
      <c r="C53" s="55">
        <v>240</v>
      </c>
      <c r="D53" s="102"/>
      <c r="E53" s="102">
        <v>0</v>
      </c>
      <c r="F53" s="102">
        <v>0</v>
      </c>
      <c r="H53" s="126"/>
    </row>
    <row r="54" spans="1:8" ht="28.5" hidden="1" customHeight="1" x14ac:dyDescent="0.25">
      <c r="A54" s="13" t="s">
        <v>35</v>
      </c>
      <c r="B54" s="3" t="s">
        <v>36</v>
      </c>
      <c r="C54" s="55"/>
      <c r="D54" s="102">
        <f>D55</f>
        <v>0</v>
      </c>
      <c r="E54" s="102">
        <f t="shared" ref="E54:F54" si="9">E55</f>
        <v>0</v>
      </c>
      <c r="F54" s="102">
        <f t="shared" si="9"/>
        <v>0</v>
      </c>
    </row>
    <row r="55" spans="1:8" ht="31.5" hidden="1" x14ac:dyDescent="0.25">
      <c r="A55" s="7" t="s">
        <v>37</v>
      </c>
      <c r="B55" s="1" t="s">
        <v>38</v>
      </c>
      <c r="C55" s="55"/>
      <c r="D55" s="102">
        <f>D56+D57+D58</f>
        <v>0</v>
      </c>
      <c r="E55" s="102">
        <f t="shared" ref="E55:F55" si="10">E56+E57+E58</f>
        <v>0</v>
      </c>
      <c r="F55" s="102">
        <f t="shared" si="10"/>
        <v>0</v>
      </c>
    </row>
    <row r="56" spans="1:8" ht="31.5" hidden="1" x14ac:dyDescent="0.25">
      <c r="A56" s="26" t="s">
        <v>39</v>
      </c>
      <c r="B56" s="20" t="s">
        <v>40</v>
      </c>
      <c r="C56" s="55"/>
      <c r="D56" s="102"/>
      <c r="E56" s="102"/>
      <c r="F56" s="102"/>
    </row>
    <row r="57" spans="1:8" ht="31.5" hidden="1" x14ac:dyDescent="0.25">
      <c r="A57" s="28" t="s">
        <v>41</v>
      </c>
      <c r="B57" s="20" t="s">
        <v>42</v>
      </c>
      <c r="C57" s="55"/>
      <c r="D57" s="102"/>
      <c r="E57" s="102"/>
      <c r="F57" s="102"/>
    </row>
    <row r="58" spans="1:8" ht="15.75" hidden="1" x14ac:dyDescent="0.25">
      <c r="A58" s="21" t="s">
        <v>43</v>
      </c>
      <c r="B58" s="20" t="s">
        <v>44</v>
      </c>
      <c r="C58" s="55"/>
      <c r="D58" s="102"/>
      <c r="E58" s="102"/>
      <c r="F58" s="102"/>
    </row>
    <row r="59" spans="1:8" ht="31.5" hidden="1" x14ac:dyDescent="0.25">
      <c r="A59" s="7" t="s">
        <v>45</v>
      </c>
      <c r="B59" s="1" t="s">
        <v>46</v>
      </c>
      <c r="C59" s="55"/>
      <c r="D59" s="102">
        <f>D60</f>
        <v>0</v>
      </c>
      <c r="E59" s="102">
        <f t="shared" ref="E59:F59" si="11">E60</f>
        <v>0</v>
      </c>
      <c r="F59" s="102">
        <f t="shared" si="11"/>
        <v>0</v>
      </c>
    </row>
    <row r="60" spans="1:8" ht="47.25" hidden="1" x14ac:dyDescent="0.25">
      <c r="A60" s="24" t="s">
        <v>47</v>
      </c>
      <c r="B60" s="20" t="s">
        <v>48</v>
      </c>
      <c r="C60" s="55"/>
      <c r="D60" s="102"/>
      <c r="E60" s="102"/>
      <c r="F60" s="102"/>
    </row>
    <row r="61" spans="1:8" ht="33" customHeight="1" x14ac:dyDescent="0.25">
      <c r="A61" s="13" t="s">
        <v>1591</v>
      </c>
      <c r="B61" s="3" t="s">
        <v>49</v>
      </c>
      <c r="C61" s="55"/>
      <c r="D61" s="102">
        <f>D62</f>
        <v>27080</v>
      </c>
      <c r="E61" s="102">
        <f t="shared" ref="E61:F61" si="12">E62</f>
        <v>28100</v>
      </c>
      <c r="F61" s="102">
        <f t="shared" si="12"/>
        <v>27100</v>
      </c>
    </row>
    <row r="62" spans="1:8" ht="45.75" customHeight="1" x14ac:dyDescent="0.25">
      <c r="A62" s="7" t="s">
        <v>50</v>
      </c>
      <c r="B62" s="1" t="s">
        <v>51</v>
      </c>
      <c r="C62" s="55"/>
      <c r="D62" s="102">
        <f>D63+D69+D72+D75+D66</f>
        <v>27080</v>
      </c>
      <c r="E62" s="102">
        <f>E63+E69+E72+E75+E66</f>
        <v>28100</v>
      </c>
      <c r="F62" s="102">
        <f>F63+F69+F72+F75+F66</f>
        <v>27100</v>
      </c>
    </row>
    <row r="63" spans="1:8" ht="27.75" hidden="1" customHeight="1" x14ac:dyDescent="0.25">
      <c r="A63" s="22" t="s">
        <v>52</v>
      </c>
      <c r="B63" s="20" t="s">
        <v>53</v>
      </c>
      <c r="C63" s="55"/>
      <c r="D63" s="102">
        <f>D64</f>
        <v>0</v>
      </c>
      <c r="E63" s="102">
        <f t="shared" ref="E63:F64" si="13">E64</f>
        <v>0</v>
      </c>
      <c r="F63" s="102">
        <f t="shared" si="13"/>
        <v>0</v>
      </c>
    </row>
    <row r="64" spans="1:8" ht="27.75" hidden="1" customHeight="1" x14ac:dyDescent="0.25">
      <c r="A64" s="16" t="s">
        <v>1387</v>
      </c>
      <c r="B64" s="20" t="s">
        <v>53</v>
      </c>
      <c r="C64" s="55">
        <v>600</v>
      </c>
      <c r="D64" s="102">
        <f>D65</f>
        <v>0</v>
      </c>
      <c r="E64" s="102">
        <f t="shared" si="13"/>
        <v>0</v>
      </c>
      <c r="F64" s="102">
        <f t="shared" si="13"/>
        <v>0</v>
      </c>
    </row>
    <row r="65" spans="1:8" ht="27.75" hidden="1" customHeight="1" x14ac:dyDescent="0.25">
      <c r="A65" s="16" t="s">
        <v>1388</v>
      </c>
      <c r="B65" s="20" t="s">
        <v>53</v>
      </c>
      <c r="C65" s="55">
        <v>610</v>
      </c>
      <c r="D65" s="102">
        <v>0</v>
      </c>
      <c r="E65" s="102">
        <v>0</v>
      </c>
      <c r="F65" s="102">
        <v>0</v>
      </c>
      <c r="G65" s="105"/>
      <c r="H65" s="105"/>
    </row>
    <row r="66" spans="1:8" ht="22.5" hidden="1" customHeight="1" x14ac:dyDescent="0.25">
      <c r="A66" s="68" t="s">
        <v>1455</v>
      </c>
      <c r="B66" s="110" t="s">
        <v>1436</v>
      </c>
      <c r="C66" s="111"/>
      <c r="D66" s="102">
        <f>D67</f>
        <v>0</v>
      </c>
      <c r="E66" s="102">
        <f>E67</f>
        <v>0</v>
      </c>
      <c r="F66" s="102">
        <f>F67</f>
        <v>0</v>
      </c>
    </row>
    <row r="67" spans="1:8" ht="42" hidden="1" customHeight="1" x14ac:dyDescent="0.25">
      <c r="A67" s="16" t="s">
        <v>1387</v>
      </c>
      <c r="B67" s="2" t="s">
        <v>1436</v>
      </c>
      <c r="C67" s="55">
        <v>600</v>
      </c>
      <c r="D67" s="102">
        <f>D68</f>
        <v>0</v>
      </c>
      <c r="E67" s="102">
        <f t="shared" ref="E67:F67" si="14">E68</f>
        <v>0</v>
      </c>
      <c r="F67" s="102">
        <f t="shared" si="14"/>
        <v>0</v>
      </c>
    </row>
    <row r="68" spans="1:8" ht="22.5" hidden="1" customHeight="1" x14ac:dyDescent="0.25">
      <c r="A68" s="16" t="s">
        <v>1388</v>
      </c>
      <c r="B68" s="2" t="s">
        <v>1436</v>
      </c>
      <c r="C68" s="55">
        <v>610</v>
      </c>
      <c r="D68" s="102"/>
      <c r="E68" s="102"/>
      <c r="F68" s="102"/>
    </row>
    <row r="69" spans="1:8" ht="42" customHeight="1" x14ac:dyDescent="0.25">
      <c r="A69" s="61" t="s">
        <v>54</v>
      </c>
      <c r="B69" s="20" t="s">
        <v>55</v>
      </c>
      <c r="C69" s="55"/>
      <c r="D69" s="102">
        <f>D70</f>
        <v>26980</v>
      </c>
      <c r="E69" s="102">
        <f t="shared" ref="E69:F70" si="15">E70</f>
        <v>27000</v>
      </c>
      <c r="F69" s="102">
        <f t="shared" si="15"/>
        <v>27000</v>
      </c>
    </row>
    <row r="70" spans="1:8" ht="37.5" customHeight="1" x14ac:dyDescent="0.25">
      <c r="A70" s="16" t="s">
        <v>1387</v>
      </c>
      <c r="B70" s="20" t="s">
        <v>55</v>
      </c>
      <c r="C70" s="55">
        <v>600</v>
      </c>
      <c r="D70" s="102">
        <f>D71</f>
        <v>26980</v>
      </c>
      <c r="E70" s="102">
        <f t="shared" si="15"/>
        <v>27000</v>
      </c>
      <c r="F70" s="102">
        <f t="shared" si="15"/>
        <v>27000</v>
      </c>
    </row>
    <row r="71" spans="1:8" ht="24.75" customHeight="1" x14ac:dyDescent="0.25">
      <c r="A71" s="16" t="s">
        <v>1388</v>
      </c>
      <c r="B71" s="20" t="s">
        <v>55</v>
      </c>
      <c r="C71" s="55">
        <v>610</v>
      </c>
      <c r="D71" s="102">
        <v>26980</v>
      </c>
      <c r="E71" s="102">
        <v>27000</v>
      </c>
      <c r="F71" s="102">
        <v>27000</v>
      </c>
    </row>
    <row r="72" spans="1:8" ht="38.25" customHeight="1" x14ac:dyDescent="0.25">
      <c r="A72" s="28" t="s">
        <v>56</v>
      </c>
      <c r="B72" s="20" t="s">
        <v>57</v>
      </c>
      <c r="C72" s="55"/>
      <c r="D72" s="102">
        <f>D73</f>
        <v>0</v>
      </c>
      <c r="E72" s="102">
        <f t="shared" ref="E72:F73" si="16">E73</f>
        <v>1000</v>
      </c>
      <c r="F72" s="102">
        <f t="shared" si="16"/>
        <v>0</v>
      </c>
    </row>
    <row r="73" spans="1:8" ht="42" customHeight="1" x14ac:dyDescent="0.25">
      <c r="A73" s="16" t="s">
        <v>1387</v>
      </c>
      <c r="B73" s="20" t="s">
        <v>57</v>
      </c>
      <c r="C73" s="55">
        <v>600</v>
      </c>
      <c r="D73" s="102">
        <f>D74</f>
        <v>0</v>
      </c>
      <c r="E73" s="102">
        <f t="shared" si="16"/>
        <v>1000</v>
      </c>
      <c r="F73" s="102">
        <f t="shared" si="16"/>
        <v>0</v>
      </c>
    </row>
    <row r="74" spans="1:8" ht="24.75" customHeight="1" x14ac:dyDescent="0.25">
      <c r="A74" s="16" t="s">
        <v>1388</v>
      </c>
      <c r="B74" s="20" t="s">
        <v>57</v>
      </c>
      <c r="C74" s="55">
        <v>610</v>
      </c>
      <c r="D74" s="102"/>
      <c r="E74" s="102">
        <v>1000</v>
      </c>
      <c r="F74" s="131"/>
      <c r="H74" s="126"/>
    </row>
    <row r="75" spans="1:8" ht="42" customHeight="1" x14ac:dyDescent="0.25">
      <c r="A75" s="26" t="s">
        <v>58</v>
      </c>
      <c r="B75" s="20" t="s">
        <v>59</v>
      </c>
      <c r="C75" s="55"/>
      <c r="D75" s="102">
        <f>D76</f>
        <v>100</v>
      </c>
      <c r="E75" s="102">
        <f t="shared" ref="E75:F76" si="17">E76</f>
        <v>100</v>
      </c>
      <c r="F75" s="102">
        <f t="shared" si="17"/>
        <v>100</v>
      </c>
    </row>
    <row r="76" spans="1:8" ht="33" customHeight="1" x14ac:dyDescent="0.25">
      <c r="A76" s="16" t="s">
        <v>1387</v>
      </c>
      <c r="B76" s="20" t="s">
        <v>59</v>
      </c>
      <c r="C76" s="55">
        <v>600</v>
      </c>
      <c r="D76" s="102">
        <f>D77</f>
        <v>100</v>
      </c>
      <c r="E76" s="102">
        <f t="shared" si="17"/>
        <v>100</v>
      </c>
      <c r="F76" s="102">
        <f t="shared" si="17"/>
        <v>100</v>
      </c>
    </row>
    <row r="77" spans="1:8" ht="55.5" customHeight="1" x14ac:dyDescent="0.25">
      <c r="A77" s="16" t="s">
        <v>1388</v>
      </c>
      <c r="B77" s="20" t="s">
        <v>59</v>
      </c>
      <c r="C77" s="55">
        <v>610</v>
      </c>
      <c r="D77" s="102">
        <v>100</v>
      </c>
      <c r="E77" s="102">
        <v>100</v>
      </c>
      <c r="F77" s="102">
        <v>100</v>
      </c>
    </row>
    <row r="78" spans="1:8" ht="55.5" customHeight="1" x14ac:dyDescent="0.25">
      <c r="A78" s="13" t="s">
        <v>1592</v>
      </c>
      <c r="B78" s="3" t="s">
        <v>60</v>
      </c>
      <c r="C78" s="55"/>
      <c r="D78" s="102">
        <f>D79+D87+D88+D94+D90</f>
        <v>148446</v>
      </c>
      <c r="E78" s="102">
        <f t="shared" ref="E78:F78" si="18">E79+E87+E88+E94+E90</f>
        <v>154529</v>
      </c>
      <c r="F78" s="102">
        <f t="shared" si="18"/>
        <v>154000</v>
      </c>
    </row>
    <row r="79" spans="1:8" ht="55.5" hidden="1" customHeight="1" x14ac:dyDescent="0.25">
      <c r="A79" s="7" t="s">
        <v>61</v>
      </c>
      <c r="B79" s="1" t="s">
        <v>62</v>
      </c>
      <c r="C79" s="55"/>
      <c r="D79" s="102">
        <f>D80+D81+D82+D83+D84+D85+D86</f>
        <v>0</v>
      </c>
      <c r="E79" s="102">
        <f t="shared" ref="E79:F79" si="19">E80+E81+E82+E83+E84+E85+E86</f>
        <v>0</v>
      </c>
      <c r="F79" s="102">
        <f t="shared" si="19"/>
        <v>0</v>
      </c>
    </row>
    <row r="80" spans="1:8" ht="55.5" hidden="1" customHeight="1" x14ac:dyDescent="0.25">
      <c r="A80" s="16" t="s">
        <v>63</v>
      </c>
      <c r="B80" s="2" t="s">
        <v>64</v>
      </c>
      <c r="C80" s="55"/>
      <c r="D80" s="102"/>
      <c r="E80" s="102"/>
      <c r="F80" s="102"/>
    </row>
    <row r="81" spans="1:6" ht="55.5" hidden="1" customHeight="1" x14ac:dyDescent="0.25">
      <c r="A81" s="16" t="s">
        <v>65</v>
      </c>
      <c r="B81" s="2" t="s">
        <v>66</v>
      </c>
      <c r="C81" s="55"/>
      <c r="D81" s="102"/>
      <c r="E81" s="102"/>
      <c r="F81" s="102"/>
    </row>
    <row r="82" spans="1:6" ht="55.5" hidden="1" customHeight="1" x14ac:dyDescent="0.25">
      <c r="A82" s="16" t="s">
        <v>67</v>
      </c>
      <c r="B82" s="2" t="s">
        <v>68</v>
      </c>
      <c r="C82" s="55"/>
      <c r="D82" s="102"/>
      <c r="E82" s="102"/>
      <c r="F82" s="102"/>
    </row>
    <row r="83" spans="1:6" ht="55.5" hidden="1" customHeight="1" x14ac:dyDescent="0.25">
      <c r="A83" s="16" t="s">
        <v>69</v>
      </c>
      <c r="B83" s="2" t="s">
        <v>70</v>
      </c>
      <c r="C83" s="55"/>
      <c r="D83" s="102"/>
      <c r="E83" s="102"/>
      <c r="F83" s="102"/>
    </row>
    <row r="84" spans="1:6" ht="55.5" hidden="1" customHeight="1" x14ac:dyDescent="0.25">
      <c r="A84" s="26" t="s">
        <v>71</v>
      </c>
      <c r="B84" s="20" t="s">
        <v>72</v>
      </c>
      <c r="C84" s="55"/>
      <c r="D84" s="102"/>
      <c r="E84" s="102"/>
      <c r="F84" s="102"/>
    </row>
    <row r="85" spans="1:6" ht="55.5" hidden="1" customHeight="1" x14ac:dyDescent="0.25">
      <c r="A85" s="26" t="s">
        <v>73</v>
      </c>
      <c r="B85" s="20" t="s">
        <v>74</v>
      </c>
      <c r="C85" s="55"/>
      <c r="D85" s="102"/>
      <c r="E85" s="102"/>
      <c r="F85" s="102"/>
    </row>
    <row r="86" spans="1:6" ht="55.5" hidden="1" customHeight="1" x14ac:dyDescent="0.25">
      <c r="A86" s="26" t="s">
        <v>75</v>
      </c>
      <c r="B86" s="20" t="s">
        <v>76</v>
      </c>
      <c r="C86" s="55"/>
      <c r="D86" s="102"/>
      <c r="E86" s="102"/>
      <c r="F86" s="102"/>
    </row>
    <row r="87" spans="1:6" ht="55.5" hidden="1" customHeight="1" x14ac:dyDescent="0.25">
      <c r="A87" s="7" t="s">
        <v>77</v>
      </c>
      <c r="B87" s="1" t="s">
        <v>78</v>
      </c>
      <c r="C87" s="55"/>
      <c r="D87" s="102"/>
      <c r="E87" s="102"/>
      <c r="F87" s="102"/>
    </row>
    <row r="88" spans="1:6" ht="55.5" hidden="1" customHeight="1" x14ac:dyDescent="0.25">
      <c r="A88" s="37" t="s">
        <v>79</v>
      </c>
      <c r="B88" s="34" t="s">
        <v>80</v>
      </c>
      <c r="C88" s="55"/>
      <c r="D88" s="102">
        <f>D89</f>
        <v>0</v>
      </c>
      <c r="E88" s="102">
        <f t="shared" ref="E88:F88" si="20">E89</f>
        <v>0</v>
      </c>
      <c r="F88" s="102">
        <f t="shared" si="20"/>
        <v>0</v>
      </c>
    </row>
    <row r="89" spans="1:6" ht="55.5" hidden="1" customHeight="1" x14ac:dyDescent="0.25">
      <c r="A89" s="26" t="s">
        <v>81</v>
      </c>
      <c r="B89" s="20" t="s">
        <v>82</v>
      </c>
      <c r="C89" s="55"/>
      <c r="D89" s="102"/>
      <c r="E89" s="102"/>
      <c r="F89" s="102"/>
    </row>
    <row r="90" spans="1:6" ht="55.5" hidden="1" customHeight="1" x14ac:dyDescent="0.25">
      <c r="A90" s="134" t="s">
        <v>1508</v>
      </c>
      <c r="B90" s="20" t="s">
        <v>78</v>
      </c>
      <c r="C90" s="55"/>
      <c r="D90" s="102">
        <f>D91</f>
        <v>0</v>
      </c>
      <c r="E90" s="102">
        <f t="shared" ref="E90:F90" si="21">E91</f>
        <v>0</v>
      </c>
      <c r="F90" s="102">
        <f t="shared" si="21"/>
        <v>0</v>
      </c>
    </row>
    <row r="91" spans="1:6" ht="55.5" hidden="1" customHeight="1" x14ac:dyDescent="0.25">
      <c r="A91" s="144" t="s">
        <v>1509</v>
      </c>
      <c r="B91" s="20" t="s">
        <v>1507</v>
      </c>
      <c r="C91" s="55"/>
      <c r="D91" s="102">
        <f>D92</f>
        <v>0</v>
      </c>
      <c r="E91" s="102"/>
      <c r="F91" s="102"/>
    </row>
    <row r="92" spans="1:6" ht="55.5" hidden="1" customHeight="1" x14ac:dyDescent="0.25">
      <c r="A92" s="16" t="s">
        <v>1387</v>
      </c>
      <c r="B92" s="20" t="s">
        <v>1507</v>
      </c>
      <c r="C92" s="55">
        <v>600</v>
      </c>
      <c r="D92" s="102">
        <f>D93</f>
        <v>0</v>
      </c>
      <c r="E92" s="102"/>
      <c r="F92" s="102"/>
    </row>
    <row r="93" spans="1:6" ht="55.5" hidden="1" customHeight="1" x14ac:dyDescent="0.25">
      <c r="A93" s="16" t="s">
        <v>1388</v>
      </c>
      <c r="B93" s="20" t="s">
        <v>1507</v>
      </c>
      <c r="C93" s="55">
        <v>610</v>
      </c>
      <c r="D93" s="102"/>
      <c r="E93" s="102"/>
      <c r="F93" s="102"/>
    </row>
    <row r="94" spans="1:6" ht="55.5" customHeight="1" x14ac:dyDescent="0.25">
      <c r="A94" s="118" t="s">
        <v>1458</v>
      </c>
      <c r="B94" s="1" t="s">
        <v>1457</v>
      </c>
      <c r="C94" s="55"/>
      <c r="D94" s="102">
        <f>D95+D98</f>
        <v>148446</v>
      </c>
      <c r="E94" s="102">
        <f t="shared" ref="E94:F94" si="22">E95+E98</f>
        <v>154529</v>
      </c>
      <c r="F94" s="102">
        <f t="shared" si="22"/>
        <v>154000</v>
      </c>
    </row>
    <row r="95" spans="1:6" ht="55.5" customHeight="1" x14ac:dyDescent="0.25">
      <c r="A95" s="26" t="s">
        <v>1460</v>
      </c>
      <c r="B95" s="20" t="s">
        <v>1459</v>
      </c>
      <c r="C95" s="55"/>
      <c r="D95" s="102">
        <f t="shared" ref="D95:F96" si="23">D96</f>
        <v>147246</v>
      </c>
      <c r="E95" s="102">
        <f t="shared" si="23"/>
        <v>152529</v>
      </c>
      <c r="F95" s="102">
        <f t="shared" si="23"/>
        <v>152000</v>
      </c>
    </row>
    <row r="96" spans="1:6" ht="55.5" customHeight="1" x14ac:dyDescent="0.25">
      <c r="A96" s="16" t="s">
        <v>1387</v>
      </c>
      <c r="B96" s="20" t="s">
        <v>1459</v>
      </c>
      <c r="C96" s="55">
        <v>600</v>
      </c>
      <c r="D96" s="102">
        <f t="shared" si="23"/>
        <v>147246</v>
      </c>
      <c r="E96" s="102">
        <f t="shared" si="23"/>
        <v>152529</v>
      </c>
      <c r="F96" s="102">
        <f t="shared" si="23"/>
        <v>152000</v>
      </c>
    </row>
    <row r="97" spans="1:8" ht="55.5" customHeight="1" x14ac:dyDescent="0.25">
      <c r="A97" s="16" t="s">
        <v>1388</v>
      </c>
      <c r="B97" s="20" t="s">
        <v>1459</v>
      </c>
      <c r="C97" s="55">
        <v>610</v>
      </c>
      <c r="D97" s="102">
        <v>147246</v>
      </c>
      <c r="E97" s="102">
        <v>152529</v>
      </c>
      <c r="F97" s="102">
        <v>152000</v>
      </c>
      <c r="H97" s="126"/>
    </row>
    <row r="98" spans="1:8" ht="42.75" customHeight="1" x14ac:dyDescent="0.25">
      <c r="A98" s="68" t="s">
        <v>75</v>
      </c>
      <c r="B98" s="20" t="s">
        <v>1461</v>
      </c>
      <c r="C98" s="55"/>
      <c r="D98" s="102">
        <f t="shared" ref="D98:F99" si="24">D99</f>
        <v>1200</v>
      </c>
      <c r="E98" s="102">
        <f t="shared" si="24"/>
        <v>2000</v>
      </c>
      <c r="F98" s="102">
        <f t="shared" si="24"/>
        <v>2000</v>
      </c>
    </row>
    <row r="99" spans="1:8" ht="55.5" customHeight="1" x14ac:dyDescent="0.25">
      <c r="A99" s="16" t="s">
        <v>1387</v>
      </c>
      <c r="B99" s="20" t="s">
        <v>1461</v>
      </c>
      <c r="C99" s="55">
        <v>600</v>
      </c>
      <c r="D99" s="102">
        <f t="shared" si="24"/>
        <v>1200</v>
      </c>
      <c r="E99" s="102">
        <f t="shared" si="24"/>
        <v>2000</v>
      </c>
      <c r="F99" s="102">
        <f t="shared" si="24"/>
        <v>2000</v>
      </c>
    </row>
    <row r="100" spans="1:8" ht="55.5" customHeight="1" x14ac:dyDescent="0.25">
      <c r="A100" s="16" t="s">
        <v>1388</v>
      </c>
      <c r="B100" s="20" t="s">
        <v>1461</v>
      </c>
      <c r="C100" s="55">
        <v>610</v>
      </c>
      <c r="D100" s="102">
        <v>1200</v>
      </c>
      <c r="E100" s="102">
        <v>2000</v>
      </c>
      <c r="F100" s="102">
        <v>2000</v>
      </c>
      <c r="H100" s="126"/>
    </row>
    <row r="101" spans="1:8" ht="55.5" customHeight="1" x14ac:dyDescent="0.25">
      <c r="A101" s="13" t="s">
        <v>1463</v>
      </c>
      <c r="B101" s="3" t="s">
        <v>83</v>
      </c>
      <c r="C101" s="55"/>
      <c r="D101" s="102">
        <f>D106+D102</f>
        <v>60884</v>
      </c>
      <c r="E101" s="102">
        <f t="shared" ref="E101:F101" si="25">E106+E102</f>
        <v>10000</v>
      </c>
      <c r="F101" s="102">
        <f t="shared" si="25"/>
        <v>86541</v>
      </c>
    </row>
    <row r="102" spans="1:8" ht="71.25" customHeight="1" x14ac:dyDescent="0.25">
      <c r="A102" s="144" t="s">
        <v>1668</v>
      </c>
      <c r="B102" s="3" t="s">
        <v>1593</v>
      </c>
      <c r="C102" s="55"/>
      <c r="D102" s="102">
        <f t="shared" ref="D102:F104" si="26">D103</f>
        <v>11459</v>
      </c>
      <c r="E102" s="102">
        <f t="shared" si="26"/>
        <v>10000</v>
      </c>
      <c r="F102" s="102">
        <f t="shared" si="26"/>
        <v>0</v>
      </c>
    </row>
    <row r="103" spans="1:8" ht="55.5" customHeight="1" x14ac:dyDescent="0.25">
      <c r="A103" s="35" t="s">
        <v>1462</v>
      </c>
      <c r="B103" s="3" t="s">
        <v>1594</v>
      </c>
      <c r="C103" s="55"/>
      <c r="D103" s="102">
        <f t="shared" si="26"/>
        <v>11459</v>
      </c>
      <c r="E103" s="102">
        <f t="shared" si="26"/>
        <v>10000</v>
      </c>
      <c r="F103" s="102">
        <f t="shared" si="26"/>
        <v>0</v>
      </c>
    </row>
    <row r="104" spans="1:8" ht="43.5" customHeight="1" x14ac:dyDescent="0.25">
      <c r="A104" s="16" t="s">
        <v>1387</v>
      </c>
      <c r="B104" s="3" t="s">
        <v>1594</v>
      </c>
      <c r="C104" s="55">
        <v>600</v>
      </c>
      <c r="D104" s="102">
        <f t="shared" si="26"/>
        <v>11459</v>
      </c>
      <c r="E104" s="102">
        <f t="shared" si="26"/>
        <v>10000</v>
      </c>
      <c r="F104" s="102">
        <f t="shared" si="26"/>
        <v>0</v>
      </c>
    </row>
    <row r="105" spans="1:8" ht="42.75" customHeight="1" x14ac:dyDescent="0.25">
      <c r="A105" s="16" t="s">
        <v>1388</v>
      </c>
      <c r="B105" s="3" t="s">
        <v>1594</v>
      </c>
      <c r="C105" s="55">
        <v>610</v>
      </c>
      <c r="D105" s="153">
        <v>11459</v>
      </c>
      <c r="E105" s="102">
        <v>10000</v>
      </c>
      <c r="F105" s="153">
        <v>0</v>
      </c>
    </row>
    <row r="106" spans="1:8" ht="33" customHeight="1" x14ac:dyDescent="0.25">
      <c r="A106" s="17" t="s">
        <v>84</v>
      </c>
      <c r="B106" s="1" t="s">
        <v>85</v>
      </c>
      <c r="C106" s="55"/>
      <c r="D106" s="102">
        <f>D107+D110+D113+D125+D116+D117+D118+D119+D120+D121+D122+D123+D124</f>
        <v>49425</v>
      </c>
      <c r="E106" s="102">
        <f t="shared" ref="E106:F106" si="27">E107+E110+E113+E125+E116+E117+E118+E119+E120+E121+E122+E123+E124</f>
        <v>0</v>
      </c>
      <c r="F106" s="102">
        <f t="shared" si="27"/>
        <v>86541</v>
      </c>
    </row>
    <row r="107" spans="1:8" ht="31.5" hidden="1" x14ac:dyDescent="0.25">
      <c r="A107" s="26" t="s">
        <v>86</v>
      </c>
      <c r="B107" s="20" t="s">
        <v>87</v>
      </c>
      <c r="C107" s="55"/>
      <c r="D107" s="102">
        <f>D108</f>
        <v>0</v>
      </c>
      <c r="E107" s="102">
        <f t="shared" ref="E107:F107" si="28">E108</f>
        <v>0</v>
      </c>
      <c r="F107" s="102">
        <f t="shared" si="28"/>
        <v>0</v>
      </c>
    </row>
    <row r="108" spans="1:8" ht="30" hidden="1" customHeight="1" x14ac:dyDescent="0.25">
      <c r="A108" s="16" t="s">
        <v>1387</v>
      </c>
      <c r="B108" s="20" t="s">
        <v>87</v>
      </c>
      <c r="C108" s="55">
        <v>600</v>
      </c>
      <c r="D108" s="102">
        <f>D109</f>
        <v>0</v>
      </c>
      <c r="E108" s="102">
        <f>E109</f>
        <v>0</v>
      </c>
      <c r="F108" s="102">
        <f>F109</f>
        <v>0</v>
      </c>
    </row>
    <row r="109" spans="1:8" ht="30" hidden="1" customHeight="1" x14ac:dyDescent="0.25">
      <c r="A109" s="16" t="s">
        <v>1388</v>
      </c>
      <c r="B109" s="20" t="s">
        <v>87</v>
      </c>
      <c r="C109" s="55">
        <v>610</v>
      </c>
      <c r="D109" s="102"/>
      <c r="E109" s="102"/>
      <c r="F109" s="102"/>
    </row>
    <row r="110" spans="1:8" ht="31.5" hidden="1" x14ac:dyDescent="0.25">
      <c r="A110" s="26" t="s">
        <v>71</v>
      </c>
      <c r="B110" s="20" t="s">
        <v>88</v>
      </c>
      <c r="C110" s="55"/>
      <c r="D110" s="102">
        <f>D111</f>
        <v>0</v>
      </c>
      <c r="E110" s="102">
        <f t="shared" ref="E110:F111" si="29">E111</f>
        <v>0</v>
      </c>
      <c r="F110" s="102">
        <f t="shared" si="29"/>
        <v>0</v>
      </c>
    </row>
    <row r="111" spans="1:8" ht="32.25" hidden="1" customHeight="1" x14ac:dyDescent="0.25">
      <c r="A111" s="16" t="s">
        <v>1387</v>
      </c>
      <c r="B111" s="20" t="s">
        <v>88</v>
      </c>
      <c r="C111" s="55">
        <v>600</v>
      </c>
      <c r="D111" s="102">
        <f>D112</f>
        <v>0</v>
      </c>
      <c r="E111" s="102">
        <f t="shared" si="29"/>
        <v>0</v>
      </c>
      <c r="F111" s="102">
        <f t="shared" si="29"/>
        <v>0</v>
      </c>
    </row>
    <row r="112" spans="1:8" ht="26.25" hidden="1" customHeight="1" x14ac:dyDescent="0.25">
      <c r="A112" s="16" t="s">
        <v>1388</v>
      </c>
      <c r="B112" s="20" t="s">
        <v>88</v>
      </c>
      <c r="C112" s="55">
        <v>610</v>
      </c>
      <c r="D112" s="102"/>
      <c r="E112" s="102"/>
      <c r="F112" s="102"/>
    </row>
    <row r="113" spans="1:9" ht="47.25" x14ac:dyDescent="0.25">
      <c r="A113" s="22" t="s">
        <v>89</v>
      </c>
      <c r="B113" s="20" t="s">
        <v>90</v>
      </c>
      <c r="C113" s="55"/>
      <c r="D113" s="102">
        <f>D114</f>
        <v>49425</v>
      </c>
      <c r="E113" s="102">
        <f t="shared" ref="E113:F114" si="30">E114</f>
        <v>0</v>
      </c>
      <c r="F113" s="102">
        <f t="shared" si="30"/>
        <v>86541</v>
      </c>
    </row>
    <row r="114" spans="1:9" ht="34.5" customHeight="1" x14ac:dyDescent="0.25">
      <c r="A114" s="16" t="s">
        <v>1387</v>
      </c>
      <c r="B114" s="20" t="s">
        <v>90</v>
      </c>
      <c r="C114" s="55">
        <v>600</v>
      </c>
      <c r="D114" s="102">
        <f>D115</f>
        <v>49425</v>
      </c>
      <c r="E114" s="102">
        <f t="shared" si="30"/>
        <v>0</v>
      </c>
      <c r="F114" s="102">
        <f t="shared" si="30"/>
        <v>86541</v>
      </c>
    </row>
    <row r="115" spans="1:9" ht="33" customHeight="1" x14ac:dyDescent="0.25">
      <c r="A115" s="16" t="s">
        <v>1388</v>
      </c>
      <c r="B115" s="20" t="s">
        <v>90</v>
      </c>
      <c r="C115" s="55">
        <v>610</v>
      </c>
      <c r="D115" s="102">
        <v>49425</v>
      </c>
      <c r="E115" s="102"/>
      <c r="F115" s="102">
        <v>86541</v>
      </c>
      <c r="G115" s="107"/>
      <c r="H115" s="106"/>
      <c r="I115" s="106"/>
    </row>
    <row r="116" spans="1:9" ht="43.5" hidden="1" customHeight="1" x14ac:dyDescent="0.25">
      <c r="A116" s="16" t="s">
        <v>91</v>
      </c>
      <c r="B116" s="2" t="s">
        <v>92</v>
      </c>
      <c r="C116" s="55"/>
      <c r="D116" s="102"/>
      <c r="E116" s="102"/>
      <c r="F116" s="102"/>
    </row>
    <row r="117" spans="1:9" ht="53.25" hidden="1" customHeight="1" x14ac:dyDescent="0.25">
      <c r="A117" s="16" t="s">
        <v>93</v>
      </c>
      <c r="B117" s="2" t="s">
        <v>94</v>
      </c>
      <c r="C117" s="55"/>
      <c r="D117" s="102"/>
      <c r="E117" s="102"/>
      <c r="F117" s="102"/>
    </row>
    <row r="118" spans="1:9" ht="78.75" hidden="1" x14ac:dyDescent="0.25">
      <c r="A118" s="16" t="s">
        <v>95</v>
      </c>
      <c r="B118" s="2" t="s">
        <v>96</v>
      </c>
      <c r="C118" s="55"/>
      <c r="D118" s="102"/>
      <c r="E118" s="102"/>
      <c r="F118" s="102"/>
    </row>
    <row r="119" spans="1:9" ht="31.5" hidden="1" customHeight="1" x14ac:dyDescent="0.25">
      <c r="A119" s="16" t="s">
        <v>97</v>
      </c>
      <c r="B119" s="2" t="s">
        <v>98</v>
      </c>
      <c r="C119" s="55"/>
      <c r="D119" s="102"/>
      <c r="E119" s="102"/>
      <c r="F119" s="102"/>
    </row>
    <row r="120" spans="1:9" ht="47.25" hidden="1" x14ac:dyDescent="0.25">
      <c r="A120" s="16" t="s">
        <v>99</v>
      </c>
      <c r="B120" s="2" t="s">
        <v>100</v>
      </c>
      <c r="C120" s="55"/>
      <c r="D120" s="102"/>
      <c r="E120" s="102"/>
      <c r="F120" s="102"/>
    </row>
    <row r="121" spans="1:9" ht="25.5" hidden="1" customHeight="1" x14ac:dyDescent="0.25">
      <c r="A121" s="16" t="s">
        <v>101</v>
      </c>
      <c r="B121" s="2" t="s">
        <v>102</v>
      </c>
      <c r="C121" s="55"/>
      <c r="D121" s="102"/>
      <c r="E121" s="102"/>
      <c r="F121" s="102"/>
    </row>
    <row r="122" spans="1:9" ht="30.75" hidden="1" customHeight="1" x14ac:dyDescent="0.25">
      <c r="A122" s="16" t="s">
        <v>103</v>
      </c>
      <c r="B122" s="2" t="s">
        <v>104</v>
      </c>
      <c r="C122" s="55"/>
      <c r="D122" s="102"/>
      <c r="E122" s="102"/>
      <c r="F122" s="102"/>
    </row>
    <row r="123" spans="1:9" ht="47.25" hidden="1" x14ac:dyDescent="0.25">
      <c r="A123" s="16" t="s">
        <v>105</v>
      </c>
      <c r="B123" s="2" t="s">
        <v>106</v>
      </c>
      <c r="C123" s="55"/>
      <c r="D123" s="102"/>
      <c r="E123" s="102"/>
      <c r="F123" s="102"/>
    </row>
    <row r="124" spans="1:9" ht="45" hidden="1" customHeight="1" x14ac:dyDescent="0.25">
      <c r="A124" s="16" t="s">
        <v>107</v>
      </c>
      <c r="B124" s="2" t="s">
        <v>108</v>
      </c>
      <c r="C124" s="55"/>
      <c r="D124" s="102"/>
      <c r="E124" s="102"/>
      <c r="F124" s="102"/>
    </row>
    <row r="125" spans="1:9" ht="86.25" hidden="1" customHeight="1" x14ac:dyDescent="0.25">
      <c r="A125" s="68" t="s">
        <v>95</v>
      </c>
      <c r="B125" s="20" t="s">
        <v>96</v>
      </c>
      <c r="C125" s="55"/>
      <c r="D125" s="102">
        <f>D126</f>
        <v>0</v>
      </c>
      <c r="E125" s="102">
        <f t="shared" ref="E125:F126" si="31">E126</f>
        <v>0</v>
      </c>
      <c r="F125" s="102">
        <f t="shared" si="31"/>
        <v>0</v>
      </c>
    </row>
    <row r="126" spans="1:9" ht="35.25" hidden="1" customHeight="1" x14ac:dyDescent="0.25">
      <c r="A126" s="16" t="s">
        <v>1387</v>
      </c>
      <c r="B126" s="20" t="s">
        <v>96</v>
      </c>
      <c r="C126" s="55">
        <v>600</v>
      </c>
      <c r="D126" s="102">
        <f>D127</f>
        <v>0</v>
      </c>
      <c r="E126" s="102">
        <f t="shared" si="31"/>
        <v>0</v>
      </c>
      <c r="F126" s="102">
        <f t="shared" si="31"/>
        <v>0</v>
      </c>
    </row>
    <row r="127" spans="1:9" ht="36" hidden="1" customHeight="1" x14ac:dyDescent="0.25">
      <c r="A127" s="16" t="s">
        <v>1388</v>
      </c>
      <c r="B127" s="20" t="s">
        <v>90</v>
      </c>
      <c r="C127" s="55">
        <v>610</v>
      </c>
      <c r="D127" s="102">
        <v>0</v>
      </c>
      <c r="E127" s="102">
        <v>0</v>
      </c>
      <c r="F127" s="102">
        <v>0</v>
      </c>
    </row>
    <row r="128" spans="1:9" ht="32.25" customHeight="1" x14ac:dyDescent="0.25">
      <c r="A128" s="13" t="s">
        <v>1595</v>
      </c>
      <c r="B128" s="3" t="s">
        <v>109</v>
      </c>
      <c r="C128" s="55"/>
      <c r="D128" s="102">
        <f>D129+D133</f>
        <v>2612</v>
      </c>
      <c r="E128" s="102">
        <f t="shared" ref="E128:F128" si="32">E129+E133</f>
        <v>2580</v>
      </c>
      <c r="F128" s="102">
        <f t="shared" si="32"/>
        <v>2583</v>
      </c>
    </row>
    <row r="129" spans="1:6" ht="32.25" hidden="1" customHeight="1" x14ac:dyDescent="0.25">
      <c r="A129" s="17" t="s">
        <v>110</v>
      </c>
      <c r="B129" s="1" t="s">
        <v>111</v>
      </c>
      <c r="C129" s="55"/>
      <c r="D129" s="102">
        <f>D130</f>
        <v>0</v>
      </c>
      <c r="E129" s="102">
        <f t="shared" ref="E129:F130" si="33">E130</f>
        <v>0</v>
      </c>
      <c r="F129" s="102">
        <f t="shared" si="33"/>
        <v>0</v>
      </c>
    </row>
    <row r="130" spans="1:6" ht="32.25" hidden="1" customHeight="1" x14ac:dyDescent="0.25">
      <c r="A130" s="25" t="s">
        <v>112</v>
      </c>
      <c r="B130" s="20" t="s">
        <v>113</v>
      </c>
      <c r="C130" s="55"/>
      <c r="D130" s="102">
        <f>D131</f>
        <v>0</v>
      </c>
      <c r="E130" s="102">
        <f t="shared" si="33"/>
        <v>0</v>
      </c>
      <c r="F130" s="102">
        <f t="shared" si="33"/>
        <v>0</v>
      </c>
    </row>
    <row r="131" spans="1:6" ht="32.25" hidden="1" customHeight="1" x14ac:dyDescent="0.25">
      <c r="A131" s="16" t="s">
        <v>1387</v>
      </c>
      <c r="B131" s="20" t="s">
        <v>113</v>
      </c>
      <c r="C131" s="55">
        <v>600</v>
      </c>
      <c r="D131" s="102">
        <f>D132</f>
        <v>0</v>
      </c>
      <c r="E131" s="102">
        <f t="shared" ref="E131:F131" si="34">E132</f>
        <v>0</v>
      </c>
      <c r="F131" s="102">
        <f t="shared" si="34"/>
        <v>0</v>
      </c>
    </row>
    <row r="132" spans="1:6" ht="32.25" hidden="1" customHeight="1" x14ac:dyDescent="0.25">
      <c r="A132" s="16" t="s">
        <v>1388</v>
      </c>
      <c r="B132" s="20" t="s">
        <v>113</v>
      </c>
      <c r="C132" s="55">
        <v>610</v>
      </c>
      <c r="D132" s="102">
        <v>0</v>
      </c>
      <c r="E132" s="102">
        <v>0</v>
      </c>
      <c r="F132" s="102">
        <v>0</v>
      </c>
    </row>
    <row r="133" spans="1:6" ht="55.5" customHeight="1" x14ac:dyDescent="0.25">
      <c r="A133" s="17" t="s">
        <v>114</v>
      </c>
      <c r="B133" s="1" t="s">
        <v>115</v>
      </c>
      <c r="C133" s="55"/>
      <c r="D133" s="102">
        <f>D134+D139+D142+D143+D144+D145</f>
        <v>2612</v>
      </c>
      <c r="E133" s="102">
        <f t="shared" ref="E133:F133" si="35">E134+E139+E142+E143+E144+E145</f>
        <v>2580</v>
      </c>
      <c r="F133" s="102">
        <f t="shared" si="35"/>
        <v>2583</v>
      </c>
    </row>
    <row r="134" spans="1:6" ht="70.5" customHeight="1" x14ac:dyDescent="0.25">
      <c r="A134" s="22" t="s">
        <v>116</v>
      </c>
      <c r="B134" s="20" t="s">
        <v>117</v>
      </c>
      <c r="C134" s="55"/>
      <c r="D134" s="102">
        <f>D135+D137</f>
        <v>2612</v>
      </c>
      <c r="E134" s="102">
        <f t="shared" ref="E134:F134" si="36">E135+E137</f>
        <v>2580</v>
      </c>
      <c r="F134" s="102">
        <f t="shared" si="36"/>
        <v>2583</v>
      </c>
    </row>
    <row r="135" spans="1:6" ht="36" customHeight="1" x14ac:dyDescent="0.25">
      <c r="A135" s="60" t="s">
        <v>1389</v>
      </c>
      <c r="B135" s="20" t="s">
        <v>117</v>
      </c>
      <c r="C135" s="55">
        <v>100</v>
      </c>
      <c r="D135" s="102">
        <f>D136</f>
        <v>2449</v>
      </c>
      <c r="E135" s="102">
        <f t="shared" ref="E135:F135" si="37">E136</f>
        <v>2449</v>
      </c>
      <c r="F135" s="102">
        <f t="shared" si="37"/>
        <v>2449</v>
      </c>
    </row>
    <row r="136" spans="1:6" ht="35.25" customHeight="1" x14ac:dyDescent="0.25">
      <c r="A136" s="60" t="s">
        <v>1390</v>
      </c>
      <c r="B136" s="20" t="s">
        <v>117</v>
      </c>
      <c r="C136" s="55">
        <v>120</v>
      </c>
      <c r="D136" s="102">
        <v>2449</v>
      </c>
      <c r="E136" s="102">
        <v>2449</v>
      </c>
      <c r="F136" s="102">
        <v>2449</v>
      </c>
    </row>
    <row r="137" spans="1:6" ht="38.25" customHeight="1" x14ac:dyDescent="0.25">
      <c r="A137" s="60" t="s">
        <v>1391</v>
      </c>
      <c r="B137" s="20" t="s">
        <v>117</v>
      </c>
      <c r="C137" s="55">
        <v>200</v>
      </c>
      <c r="D137" s="102">
        <f>D138</f>
        <v>163</v>
      </c>
      <c r="E137" s="102">
        <f t="shared" ref="E137:F137" si="38">E138</f>
        <v>131</v>
      </c>
      <c r="F137" s="102">
        <f t="shared" si="38"/>
        <v>134</v>
      </c>
    </row>
    <row r="138" spans="1:6" ht="33.75" customHeight="1" x14ac:dyDescent="0.25">
      <c r="A138" s="60" t="s">
        <v>1392</v>
      </c>
      <c r="B138" s="20" t="s">
        <v>117</v>
      </c>
      <c r="C138" s="55">
        <v>240</v>
      </c>
      <c r="D138" s="102">
        <v>163</v>
      </c>
      <c r="E138" s="102">
        <v>131</v>
      </c>
      <c r="F138" s="102">
        <v>134</v>
      </c>
    </row>
    <row r="139" spans="1:6" ht="73.5" hidden="1" customHeight="1" x14ac:dyDescent="0.25">
      <c r="A139" s="22" t="s">
        <v>118</v>
      </c>
      <c r="B139" s="20" t="s">
        <v>119</v>
      </c>
      <c r="C139" s="58"/>
      <c r="D139" s="102">
        <f>D140</f>
        <v>0</v>
      </c>
      <c r="E139" s="102">
        <f t="shared" ref="E139:F140" si="39">E140</f>
        <v>0</v>
      </c>
      <c r="F139" s="102">
        <f t="shared" si="39"/>
        <v>0</v>
      </c>
    </row>
    <row r="140" spans="1:6" ht="34.5" hidden="1" customHeight="1" x14ac:dyDescent="0.25">
      <c r="A140" s="60" t="s">
        <v>1391</v>
      </c>
      <c r="B140" s="20" t="s">
        <v>119</v>
      </c>
      <c r="C140" s="58">
        <v>200</v>
      </c>
      <c r="D140" s="102">
        <f>D141</f>
        <v>0</v>
      </c>
      <c r="E140" s="102">
        <f t="shared" si="39"/>
        <v>0</v>
      </c>
      <c r="F140" s="102">
        <f t="shared" si="39"/>
        <v>0</v>
      </c>
    </row>
    <row r="141" spans="1:6" ht="31.5" hidden="1" customHeight="1" x14ac:dyDescent="0.25">
      <c r="A141" s="60" t="s">
        <v>1392</v>
      </c>
      <c r="B141" s="20" t="s">
        <v>119</v>
      </c>
      <c r="C141" s="58">
        <v>240</v>
      </c>
      <c r="D141" s="102">
        <v>0</v>
      </c>
      <c r="E141" s="102">
        <v>0</v>
      </c>
      <c r="F141" s="102">
        <v>0</v>
      </c>
    </row>
    <row r="142" spans="1:6" ht="47.25" hidden="1" x14ac:dyDescent="0.25">
      <c r="A142" s="16" t="s">
        <v>120</v>
      </c>
      <c r="B142" s="2" t="s">
        <v>121</v>
      </c>
      <c r="C142" s="55"/>
      <c r="D142" s="102"/>
      <c r="E142" s="102"/>
      <c r="F142" s="102"/>
    </row>
    <row r="143" spans="1:6" ht="47.25" hidden="1" x14ac:dyDescent="0.25">
      <c r="A143" s="16" t="s">
        <v>122</v>
      </c>
      <c r="B143" s="2" t="s">
        <v>123</v>
      </c>
      <c r="C143" s="55"/>
      <c r="D143" s="102"/>
      <c r="E143" s="102"/>
      <c r="F143" s="102"/>
    </row>
    <row r="144" spans="1:6" ht="47.25" hidden="1" x14ac:dyDescent="0.25">
      <c r="A144" s="16" t="s">
        <v>124</v>
      </c>
      <c r="B144" s="2" t="s">
        <v>125</v>
      </c>
      <c r="C144" s="55"/>
      <c r="D144" s="102"/>
      <c r="E144" s="102"/>
      <c r="F144" s="102"/>
    </row>
    <row r="145" spans="1:6" ht="47.25" hidden="1" x14ac:dyDescent="0.25">
      <c r="A145" s="16" t="s">
        <v>126</v>
      </c>
      <c r="B145" s="2" t="s">
        <v>127</v>
      </c>
      <c r="C145" s="55"/>
      <c r="D145" s="102"/>
      <c r="E145" s="102"/>
      <c r="F145" s="102"/>
    </row>
    <row r="146" spans="1:6" ht="36" customHeight="1" x14ac:dyDescent="0.25">
      <c r="A146" s="13" t="s">
        <v>128</v>
      </c>
      <c r="B146" s="3" t="s">
        <v>129</v>
      </c>
      <c r="C146" s="55"/>
      <c r="D146" s="102">
        <f>D147</f>
        <v>9300</v>
      </c>
      <c r="E146" s="102">
        <f t="shared" ref="E146:F146" si="40">E147</f>
        <v>9270</v>
      </c>
      <c r="F146" s="102">
        <f t="shared" si="40"/>
        <v>9270</v>
      </c>
    </row>
    <row r="147" spans="1:6" ht="44.25" customHeight="1" x14ac:dyDescent="0.25">
      <c r="A147" s="7" t="s">
        <v>130</v>
      </c>
      <c r="B147" s="1" t="s">
        <v>131</v>
      </c>
      <c r="C147" s="55"/>
      <c r="D147" s="102">
        <f>D148+D155</f>
        <v>9300</v>
      </c>
      <c r="E147" s="102">
        <f t="shared" ref="E147:F147" si="41">E148+E155</f>
        <v>9270</v>
      </c>
      <c r="F147" s="102">
        <f t="shared" si="41"/>
        <v>9270</v>
      </c>
    </row>
    <row r="148" spans="1:6" ht="39" customHeight="1" x14ac:dyDescent="0.25">
      <c r="A148" s="22" t="s">
        <v>132</v>
      </c>
      <c r="B148" s="20" t="s">
        <v>133</v>
      </c>
      <c r="C148" s="55"/>
      <c r="D148" s="102">
        <f>D149+D151+D153</f>
        <v>9170</v>
      </c>
      <c r="E148" s="102">
        <f t="shared" ref="E148:F148" si="42">E149+E151+E153</f>
        <v>9170</v>
      </c>
      <c r="F148" s="102">
        <f t="shared" si="42"/>
        <v>9170</v>
      </c>
    </row>
    <row r="149" spans="1:6" ht="34.5" customHeight="1" x14ac:dyDescent="0.25">
      <c r="A149" s="60" t="s">
        <v>1389</v>
      </c>
      <c r="B149" s="20" t="s">
        <v>133</v>
      </c>
      <c r="C149" s="55">
        <v>100</v>
      </c>
      <c r="D149" s="102">
        <f>D150</f>
        <v>8815</v>
      </c>
      <c r="E149" s="102">
        <f t="shared" ref="E149:F149" si="43">E150</f>
        <v>8815</v>
      </c>
      <c r="F149" s="102">
        <f t="shared" si="43"/>
        <v>8815</v>
      </c>
    </row>
    <row r="150" spans="1:6" ht="27.75" customHeight="1" x14ac:dyDescent="0.25">
      <c r="A150" s="60" t="s">
        <v>1390</v>
      </c>
      <c r="B150" s="20" t="s">
        <v>133</v>
      </c>
      <c r="C150" s="55">
        <v>120</v>
      </c>
      <c r="D150" s="102">
        <v>8815</v>
      </c>
      <c r="E150" s="102">
        <v>8815</v>
      </c>
      <c r="F150" s="102">
        <v>8815</v>
      </c>
    </row>
    <row r="151" spans="1:6" ht="26.25" customHeight="1" x14ac:dyDescent="0.25">
      <c r="A151" s="60" t="s">
        <v>1391</v>
      </c>
      <c r="B151" s="20" t="s">
        <v>133</v>
      </c>
      <c r="C151" s="55">
        <v>200</v>
      </c>
      <c r="D151" s="102">
        <f>D152</f>
        <v>351</v>
      </c>
      <c r="E151" s="102">
        <f t="shared" ref="E151:F151" si="44">E152</f>
        <v>351</v>
      </c>
      <c r="F151" s="102">
        <f t="shared" si="44"/>
        <v>351</v>
      </c>
    </row>
    <row r="152" spans="1:6" ht="38.25" customHeight="1" x14ac:dyDescent="0.25">
      <c r="A152" s="60" t="s">
        <v>1392</v>
      </c>
      <c r="B152" s="20" t="s">
        <v>133</v>
      </c>
      <c r="C152" s="55">
        <v>240</v>
      </c>
      <c r="D152" s="102">
        <v>351</v>
      </c>
      <c r="E152" s="102">
        <v>351</v>
      </c>
      <c r="F152" s="102">
        <v>351</v>
      </c>
    </row>
    <row r="153" spans="1:6" ht="26.25" customHeight="1" x14ac:dyDescent="0.25">
      <c r="A153" s="60" t="s">
        <v>1395</v>
      </c>
      <c r="B153" s="20" t="s">
        <v>133</v>
      </c>
      <c r="C153" s="55">
        <v>800</v>
      </c>
      <c r="D153" s="102">
        <f>D154</f>
        <v>4</v>
      </c>
      <c r="E153" s="102">
        <f t="shared" ref="E153:F153" si="45">E154</f>
        <v>4</v>
      </c>
      <c r="F153" s="102">
        <f t="shared" si="45"/>
        <v>4</v>
      </c>
    </row>
    <row r="154" spans="1:6" ht="23.25" customHeight="1" x14ac:dyDescent="0.25">
      <c r="A154" s="16" t="s">
        <v>1396</v>
      </c>
      <c r="B154" s="20" t="s">
        <v>133</v>
      </c>
      <c r="C154" s="55">
        <v>850</v>
      </c>
      <c r="D154" s="102">
        <v>4</v>
      </c>
      <c r="E154" s="102">
        <v>4</v>
      </c>
      <c r="F154" s="102">
        <v>4</v>
      </c>
    </row>
    <row r="155" spans="1:6" ht="34.5" customHeight="1" x14ac:dyDescent="0.25">
      <c r="A155" s="22" t="s">
        <v>75</v>
      </c>
      <c r="B155" s="20" t="s">
        <v>134</v>
      </c>
      <c r="C155" s="55"/>
      <c r="D155" s="102">
        <f>D156</f>
        <v>130</v>
      </c>
      <c r="E155" s="102">
        <f>E156</f>
        <v>100</v>
      </c>
      <c r="F155" s="102">
        <f>F156</f>
        <v>100</v>
      </c>
    </row>
    <row r="156" spans="1:6" ht="33.75" customHeight="1" x14ac:dyDescent="0.25">
      <c r="A156" s="16" t="s">
        <v>1398</v>
      </c>
      <c r="B156" s="20" t="s">
        <v>134</v>
      </c>
      <c r="C156" s="55">
        <v>300</v>
      </c>
      <c r="D156" s="102">
        <f>D157</f>
        <v>130</v>
      </c>
      <c r="E156" s="102">
        <f t="shared" ref="E156:F156" si="46">E157</f>
        <v>100</v>
      </c>
      <c r="F156" s="102">
        <f t="shared" si="46"/>
        <v>100</v>
      </c>
    </row>
    <row r="157" spans="1:6" ht="36.75" customHeight="1" x14ac:dyDescent="0.25">
      <c r="A157" s="16" t="s">
        <v>1399</v>
      </c>
      <c r="B157" s="20" t="s">
        <v>134</v>
      </c>
      <c r="C157" s="55">
        <v>320</v>
      </c>
      <c r="D157" s="102">
        <v>130</v>
      </c>
      <c r="E157" s="102">
        <v>100</v>
      </c>
      <c r="F157" s="102">
        <v>100</v>
      </c>
    </row>
    <row r="158" spans="1:6" ht="34.5" hidden="1" customHeight="1" x14ac:dyDescent="0.25">
      <c r="A158" s="13" t="s">
        <v>135</v>
      </c>
      <c r="B158" s="3" t="s">
        <v>136</v>
      </c>
      <c r="C158" s="55"/>
      <c r="D158" s="102">
        <f>D159</f>
        <v>0</v>
      </c>
      <c r="E158" s="102">
        <f t="shared" ref="E158:F158" si="47">E159</f>
        <v>0</v>
      </c>
      <c r="F158" s="102">
        <f t="shared" si="47"/>
        <v>0</v>
      </c>
    </row>
    <row r="159" spans="1:6" ht="34.5" hidden="1" customHeight="1" x14ac:dyDescent="0.25">
      <c r="A159" s="7" t="s">
        <v>137</v>
      </c>
      <c r="B159" s="1" t="s">
        <v>138</v>
      </c>
      <c r="C159" s="55"/>
      <c r="D159" s="102">
        <f>D160+D161</f>
        <v>0</v>
      </c>
      <c r="E159" s="102">
        <f t="shared" ref="E159:F159" si="48">E160+E161</f>
        <v>0</v>
      </c>
      <c r="F159" s="102">
        <f t="shared" si="48"/>
        <v>0</v>
      </c>
    </row>
    <row r="160" spans="1:6" ht="34.5" hidden="1" customHeight="1" x14ac:dyDescent="0.25">
      <c r="A160" s="43" t="s">
        <v>139</v>
      </c>
      <c r="B160" s="20" t="s">
        <v>140</v>
      </c>
      <c r="C160" s="55"/>
      <c r="D160" s="102"/>
      <c r="E160" s="102"/>
      <c r="F160" s="102"/>
    </row>
    <row r="161" spans="1:6" ht="34.5" hidden="1" customHeight="1" x14ac:dyDescent="0.25">
      <c r="A161" s="43" t="s">
        <v>141</v>
      </c>
      <c r="B161" s="20" t="s">
        <v>142</v>
      </c>
      <c r="C161" s="55"/>
      <c r="D161" s="102"/>
      <c r="E161" s="102"/>
      <c r="F161" s="102"/>
    </row>
    <row r="162" spans="1:6" ht="41.25" customHeight="1" x14ac:dyDescent="0.25">
      <c r="A162" s="12" t="s">
        <v>143</v>
      </c>
      <c r="B162" s="10" t="s">
        <v>144</v>
      </c>
      <c r="C162" s="55"/>
      <c r="D162" s="102">
        <f>D163+D229+D337+D394+D399+D59+D419</f>
        <v>931268</v>
      </c>
      <c r="E162" s="102">
        <f>E163+E229+E337+E394+E399+E59+E419</f>
        <v>1014628</v>
      </c>
      <c r="F162" s="102">
        <f>F163+F229+F337+F394+F399+F59+F419</f>
        <v>993844</v>
      </c>
    </row>
    <row r="163" spans="1:6" ht="27.75" customHeight="1" x14ac:dyDescent="0.25">
      <c r="A163" s="13" t="s">
        <v>145</v>
      </c>
      <c r="B163" s="3" t="s">
        <v>146</v>
      </c>
      <c r="C163" s="55"/>
      <c r="D163" s="102">
        <f>D172+D189+D218+D227+D164</f>
        <v>288444</v>
      </c>
      <c r="E163" s="102">
        <f>E172+E189+E218+E227+E164</f>
        <v>327836</v>
      </c>
      <c r="F163" s="102">
        <f>F172+F189+F218+F227+F164</f>
        <v>380571</v>
      </c>
    </row>
    <row r="164" spans="1:6" ht="31.5" x14ac:dyDescent="0.25">
      <c r="A164" s="7" t="s">
        <v>1664</v>
      </c>
      <c r="B164" s="1" t="s">
        <v>147</v>
      </c>
      <c r="C164" s="55"/>
      <c r="D164" s="102">
        <f>D165+D169</f>
        <v>0</v>
      </c>
      <c r="E164" s="102">
        <f t="shared" ref="E164:F164" si="49">E165+E169</f>
        <v>38392</v>
      </c>
      <c r="F164" s="102">
        <f t="shared" si="49"/>
        <v>93627</v>
      </c>
    </row>
    <row r="165" spans="1:6" ht="63" hidden="1" x14ac:dyDescent="0.25">
      <c r="A165" s="22" t="s">
        <v>172</v>
      </c>
      <c r="B165" s="20" t="s">
        <v>1478</v>
      </c>
      <c r="C165" s="55"/>
      <c r="D165" s="102">
        <f>D166</f>
        <v>0</v>
      </c>
      <c r="E165" s="102">
        <f t="shared" ref="E165:F165" si="50">E166</f>
        <v>0</v>
      </c>
      <c r="F165" s="102">
        <f t="shared" si="50"/>
        <v>0</v>
      </c>
    </row>
    <row r="166" spans="1:6" ht="34.5" hidden="1" customHeight="1" x14ac:dyDescent="0.25">
      <c r="A166" s="16" t="s">
        <v>1387</v>
      </c>
      <c r="B166" s="20" t="s">
        <v>1478</v>
      </c>
      <c r="C166" s="55">
        <v>600</v>
      </c>
      <c r="D166" s="102">
        <f>D167+D168</f>
        <v>0</v>
      </c>
      <c r="E166" s="102">
        <f t="shared" ref="E166:F166" si="51">E167+E168</f>
        <v>0</v>
      </c>
      <c r="F166" s="102">
        <f t="shared" si="51"/>
        <v>0</v>
      </c>
    </row>
    <row r="167" spans="1:6" ht="27" hidden="1" customHeight="1" x14ac:dyDescent="0.25">
      <c r="A167" s="16" t="s">
        <v>1393</v>
      </c>
      <c r="B167" s="20" t="s">
        <v>1478</v>
      </c>
      <c r="C167" s="55">
        <v>610</v>
      </c>
      <c r="D167" s="102">
        <v>0</v>
      </c>
      <c r="E167" s="102">
        <v>0</v>
      </c>
      <c r="F167" s="102">
        <v>0</v>
      </c>
    </row>
    <row r="168" spans="1:6" ht="41.25" hidden="1" customHeight="1" x14ac:dyDescent="0.25">
      <c r="A168" s="15" t="s">
        <v>1397</v>
      </c>
      <c r="B168" s="20" t="s">
        <v>1478</v>
      </c>
      <c r="C168" s="55">
        <v>620</v>
      </c>
      <c r="D168" s="102">
        <v>0</v>
      </c>
      <c r="E168" s="102"/>
      <c r="F168" s="102"/>
    </row>
    <row r="169" spans="1:6" ht="48.75" customHeight="1" x14ac:dyDescent="0.25">
      <c r="A169" s="98" t="s">
        <v>1665</v>
      </c>
      <c r="B169" s="2" t="s">
        <v>1575</v>
      </c>
      <c r="C169" s="55"/>
      <c r="D169" s="102">
        <f>D170</f>
        <v>0</v>
      </c>
      <c r="E169" s="102">
        <f t="shared" ref="E169:F169" si="52">E170</f>
        <v>38392</v>
      </c>
      <c r="F169" s="102">
        <f t="shared" si="52"/>
        <v>93627</v>
      </c>
    </row>
    <row r="170" spans="1:6" ht="48.75" customHeight="1" x14ac:dyDescent="0.25">
      <c r="A170" s="16" t="s">
        <v>1387</v>
      </c>
      <c r="B170" s="2" t="s">
        <v>1575</v>
      </c>
      <c r="C170" s="55">
        <v>600</v>
      </c>
      <c r="D170" s="102">
        <f>D171</f>
        <v>0</v>
      </c>
      <c r="E170" s="102">
        <f t="shared" ref="E170:F170" si="53">E171</f>
        <v>38392</v>
      </c>
      <c r="F170" s="102">
        <f t="shared" si="53"/>
        <v>93627</v>
      </c>
    </row>
    <row r="171" spans="1:6" ht="48.75" customHeight="1" x14ac:dyDescent="0.25">
      <c r="A171" s="15" t="s">
        <v>1397</v>
      </c>
      <c r="B171" s="2" t="s">
        <v>1575</v>
      </c>
      <c r="C171" s="55">
        <v>620</v>
      </c>
      <c r="D171" s="102"/>
      <c r="E171" s="102">
        <v>38392</v>
      </c>
      <c r="F171" s="102">
        <v>93627</v>
      </c>
    </row>
    <row r="172" spans="1:6" ht="48.75" customHeight="1" x14ac:dyDescent="0.25">
      <c r="A172" s="7" t="s">
        <v>157</v>
      </c>
      <c r="B172" s="1" t="s">
        <v>148</v>
      </c>
      <c r="C172" s="55"/>
      <c r="D172" s="102">
        <f>D185+D190+D200+D214</f>
        <v>288444</v>
      </c>
      <c r="E172" s="102">
        <f>E185+E190+E200+E214</f>
        <v>289444</v>
      </c>
      <c r="F172" s="102">
        <f>F185+F190+F200+F214</f>
        <v>286944</v>
      </c>
    </row>
    <row r="173" spans="1:6" ht="47.25" hidden="1" x14ac:dyDescent="0.25">
      <c r="A173" s="19" t="s">
        <v>149</v>
      </c>
      <c r="B173" s="20" t="s">
        <v>150</v>
      </c>
      <c r="C173" s="55"/>
      <c r="D173" s="102">
        <f>D174</f>
        <v>0</v>
      </c>
      <c r="E173" s="102">
        <f t="shared" ref="E173:F173" si="54">E174</f>
        <v>0</v>
      </c>
      <c r="F173" s="102">
        <f t="shared" si="54"/>
        <v>0</v>
      </c>
    </row>
    <row r="174" spans="1:6" ht="31.5" hidden="1" customHeight="1" x14ac:dyDescent="0.25">
      <c r="A174" s="16" t="s">
        <v>1394</v>
      </c>
      <c r="B174" s="20" t="s">
        <v>150</v>
      </c>
      <c r="C174" s="55">
        <v>600</v>
      </c>
      <c r="D174" s="102">
        <f>D175+D176</f>
        <v>0</v>
      </c>
      <c r="E174" s="102">
        <f t="shared" ref="E174:F174" si="55">E175+E176</f>
        <v>0</v>
      </c>
      <c r="F174" s="102">
        <f t="shared" si="55"/>
        <v>0</v>
      </c>
    </row>
    <row r="175" spans="1:6" ht="31.5" hidden="1" customHeight="1" x14ac:dyDescent="0.25">
      <c r="A175" s="16" t="s">
        <v>1393</v>
      </c>
      <c r="B175" s="20" t="s">
        <v>150</v>
      </c>
      <c r="C175" s="55">
        <v>610</v>
      </c>
      <c r="D175" s="102"/>
      <c r="E175" s="102"/>
      <c r="F175" s="102"/>
    </row>
    <row r="176" spans="1:6" ht="27.75" hidden="1" customHeight="1" x14ac:dyDescent="0.25">
      <c r="A176" s="15" t="s">
        <v>1397</v>
      </c>
      <c r="B176" s="20" t="s">
        <v>150</v>
      </c>
      <c r="C176" s="55">
        <v>620</v>
      </c>
      <c r="D176" s="102"/>
      <c r="E176" s="102"/>
      <c r="F176" s="102"/>
    </row>
    <row r="177" spans="1:6" ht="31.5" hidden="1" x14ac:dyDescent="0.25">
      <c r="A177" s="19" t="s">
        <v>151</v>
      </c>
      <c r="B177" s="20" t="s">
        <v>152</v>
      </c>
      <c r="C177" s="55"/>
      <c r="D177" s="102">
        <f>D178</f>
        <v>0</v>
      </c>
      <c r="E177" s="102">
        <f t="shared" ref="E177:F177" si="56">E178</f>
        <v>0</v>
      </c>
      <c r="F177" s="102">
        <f t="shared" si="56"/>
        <v>0</v>
      </c>
    </row>
    <row r="178" spans="1:6" ht="27.75" hidden="1" customHeight="1" x14ac:dyDescent="0.25">
      <c r="A178" s="16" t="s">
        <v>1394</v>
      </c>
      <c r="B178" s="20" t="s">
        <v>152</v>
      </c>
      <c r="C178" s="55">
        <v>600</v>
      </c>
      <c r="D178" s="102">
        <f>D179+D180</f>
        <v>0</v>
      </c>
      <c r="E178" s="102">
        <f t="shared" ref="E178:F178" si="57">E179+E180</f>
        <v>0</v>
      </c>
      <c r="F178" s="102">
        <f t="shared" si="57"/>
        <v>0</v>
      </c>
    </row>
    <row r="179" spans="1:6" ht="29.25" hidden="1" customHeight="1" x14ac:dyDescent="0.25">
      <c r="A179" s="16" t="s">
        <v>1393</v>
      </c>
      <c r="B179" s="20" t="s">
        <v>152</v>
      </c>
      <c r="C179" s="55">
        <v>610</v>
      </c>
      <c r="D179" s="102"/>
      <c r="E179" s="102"/>
      <c r="F179" s="102"/>
    </row>
    <row r="180" spans="1:6" ht="29.25" hidden="1" customHeight="1" x14ac:dyDescent="0.25">
      <c r="A180" s="15" t="s">
        <v>1397</v>
      </c>
      <c r="B180" s="20" t="s">
        <v>152</v>
      </c>
      <c r="C180" s="55">
        <v>620</v>
      </c>
      <c r="D180" s="102"/>
      <c r="E180" s="102"/>
      <c r="F180" s="102"/>
    </row>
    <row r="181" spans="1:6" ht="47.25" hidden="1" x14ac:dyDescent="0.25">
      <c r="A181" s="19" t="s">
        <v>153</v>
      </c>
      <c r="B181" s="20" t="s">
        <v>154</v>
      </c>
      <c r="C181" s="55"/>
      <c r="D181" s="102">
        <f>D182</f>
        <v>0</v>
      </c>
      <c r="E181" s="102">
        <f t="shared" ref="E181:F181" si="58">E182</f>
        <v>0</v>
      </c>
      <c r="F181" s="102">
        <f t="shared" si="58"/>
        <v>0</v>
      </c>
    </row>
    <row r="182" spans="1:6" ht="27.75" hidden="1" customHeight="1" x14ac:dyDescent="0.25">
      <c r="A182" s="16" t="s">
        <v>1394</v>
      </c>
      <c r="B182" s="20" t="s">
        <v>154</v>
      </c>
      <c r="C182" s="55">
        <v>600</v>
      </c>
      <c r="D182" s="102">
        <f>D183+D184</f>
        <v>0</v>
      </c>
      <c r="E182" s="102">
        <f t="shared" ref="E182:F182" si="59">E183+E184</f>
        <v>0</v>
      </c>
      <c r="F182" s="102">
        <f t="shared" si="59"/>
        <v>0</v>
      </c>
    </row>
    <row r="183" spans="1:6" ht="28.5" hidden="1" customHeight="1" x14ac:dyDescent="0.25">
      <c r="A183" s="16" t="s">
        <v>1393</v>
      </c>
      <c r="B183" s="20" t="s">
        <v>154</v>
      </c>
      <c r="C183" s="55">
        <v>610</v>
      </c>
      <c r="D183" s="102"/>
      <c r="E183" s="102"/>
      <c r="F183" s="102"/>
    </row>
    <row r="184" spans="1:6" ht="32.25" hidden="1" customHeight="1" x14ac:dyDescent="0.25">
      <c r="A184" s="15" t="s">
        <v>1397</v>
      </c>
      <c r="B184" s="20" t="s">
        <v>154</v>
      </c>
      <c r="C184" s="55">
        <v>620</v>
      </c>
      <c r="D184" s="102"/>
      <c r="E184" s="102"/>
      <c r="F184" s="102"/>
    </row>
    <row r="185" spans="1:6" ht="31.5" x14ac:dyDescent="0.25">
      <c r="A185" s="28" t="s">
        <v>155</v>
      </c>
      <c r="B185" s="20" t="s">
        <v>156</v>
      </c>
      <c r="C185" s="55"/>
      <c r="D185" s="102">
        <f>D186</f>
        <v>1500</v>
      </c>
      <c r="E185" s="102">
        <f t="shared" ref="E185:F185" si="60">E186</f>
        <v>2500</v>
      </c>
      <c r="F185" s="102">
        <f t="shared" si="60"/>
        <v>0</v>
      </c>
    </row>
    <row r="186" spans="1:6" ht="39.75" customHeight="1" x14ac:dyDescent="0.25">
      <c r="A186" s="16" t="s">
        <v>1394</v>
      </c>
      <c r="B186" s="20" t="s">
        <v>156</v>
      </c>
      <c r="C186" s="55">
        <v>600</v>
      </c>
      <c r="D186" s="102">
        <f>D187+D188</f>
        <v>1500</v>
      </c>
      <c r="E186" s="102">
        <f t="shared" ref="E186:F186" si="61">E187+E188</f>
        <v>2500</v>
      </c>
      <c r="F186" s="102">
        <f t="shared" si="61"/>
        <v>0</v>
      </c>
    </row>
    <row r="187" spans="1:6" ht="27" hidden="1" customHeight="1" x14ac:dyDescent="0.25">
      <c r="A187" s="16" t="s">
        <v>1393</v>
      </c>
      <c r="B187" s="20" t="s">
        <v>156</v>
      </c>
      <c r="C187" s="55">
        <v>610</v>
      </c>
      <c r="D187" s="102">
        <v>0</v>
      </c>
      <c r="E187" s="102">
        <v>0</v>
      </c>
      <c r="F187" s="102">
        <v>0</v>
      </c>
    </row>
    <row r="188" spans="1:6" ht="34.5" customHeight="1" x14ac:dyDescent="0.25">
      <c r="A188" s="15" t="s">
        <v>1397</v>
      </c>
      <c r="B188" s="20" t="s">
        <v>156</v>
      </c>
      <c r="C188" s="55">
        <v>620</v>
      </c>
      <c r="D188" s="102">
        <v>1500</v>
      </c>
      <c r="E188" s="102">
        <v>2500</v>
      </c>
      <c r="F188" s="102">
        <v>0</v>
      </c>
    </row>
    <row r="189" spans="1:6" ht="45.75" hidden="1" customHeight="1" x14ac:dyDescent="0.25">
      <c r="A189" s="7" t="s">
        <v>157</v>
      </c>
      <c r="B189" s="1" t="s">
        <v>148</v>
      </c>
      <c r="C189" s="55"/>
      <c r="D189" s="102"/>
      <c r="E189" s="102"/>
      <c r="F189" s="102"/>
    </row>
    <row r="190" spans="1:6" ht="114.75" customHeight="1" x14ac:dyDescent="0.25">
      <c r="A190" s="22" t="s">
        <v>158</v>
      </c>
      <c r="B190" s="20" t="s">
        <v>1468</v>
      </c>
      <c r="C190" s="55"/>
      <c r="D190" s="131">
        <f>D191</f>
        <v>163513</v>
      </c>
      <c r="E190" s="102">
        <f t="shared" ref="E190:F190" si="62">E191</f>
        <v>163513</v>
      </c>
      <c r="F190" s="102">
        <f t="shared" si="62"/>
        <v>163513</v>
      </c>
    </row>
    <row r="191" spans="1:6" ht="44.25" customHeight="1" x14ac:dyDescent="0.25">
      <c r="A191" s="16" t="s">
        <v>1394</v>
      </c>
      <c r="B191" s="20" t="s">
        <v>1468</v>
      </c>
      <c r="C191" s="55">
        <v>600</v>
      </c>
      <c r="D191" s="102">
        <f>D192+D193</f>
        <v>163513</v>
      </c>
      <c r="E191" s="102">
        <f t="shared" ref="E191:F191" si="63">E192+E193</f>
        <v>163513</v>
      </c>
      <c r="F191" s="102">
        <f t="shared" si="63"/>
        <v>163513</v>
      </c>
    </row>
    <row r="192" spans="1:6" ht="42.75" customHeight="1" x14ac:dyDescent="0.25">
      <c r="A192" s="16" t="s">
        <v>1393</v>
      </c>
      <c r="B192" s="20" t="s">
        <v>1468</v>
      </c>
      <c r="C192" s="55">
        <v>610</v>
      </c>
      <c r="D192" s="102">
        <v>2515</v>
      </c>
      <c r="E192" s="102">
        <v>2600</v>
      </c>
      <c r="F192" s="102">
        <v>2600</v>
      </c>
    </row>
    <row r="193" spans="1:6" ht="31.5" customHeight="1" x14ac:dyDescent="0.25">
      <c r="A193" s="15" t="s">
        <v>1401</v>
      </c>
      <c r="B193" s="20" t="s">
        <v>1468</v>
      </c>
      <c r="C193" s="55">
        <v>620</v>
      </c>
      <c r="D193" s="102">
        <v>160998</v>
      </c>
      <c r="E193" s="102">
        <v>160913</v>
      </c>
      <c r="F193" s="102">
        <v>160913</v>
      </c>
    </row>
    <row r="194" spans="1:6" ht="95.25" hidden="1" customHeight="1" x14ac:dyDescent="0.25">
      <c r="A194" s="22" t="s">
        <v>159</v>
      </c>
      <c r="B194" s="20" t="s">
        <v>160</v>
      </c>
      <c r="C194" s="55"/>
      <c r="D194" s="102"/>
      <c r="E194" s="102"/>
      <c r="F194" s="102"/>
    </row>
    <row r="195" spans="1:6" ht="36.75" hidden="1" customHeight="1" x14ac:dyDescent="0.25">
      <c r="A195" s="16" t="s">
        <v>1394</v>
      </c>
      <c r="B195" s="20" t="s">
        <v>160</v>
      </c>
      <c r="C195" s="55">
        <v>600</v>
      </c>
      <c r="D195" s="102"/>
      <c r="E195" s="102"/>
      <c r="F195" s="102"/>
    </row>
    <row r="196" spans="1:6" ht="46.5" hidden="1" customHeight="1" x14ac:dyDescent="0.25">
      <c r="A196" s="16" t="s">
        <v>1393</v>
      </c>
      <c r="B196" s="20" t="s">
        <v>160</v>
      </c>
      <c r="C196" s="55">
        <v>610</v>
      </c>
      <c r="D196" s="102"/>
      <c r="E196" s="102"/>
      <c r="F196" s="102"/>
    </row>
    <row r="197" spans="1:6" ht="30" hidden="1" customHeight="1" x14ac:dyDescent="0.25">
      <c r="A197" s="15" t="s">
        <v>1397</v>
      </c>
      <c r="B197" s="20" t="s">
        <v>160</v>
      </c>
      <c r="C197" s="55">
        <v>620</v>
      </c>
      <c r="D197" s="102"/>
      <c r="E197" s="102"/>
      <c r="F197" s="102"/>
    </row>
    <row r="198" spans="1:6" ht="74.25" hidden="1" customHeight="1" x14ac:dyDescent="0.25">
      <c r="A198" s="16" t="s">
        <v>161</v>
      </c>
      <c r="B198" s="20" t="s">
        <v>162</v>
      </c>
      <c r="C198" s="55"/>
      <c r="D198" s="102"/>
      <c r="E198" s="102"/>
      <c r="F198" s="102"/>
    </row>
    <row r="199" spans="1:6" ht="94.5" hidden="1" x14ac:dyDescent="0.25">
      <c r="A199" s="16" t="s">
        <v>163</v>
      </c>
      <c r="B199" s="20" t="s">
        <v>164</v>
      </c>
      <c r="C199" s="55"/>
      <c r="D199" s="102"/>
      <c r="E199" s="102"/>
      <c r="F199" s="102"/>
    </row>
    <row r="200" spans="1:6" ht="76.5" customHeight="1" x14ac:dyDescent="0.25">
      <c r="A200" s="22" t="s">
        <v>165</v>
      </c>
      <c r="B200" s="20" t="s">
        <v>1470</v>
      </c>
      <c r="C200" s="55"/>
      <c r="D200" s="102">
        <f>D201+D203+D205</f>
        <v>11676</v>
      </c>
      <c r="E200" s="102">
        <f t="shared" ref="E200:F200" si="64">E201+E203+E205</f>
        <v>11676</v>
      </c>
      <c r="F200" s="102">
        <f t="shared" si="64"/>
        <v>11676</v>
      </c>
    </row>
    <row r="201" spans="1:6" ht="33.75" customHeight="1" x14ac:dyDescent="0.25">
      <c r="A201" s="60" t="s">
        <v>1389</v>
      </c>
      <c r="B201" s="20" t="s">
        <v>1470</v>
      </c>
      <c r="C201" s="55">
        <v>100</v>
      </c>
      <c r="D201" s="102">
        <f>D202</f>
        <v>513</v>
      </c>
      <c r="E201" s="102">
        <f t="shared" ref="E201:F201" si="65">E202</f>
        <v>513</v>
      </c>
      <c r="F201" s="102">
        <f t="shared" si="65"/>
        <v>513</v>
      </c>
    </row>
    <row r="202" spans="1:6" ht="33.75" customHeight="1" x14ac:dyDescent="0.25">
      <c r="A202" s="60" t="s">
        <v>1400</v>
      </c>
      <c r="B202" s="20" t="s">
        <v>1470</v>
      </c>
      <c r="C202" s="55">
        <v>110</v>
      </c>
      <c r="D202" s="102">
        <v>513</v>
      </c>
      <c r="E202" s="102">
        <v>513</v>
      </c>
      <c r="F202" s="102">
        <v>513</v>
      </c>
    </row>
    <row r="203" spans="1:6" ht="38.25" customHeight="1" x14ac:dyDescent="0.25">
      <c r="A203" s="60" t="s">
        <v>1391</v>
      </c>
      <c r="B203" s="20" t="s">
        <v>1470</v>
      </c>
      <c r="C203" s="55">
        <v>200</v>
      </c>
      <c r="D203" s="102">
        <f>D204</f>
        <v>111</v>
      </c>
      <c r="E203" s="102">
        <f t="shared" ref="E203:F203" si="66">E204</f>
        <v>111</v>
      </c>
      <c r="F203" s="102">
        <f t="shared" si="66"/>
        <v>111</v>
      </c>
    </row>
    <row r="204" spans="1:6" ht="38.25" customHeight="1" x14ac:dyDescent="0.25">
      <c r="A204" s="60" t="s">
        <v>1392</v>
      </c>
      <c r="B204" s="20" t="s">
        <v>1470</v>
      </c>
      <c r="C204" s="55">
        <v>240</v>
      </c>
      <c r="D204" s="102">
        <v>111</v>
      </c>
      <c r="E204" s="102">
        <v>111</v>
      </c>
      <c r="F204" s="102">
        <v>111</v>
      </c>
    </row>
    <row r="205" spans="1:6" ht="38.25" customHeight="1" x14ac:dyDescent="0.25">
      <c r="A205" s="16" t="s">
        <v>1398</v>
      </c>
      <c r="B205" s="20" t="s">
        <v>1470</v>
      </c>
      <c r="C205" s="55">
        <v>300</v>
      </c>
      <c r="D205" s="102">
        <f>D206</f>
        <v>11052</v>
      </c>
      <c r="E205" s="102">
        <f t="shared" ref="E205:F205" si="67">E206</f>
        <v>11052</v>
      </c>
      <c r="F205" s="102">
        <f t="shared" si="67"/>
        <v>11052</v>
      </c>
    </row>
    <row r="206" spans="1:6" ht="38.25" customHeight="1" x14ac:dyDescent="0.25">
      <c r="A206" s="16" t="s">
        <v>1399</v>
      </c>
      <c r="B206" s="20" t="s">
        <v>1470</v>
      </c>
      <c r="C206" s="55">
        <v>320</v>
      </c>
      <c r="D206" s="102">
        <v>11052</v>
      </c>
      <c r="E206" s="102">
        <v>11052</v>
      </c>
      <c r="F206" s="102">
        <v>11052</v>
      </c>
    </row>
    <row r="207" spans="1:6" ht="63" hidden="1" x14ac:dyDescent="0.25">
      <c r="A207" s="22" t="s">
        <v>166</v>
      </c>
      <c r="B207" s="20" t="s">
        <v>167</v>
      </c>
      <c r="C207" s="55"/>
      <c r="D207" s="102">
        <f>D208</f>
        <v>0</v>
      </c>
      <c r="E207" s="102">
        <f t="shared" ref="E207:F207" si="68">E208</f>
        <v>0</v>
      </c>
      <c r="F207" s="102">
        <f t="shared" si="68"/>
        <v>0</v>
      </c>
    </row>
    <row r="208" spans="1:6" ht="37.5" hidden="1" customHeight="1" x14ac:dyDescent="0.25">
      <c r="A208" s="60" t="s">
        <v>1389</v>
      </c>
      <c r="B208" s="20" t="s">
        <v>167</v>
      </c>
      <c r="C208" s="55">
        <v>100</v>
      </c>
      <c r="D208" s="102">
        <f>D213</f>
        <v>0</v>
      </c>
      <c r="E208" s="102">
        <f t="shared" ref="E208:F208" si="69">E213</f>
        <v>0</v>
      </c>
      <c r="F208" s="102">
        <f t="shared" si="69"/>
        <v>0</v>
      </c>
    </row>
    <row r="209" spans="1:6" ht="22.5" hidden="1" customHeight="1" x14ac:dyDescent="0.25">
      <c r="A209" s="60" t="s">
        <v>1400</v>
      </c>
      <c r="B209" s="20" t="s">
        <v>167</v>
      </c>
      <c r="C209" s="55">
        <v>110</v>
      </c>
      <c r="D209" s="102"/>
      <c r="E209" s="102"/>
      <c r="F209" s="102"/>
    </row>
    <row r="210" spans="1:6" ht="22.5" hidden="1" customHeight="1" x14ac:dyDescent="0.25">
      <c r="A210" s="60" t="s">
        <v>1391</v>
      </c>
      <c r="B210" s="20" t="s">
        <v>167</v>
      </c>
      <c r="C210" s="55">
        <v>200</v>
      </c>
      <c r="D210" s="102">
        <f>D211</f>
        <v>0</v>
      </c>
      <c r="E210" s="102">
        <f t="shared" ref="E210:F210" si="70">E211</f>
        <v>0</v>
      </c>
      <c r="F210" s="102">
        <f t="shared" si="70"/>
        <v>0</v>
      </c>
    </row>
    <row r="211" spans="1:6" ht="22.5" hidden="1" customHeight="1" x14ac:dyDescent="0.25">
      <c r="A211" s="60" t="s">
        <v>1392</v>
      </c>
      <c r="B211" s="20" t="s">
        <v>167</v>
      </c>
      <c r="C211" s="55">
        <v>240</v>
      </c>
      <c r="D211" s="102"/>
      <c r="E211" s="102"/>
      <c r="F211" s="102"/>
    </row>
    <row r="212" spans="1:6" ht="35.25" hidden="1" customHeight="1" x14ac:dyDescent="0.25">
      <c r="A212" s="16" t="s">
        <v>1398</v>
      </c>
      <c r="B212" s="20" t="s">
        <v>167</v>
      </c>
      <c r="C212" s="55">
        <v>300</v>
      </c>
      <c r="D212" s="102">
        <f>D213</f>
        <v>0</v>
      </c>
      <c r="E212" s="102">
        <f t="shared" ref="E212:F212" si="71">E213</f>
        <v>0</v>
      </c>
      <c r="F212" s="102">
        <f t="shared" si="71"/>
        <v>0</v>
      </c>
    </row>
    <row r="213" spans="1:6" ht="30.75" hidden="1" customHeight="1" x14ac:dyDescent="0.25">
      <c r="A213" s="16" t="s">
        <v>1399</v>
      </c>
      <c r="B213" s="20" t="s">
        <v>167</v>
      </c>
      <c r="C213" s="55">
        <v>320</v>
      </c>
      <c r="D213" s="102">
        <v>0</v>
      </c>
      <c r="E213" s="102">
        <v>0</v>
      </c>
      <c r="F213" s="102">
        <v>0</v>
      </c>
    </row>
    <row r="214" spans="1:6" ht="49.5" customHeight="1" x14ac:dyDescent="0.25">
      <c r="A214" s="27" t="s">
        <v>169</v>
      </c>
      <c r="B214" s="20" t="s">
        <v>1469</v>
      </c>
      <c r="C214" s="55"/>
      <c r="D214" s="102">
        <f>D215</f>
        <v>111755</v>
      </c>
      <c r="E214" s="102">
        <f t="shared" ref="E214:F214" si="72">E215</f>
        <v>111755</v>
      </c>
      <c r="F214" s="102">
        <f t="shared" si="72"/>
        <v>111755</v>
      </c>
    </row>
    <row r="215" spans="1:6" ht="32.25" customHeight="1" x14ac:dyDescent="0.25">
      <c r="A215" s="16" t="s">
        <v>1394</v>
      </c>
      <c r="B215" s="20" t="s">
        <v>1469</v>
      </c>
      <c r="C215" s="55">
        <v>600</v>
      </c>
      <c r="D215" s="102">
        <f>D216+D217</f>
        <v>111755</v>
      </c>
      <c r="E215" s="102">
        <f t="shared" ref="E215:F215" si="73">E216+E217</f>
        <v>111755</v>
      </c>
      <c r="F215" s="102">
        <f t="shared" si="73"/>
        <v>111755</v>
      </c>
    </row>
    <row r="216" spans="1:6" ht="36.75" customHeight="1" x14ac:dyDescent="0.25">
      <c r="A216" s="16" t="s">
        <v>1393</v>
      </c>
      <c r="B216" s="20" t="s">
        <v>1469</v>
      </c>
      <c r="C216" s="55">
        <v>610</v>
      </c>
      <c r="D216" s="131">
        <v>3144</v>
      </c>
      <c r="E216" s="102">
        <v>3382</v>
      </c>
      <c r="F216" s="102">
        <v>3382</v>
      </c>
    </row>
    <row r="217" spans="1:6" ht="36" customHeight="1" x14ac:dyDescent="0.25">
      <c r="A217" s="15" t="s">
        <v>1397</v>
      </c>
      <c r="B217" s="20" t="s">
        <v>1469</v>
      </c>
      <c r="C217" s="55">
        <v>620</v>
      </c>
      <c r="D217" s="131">
        <v>108611</v>
      </c>
      <c r="E217" s="131">
        <v>108373</v>
      </c>
      <c r="F217" s="131">
        <v>108373</v>
      </c>
    </row>
    <row r="218" spans="1:6" ht="31.5" hidden="1" x14ac:dyDescent="0.25">
      <c r="A218" s="7" t="s">
        <v>170</v>
      </c>
      <c r="B218" s="1" t="s">
        <v>171</v>
      </c>
      <c r="C218" s="55"/>
      <c r="D218" s="102">
        <f>D219+D223</f>
        <v>0</v>
      </c>
      <c r="E218" s="102">
        <f t="shared" ref="E218:F218" si="74">E219+E223</f>
        <v>0</v>
      </c>
      <c r="F218" s="102">
        <f t="shared" si="74"/>
        <v>0</v>
      </c>
    </row>
    <row r="219" spans="1:6" ht="63" hidden="1" x14ac:dyDescent="0.25">
      <c r="A219" s="22" t="s">
        <v>172</v>
      </c>
      <c r="B219" s="20" t="s">
        <v>173</v>
      </c>
      <c r="C219" s="55"/>
      <c r="D219" s="102">
        <f>D220</f>
        <v>0</v>
      </c>
      <c r="E219" s="102">
        <f t="shared" ref="E219:F219" si="75">E220</f>
        <v>0</v>
      </c>
      <c r="F219" s="102">
        <f t="shared" si="75"/>
        <v>0</v>
      </c>
    </row>
    <row r="220" spans="1:6" ht="37.5" hidden="1" customHeight="1" x14ac:dyDescent="0.25">
      <c r="A220" s="16" t="s">
        <v>1394</v>
      </c>
      <c r="B220" s="20" t="s">
        <v>173</v>
      </c>
      <c r="C220" s="55">
        <v>600</v>
      </c>
      <c r="D220" s="102">
        <f>D221+D222</f>
        <v>0</v>
      </c>
      <c r="E220" s="102">
        <f t="shared" ref="E220:F220" si="76">E221+E222</f>
        <v>0</v>
      </c>
      <c r="F220" s="102">
        <f t="shared" si="76"/>
        <v>0</v>
      </c>
    </row>
    <row r="221" spans="1:6" ht="34.5" hidden="1" customHeight="1" x14ac:dyDescent="0.25">
      <c r="A221" s="16" t="s">
        <v>1393</v>
      </c>
      <c r="B221" s="20" t="s">
        <v>173</v>
      </c>
      <c r="C221" s="55">
        <v>610</v>
      </c>
      <c r="D221" s="102"/>
      <c r="E221" s="102"/>
      <c r="F221" s="102"/>
    </row>
    <row r="222" spans="1:6" ht="39.75" hidden="1" customHeight="1" x14ac:dyDescent="0.25">
      <c r="A222" s="15" t="s">
        <v>1397</v>
      </c>
      <c r="B222" s="20" t="s">
        <v>173</v>
      </c>
      <c r="C222" s="55">
        <v>620</v>
      </c>
      <c r="D222" s="102">
        <v>0</v>
      </c>
      <c r="E222" s="102">
        <v>0</v>
      </c>
      <c r="F222" s="102">
        <v>0</v>
      </c>
    </row>
    <row r="223" spans="1:6" ht="63" hidden="1" x14ac:dyDescent="0.25">
      <c r="A223" s="22" t="s">
        <v>174</v>
      </c>
      <c r="B223" s="20" t="s">
        <v>175</v>
      </c>
      <c r="C223" s="55"/>
      <c r="D223" s="102">
        <f>D224</f>
        <v>0</v>
      </c>
      <c r="E223" s="102">
        <f t="shared" ref="E223:F223" si="77">E224</f>
        <v>0</v>
      </c>
      <c r="F223" s="102">
        <f t="shared" si="77"/>
        <v>0</v>
      </c>
    </row>
    <row r="224" spans="1:6" ht="29.25" hidden="1" customHeight="1" x14ac:dyDescent="0.25">
      <c r="A224" s="16" t="s">
        <v>1394</v>
      </c>
      <c r="B224" s="20" t="s">
        <v>175</v>
      </c>
      <c r="C224" s="55">
        <v>600</v>
      </c>
      <c r="D224" s="102">
        <f>D225+D226</f>
        <v>0</v>
      </c>
      <c r="E224" s="102">
        <f t="shared" ref="E224:F224" si="78">E225+E226</f>
        <v>0</v>
      </c>
      <c r="F224" s="102">
        <f t="shared" si="78"/>
        <v>0</v>
      </c>
    </row>
    <row r="225" spans="1:6" ht="28.5" hidden="1" customHeight="1" x14ac:dyDescent="0.25">
      <c r="A225" s="16" t="s">
        <v>1393</v>
      </c>
      <c r="B225" s="20" t="s">
        <v>175</v>
      </c>
      <c r="C225" s="55">
        <v>610</v>
      </c>
      <c r="D225" s="102"/>
      <c r="E225" s="102"/>
      <c r="F225" s="102"/>
    </row>
    <row r="226" spans="1:6" ht="32.25" hidden="1" customHeight="1" x14ac:dyDescent="0.25">
      <c r="A226" s="15" t="s">
        <v>1397</v>
      </c>
      <c r="B226" s="20" t="s">
        <v>175</v>
      </c>
      <c r="C226" s="55">
        <v>620</v>
      </c>
      <c r="D226" s="102"/>
      <c r="E226" s="102"/>
      <c r="F226" s="102"/>
    </row>
    <row r="227" spans="1:6" ht="31.5" hidden="1" x14ac:dyDescent="0.25">
      <c r="A227" s="7" t="s">
        <v>176</v>
      </c>
      <c r="B227" s="1" t="s">
        <v>177</v>
      </c>
      <c r="C227" s="55"/>
      <c r="D227" s="102">
        <f>D228</f>
        <v>0</v>
      </c>
      <c r="E227" s="102">
        <f t="shared" ref="E227:F227" si="79">E228</f>
        <v>0</v>
      </c>
      <c r="F227" s="102">
        <f t="shared" si="79"/>
        <v>0</v>
      </c>
    </row>
    <row r="228" spans="1:6" ht="43.5" hidden="1" customHeight="1" x14ac:dyDescent="0.25">
      <c r="A228" s="22" t="s">
        <v>168</v>
      </c>
      <c r="B228" s="20" t="s">
        <v>178</v>
      </c>
      <c r="C228" s="55"/>
      <c r="D228" s="102"/>
      <c r="E228" s="102"/>
      <c r="F228" s="102"/>
    </row>
    <row r="229" spans="1:6" ht="39.75" customHeight="1" x14ac:dyDescent="0.25">
      <c r="A229" s="13" t="s">
        <v>179</v>
      </c>
      <c r="B229" s="3" t="s">
        <v>180</v>
      </c>
      <c r="C229" s="55"/>
      <c r="D229" s="102">
        <f>D230+D252+D304+D333+D300</f>
        <v>504624</v>
      </c>
      <c r="E229" s="102">
        <f t="shared" ref="E229:F229" si="80">E230+E252+E304+E333</f>
        <v>552425</v>
      </c>
      <c r="F229" s="102">
        <f t="shared" si="80"/>
        <v>487946</v>
      </c>
    </row>
    <row r="230" spans="1:6" ht="45" customHeight="1" x14ac:dyDescent="0.25">
      <c r="A230" s="7" t="s">
        <v>181</v>
      </c>
      <c r="B230" s="1" t="s">
        <v>182</v>
      </c>
      <c r="C230" s="55"/>
      <c r="D230" s="102">
        <f>D231+D234+D246</f>
        <v>442332</v>
      </c>
      <c r="E230" s="102">
        <f t="shared" ref="E230:F230" si="81">E231+E234+E246</f>
        <v>440213</v>
      </c>
      <c r="F230" s="102">
        <f t="shared" si="81"/>
        <v>440213</v>
      </c>
    </row>
    <row r="231" spans="1:6" ht="198.75" customHeight="1" x14ac:dyDescent="0.25">
      <c r="A231" s="187" t="s">
        <v>1667</v>
      </c>
      <c r="B231" s="1" t="s">
        <v>1538</v>
      </c>
      <c r="C231" s="55"/>
      <c r="D231" s="102">
        <f>D232</f>
        <v>15624</v>
      </c>
      <c r="E231" s="102">
        <f t="shared" ref="E231:F231" si="82">E232</f>
        <v>15624</v>
      </c>
      <c r="F231" s="102">
        <f t="shared" si="82"/>
        <v>15624</v>
      </c>
    </row>
    <row r="232" spans="1:6" ht="45" customHeight="1" x14ac:dyDescent="0.25">
      <c r="A232" s="16" t="s">
        <v>1394</v>
      </c>
      <c r="B232" s="1" t="s">
        <v>1538</v>
      </c>
      <c r="C232" s="55">
        <v>600</v>
      </c>
      <c r="D232" s="102">
        <f>D233</f>
        <v>15624</v>
      </c>
      <c r="E232" s="102">
        <f t="shared" ref="E232:F232" si="83">E233</f>
        <v>15624</v>
      </c>
      <c r="F232" s="102">
        <f t="shared" si="83"/>
        <v>15624</v>
      </c>
    </row>
    <row r="233" spans="1:6" ht="45" customHeight="1" x14ac:dyDescent="0.25">
      <c r="A233" s="16" t="s">
        <v>1393</v>
      </c>
      <c r="B233" s="1" t="s">
        <v>1538</v>
      </c>
      <c r="C233" s="55">
        <v>610</v>
      </c>
      <c r="D233" s="131">
        <v>15624</v>
      </c>
      <c r="E233" s="102">
        <v>15624</v>
      </c>
      <c r="F233" s="102">
        <v>15624</v>
      </c>
    </row>
    <row r="234" spans="1:6" ht="144" customHeight="1" x14ac:dyDescent="0.25">
      <c r="A234" s="22" t="s">
        <v>183</v>
      </c>
      <c r="B234" s="20" t="s">
        <v>184</v>
      </c>
      <c r="C234" s="55"/>
      <c r="D234" s="131">
        <f>D239+D235+D237</f>
        <v>334239</v>
      </c>
      <c r="E234" s="131">
        <f t="shared" ref="E234:F234" si="84">E239+E235+E237</f>
        <v>334050</v>
      </c>
      <c r="F234" s="131">
        <f t="shared" si="84"/>
        <v>334050</v>
      </c>
    </row>
    <row r="235" spans="1:6" ht="31.5" customHeight="1" x14ac:dyDescent="0.25">
      <c r="A235" s="60" t="s">
        <v>1391</v>
      </c>
      <c r="B235" s="20" t="s">
        <v>184</v>
      </c>
      <c r="C235" s="55">
        <v>200</v>
      </c>
      <c r="D235" s="102">
        <f>D236</f>
        <v>2602</v>
      </c>
      <c r="E235" s="102">
        <f>E236</f>
        <v>2602</v>
      </c>
      <c r="F235" s="102">
        <f>F236</f>
        <v>2602</v>
      </c>
    </row>
    <row r="236" spans="1:6" ht="36" customHeight="1" x14ac:dyDescent="0.25">
      <c r="A236" s="97" t="s">
        <v>1392</v>
      </c>
      <c r="B236" s="20" t="s">
        <v>184</v>
      </c>
      <c r="C236" s="55">
        <v>240</v>
      </c>
      <c r="D236" s="102">
        <v>2602</v>
      </c>
      <c r="E236" s="102">
        <v>2602</v>
      </c>
      <c r="F236" s="102">
        <v>2602</v>
      </c>
    </row>
    <row r="237" spans="1:6" ht="36" customHeight="1" x14ac:dyDescent="0.25">
      <c r="A237" s="16" t="s">
        <v>1398</v>
      </c>
      <c r="B237" s="20" t="s">
        <v>184</v>
      </c>
      <c r="C237" s="55">
        <v>300</v>
      </c>
      <c r="D237" s="102">
        <f>D238</f>
        <v>1100</v>
      </c>
      <c r="E237" s="102">
        <f t="shared" ref="E237:F237" si="85">E238</f>
        <v>1100</v>
      </c>
      <c r="F237" s="102">
        <f t="shared" si="85"/>
        <v>1100</v>
      </c>
    </row>
    <row r="238" spans="1:6" ht="36" customHeight="1" x14ac:dyDescent="0.25">
      <c r="A238" s="16" t="s">
        <v>1399</v>
      </c>
      <c r="B238" s="20" t="s">
        <v>184</v>
      </c>
      <c r="C238" s="55">
        <v>320</v>
      </c>
      <c r="D238" s="102">
        <v>1100</v>
      </c>
      <c r="E238" s="102">
        <v>1100</v>
      </c>
      <c r="F238" s="102">
        <v>1100</v>
      </c>
    </row>
    <row r="239" spans="1:6" ht="29.25" customHeight="1" x14ac:dyDescent="0.25">
      <c r="A239" s="16" t="s">
        <v>1394</v>
      </c>
      <c r="B239" s="20" t="s">
        <v>184</v>
      </c>
      <c r="C239" s="55">
        <v>600</v>
      </c>
      <c r="D239" s="102">
        <f>D240</f>
        <v>330537</v>
      </c>
      <c r="E239" s="102">
        <v>330348</v>
      </c>
      <c r="F239" s="102">
        <f t="shared" ref="F239" si="86">F240</f>
        <v>330348</v>
      </c>
    </row>
    <row r="240" spans="1:6" ht="36" customHeight="1" x14ac:dyDescent="0.25">
      <c r="A240" s="16" t="s">
        <v>1393</v>
      </c>
      <c r="B240" s="20" t="s">
        <v>184</v>
      </c>
      <c r="C240" s="55">
        <v>610</v>
      </c>
      <c r="D240" s="102">
        <v>330537</v>
      </c>
      <c r="E240" s="102">
        <v>330348</v>
      </c>
      <c r="F240" s="102">
        <v>330348</v>
      </c>
    </row>
    <row r="241" spans="1:6" ht="141.75" hidden="1" x14ac:dyDescent="0.25">
      <c r="A241" s="22" t="s">
        <v>185</v>
      </c>
      <c r="B241" s="20" t="s">
        <v>186</v>
      </c>
      <c r="C241" s="55"/>
      <c r="D241" s="102">
        <f>D242</f>
        <v>0</v>
      </c>
      <c r="E241" s="102">
        <f t="shared" ref="E241:F241" si="87">E242</f>
        <v>0</v>
      </c>
      <c r="F241" s="102">
        <f t="shared" si="87"/>
        <v>0</v>
      </c>
    </row>
    <row r="242" spans="1:6" ht="27.75" hidden="1" customHeight="1" x14ac:dyDescent="0.25">
      <c r="A242" s="16" t="s">
        <v>1394</v>
      </c>
      <c r="B242" s="20" t="s">
        <v>186</v>
      </c>
      <c r="C242" s="55">
        <v>600</v>
      </c>
      <c r="D242" s="102">
        <f>D243</f>
        <v>0</v>
      </c>
      <c r="E242" s="102">
        <f t="shared" ref="E242:F242" si="88">E243</f>
        <v>0</v>
      </c>
      <c r="F242" s="102">
        <f t="shared" si="88"/>
        <v>0</v>
      </c>
    </row>
    <row r="243" spans="1:6" ht="25.5" hidden="1" customHeight="1" x14ac:dyDescent="0.25">
      <c r="A243" s="16" t="s">
        <v>1393</v>
      </c>
      <c r="B243" s="20" t="s">
        <v>186</v>
      </c>
      <c r="C243" s="55">
        <v>610</v>
      </c>
      <c r="D243" s="102"/>
      <c r="E243" s="102"/>
      <c r="F243" s="102"/>
    </row>
    <row r="244" spans="1:6" ht="90.75" hidden="1" customHeight="1" x14ac:dyDescent="0.25">
      <c r="A244" s="16" t="s">
        <v>187</v>
      </c>
      <c r="B244" s="2" t="s">
        <v>188</v>
      </c>
      <c r="C244" s="55"/>
      <c r="D244" s="102"/>
      <c r="E244" s="102"/>
      <c r="F244" s="102"/>
    </row>
    <row r="245" spans="1:6" ht="126" hidden="1" x14ac:dyDescent="0.25">
      <c r="A245" s="16" t="s">
        <v>189</v>
      </c>
      <c r="B245" s="2" t="s">
        <v>190</v>
      </c>
      <c r="C245" s="55"/>
      <c r="D245" s="102"/>
      <c r="E245" s="102"/>
      <c r="F245" s="102"/>
    </row>
    <row r="246" spans="1:6" ht="31.5" x14ac:dyDescent="0.25">
      <c r="A246" s="19" t="s">
        <v>191</v>
      </c>
      <c r="B246" s="20" t="s">
        <v>192</v>
      </c>
      <c r="C246" s="55"/>
      <c r="D246" s="102">
        <f>D247</f>
        <v>92469</v>
      </c>
      <c r="E246" s="102">
        <f t="shared" ref="E246:F246" si="89">E247</f>
        <v>90539</v>
      </c>
      <c r="F246" s="102">
        <f t="shared" si="89"/>
        <v>90539</v>
      </c>
    </row>
    <row r="247" spans="1:6" ht="30" customHeight="1" x14ac:dyDescent="0.25">
      <c r="A247" s="16" t="s">
        <v>1394</v>
      </c>
      <c r="B247" s="20" t="s">
        <v>192</v>
      </c>
      <c r="C247" s="55">
        <v>600</v>
      </c>
      <c r="D247" s="102">
        <f>D248</f>
        <v>92469</v>
      </c>
      <c r="E247" s="102">
        <f t="shared" ref="E247:F247" si="90">E248</f>
        <v>90539</v>
      </c>
      <c r="F247" s="102">
        <f t="shared" si="90"/>
        <v>90539</v>
      </c>
    </row>
    <row r="248" spans="1:6" ht="42" customHeight="1" x14ac:dyDescent="0.25">
      <c r="A248" s="16" t="s">
        <v>1393</v>
      </c>
      <c r="B248" s="20" t="s">
        <v>192</v>
      </c>
      <c r="C248" s="55">
        <v>610</v>
      </c>
      <c r="D248" s="102">
        <v>92469</v>
      </c>
      <c r="E248" s="102">
        <v>90539</v>
      </c>
      <c r="F248" s="102">
        <v>90539</v>
      </c>
    </row>
    <row r="249" spans="1:6" ht="47.25" hidden="1" x14ac:dyDescent="0.25">
      <c r="A249" s="7" t="s">
        <v>193</v>
      </c>
      <c r="B249" s="1" t="s">
        <v>194</v>
      </c>
      <c r="C249" s="55"/>
      <c r="D249" s="102"/>
      <c r="E249" s="102"/>
      <c r="F249" s="102"/>
    </row>
    <row r="250" spans="1:6" ht="63" hidden="1" x14ac:dyDescent="0.25">
      <c r="A250" s="16" t="s">
        <v>195</v>
      </c>
      <c r="B250" s="2" t="s">
        <v>196</v>
      </c>
      <c r="C250" s="55"/>
      <c r="D250" s="102"/>
      <c r="E250" s="102"/>
      <c r="F250" s="102"/>
    </row>
    <row r="251" spans="1:6" ht="78.75" hidden="1" x14ac:dyDescent="0.25">
      <c r="A251" s="16" t="s">
        <v>197</v>
      </c>
      <c r="B251" s="2" t="s">
        <v>198</v>
      </c>
      <c r="C251" s="55"/>
      <c r="D251" s="102"/>
      <c r="E251" s="102"/>
      <c r="F251" s="102"/>
    </row>
    <row r="252" spans="1:6" ht="74.25" customHeight="1" x14ac:dyDescent="0.25">
      <c r="A252" s="7" t="s">
        <v>199</v>
      </c>
      <c r="B252" s="1" t="s">
        <v>200</v>
      </c>
      <c r="C252" s="55"/>
      <c r="D252" s="102">
        <f>D253+D256+D266+D274+D282+D288+D294+D297+D269</f>
        <v>43421</v>
      </c>
      <c r="E252" s="102">
        <f t="shared" ref="E252:F252" si="91">E253+E256+E266+E274+E282+E288+E294+E297+E269</f>
        <v>43787</v>
      </c>
      <c r="F252" s="102">
        <f t="shared" si="91"/>
        <v>43517</v>
      </c>
    </row>
    <row r="253" spans="1:6" ht="33" hidden="1" customHeight="1" x14ac:dyDescent="0.25">
      <c r="A253" s="22" t="s">
        <v>201</v>
      </c>
      <c r="B253" s="20" t="s">
        <v>202</v>
      </c>
      <c r="C253" s="55"/>
      <c r="D253" s="102">
        <f>D254+D255</f>
        <v>0</v>
      </c>
      <c r="E253" s="102">
        <f t="shared" ref="E253:F253" si="92">E254+E255</f>
        <v>0</v>
      </c>
      <c r="F253" s="102">
        <f t="shared" si="92"/>
        <v>0</v>
      </c>
    </row>
    <row r="254" spans="1:6" ht="33" hidden="1" customHeight="1" x14ac:dyDescent="0.25">
      <c r="A254" s="16" t="s">
        <v>1394</v>
      </c>
      <c r="B254" s="20" t="s">
        <v>202</v>
      </c>
      <c r="C254" s="55">
        <v>600</v>
      </c>
      <c r="D254" s="102">
        <f>D255</f>
        <v>0</v>
      </c>
      <c r="E254" s="102">
        <f t="shared" ref="E254:F254" si="93">E255</f>
        <v>0</v>
      </c>
      <c r="F254" s="102">
        <f t="shared" si="93"/>
        <v>0</v>
      </c>
    </row>
    <row r="255" spans="1:6" ht="33" hidden="1" customHeight="1" x14ac:dyDescent="0.25">
      <c r="A255" s="16" t="s">
        <v>1393</v>
      </c>
      <c r="B255" s="20" t="s">
        <v>202</v>
      </c>
      <c r="C255" s="55">
        <v>610</v>
      </c>
      <c r="D255" s="102"/>
      <c r="E255" s="102"/>
      <c r="F255" s="102"/>
    </row>
    <row r="256" spans="1:6" ht="54" customHeight="1" x14ac:dyDescent="0.25">
      <c r="A256" s="125" t="s">
        <v>1652</v>
      </c>
      <c r="B256" s="20" t="s">
        <v>203</v>
      </c>
      <c r="C256" s="55"/>
      <c r="D256" s="102">
        <f>D257+D259</f>
        <v>2195</v>
      </c>
      <c r="E256" s="102">
        <f t="shared" ref="E256:F256" si="94">E257+E259</f>
        <v>2195</v>
      </c>
      <c r="F256" s="102">
        <f t="shared" si="94"/>
        <v>2195</v>
      </c>
    </row>
    <row r="257" spans="1:6" ht="57.75" customHeight="1" x14ac:dyDescent="0.25">
      <c r="A257" s="60" t="s">
        <v>1389</v>
      </c>
      <c r="B257" s="20" t="s">
        <v>203</v>
      </c>
      <c r="C257" s="55">
        <v>100</v>
      </c>
      <c r="D257" s="85">
        <f>D258</f>
        <v>1644</v>
      </c>
      <c r="E257" s="85">
        <f t="shared" ref="E257:F257" si="95">E258</f>
        <v>1644</v>
      </c>
      <c r="F257" s="85">
        <f t="shared" si="95"/>
        <v>1644</v>
      </c>
    </row>
    <row r="258" spans="1:6" ht="44.25" customHeight="1" x14ac:dyDescent="0.25">
      <c r="A258" s="60" t="s">
        <v>1390</v>
      </c>
      <c r="B258" s="20" t="s">
        <v>203</v>
      </c>
      <c r="C258" s="55">
        <v>120</v>
      </c>
      <c r="D258" s="85">
        <v>1644</v>
      </c>
      <c r="E258" s="85">
        <v>1644</v>
      </c>
      <c r="F258" s="85">
        <v>1644</v>
      </c>
    </row>
    <row r="259" spans="1:6" ht="44.25" customHeight="1" x14ac:dyDescent="0.25">
      <c r="A259" s="60" t="s">
        <v>1391</v>
      </c>
      <c r="B259" s="20" t="s">
        <v>203</v>
      </c>
      <c r="C259" s="55">
        <v>200</v>
      </c>
      <c r="D259" s="85">
        <f>D260</f>
        <v>551</v>
      </c>
      <c r="E259" s="85">
        <f t="shared" ref="E259:F259" si="96">E260</f>
        <v>551</v>
      </c>
      <c r="F259" s="85">
        <f t="shared" si="96"/>
        <v>551</v>
      </c>
    </row>
    <row r="260" spans="1:6" ht="44.25" customHeight="1" x14ac:dyDescent="0.25">
      <c r="A260" s="60" t="s">
        <v>1392</v>
      </c>
      <c r="B260" s="20" t="s">
        <v>203</v>
      </c>
      <c r="C260" s="55">
        <v>240</v>
      </c>
      <c r="D260" s="85">
        <v>551</v>
      </c>
      <c r="E260" s="85">
        <v>551</v>
      </c>
      <c r="F260" s="85">
        <v>551</v>
      </c>
    </row>
    <row r="261" spans="1:6" ht="63" hidden="1" x14ac:dyDescent="0.25">
      <c r="A261" s="22" t="s">
        <v>204</v>
      </c>
      <c r="B261" s="20" t="s">
        <v>205</v>
      </c>
      <c r="C261" s="55"/>
      <c r="D261" s="85"/>
      <c r="E261" s="85"/>
      <c r="F261" s="85"/>
    </row>
    <row r="262" spans="1:6" ht="33.75" hidden="1" customHeight="1" x14ac:dyDescent="0.25">
      <c r="A262" s="60" t="s">
        <v>1389</v>
      </c>
      <c r="B262" s="20" t="s">
        <v>205</v>
      </c>
      <c r="C262" s="55">
        <v>100</v>
      </c>
      <c r="D262" s="85"/>
      <c r="E262" s="85"/>
      <c r="F262" s="85"/>
    </row>
    <row r="263" spans="1:6" ht="33" hidden="1" customHeight="1" x14ac:dyDescent="0.25">
      <c r="A263" s="60" t="s">
        <v>1390</v>
      </c>
      <c r="B263" s="20" t="s">
        <v>205</v>
      </c>
      <c r="C263" s="55">
        <v>120</v>
      </c>
      <c r="D263" s="85"/>
      <c r="E263" s="85"/>
      <c r="F263" s="85"/>
    </row>
    <row r="264" spans="1:6" ht="31.5" hidden="1" customHeight="1" x14ac:dyDescent="0.25">
      <c r="A264" s="60" t="s">
        <v>1391</v>
      </c>
      <c r="B264" s="20" t="s">
        <v>205</v>
      </c>
      <c r="C264" s="55">
        <v>200</v>
      </c>
      <c r="D264" s="85"/>
      <c r="E264" s="85"/>
      <c r="F264" s="85"/>
    </row>
    <row r="265" spans="1:6" ht="33" hidden="1" customHeight="1" x14ac:dyDescent="0.25">
      <c r="A265" s="60" t="s">
        <v>1392</v>
      </c>
      <c r="B265" s="20" t="s">
        <v>205</v>
      </c>
      <c r="C265" s="55">
        <v>240</v>
      </c>
      <c r="D265" s="85"/>
      <c r="E265" s="85"/>
      <c r="F265" s="85"/>
    </row>
    <row r="266" spans="1:6" ht="36.75" hidden="1" customHeight="1" x14ac:dyDescent="0.25">
      <c r="A266" s="22" t="s">
        <v>206</v>
      </c>
      <c r="B266" s="20" t="s">
        <v>207</v>
      </c>
      <c r="C266" s="55"/>
      <c r="D266" s="85">
        <f>D267</f>
        <v>0</v>
      </c>
      <c r="E266" s="85">
        <f t="shared" ref="E266:F267" si="97">E267</f>
        <v>0</v>
      </c>
      <c r="F266" s="85">
        <f t="shared" si="97"/>
        <v>0</v>
      </c>
    </row>
    <row r="267" spans="1:6" ht="36.75" hidden="1" customHeight="1" x14ac:dyDescent="0.25">
      <c r="A267" s="16" t="s">
        <v>1394</v>
      </c>
      <c r="B267" s="20" t="s">
        <v>207</v>
      </c>
      <c r="C267" s="55">
        <v>600</v>
      </c>
      <c r="D267" s="85">
        <f>D268</f>
        <v>0</v>
      </c>
      <c r="E267" s="85">
        <f t="shared" si="97"/>
        <v>0</v>
      </c>
      <c r="F267" s="85">
        <f t="shared" si="97"/>
        <v>0</v>
      </c>
    </row>
    <row r="268" spans="1:6" ht="36.75" hidden="1" customHeight="1" x14ac:dyDescent="0.25">
      <c r="A268" s="16" t="s">
        <v>1393</v>
      </c>
      <c r="B268" s="20" t="s">
        <v>207</v>
      </c>
      <c r="C268" s="55">
        <v>610</v>
      </c>
      <c r="D268" s="85"/>
      <c r="E268" s="85"/>
      <c r="F268" s="85"/>
    </row>
    <row r="269" spans="1:6" ht="79.5" customHeight="1" x14ac:dyDescent="0.25">
      <c r="A269" s="135" t="s">
        <v>1580</v>
      </c>
      <c r="B269" s="20" t="s">
        <v>1579</v>
      </c>
      <c r="C269" s="55"/>
      <c r="D269" s="85">
        <f>D270+D272</f>
        <v>13240</v>
      </c>
      <c r="E269" s="85">
        <f t="shared" ref="E269:F269" si="98">E270+E272</f>
        <v>13240</v>
      </c>
      <c r="F269" s="85">
        <f t="shared" si="98"/>
        <v>13240</v>
      </c>
    </row>
    <row r="270" spans="1:6" ht="36.75" customHeight="1" x14ac:dyDescent="0.25">
      <c r="A270" s="60" t="s">
        <v>1391</v>
      </c>
      <c r="B270" s="20" t="s">
        <v>1579</v>
      </c>
      <c r="C270" s="55">
        <v>200</v>
      </c>
      <c r="D270" s="85">
        <f>D271</f>
        <v>12490</v>
      </c>
      <c r="E270" s="85">
        <f t="shared" ref="E270:F270" si="99">E271</f>
        <v>13240</v>
      </c>
      <c r="F270" s="85">
        <f t="shared" si="99"/>
        <v>13240</v>
      </c>
    </row>
    <row r="271" spans="1:6" ht="36.75" customHeight="1" x14ac:dyDescent="0.25">
      <c r="A271" s="97" t="s">
        <v>1392</v>
      </c>
      <c r="B271" s="20" t="s">
        <v>1579</v>
      </c>
      <c r="C271" s="55">
        <v>240</v>
      </c>
      <c r="D271" s="85">
        <v>12490</v>
      </c>
      <c r="E271" s="85">
        <v>13240</v>
      </c>
      <c r="F271" s="85">
        <v>13240</v>
      </c>
    </row>
    <row r="272" spans="1:6" ht="36.75" customHeight="1" x14ac:dyDescent="0.25">
      <c r="A272" s="16" t="s">
        <v>1398</v>
      </c>
      <c r="B272" s="20" t="s">
        <v>1579</v>
      </c>
      <c r="C272" s="55">
        <v>300</v>
      </c>
      <c r="D272" s="85">
        <f>D273</f>
        <v>750</v>
      </c>
      <c r="E272" s="85"/>
      <c r="F272" s="85"/>
    </row>
    <row r="273" spans="1:6" ht="36.75" customHeight="1" x14ac:dyDescent="0.25">
      <c r="A273" s="16" t="s">
        <v>1399</v>
      </c>
      <c r="B273" s="20" t="s">
        <v>1579</v>
      </c>
      <c r="C273" s="55">
        <v>320</v>
      </c>
      <c r="D273" s="85">
        <v>750</v>
      </c>
      <c r="E273" s="85">
        <v>0</v>
      </c>
      <c r="F273" s="85">
        <v>0</v>
      </c>
    </row>
    <row r="274" spans="1:6" ht="103.5" hidden="1" customHeight="1" x14ac:dyDescent="0.25">
      <c r="A274" s="22" t="s">
        <v>208</v>
      </c>
      <c r="B274" s="20" t="s">
        <v>209</v>
      </c>
      <c r="C274" s="55"/>
      <c r="D274" s="85">
        <f>D277+D275</f>
        <v>0</v>
      </c>
      <c r="E274" s="85">
        <f t="shared" ref="E274:F274" si="100">E277+E275</f>
        <v>0</v>
      </c>
      <c r="F274" s="85">
        <f t="shared" si="100"/>
        <v>0</v>
      </c>
    </row>
    <row r="275" spans="1:6" ht="24.75" hidden="1" customHeight="1" x14ac:dyDescent="0.25">
      <c r="A275" s="16" t="s">
        <v>1398</v>
      </c>
      <c r="B275" s="20" t="s">
        <v>209</v>
      </c>
      <c r="C275" s="55">
        <v>300</v>
      </c>
      <c r="D275" s="85">
        <f>D276</f>
        <v>0</v>
      </c>
      <c r="E275" s="85">
        <f>E276</f>
        <v>0</v>
      </c>
      <c r="F275" s="85">
        <f>F276</f>
        <v>0</v>
      </c>
    </row>
    <row r="276" spans="1:6" ht="26.25" hidden="1" customHeight="1" x14ac:dyDescent="0.25">
      <c r="A276" s="16" t="s">
        <v>1399</v>
      </c>
      <c r="B276" s="20" t="s">
        <v>209</v>
      </c>
      <c r="C276" s="55">
        <v>320</v>
      </c>
      <c r="D276" s="85"/>
      <c r="E276" s="85">
        <v>0</v>
      </c>
      <c r="F276" s="85">
        <v>0</v>
      </c>
    </row>
    <row r="277" spans="1:6" ht="33.75" hidden="1" customHeight="1" x14ac:dyDescent="0.25">
      <c r="A277" s="16" t="s">
        <v>1394</v>
      </c>
      <c r="B277" s="20" t="s">
        <v>209</v>
      </c>
      <c r="C277" s="55">
        <v>600</v>
      </c>
      <c r="D277" s="85"/>
      <c r="E277" s="85">
        <f t="shared" ref="E277:F277" si="101">E278</f>
        <v>0</v>
      </c>
      <c r="F277" s="85">
        <f t="shared" si="101"/>
        <v>0</v>
      </c>
    </row>
    <row r="278" spans="1:6" ht="31.5" hidden="1" customHeight="1" x14ac:dyDescent="0.25">
      <c r="A278" s="16" t="s">
        <v>1393</v>
      </c>
      <c r="B278" s="20" t="s">
        <v>209</v>
      </c>
      <c r="C278" s="55">
        <v>610</v>
      </c>
      <c r="D278" s="85"/>
      <c r="E278" s="85">
        <v>0</v>
      </c>
      <c r="F278" s="85">
        <v>0</v>
      </c>
    </row>
    <row r="279" spans="1:6" ht="110.25" hidden="1" x14ac:dyDescent="0.25">
      <c r="A279" s="22" t="s">
        <v>210</v>
      </c>
      <c r="B279" s="20" t="s">
        <v>211</v>
      </c>
      <c r="C279" s="55"/>
      <c r="D279" s="85"/>
      <c r="E279" s="85"/>
      <c r="F279" s="85"/>
    </row>
    <row r="280" spans="1:6" ht="33" hidden="1" customHeight="1" x14ac:dyDescent="0.25">
      <c r="A280" s="16" t="s">
        <v>1394</v>
      </c>
      <c r="B280" s="20" t="s">
        <v>211</v>
      </c>
      <c r="C280" s="55">
        <v>600</v>
      </c>
      <c r="D280" s="85"/>
      <c r="E280" s="85"/>
      <c r="F280" s="85"/>
    </row>
    <row r="281" spans="1:6" ht="27" hidden="1" customHeight="1" x14ac:dyDescent="0.25">
      <c r="A281" s="16" t="s">
        <v>1393</v>
      </c>
      <c r="B281" s="20" t="s">
        <v>211</v>
      </c>
      <c r="C281" s="55">
        <v>610</v>
      </c>
      <c r="D281" s="85"/>
      <c r="E281" s="85"/>
      <c r="F281" s="85"/>
    </row>
    <row r="282" spans="1:6" ht="47.25" x14ac:dyDescent="0.25">
      <c r="A282" s="22" t="s">
        <v>212</v>
      </c>
      <c r="B282" s="20" t="s">
        <v>213</v>
      </c>
      <c r="C282" s="55"/>
      <c r="D282" s="85">
        <f>D283</f>
        <v>143</v>
      </c>
      <c r="E282" s="85">
        <f t="shared" ref="E282:F283" si="102">E283</f>
        <v>143</v>
      </c>
      <c r="F282" s="85">
        <f t="shared" si="102"/>
        <v>143</v>
      </c>
    </row>
    <row r="283" spans="1:6" ht="27" customHeight="1" x14ac:dyDescent="0.25">
      <c r="A283" s="16" t="s">
        <v>1394</v>
      </c>
      <c r="B283" s="20" t="s">
        <v>213</v>
      </c>
      <c r="C283" s="55">
        <v>600</v>
      </c>
      <c r="D283" s="85">
        <f>D284</f>
        <v>143</v>
      </c>
      <c r="E283" s="85">
        <f t="shared" si="102"/>
        <v>143</v>
      </c>
      <c r="F283" s="85">
        <f t="shared" si="102"/>
        <v>143</v>
      </c>
    </row>
    <row r="284" spans="1:6" ht="33.75" customHeight="1" x14ac:dyDescent="0.25">
      <c r="A284" s="16" t="s">
        <v>1393</v>
      </c>
      <c r="B284" s="20" t="s">
        <v>213</v>
      </c>
      <c r="C284" s="55">
        <v>610</v>
      </c>
      <c r="D284" s="85">
        <v>143</v>
      </c>
      <c r="E284" s="85">
        <v>143</v>
      </c>
      <c r="F284" s="85">
        <v>143</v>
      </c>
    </row>
    <row r="285" spans="1:6" ht="63" hidden="1" x14ac:dyDescent="0.25">
      <c r="A285" s="22" t="s">
        <v>214</v>
      </c>
      <c r="B285" s="20" t="s">
        <v>215</v>
      </c>
      <c r="C285" s="55"/>
      <c r="D285" s="85"/>
      <c r="E285" s="85"/>
      <c r="F285" s="85"/>
    </row>
    <row r="286" spans="1:6" ht="27" hidden="1" customHeight="1" x14ac:dyDescent="0.25">
      <c r="A286" s="16" t="s">
        <v>1394</v>
      </c>
      <c r="B286" s="20" t="s">
        <v>215</v>
      </c>
      <c r="C286" s="55">
        <v>600</v>
      </c>
      <c r="D286" s="85"/>
      <c r="E286" s="85"/>
      <c r="F286" s="85"/>
    </row>
    <row r="287" spans="1:6" ht="29.25" hidden="1" customHeight="1" x14ac:dyDescent="0.25">
      <c r="A287" s="16" t="s">
        <v>1393</v>
      </c>
      <c r="B287" s="20" t="s">
        <v>215</v>
      </c>
      <c r="C287" s="55">
        <v>610</v>
      </c>
      <c r="D287" s="85"/>
      <c r="E287" s="85"/>
      <c r="F287" s="85"/>
    </row>
    <row r="288" spans="1:6" ht="47.25" x14ac:dyDescent="0.25">
      <c r="A288" s="22" t="s">
        <v>216</v>
      </c>
      <c r="B288" s="20" t="s">
        <v>217</v>
      </c>
      <c r="C288" s="55"/>
      <c r="D288" s="85">
        <f>D289</f>
        <v>2276</v>
      </c>
      <c r="E288" s="101">
        <f t="shared" ref="E288:F289" si="103">E289</f>
        <v>2100</v>
      </c>
      <c r="F288" s="85">
        <f t="shared" si="103"/>
        <v>2100</v>
      </c>
    </row>
    <row r="289" spans="1:9" ht="32.25" customHeight="1" x14ac:dyDescent="0.25">
      <c r="A289" s="16" t="s">
        <v>1394</v>
      </c>
      <c r="B289" s="20" t="s">
        <v>217</v>
      </c>
      <c r="C289" s="55">
        <v>600</v>
      </c>
      <c r="D289" s="85">
        <f>D290</f>
        <v>2276</v>
      </c>
      <c r="E289" s="101">
        <f t="shared" si="103"/>
        <v>2100</v>
      </c>
      <c r="F289" s="85">
        <f t="shared" si="103"/>
        <v>2100</v>
      </c>
    </row>
    <row r="290" spans="1:9" ht="39" customHeight="1" x14ac:dyDescent="0.25">
      <c r="A290" s="16" t="s">
        <v>1393</v>
      </c>
      <c r="B290" s="20" t="s">
        <v>217</v>
      </c>
      <c r="C290" s="55">
        <v>610</v>
      </c>
      <c r="D290" s="85">
        <v>2276</v>
      </c>
      <c r="E290" s="101">
        <v>2100</v>
      </c>
      <c r="F290" s="85">
        <v>2100</v>
      </c>
    </row>
    <row r="291" spans="1:9" ht="47.25" hidden="1" x14ac:dyDescent="0.25">
      <c r="A291" s="22" t="s">
        <v>218</v>
      </c>
      <c r="B291" s="20" t="s">
        <v>219</v>
      </c>
      <c r="C291" s="55"/>
      <c r="D291" s="85"/>
      <c r="E291" s="85"/>
      <c r="F291" s="85"/>
    </row>
    <row r="292" spans="1:9" ht="30" hidden="1" customHeight="1" x14ac:dyDescent="0.25">
      <c r="A292" s="16" t="s">
        <v>1394</v>
      </c>
      <c r="B292" s="20" t="s">
        <v>219</v>
      </c>
      <c r="C292" s="55">
        <v>600</v>
      </c>
      <c r="D292" s="85"/>
      <c r="E292" s="85"/>
      <c r="F292" s="85"/>
    </row>
    <row r="293" spans="1:9" ht="29.25" hidden="1" customHeight="1" x14ac:dyDescent="0.25">
      <c r="A293" s="16" t="s">
        <v>1393</v>
      </c>
      <c r="B293" s="20" t="s">
        <v>219</v>
      </c>
      <c r="C293" s="55">
        <v>610</v>
      </c>
      <c r="D293" s="85"/>
      <c r="E293" s="85"/>
      <c r="F293" s="85"/>
    </row>
    <row r="294" spans="1:9" ht="51.75" customHeight="1" x14ac:dyDescent="0.25">
      <c r="A294" s="22" t="s">
        <v>220</v>
      </c>
      <c r="B294" s="20" t="s">
        <v>221</v>
      </c>
      <c r="C294" s="55"/>
      <c r="D294" s="85">
        <f>D295</f>
        <v>8204</v>
      </c>
      <c r="E294" s="85">
        <f t="shared" ref="E294:F295" si="104">E295</f>
        <v>8204</v>
      </c>
      <c r="F294" s="85">
        <f t="shared" si="104"/>
        <v>8204</v>
      </c>
    </row>
    <row r="295" spans="1:9" ht="34.5" customHeight="1" x14ac:dyDescent="0.25">
      <c r="A295" s="16" t="s">
        <v>1394</v>
      </c>
      <c r="B295" s="20" t="s">
        <v>221</v>
      </c>
      <c r="C295" s="55">
        <v>600</v>
      </c>
      <c r="D295" s="85">
        <f>D296</f>
        <v>8204</v>
      </c>
      <c r="E295" s="85">
        <f t="shared" si="104"/>
        <v>8204</v>
      </c>
      <c r="F295" s="85">
        <f t="shared" si="104"/>
        <v>8204</v>
      </c>
    </row>
    <row r="296" spans="1:9" ht="34.5" customHeight="1" x14ac:dyDescent="0.25">
      <c r="A296" s="16" t="s">
        <v>1393</v>
      </c>
      <c r="B296" s="20" t="s">
        <v>221</v>
      </c>
      <c r="C296" s="55">
        <v>610</v>
      </c>
      <c r="D296" s="85">
        <v>8204</v>
      </c>
      <c r="E296" s="85">
        <v>8204</v>
      </c>
      <c r="F296" s="85">
        <v>8204</v>
      </c>
    </row>
    <row r="297" spans="1:9" ht="59.25" customHeight="1" x14ac:dyDescent="0.25">
      <c r="A297" s="22" t="s">
        <v>1511</v>
      </c>
      <c r="B297" s="20" t="s">
        <v>1510</v>
      </c>
      <c r="C297" s="55"/>
      <c r="D297" s="85">
        <f>D298</f>
        <v>17363</v>
      </c>
      <c r="E297" s="85">
        <f t="shared" ref="E297:F297" si="105">E298</f>
        <v>17905</v>
      </c>
      <c r="F297" s="85">
        <f t="shared" si="105"/>
        <v>17635</v>
      </c>
    </row>
    <row r="298" spans="1:9" ht="59.25" customHeight="1" x14ac:dyDescent="0.25">
      <c r="A298" s="60" t="s">
        <v>1391</v>
      </c>
      <c r="B298" s="20" t="s">
        <v>1510</v>
      </c>
      <c r="C298" s="55">
        <v>200</v>
      </c>
      <c r="D298" s="85">
        <f>D299</f>
        <v>17363</v>
      </c>
      <c r="E298" s="85">
        <f t="shared" ref="E298:F298" si="106">E299</f>
        <v>17905</v>
      </c>
      <c r="F298" s="85">
        <f t="shared" si="106"/>
        <v>17635</v>
      </c>
    </row>
    <row r="299" spans="1:9" ht="34.5" customHeight="1" x14ac:dyDescent="0.25">
      <c r="A299" s="97" t="s">
        <v>1392</v>
      </c>
      <c r="B299" s="20" t="s">
        <v>1510</v>
      </c>
      <c r="C299" s="55">
        <v>240</v>
      </c>
      <c r="D299" s="85">
        <v>17363</v>
      </c>
      <c r="E299" s="85">
        <v>17905</v>
      </c>
      <c r="F299" s="101">
        <v>17635</v>
      </c>
      <c r="I299" s="129"/>
    </row>
    <row r="300" spans="1:9" ht="71.25" customHeight="1" x14ac:dyDescent="0.25">
      <c r="A300" s="190" t="s">
        <v>1678</v>
      </c>
      <c r="B300" s="20" t="s">
        <v>1676</v>
      </c>
      <c r="C300" s="55"/>
      <c r="D300" s="85">
        <f>D301</f>
        <v>650</v>
      </c>
      <c r="E300" s="85"/>
      <c r="F300" s="101"/>
      <c r="I300" s="129"/>
    </row>
    <row r="301" spans="1:9" ht="34.5" customHeight="1" x14ac:dyDescent="0.25">
      <c r="A301" s="98" t="s">
        <v>191</v>
      </c>
      <c r="B301" s="20" t="s">
        <v>1677</v>
      </c>
      <c r="C301" s="55"/>
      <c r="D301" s="85">
        <f>D302</f>
        <v>650</v>
      </c>
      <c r="E301" s="85"/>
      <c r="F301" s="101"/>
      <c r="I301" s="129"/>
    </row>
    <row r="302" spans="1:9" ht="34.5" customHeight="1" x14ac:dyDescent="0.25">
      <c r="A302" s="16" t="s">
        <v>1394</v>
      </c>
      <c r="B302" s="20" t="s">
        <v>1677</v>
      </c>
      <c r="C302" s="55">
        <v>600</v>
      </c>
      <c r="D302" s="85">
        <f>D303</f>
        <v>650</v>
      </c>
      <c r="E302" s="85"/>
      <c r="F302" s="101"/>
      <c r="I302" s="129"/>
    </row>
    <row r="303" spans="1:9" ht="34.5" customHeight="1" x14ac:dyDescent="0.25">
      <c r="A303" s="16" t="s">
        <v>1393</v>
      </c>
      <c r="B303" s="20" t="s">
        <v>1677</v>
      </c>
      <c r="C303" s="55">
        <v>610</v>
      </c>
      <c r="D303" s="85">
        <v>650</v>
      </c>
      <c r="E303" s="85"/>
      <c r="F303" s="101"/>
      <c r="I303" s="129"/>
    </row>
    <row r="304" spans="1:9" ht="34.5" customHeight="1" x14ac:dyDescent="0.25">
      <c r="A304" s="7" t="s">
        <v>222</v>
      </c>
      <c r="B304" s="1" t="s">
        <v>223</v>
      </c>
      <c r="C304" s="55"/>
      <c r="D304" s="85">
        <f>D308+D316+D325+D322+D305+D330</f>
        <v>18221</v>
      </c>
      <c r="E304" s="85">
        <f>E308+E316+E325+E322+E305+E330</f>
        <v>68425</v>
      </c>
      <c r="F304" s="85">
        <f>F308+F316+F325+F322+F305+F330</f>
        <v>4216</v>
      </c>
    </row>
    <row r="305" spans="1:6" ht="34.5" customHeight="1" x14ac:dyDescent="0.25">
      <c r="A305" s="22" t="s">
        <v>155</v>
      </c>
      <c r="B305" s="20" t="s">
        <v>1456</v>
      </c>
      <c r="C305" s="55"/>
      <c r="D305" s="85">
        <f t="shared" ref="D305:F306" si="107">D306</f>
        <v>11390</v>
      </c>
      <c r="E305" s="85">
        <f t="shared" si="107"/>
        <v>1798</v>
      </c>
      <c r="F305" s="85">
        <f t="shared" si="107"/>
        <v>0</v>
      </c>
    </row>
    <row r="306" spans="1:6" ht="34.5" customHeight="1" x14ac:dyDescent="0.25">
      <c r="A306" s="16" t="s">
        <v>1394</v>
      </c>
      <c r="B306" s="20" t="s">
        <v>1456</v>
      </c>
      <c r="C306" s="55">
        <v>600</v>
      </c>
      <c r="D306" s="85">
        <f t="shared" si="107"/>
        <v>11390</v>
      </c>
      <c r="E306" s="85">
        <f t="shared" si="107"/>
        <v>1798</v>
      </c>
      <c r="F306" s="85">
        <f t="shared" si="107"/>
        <v>0</v>
      </c>
    </row>
    <row r="307" spans="1:6" ht="34.5" customHeight="1" x14ac:dyDescent="0.25">
      <c r="A307" s="16" t="s">
        <v>1393</v>
      </c>
      <c r="B307" s="20" t="s">
        <v>1456</v>
      </c>
      <c r="C307" s="55">
        <v>610</v>
      </c>
      <c r="D307" s="85">
        <v>11390</v>
      </c>
      <c r="E307" s="85">
        <v>1798</v>
      </c>
      <c r="F307" s="85">
        <v>0</v>
      </c>
    </row>
    <row r="308" spans="1:6" ht="81" customHeight="1" x14ac:dyDescent="0.25">
      <c r="A308" s="22" t="s">
        <v>1599</v>
      </c>
      <c r="B308" s="20" t="s">
        <v>224</v>
      </c>
      <c r="C308" s="55"/>
      <c r="D308" s="85">
        <f>D311+D309</f>
        <v>3216</v>
      </c>
      <c r="E308" s="85">
        <f t="shared" ref="E308:F308" si="108">E311+E309</f>
        <v>3216</v>
      </c>
      <c r="F308" s="85">
        <f t="shared" si="108"/>
        <v>3216</v>
      </c>
    </row>
    <row r="309" spans="1:6" ht="36" customHeight="1" x14ac:dyDescent="0.25">
      <c r="A309" s="60" t="s">
        <v>1391</v>
      </c>
      <c r="B309" s="20" t="s">
        <v>224</v>
      </c>
      <c r="C309" s="55">
        <v>200</v>
      </c>
      <c r="D309" s="85">
        <f>D310</f>
        <v>3216</v>
      </c>
      <c r="E309" s="85">
        <f t="shared" ref="E309:F309" si="109">E310</f>
        <v>3216</v>
      </c>
      <c r="F309" s="85">
        <f t="shared" si="109"/>
        <v>3216</v>
      </c>
    </row>
    <row r="310" spans="1:6" ht="38.25" customHeight="1" x14ac:dyDescent="0.25">
      <c r="A310" s="60" t="s">
        <v>1392</v>
      </c>
      <c r="B310" s="20" t="s">
        <v>224</v>
      </c>
      <c r="C310" s="55">
        <v>240</v>
      </c>
      <c r="D310" s="85">
        <v>3216</v>
      </c>
      <c r="E310" s="85">
        <v>3216</v>
      </c>
      <c r="F310" s="85">
        <v>3216</v>
      </c>
    </row>
    <row r="311" spans="1:6" ht="34.5" hidden="1" customHeight="1" x14ac:dyDescent="0.25">
      <c r="A311" s="16" t="s">
        <v>1394</v>
      </c>
      <c r="B311" s="20" t="s">
        <v>224</v>
      </c>
      <c r="C311" s="55">
        <v>600</v>
      </c>
      <c r="D311" s="85">
        <f>D312</f>
        <v>0</v>
      </c>
      <c r="E311" s="85">
        <f t="shared" ref="E311:F311" si="110">E312</f>
        <v>0</v>
      </c>
      <c r="F311" s="85">
        <f t="shared" si="110"/>
        <v>0</v>
      </c>
    </row>
    <row r="312" spans="1:6" ht="34.5" hidden="1" customHeight="1" x14ac:dyDescent="0.25">
      <c r="A312" s="16" t="s">
        <v>1393</v>
      </c>
      <c r="B312" s="20" t="s">
        <v>224</v>
      </c>
      <c r="C312" s="55">
        <v>610</v>
      </c>
      <c r="D312" s="101">
        <v>0</v>
      </c>
      <c r="E312" s="101">
        <v>0</v>
      </c>
      <c r="F312" s="101">
        <v>0</v>
      </c>
    </row>
    <row r="313" spans="1:6" ht="47.25" hidden="1" x14ac:dyDescent="0.25">
      <c r="A313" s="22" t="s">
        <v>225</v>
      </c>
      <c r="B313" s="20" t="s">
        <v>226</v>
      </c>
      <c r="C313" s="55"/>
      <c r="D313" s="85"/>
      <c r="E313" s="85"/>
      <c r="F313" s="85"/>
    </row>
    <row r="314" spans="1:6" ht="32.25" hidden="1" customHeight="1" x14ac:dyDescent="0.25">
      <c r="A314" s="16" t="s">
        <v>1394</v>
      </c>
      <c r="B314" s="20" t="s">
        <v>226</v>
      </c>
      <c r="C314" s="55">
        <v>600</v>
      </c>
      <c r="D314" s="85"/>
      <c r="E314" s="85"/>
      <c r="F314" s="85"/>
    </row>
    <row r="315" spans="1:6" ht="32.25" hidden="1" customHeight="1" x14ac:dyDescent="0.25">
      <c r="A315" s="16" t="s">
        <v>1393</v>
      </c>
      <c r="B315" s="20" t="s">
        <v>226</v>
      </c>
      <c r="C315" s="55">
        <v>610</v>
      </c>
      <c r="D315" s="85"/>
      <c r="E315" s="85"/>
      <c r="F315" s="85"/>
    </row>
    <row r="316" spans="1:6" ht="25.5" hidden="1" customHeight="1" x14ac:dyDescent="0.25">
      <c r="A316" s="22" t="s">
        <v>227</v>
      </c>
      <c r="B316" s="20" t="s">
        <v>228</v>
      </c>
      <c r="C316" s="55"/>
      <c r="D316" s="85">
        <f>D317</f>
        <v>0</v>
      </c>
      <c r="E316" s="85">
        <f t="shared" ref="E316:F317" si="111">E317</f>
        <v>0</v>
      </c>
      <c r="F316" s="85">
        <f t="shared" si="111"/>
        <v>0</v>
      </c>
    </row>
    <row r="317" spans="1:6" ht="25.5" hidden="1" customHeight="1" x14ac:dyDescent="0.25">
      <c r="A317" s="16" t="s">
        <v>1394</v>
      </c>
      <c r="B317" s="20" t="s">
        <v>228</v>
      </c>
      <c r="C317" s="55">
        <v>600</v>
      </c>
      <c r="D317" s="85">
        <f>D318</f>
        <v>0</v>
      </c>
      <c r="E317" s="85">
        <f t="shared" si="111"/>
        <v>0</v>
      </c>
      <c r="F317" s="85">
        <f t="shared" si="111"/>
        <v>0</v>
      </c>
    </row>
    <row r="318" spans="1:6" ht="25.5" hidden="1" customHeight="1" x14ac:dyDescent="0.25">
      <c r="A318" s="16" t="s">
        <v>1393</v>
      </c>
      <c r="B318" s="20" t="s">
        <v>228</v>
      </c>
      <c r="C318" s="55">
        <v>610</v>
      </c>
      <c r="D318" s="85"/>
      <c r="E318" s="85"/>
      <c r="F318" s="85"/>
    </row>
    <row r="319" spans="1:6" ht="36.75" hidden="1" customHeight="1" x14ac:dyDescent="0.25">
      <c r="A319" s="22" t="s">
        <v>229</v>
      </c>
      <c r="B319" s="20" t="s">
        <v>230</v>
      </c>
      <c r="C319" s="55"/>
      <c r="D319" s="85"/>
      <c r="E319" s="85"/>
      <c r="F319" s="85"/>
    </row>
    <row r="320" spans="1:6" ht="36.75" hidden="1" customHeight="1" x14ac:dyDescent="0.25">
      <c r="A320" s="16" t="s">
        <v>1394</v>
      </c>
      <c r="B320" s="20" t="s">
        <v>230</v>
      </c>
      <c r="C320" s="55">
        <v>600</v>
      </c>
      <c r="D320" s="85"/>
      <c r="E320" s="85"/>
      <c r="F320" s="85"/>
    </row>
    <row r="321" spans="1:6" ht="36.75" hidden="1" customHeight="1" x14ac:dyDescent="0.25">
      <c r="A321" s="16" t="s">
        <v>1393</v>
      </c>
      <c r="B321" s="20" t="s">
        <v>230</v>
      </c>
      <c r="C321" s="55">
        <v>610</v>
      </c>
      <c r="D321" s="85"/>
      <c r="E321" s="85"/>
      <c r="F321" s="85"/>
    </row>
    <row r="322" spans="1:6" ht="36.75" customHeight="1" x14ac:dyDescent="0.25">
      <c r="A322" s="22" t="s">
        <v>1577</v>
      </c>
      <c r="B322" s="20" t="s">
        <v>1576</v>
      </c>
      <c r="C322" s="55"/>
      <c r="D322" s="85">
        <f t="shared" ref="D322:F323" si="112">D323</f>
        <v>0</v>
      </c>
      <c r="E322" s="85">
        <f t="shared" si="112"/>
        <v>62411</v>
      </c>
      <c r="F322" s="85">
        <f t="shared" si="112"/>
        <v>0</v>
      </c>
    </row>
    <row r="323" spans="1:6" ht="36.75" customHeight="1" x14ac:dyDescent="0.25">
      <c r="A323" s="16" t="s">
        <v>1394</v>
      </c>
      <c r="B323" s="20" t="s">
        <v>1576</v>
      </c>
      <c r="C323" s="55">
        <v>600</v>
      </c>
      <c r="D323" s="85">
        <f t="shared" si="112"/>
        <v>0</v>
      </c>
      <c r="E323" s="85">
        <f t="shared" si="112"/>
        <v>62411</v>
      </c>
      <c r="F323" s="85">
        <f t="shared" si="112"/>
        <v>0</v>
      </c>
    </row>
    <row r="324" spans="1:6" ht="36.75" customHeight="1" x14ac:dyDescent="0.25">
      <c r="A324" s="16" t="s">
        <v>1393</v>
      </c>
      <c r="B324" s="20" t="s">
        <v>1576</v>
      </c>
      <c r="C324" s="55">
        <v>610</v>
      </c>
      <c r="D324" s="85">
        <v>0</v>
      </c>
      <c r="E324" s="85">
        <v>62411</v>
      </c>
      <c r="F324" s="85">
        <v>0</v>
      </c>
    </row>
    <row r="325" spans="1:6" ht="38.25" customHeight="1" x14ac:dyDescent="0.25">
      <c r="A325" s="22" t="s">
        <v>1598</v>
      </c>
      <c r="B325" s="20" t="s">
        <v>1590</v>
      </c>
      <c r="C325" s="55"/>
      <c r="D325" s="85">
        <f>D328+D326</f>
        <v>2000</v>
      </c>
      <c r="E325" s="85">
        <f t="shared" ref="E325:F325" si="113">E328+E326</f>
        <v>1000</v>
      </c>
      <c r="F325" s="85">
        <f t="shared" si="113"/>
        <v>1000</v>
      </c>
    </row>
    <row r="326" spans="1:6" ht="38.25" customHeight="1" x14ac:dyDescent="0.25">
      <c r="A326" s="60" t="s">
        <v>1391</v>
      </c>
      <c r="B326" s="20" t="s">
        <v>1590</v>
      </c>
      <c r="C326" s="55">
        <v>200</v>
      </c>
      <c r="D326" s="85">
        <f>D327</f>
        <v>2000</v>
      </c>
      <c r="E326" s="85">
        <f t="shared" ref="E326:F326" si="114">E327</f>
        <v>1000</v>
      </c>
      <c r="F326" s="85">
        <f t="shared" si="114"/>
        <v>1000</v>
      </c>
    </row>
    <row r="327" spans="1:6" ht="38.25" customHeight="1" x14ac:dyDescent="0.25">
      <c r="A327" s="60" t="s">
        <v>1392</v>
      </c>
      <c r="B327" s="20" t="s">
        <v>1590</v>
      </c>
      <c r="C327" s="55">
        <v>240</v>
      </c>
      <c r="D327" s="85">
        <v>2000</v>
      </c>
      <c r="E327" s="85">
        <v>1000</v>
      </c>
      <c r="F327" s="85">
        <v>1000</v>
      </c>
    </row>
    <row r="328" spans="1:6" ht="38.25" hidden="1" customHeight="1" x14ac:dyDescent="0.25">
      <c r="A328" s="16" t="s">
        <v>1394</v>
      </c>
      <c r="B328" s="20" t="s">
        <v>1590</v>
      </c>
      <c r="C328" s="55">
        <v>600</v>
      </c>
      <c r="D328" s="85">
        <f>D329</f>
        <v>0</v>
      </c>
      <c r="E328" s="85">
        <f t="shared" ref="E328:F328" si="115">E329</f>
        <v>0</v>
      </c>
      <c r="F328" s="85">
        <f t="shared" si="115"/>
        <v>0</v>
      </c>
    </row>
    <row r="329" spans="1:6" ht="38.25" hidden="1" customHeight="1" x14ac:dyDescent="0.25">
      <c r="A329" s="16" t="s">
        <v>1393</v>
      </c>
      <c r="B329" s="20" t="s">
        <v>1590</v>
      </c>
      <c r="C329" s="55">
        <v>610</v>
      </c>
      <c r="D329" s="85">
        <v>0</v>
      </c>
      <c r="E329" s="85">
        <v>0</v>
      </c>
      <c r="F329" s="85">
        <v>0</v>
      </c>
    </row>
    <row r="330" spans="1:6" ht="38.25" customHeight="1" x14ac:dyDescent="0.25">
      <c r="A330" s="22" t="s">
        <v>1682</v>
      </c>
      <c r="B330" s="20" t="s">
        <v>1681</v>
      </c>
      <c r="C330" s="55"/>
      <c r="D330" s="85">
        <f t="shared" ref="D330:F331" si="116">D331</f>
        <v>1615</v>
      </c>
      <c r="E330" s="85">
        <f t="shared" si="116"/>
        <v>0</v>
      </c>
      <c r="F330" s="85">
        <f t="shared" si="116"/>
        <v>0</v>
      </c>
    </row>
    <row r="331" spans="1:6" ht="38.25" customHeight="1" x14ac:dyDescent="0.25">
      <c r="A331" s="60" t="s">
        <v>1391</v>
      </c>
      <c r="B331" s="20" t="s">
        <v>1681</v>
      </c>
      <c r="C331" s="55">
        <v>200</v>
      </c>
      <c r="D331" s="85">
        <f t="shared" si="116"/>
        <v>1615</v>
      </c>
      <c r="E331" s="85">
        <f t="shared" si="116"/>
        <v>0</v>
      </c>
      <c r="F331" s="85">
        <f t="shared" si="116"/>
        <v>0</v>
      </c>
    </row>
    <row r="332" spans="1:6" ht="38.25" customHeight="1" x14ac:dyDescent="0.25">
      <c r="A332" s="60" t="s">
        <v>1392</v>
      </c>
      <c r="B332" s="20" t="s">
        <v>1681</v>
      </c>
      <c r="C332" s="55">
        <v>240</v>
      </c>
      <c r="D332" s="85">
        <v>1615</v>
      </c>
      <c r="E332" s="85"/>
      <c r="F332" s="85"/>
    </row>
    <row r="333" spans="1:6" ht="33.75" hidden="1" customHeight="1" x14ac:dyDescent="0.25">
      <c r="A333" s="7" t="s">
        <v>231</v>
      </c>
      <c r="B333" s="1" t="s">
        <v>232</v>
      </c>
      <c r="C333" s="55"/>
      <c r="D333" s="85">
        <f>D334</f>
        <v>0</v>
      </c>
      <c r="E333" s="85">
        <f t="shared" ref="E333:F333" si="117">E334</f>
        <v>0</v>
      </c>
      <c r="F333" s="85">
        <f t="shared" si="117"/>
        <v>0</v>
      </c>
    </row>
    <row r="334" spans="1:6" ht="51" hidden="1" customHeight="1" x14ac:dyDescent="0.25">
      <c r="A334" s="22" t="s">
        <v>233</v>
      </c>
      <c r="B334" s="2" t="s">
        <v>234</v>
      </c>
      <c r="C334" s="55"/>
      <c r="D334" s="85">
        <f>D335</f>
        <v>0</v>
      </c>
      <c r="E334" s="85">
        <f t="shared" ref="E334:F334" si="118">E335</f>
        <v>0</v>
      </c>
      <c r="F334" s="85">
        <f t="shared" si="118"/>
        <v>0</v>
      </c>
    </row>
    <row r="335" spans="1:6" ht="33.75" hidden="1" customHeight="1" x14ac:dyDescent="0.25">
      <c r="A335" s="16" t="s">
        <v>1394</v>
      </c>
      <c r="B335" s="2" t="s">
        <v>234</v>
      </c>
      <c r="C335" s="55">
        <v>600</v>
      </c>
      <c r="D335" s="85">
        <f>D336</f>
        <v>0</v>
      </c>
      <c r="E335" s="85">
        <f t="shared" ref="E335:F335" si="119">E336</f>
        <v>0</v>
      </c>
      <c r="F335" s="85">
        <f t="shared" si="119"/>
        <v>0</v>
      </c>
    </row>
    <row r="336" spans="1:6" ht="30.75" hidden="1" customHeight="1" x14ac:dyDescent="0.25">
      <c r="A336" s="16" t="s">
        <v>1393</v>
      </c>
      <c r="B336" s="2" t="s">
        <v>234</v>
      </c>
      <c r="C336" s="55">
        <v>610</v>
      </c>
      <c r="D336" s="85"/>
      <c r="E336" s="85"/>
      <c r="F336" s="85"/>
    </row>
    <row r="337" spans="1:6" ht="49.5" customHeight="1" x14ac:dyDescent="0.25">
      <c r="A337" s="13" t="s">
        <v>235</v>
      </c>
      <c r="B337" s="3" t="s">
        <v>236</v>
      </c>
      <c r="C337" s="55"/>
      <c r="D337" s="85">
        <f>D349+D358+D375+D342+D338</f>
        <v>118665</v>
      </c>
      <c r="E337" s="85">
        <f t="shared" ref="E337:F337" si="120">E349+E358+E375+E342+E338</f>
        <v>113947</v>
      </c>
      <c r="F337" s="85">
        <f t="shared" si="120"/>
        <v>104907</v>
      </c>
    </row>
    <row r="338" spans="1:6" ht="47.25" hidden="1" x14ac:dyDescent="0.25">
      <c r="A338" s="37" t="s">
        <v>237</v>
      </c>
      <c r="B338" s="34" t="s">
        <v>238</v>
      </c>
      <c r="C338" s="55"/>
      <c r="D338" s="85">
        <f>D339</f>
        <v>0</v>
      </c>
      <c r="E338" s="85">
        <f t="shared" ref="E338:F338" si="121">E339</f>
        <v>0</v>
      </c>
      <c r="F338" s="85">
        <f t="shared" si="121"/>
        <v>0</v>
      </c>
    </row>
    <row r="339" spans="1:6" ht="33" hidden="1" customHeight="1" x14ac:dyDescent="0.25">
      <c r="A339" s="19" t="s">
        <v>81</v>
      </c>
      <c r="B339" s="20" t="s">
        <v>239</v>
      </c>
      <c r="C339" s="55"/>
      <c r="D339" s="85">
        <f>D340</f>
        <v>0</v>
      </c>
      <c r="E339" s="85">
        <f t="shared" ref="E339:F339" si="122">E340</f>
        <v>0</v>
      </c>
      <c r="F339" s="85">
        <f t="shared" si="122"/>
        <v>0</v>
      </c>
    </row>
    <row r="340" spans="1:6" ht="33" hidden="1" customHeight="1" x14ac:dyDescent="0.25">
      <c r="A340" s="16" t="s">
        <v>1394</v>
      </c>
      <c r="B340" s="20" t="s">
        <v>239</v>
      </c>
      <c r="C340" s="55">
        <v>600</v>
      </c>
      <c r="D340" s="85">
        <f>D341</f>
        <v>0</v>
      </c>
      <c r="E340" s="85">
        <f t="shared" ref="E340:F340" si="123">E341</f>
        <v>0</v>
      </c>
      <c r="F340" s="85">
        <f t="shared" si="123"/>
        <v>0</v>
      </c>
    </row>
    <row r="341" spans="1:6" ht="33" hidden="1" customHeight="1" x14ac:dyDescent="0.25">
      <c r="A341" s="16" t="s">
        <v>1393</v>
      </c>
      <c r="B341" s="20" t="s">
        <v>239</v>
      </c>
      <c r="C341" s="55">
        <v>610</v>
      </c>
      <c r="D341" s="85"/>
      <c r="E341" s="85"/>
      <c r="F341" s="85"/>
    </row>
    <row r="342" spans="1:6" ht="63" hidden="1" x14ac:dyDescent="0.25">
      <c r="A342" s="7" t="s">
        <v>240</v>
      </c>
      <c r="B342" s="1" t="s">
        <v>241</v>
      </c>
      <c r="C342" s="55"/>
      <c r="D342" s="85">
        <f>D343</f>
        <v>0</v>
      </c>
      <c r="E342" s="85">
        <f t="shared" ref="E342:F342" si="124">E343</f>
        <v>0</v>
      </c>
      <c r="F342" s="85">
        <f t="shared" si="124"/>
        <v>0</v>
      </c>
    </row>
    <row r="343" spans="1:6" ht="63" hidden="1" x14ac:dyDescent="0.25">
      <c r="A343" s="22" t="s">
        <v>242</v>
      </c>
      <c r="B343" s="2" t="s">
        <v>243</v>
      </c>
      <c r="C343" s="55"/>
      <c r="D343" s="85">
        <f>D344</f>
        <v>0</v>
      </c>
      <c r="E343" s="85">
        <f t="shared" ref="E343:F343" si="125">E344</f>
        <v>0</v>
      </c>
      <c r="F343" s="85">
        <f t="shared" si="125"/>
        <v>0</v>
      </c>
    </row>
    <row r="344" spans="1:6" ht="31.5" hidden="1" x14ac:dyDescent="0.25">
      <c r="A344" s="16" t="s">
        <v>1394</v>
      </c>
      <c r="B344" s="2" t="s">
        <v>243</v>
      </c>
      <c r="C344" s="55">
        <v>600</v>
      </c>
      <c r="D344" s="85">
        <f>D345</f>
        <v>0</v>
      </c>
      <c r="E344" s="85">
        <f t="shared" ref="E344:F344" si="126">E345</f>
        <v>0</v>
      </c>
      <c r="F344" s="85">
        <f t="shared" si="126"/>
        <v>0</v>
      </c>
    </row>
    <row r="345" spans="1:6" ht="15.75" hidden="1" x14ac:dyDescent="0.25">
      <c r="A345" s="16" t="s">
        <v>1393</v>
      </c>
      <c r="B345" s="2" t="s">
        <v>243</v>
      </c>
      <c r="C345" s="55">
        <v>610</v>
      </c>
      <c r="D345" s="85"/>
      <c r="E345" s="85"/>
      <c r="F345" s="85"/>
    </row>
    <row r="346" spans="1:6" ht="78.75" hidden="1" x14ac:dyDescent="0.25">
      <c r="A346" s="22" t="s">
        <v>244</v>
      </c>
      <c r="B346" s="2" t="s">
        <v>245</v>
      </c>
      <c r="C346" s="55"/>
      <c r="D346" s="85">
        <f>D347</f>
        <v>0</v>
      </c>
      <c r="E346" s="85">
        <f t="shared" ref="E346:F346" si="127">E347</f>
        <v>0</v>
      </c>
      <c r="F346" s="85">
        <f t="shared" si="127"/>
        <v>0</v>
      </c>
    </row>
    <row r="347" spans="1:6" ht="31.5" hidden="1" x14ac:dyDescent="0.25">
      <c r="A347" s="16" t="s">
        <v>1394</v>
      </c>
      <c r="B347" s="2" t="s">
        <v>245</v>
      </c>
      <c r="C347" s="55">
        <v>600</v>
      </c>
      <c r="D347" s="85">
        <f>D348</f>
        <v>0</v>
      </c>
      <c r="E347" s="85">
        <f t="shared" ref="E347:F347" si="128">E348</f>
        <v>0</v>
      </c>
      <c r="F347" s="85">
        <f t="shared" si="128"/>
        <v>0</v>
      </c>
    </row>
    <row r="348" spans="1:6" ht="15.75" hidden="1" x14ac:dyDescent="0.25">
      <c r="A348" s="16" t="s">
        <v>1393</v>
      </c>
      <c r="B348" s="2" t="s">
        <v>245</v>
      </c>
      <c r="C348" s="55">
        <v>610</v>
      </c>
      <c r="D348" s="85"/>
      <c r="E348" s="85"/>
      <c r="F348" s="85"/>
    </row>
    <row r="349" spans="1:6" ht="53.25" customHeight="1" x14ac:dyDescent="0.25">
      <c r="A349" s="7" t="s">
        <v>246</v>
      </c>
      <c r="B349" s="1" t="s">
        <v>241</v>
      </c>
      <c r="C349" s="55"/>
      <c r="D349" s="85">
        <f>D350+D355</f>
        <v>100565</v>
      </c>
      <c r="E349" s="85">
        <f t="shared" ref="E349:F349" si="129">E350+E355</f>
        <v>109379</v>
      </c>
      <c r="F349" s="85">
        <f t="shared" si="129"/>
        <v>100339</v>
      </c>
    </row>
    <row r="350" spans="1:6" ht="54" customHeight="1" x14ac:dyDescent="0.25">
      <c r="A350" s="19" t="s">
        <v>247</v>
      </c>
      <c r="B350" s="20" t="s">
        <v>1467</v>
      </c>
      <c r="C350" s="55"/>
      <c r="D350" s="85">
        <f>D351</f>
        <v>95865</v>
      </c>
      <c r="E350" s="85">
        <f t="shared" ref="E350:F351" si="130">E351</f>
        <v>108379</v>
      </c>
      <c r="F350" s="85">
        <f t="shared" si="130"/>
        <v>100339</v>
      </c>
    </row>
    <row r="351" spans="1:6" ht="48.75" customHeight="1" x14ac:dyDescent="0.25">
      <c r="A351" s="16" t="s">
        <v>1394</v>
      </c>
      <c r="B351" s="20" t="s">
        <v>1467</v>
      </c>
      <c r="C351" s="55">
        <v>600</v>
      </c>
      <c r="D351" s="85">
        <f>D352</f>
        <v>95865</v>
      </c>
      <c r="E351" s="85">
        <f t="shared" si="130"/>
        <v>108379</v>
      </c>
      <c r="F351" s="85">
        <f t="shared" si="130"/>
        <v>100339</v>
      </c>
    </row>
    <row r="352" spans="1:6" ht="37.5" customHeight="1" x14ac:dyDescent="0.25">
      <c r="A352" s="16" t="s">
        <v>1393</v>
      </c>
      <c r="B352" s="20" t="s">
        <v>1467</v>
      </c>
      <c r="C352" s="55">
        <v>610</v>
      </c>
      <c r="D352" s="85">
        <v>95865</v>
      </c>
      <c r="E352" s="85">
        <v>108379</v>
      </c>
      <c r="F352" s="101">
        <v>100339</v>
      </c>
    </row>
    <row r="353" spans="1:6" ht="46.5" hidden="1" customHeight="1" x14ac:dyDescent="0.25">
      <c r="A353" s="16" t="s">
        <v>248</v>
      </c>
      <c r="B353" s="2" t="s">
        <v>249</v>
      </c>
      <c r="C353" s="55"/>
      <c r="D353" s="85"/>
      <c r="E353" s="85"/>
      <c r="F353" s="85"/>
    </row>
    <row r="354" spans="1:6" ht="63" hidden="1" x14ac:dyDescent="0.25">
      <c r="A354" s="16" t="s">
        <v>250</v>
      </c>
      <c r="B354" s="2" t="s">
        <v>251</v>
      </c>
      <c r="C354" s="55"/>
      <c r="D354" s="85"/>
      <c r="E354" s="85"/>
      <c r="F354" s="85"/>
    </row>
    <row r="355" spans="1:6" ht="31.5" x14ac:dyDescent="0.25">
      <c r="A355" s="28" t="s">
        <v>155</v>
      </c>
      <c r="B355" s="20" t="s">
        <v>1596</v>
      </c>
      <c r="C355" s="55"/>
      <c r="D355" s="85">
        <f>D356</f>
        <v>4700</v>
      </c>
      <c r="E355" s="85">
        <f t="shared" ref="E355:F355" si="131">E356</f>
        <v>1000</v>
      </c>
      <c r="F355" s="85">
        <f t="shared" si="131"/>
        <v>0</v>
      </c>
    </row>
    <row r="356" spans="1:6" ht="40.5" customHeight="1" x14ac:dyDescent="0.25">
      <c r="A356" s="16" t="s">
        <v>1394</v>
      </c>
      <c r="B356" s="20" t="s">
        <v>1596</v>
      </c>
      <c r="C356" s="55">
        <v>600</v>
      </c>
      <c r="D356" s="85">
        <f>D357</f>
        <v>4700</v>
      </c>
      <c r="E356" s="85">
        <f t="shared" ref="E356:F356" si="132">E357</f>
        <v>1000</v>
      </c>
      <c r="F356" s="85">
        <f t="shared" si="132"/>
        <v>0</v>
      </c>
    </row>
    <row r="357" spans="1:6" ht="29.25" customHeight="1" x14ac:dyDescent="0.25">
      <c r="A357" s="16" t="s">
        <v>1393</v>
      </c>
      <c r="B357" s="20" t="s">
        <v>1596</v>
      </c>
      <c r="C357" s="55">
        <v>610</v>
      </c>
      <c r="D357" s="85">
        <v>4700</v>
      </c>
      <c r="E357" s="85">
        <v>1000</v>
      </c>
      <c r="F357" s="85">
        <v>0</v>
      </c>
    </row>
    <row r="358" spans="1:6" ht="37.5" customHeight="1" x14ac:dyDescent="0.25">
      <c r="A358" s="7" t="s">
        <v>252</v>
      </c>
      <c r="B358" s="1" t="s">
        <v>1512</v>
      </c>
      <c r="C358" s="55"/>
      <c r="D358" s="85">
        <f>D359</f>
        <v>18100</v>
      </c>
      <c r="E358" s="85">
        <f t="shared" ref="E358:F358" si="133">E359</f>
        <v>4568</v>
      </c>
      <c r="F358" s="85">
        <f t="shared" si="133"/>
        <v>4568</v>
      </c>
    </row>
    <row r="359" spans="1:6" ht="47.25" x14ac:dyDescent="0.25">
      <c r="A359" s="28" t="s">
        <v>253</v>
      </c>
      <c r="B359" s="20" t="s">
        <v>1513</v>
      </c>
      <c r="C359" s="55"/>
      <c r="D359" s="85">
        <f>D360</f>
        <v>18100</v>
      </c>
      <c r="E359" s="85">
        <f t="shared" ref="E359:F359" si="134">E360</f>
        <v>4568</v>
      </c>
      <c r="F359" s="85">
        <f t="shared" si="134"/>
        <v>4568</v>
      </c>
    </row>
    <row r="360" spans="1:6" ht="30.75" customHeight="1" x14ac:dyDescent="0.25">
      <c r="A360" s="16" t="s">
        <v>1394</v>
      </c>
      <c r="B360" s="20" t="s">
        <v>1513</v>
      </c>
      <c r="C360" s="55">
        <v>600</v>
      </c>
      <c r="D360" s="85">
        <f>D361+D362+D363+D364</f>
        <v>18100</v>
      </c>
      <c r="E360" s="85">
        <f t="shared" ref="E360:F360" si="135">E361</f>
        <v>4568</v>
      </c>
      <c r="F360" s="85">
        <f t="shared" si="135"/>
        <v>4568</v>
      </c>
    </row>
    <row r="361" spans="1:6" ht="24.75" customHeight="1" x14ac:dyDescent="0.25">
      <c r="A361" s="16" t="s">
        <v>1393</v>
      </c>
      <c r="B361" s="20" t="s">
        <v>1513</v>
      </c>
      <c r="C361" s="55">
        <v>610</v>
      </c>
      <c r="D361" s="85">
        <v>18100</v>
      </c>
      <c r="E361" s="85">
        <v>4568</v>
      </c>
      <c r="F361" s="85">
        <v>4568</v>
      </c>
    </row>
    <row r="362" spans="1:6" ht="24" hidden="1" customHeight="1" x14ac:dyDescent="0.25">
      <c r="A362" s="136" t="s">
        <v>1554</v>
      </c>
      <c r="B362" s="20" t="s">
        <v>1513</v>
      </c>
      <c r="C362" s="55">
        <v>620</v>
      </c>
      <c r="D362" s="85"/>
      <c r="E362" s="85"/>
      <c r="F362" s="85"/>
    </row>
    <row r="363" spans="1:6" ht="41.25" hidden="1" customHeight="1" x14ac:dyDescent="0.25">
      <c r="A363" s="145" t="s">
        <v>1555</v>
      </c>
      <c r="B363" s="20" t="s">
        <v>1513</v>
      </c>
      <c r="C363" s="55">
        <v>630</v>
      </c>
      <c r="D363" s="85"/>
      <c r="E363" s="85"/>
      <c r="F363" s="85"/>
    </row>
    <row r="364" spans="1:6" ht="49.5" hidden="1" customHeight="1" x14ac:dyDescent="0.25">
      <c r="A364" s="132" t="s">
        <v>1556</v>
      </c>
      <c r="B364" s="20" t="s">
        <v>1513</v>
      </c>
      <c r="C364" s="55">
        <v>810</v>
      </c>
      <c r="D364" s="85"/>
      <c r="E364" s="85"/>
      <c r="F364" s="85"/>
    </row>
    <row r="365" spans="1:6" ht="27" hidden="1" customHeight="1" x14ac:dyDescent="0.25">
      <c r="A365" s="7" t="s">
        <v>84</v>
      </c>
      <c r="B365" s="1" t="s">
        <v>254</v>
      </c>
      <c r="C365" s="55"/>
      <c r="D365" s="85"/>
      <c r="E365" s="85"/>
      <c r="F365" s="85"/>
    </row>
    <row r="366" spans="1:6" ht="30.75" hidden="1" customHeight="1" x14ac:dyDescent="0.25">
      <c r="A366" s="16" t="s">
        <v>255</v>
      </c>
      <c r="B366" s="2" t="s">
        <v>256</v>
      </c>
      <c r="C366" s="55"/>
      <c r="D366" s="85"/>
      <c r="E366" s="85"/>
      <c r="F366" s="85"/>
    </row>
    <row r="367" spans="1:6" ht="27.75" hidden="1" customHeight="1" x14ac:dyDescent="0.25">
      <c r="A367" s="16" t="s">
        <v>257</v>
      </c>
      <c r="B367" s="2" t="s">
        <v>258</v>
      </c>
      <c r="C367" s="55"/>
      <c r="D367" s="85"/>
      <c r="E367" s="85"/>
      <c r="F367" s="85"/>
    </row>
    <row r="368" spans="1:6" ht="40.5" hidden="1" customHeight="1" x14ac:dyDescent="0.25">
      <c r="A368" s="16" t="s">
        <v>259</v>
      </c>
      <c r="B368" s="2" t="s">
        <v>260</v>
      </c>
      <c r="C368" s="55"/>
      <c r="D368" s="85"/>
      <c r="E368" s="85"/>
      <c r="F368" s="85"/>
    </row>
    <row r="369" spans="1:6" ht="42" hidden="1" customHeight="1" x14ac:dyDescent="0.25">
      <c r="A369" s="16" t="s">
        <v>261</v>
      </c>
      <c r="B369" s="2" t="s">
        <v>262</v>
      </c>
      <c r="C369" s="55"/>
      <c r="D369" s="85"/>
      <c r="E369" s="85"/>
      <c r="F369" s="85"/>
    </row>
    <row r="370" spans="1:6" ht="46.5" hidden="1" customHeight="1" x14ac:dyDescent="0.25">
      <c r="A370" s="16" t="s">
        <v>263</v>
      </c>
      <c r="B370" s="2" t="s">
        <v>264</v>
      </c>
      <c r="C370" s="55"/>
      <c r="D370" s="85"/>
      <c r="E370" s="85"/>
      <c r="F370" s="85"/>
    </row>
    <row r="371" spans="1:6" ht="63" hidden="1" x14ac:dyDescent="0.25">
      <c r="A371" s="16" t="s">
        <v>265</v>
      </c>
      <c r="B371" s="2" t="s">
        <v>266</v>
      </c>
      <c r="C371" s="55"/>
      <c r="D371" s="85"/>
      <c r="E371" s="85"/>
      <c r="F371" s="85"/>
    </row>
    <row r="372" spans="1:6" ht="30" hidden="1" customHeight="1" x14ac:dyDescent="0.25">
      <c r="A372" s="7" t="s">
        <v>267</v>
      </c>
      <c r="B372" s="1" t="s">
        <v>268</v>
      </c>
      <c r="C372" s="55"/>
      <c r="D372" s="85"/>
      <c r="E372" s="85"/>
      <c r="F372" s="85"/>
    </row>
    <row r="373" spans="1:6" ht="39.75" hidden="1" customHeight="1" x14ac:dyDescent="0.25">
      <c r="A373" s="16" t="s">
        <v>269</v>
      </c>
      <c r="B373" s="2" t="s">
        <v>270</v>
      </c>
      <c r="C373" s="55"/>
      <c r="D373" s="85"/>
      <c r="E373" s="85"/>
      <c r="F373" s="85"/>
    </row>
    <row r="374" spans="1:6" ht="31.5" hidden="1" x14ac:dyDescent="0.25">
      <c r="A374" s="28" t="s">
        <v>271</v>
      </c>
      <c r="B374" s="20" t="s">
        <v>272</v>
      </c>
      <c r="C374" s="55"/>
      <c r="D374" s="85"/>
      <c r="E374" s="85"/>
      <c r="F374" s="85"/>
    </row>
    <row r="375" spans="1:6" ht="35.25" hidden="1" customHeight="1" x14ac:dyDescent="0.25">
      <c r="A375" s="7" t="s">
        <v>231</v>
      </c>
      <c r="B375" s="1" t="s">
        <v>273</v>
      </c>
      <c r="C375" s="55"/>
      <c r="D375" s="85">
        <f>D378+D376+D377</f>
        <v>0</v>
      </c>
      <c r="E375" s="85">
        <f t="shared" ref="E375:F375" si="136">E378</f>
        <v>0</v>
      </c>
      <c r="F375" s="85">
        <f t="shared" si="136"/>
        <v>0</v>
      </c>
    </row>
    <row r="376" spans="1:6" ht="15.75" hidden="1" x14ac:dyDescent="0.25">
      <c r="A376" s="16" t="s">
        <v>274</v>
      </c>
      <c r="B376" s="2" t="s">
        <v>275</v>
      </c>
      <c r="C376" s="55"/>
      <c r="D376" s="85"/>
      <c r="E376" s="85"/>
      <c r="F376" s="85"/>
    </row>
    <row r="377" spans="1:6" ht="31.5" hidden="1" x14ac:dyDescent="0.25">
      <c r="A377" s="16" t="s">
        <v>276</v>
      </c>
      <c r="B377" s="2" t="s">
        <v>277</v>
      </c>
      <c r="C377" s="55"/>
      <c r="D377" s="85"/>
      <c r="E377" s="85"/>
      <c r="F377" s="85"/>
    </row>
    <row r="378" spans="1:6" ht="63" hidden="1" x14ac:dyDescent="0.25">
      <c r="A378" s="22" t="s">
        <v>278</v>
      </c>
      <c r="B378" s="20" t="s">
        <v>279</v>
      </c>
      <c r="C378" s="55"/>
      <c r="D378" s="85">
        <f>D379</f>
        <v>0</v>
      </c>
      <c r="E378" s="85">
        <f t="shared" ref="E378:F378" si="137">E379</f>
        <v>0</v>
      </c>
      <c r="F378" s="85">
        <f t="shared" si="137"/>
        <v>0</v>
      </c>
    </row>
    <row r="379" spans="1:6" ht="24.75" hidden="1" customHeight="1" x14ac:dyDescent="0.25">
      <c r="A379" s="16" t="s">
        <v>1394</v>
      </c>
      <c r="B379" s="20" t="s">
        <v>279</v>
      </c>
      <c r="C379" s="55">
        <v>600</v>
      </c>
      <c r="D379" s="85">
        <f>D380</f>
        <v>0</v>
      </c>
      <c r="E379" s="85">
        <f t="shared" ref="E379:F379" si="138">E380</f>
        <v>0</v>
      </c>
      <c r="F379" s="85">
        <f t="shared" si="138"/>
        <v>0</v>
      </c>
    </row>
    <row r="380" spans="1:6" ht="31.5" hidden="1" customHeight="1" x14ac:dyDescent="0.25">
      <c r="A380" s="16" t="s">
        <v>1393</v>
      </c>
      <c r="B380" s="20" t="s">
        <v>279</v>
      </c>
      <c r="C380" s="55">
        <v>610</v>
      </c>
      <c r="D380" s="85"/>
      <c r="E380" s="85"/>
      <c r="F380" s="85"/>
    </row>
    <row r="381" spans="1:6" ht="63" hidden="1" x14ac:dyDescent="0.25">
      <c r="A381" s="22" t="s">
        <v>280</v>
      </c>
      <c r="B381" s="20" t="s">
        <v>281</v>
      </c>
      <c r="C381" s="55"/>
      <c r="D381" s="85">
        <f>D382</f>
        <v>0</v>
      </c>
      <c r="E381" s="85">
        <f t="shared" ref="E381:F381" si="139">E382</f>
        <v>0</v>
      </c>
      <c r="F381" s="85">
        <f t="shared" si="139"/>
        <v>0</v>
      </c>
    </row>
    <row r="382" spans="1:6" ht="30" hidden="1" customHeight="1" x14ac:dyDescent="0.25">
      <c r="A382" s="16" t="s">
        <v>1394</v>
      </c>
      <c r="B382" s="20" t="s">
        <v>281</v>
      </c>
      <c r="C382" s="55">
        <v>600</v>
      </c>
      <c r="D382" s="85">
        <f>D383</f>
        <v>0</v>
      </c>
      <c r="E382" s="85">
        <f t="shared" ref="E382:F382" si="140">E383</f>
        <v>0</v>
      </c>
      <c r="F382" s="85">
        <f t="shared" si="140"/>
        <v>0</v>
      </c>
    </row>
    <row r="383" spans="1:6" ht="28.5" hidden="1" customHeight="1" x14ac:dyDescent="0.25">
      <c r="A383" s="16" t="s">
        <v>1393</v>
      </c>
      <c r="B383" s="20" t="s">
        <v>281</v>
      </c>
      <c r="C383" s="55">
        <v>610</v>
      </c>
      <c r="D383" s="85"/>
      <c r="E383" s="85"/>
      <c r="F383" s="85"/>
    </row>
    <row r="384" spans="1:6" ht="27.75" hidden="1" customHeight="1" x14ac:dyDescent="0.25">
      <c r="A384" s="7" t="s">
        <v>282</v>
      </c>
      <c r="B384" s="1" t="s">
        <v>283</v>
      </c>
      <c r="C384" s="55"/>
      <c r="D384" s="85"/>
      <c r="E384" s="85"/>
      <c r="F384" s="85"/>
    </row>
    <row r="385" spans="1:6" ht="33" hidden="1" customHeight="1" x14ac:dyDescent="0.25">
      <c r="A385" s="22" t="s">
        <v>284</v>
      </c>
      <c r="B385" s="20" t="s">
        <v>285</v>
      </c>
      <c r="C385" s="55"/>
      <c r="D385" s="85"/>
      <c r="E385" s="85"/>
      <c r="F385" s="85"/>
    </row>
    <row r="386" spans="1:6" ht="28.5" hidden="1" customHeight="1" x14ac:dyDescent="0.25">
      <c r="A386" s="22" t="s">
        <v>286</v>
      </c>
      <c r="B386" s="20" t="s">
        <v>287</v>
      </c>
      <c r="C386" s="55"/>
      <c r="D386" s="85"/>
      <c r="E386" s="85"/>
      <c r="F386" s="85"/>
    </row>
    <row r="387" spans="1:6" ht="51.75" hidden="1" customHeight="1" x14ac:dyDescent="0.25">
      <c r="A387" s="22" t="s">
        <v>288</v>
      </c>
      <c r="B387" s="20" t="s">
        <v>289</v>
      </c>
      <c r="C387" s="55"/>
      <c r="D387" s="85"/>
      <c r="E387" s="85"/>
      <c r="F387" s="85"/>
    </row>
    <row r="388" spans="1:6" ht="21" hidden="1" customHeight="1" x14ac:dyDescent="0.25">
      <c r="A388" s="16"/>
      <c r="B388" s="20" t="s">
        <v>289</v>
      </c>
      <c r="C388" s="55">
        <v>600</v>
      </c>
      <c r="D388" s="85"/>
      <c r="E388" s="85"/>
      <c r="F388" s="85"/>
    </row>
    <row r="389" spans="1:6" ht="36" hidden="1" customHeight="1" x14ac:dyDescent="0.25">
      <c r="A389" s="16"/>
      <c r="B389" s="20" t="s">
        <v>289</v>
      </c>
      <c r="C389" s="55">
        <v>610</v>
      </c>
      <c r="D389" s="85"/>
      <c r="E389" s="85"/>
      <c r="F389" s="85"/>
    </row>
    <row r="390" spans="1:6" ht="30" hidden="1" customHeight="1" x14ac:dyDescent="0.25">
      <c r="A390" s="18" t="s">
        <v>290</v>
      </c>
      <c r="B390" s="3" t="s">
        <v>291</v>
      </c>
      <c r="C390" s="55"/>
      <c r="D390" s="85"/>
      <c r="E390" s="85"/>
      <c r="F390" s="85"/>
    </row>
    <row r="391" spans="1:6" ht="63" hidden="1" x14ac:dyDescent="0.25">
      <c r="A391" s="7" t="s">
        <v>292</v>
      </c>
      <c r="B391" s="1" t="s">
        <v>293</v>
      </c>
      <c r="C391" s="55"/>
      <c r="D391" s="85"/>
      <c r="E391" s="85"/>
      <c r="F391" s="85"/>
    </row>
    <row r="392" spans="1:6" ht="94.5" hidden="1" x14ac:dyDescent="0.25">
      <c r="A392" s="16" t="s">
        <v>294</v>
      </c>
      <c r="B392" s="2" t="s">
        <v>295</v>
      </c>
      <c r="C392" s="55"/>
      <c r="D392" s="85"/>
      <c r="E392" s="85"/>
      <c r="F392" s="85"/>
    </row>
    <row r="393" spans="1:6" ht="94.5" hidden="1" x14ac:dyDescent="0.25">
      <c r="A393" s="16" t="s">
        <v>296</v>
      </c>
      <c r="B393" s="2" t="s">
        <v>297</v>
      </c>
      <c r="C393" s="55"/>
      <c r="D393" s="85"/>
      <c r="E393" s="85"/>
      <c r="F393" s="85"/>
    </row>
    <row r="394" spans="1:6" ht="35.25" hidden="1" customHeight="1" x14ac:dyDescent="0.25">
      <c r="A394" s="18" t="s">
        <v>298</v>
      </c>
      <c r="B394" s="3" t="s">
        <v>299</v>
      </c>
      <c r="C394" s="55"/>
      <c r="D394" s="85">
        <f>D395</f>
        <v>0</v>
      </c>
      <c r="E394" s="85">
        <f t="shared" ref="E394:F394" si="141">E395</f>
        <v>0</v>
      </c>
      <c r="F394" s="85">
        <f t="shared" si="141"/>
        <v>0</v>
      </c>
    </row>
    <row r="395" spans="1:6" ht="63" hidden="1" x14ac:dyDescent="0.25">
      <c r="A395" s="7" t="s">
        <v>300</v>
      </c>
      <c r="B395" s="1" t="s">
        <v>301</v>
      </c>
      <c r="C395" s="55"/>
      <c r="D395" s="85">
        <f>D396</f>
        <v>0</v>
      </c>
      <c r="E395" s="85">
        <f t="shared" ref="E395:F395" si="142">E396</f>
        <v>0</v>
      </c>
      <c r="F395" s="85">
        <f t="shared" si="142"/>
        <v>0</v>
      </c>
    </row>
    <row r="396" spans="1:6" ht="31.5" hidden="1" x14ac:dyDescent="0.25">
      <c r="A396" s="22" t="s">
        <v>191</v>
      </c>
      <c r="B396" s="20" t="s">
        <v>302</v>
      </c>
      <c r="C396" s="55"/>
      <c r="D396" s="85">
        <f>D397</f>
        <v>0</v>
      </c>
      <c r="E396" s="85">
        <f t="shared" ref="E396:F396" si="143">E397</f>
        <v>0</v>
      </c>
      <c r="F396" s="85">
        <f t="shared" si="143"/>
        <v>0</v>
      </c>
    </row>
    <row r="397" spans="1:6" ht="30.75" hidden="1" customHeight="1" x14ac:dyDescent="0.25">
      <c r="A397" s="16" t="s">
        <v>1394</v>
      </c>
      <c r="B397" s="20" t="s">
        <v>302</v>
      </c>
      <c r="C397" s="55">
        <v>600</v>
      </c>
      <c r="D397" s="85">
        <f>D398</f>
        <v>0</v>
      </c>
      <c r="E397" s="85">
        <f t="shared" ref="E397:F397" si="144">E398</f>
        <v>0</v>
      </c>
      <c r="F397" s="85">
        <f t="shared" si="144"/>
        <v>0</v>
      </c>
    </row>
    <row r="398" spans="1:6" ht="39" hidden="1" customHeight="1" x14ac:dyDescent="0.25">
      <c r="A398" s="16" t="s">
        <v>1393</v>
      </c>
      <c r="B398" s="20" t="s">
        <v>302</v>
      </c>
      <c r="C398" s="55">
        <v>610</v>
      </c>
      <c r="D398" s="85"/>
      <c r="E398" s="85"/>
      <c r="F398" s="85"/>
    </row>
    <row r="399" spans="1:6" ht="31.5" customHeight="1" x14ac:dyDescent="0.25">
      <c r="A399" s="13" t="s">
        <v>128</v>
      </c>
      <c r="B399" s="3" t="s">
        <v>299</v>
      </c>
      <c r="C399" s="55"/>
      <c r="D399" s="85">
        <f>D400</f>
        <v>19535</v>
      </c>
      <c r="E399" s="85">
        <f t="shared" ref="E399:F399" si="145">E400</f>
        <v>20420</v>
      </c>
      <c r="F399" s="85">
        <f t="shared" si="145"/>
        <v>20420</v>
      </c>
    </row>
    <row r="400" spans="1:6" ht="44.25" customHeight="1" x14ac:dyDescent="0.25">
      <c r="A400" s="7" t="s">
        <v>130</v>
      </c>
      <c r="B400" s="1" t="s">
        <v>301</v>
      </c>
      <c r="C400" s="55"/>
      <c r="D400" s="85">
        <f>D401+D408+D411</f>
        <v>19535</v>
      </c>
      <c r="E400" s="85">
        <f>E401+E408+E411</f>
        <v>20420</v>
      </c>
      <c r="F400" s="85">
        <f>F401+F408+F411</f>
        <v>20420</v>
      </c>
    </row>
    <row r="401" spans="1:6" ht="45" customHeight="1" x14ac:dyDescent="0.25">
      <c r="A401" s="22" t="s">
        <v>132</v>
      </c>
      <c r="B401" s="20" t="s">
        <v>1464</v>
      </c>
      <c r="C401" s="55"/>
      <c r="D401" s="85">
        <f>D402+D404+D406</f>
        <v>10220</v>
      </c>
      <c r="E401" s="85">
        <f t="shared" ref="E401:F401" si="146">E402+E404+E406</f>
        <v>10220</v>
      </c>
      <c r="F401" s="85">
        <f t="shared" si="146"/>
        <v>10220</v>
      </c>
    </row>
    <row r="402" spans="1:6" ht="38.25" customHeight="1" x14ac:dyDescent="0.25">
      <c r="A402" s="60" t="s">
        <v>1389</v>
      </c>
      <c r="B402" s="20" t="s">
        <v>1464</v>
      </c>
      <c r="C402" s="55">
        <v>100</v>
      </c>
      <c r="D402" s="85">
        <f>D403</f>
        <v>9333</v>
      </c>
      <c r="E402" s="85">
        <f t="shared" ref="E402:F402" si="147">E403</f>
        <v>9533</v>
      </c>
      <c r="F402" s="85">
        <f t="shared" si="147"/>
        <v>9533</v>
      </c>
    </row>
    <row r="403" spans="1:6" ht="27.75" customHeight="1" x14ac:dyDescent="0.25">
      <c r="A403" s="60" t="s">
        <v>1390</v>
      </c>
      <c r="B403" s="20" t="s">
        <v>1464</v>
      </c>
      <c r="C403" s="55">
        <v>120</v>
      </c>
      <c r="D403" s="85">
        <v>9333</v>
      </c>
      <c r="E403" s="85">
        <v>9533</v>
      </c>
      <c r="F403" s="101">
        <v>9533</v>
      </c>
    </row>
    <row r="404" spans="1:6" ht="27.75" customHeight="1" x14ac:dyDescent="0.25">
      <c r="A404" s="60" t="s">
        <v>1391</v>
      </c>
      <c r="B404" s="20" t="s">
        <v>1464</v>
      </c>
      <c r="C404" s="55">
        <v>200</v>
      </c>
      <c r="D404" s="85">
        <f>D405</f>
        <v>887</v>
      </c>
      <c r="E404" s="85">
        <f t="shared" ref="E404:F404" si="148">E405</f>
        <v>687</v>
      </c>
      <c r="F404" s="85">
        <f t="shared" si="148"/>
        <v>687</v>
      </c>
    </row>
    <row r="405" spans="1:6" ht="42.75" customHeight="1" x14ac:dyDescent="0.25">
      <c r="A405" s="60" t="s">
        <v>1392</v>
      </c>
      <c r="B405" s="20" t="s">
        <v>1464</v>
      </c>
      <c r="C405" s="55">
        <v>240</v>
      </c>
      <c r="D405" s="85">
        <v>887</v>
      </c>
      <c r="E405" s="85">
        <v>687</v>
      </c>
      <c r="F405" s="85">
        <v>687</v>
      </c>
    </row>
    <row r="406" spans="1:6" ht="27.75" hidden="1" customHeight="1" x14ac:dyDescent="0.25">
      <c r="A406" s="60" t="s">
        <v>1395</v>
      </c>
      <c r="B406" s="20" t="s">
        <v>1464</v>
      </c>
      <c r="C406" s="55">
        <v>800</v>
      </c>
      <c r="D406" s="85">
        <f>D407</f>
        <v>0</v>
      </c>
      <c r="E406" s="85">
        <f t="shared" ref="E406:F406" si="149">E407</f>
        <v>0</v>
      </c>
      <c r="F406" s="85">
        <f t="shared" si="149"/>
        <v>0</v>
      </c>
    </row>
    <row r="407" spans="1:6" ht="27.75" hidden="1" customHeight="1" x14ac:dyDescent="0.25">
      <c r="A407" s="16" t="s">
        <v>1396</v>
      </c>
      <c r="B407" s="20" t="s">
        <v>1464</v>
      </c>
      <c r="C407" s="55">
        <v>850</v>
      </c>
      <c r="D407" s="85">
        <v>0</v>
      </c>
      <c r="E407" s="85">
        <v>0</v>
      </c>
      <c r="F407" s="85">
        <v>0</v>
      </c>
    </row>
    <row r="408" spans="1:6" ht="27.75" customHeight="1" x14ac:dyDescent="0.25">
      <c r="A408" s="22" t="s">
        <v>303</v>
      </c>
      <c r="B408" s="20" t="s">
        <v>1465</v>
      </c>
      <c r="C408" s="55"/>
      <c r="D408" s="85">
        <f>D409</f>
        <v>8356</v>
      </c>
      <c r="E408" s="85">
        <f t="shared" ref="E408:F408" si="150">E409</f>
        <v>9000</v>
      </c>
      <c r="F408" s="85">
        <f t="shared" si="150"/>
        <v>9000</v>
      </c>
    </row>
    <row r="409" spans="1:6" ht="27.75" customHeight="1" x14ac:dyDescent="0.25">
      <c r="A409" s="16" t="s">
        <v>1394</v>
      </c>
      <c r="B409" s="20" t="s">
        <v>1465</v>
      </c>
      <c r="C409" s="55">
        <v>600</v>
      </c>
      <c r="D409" s="85">
        <f>D410</f>
        <v>8356</v>
      </c>
      <c r="E409" s="85">
        <f t="shared" ref="E409:F409" si="151">E410</f>
        <v>9000</v>
      </c>
      <c r="F409" s="85">
        <f t="shared" si="151"/>
        <v>9000</v>
      </c>
    </row>
    <row r="410" spans="1:6" ht="27.75" customHeight="1" x14ac:dyDescent="0.25">
      <c r="A410" s="16" t="s">
        <v>1393</v>
      </c>
      <c r="B410" s="20" t="s">
        <v>1465</v>
      </c>
      <c r="C410" s="55">
        <v>610</v>
      </c>
      <c r="D410" s="85">
        <v>8356</v>
      </c>
      <c r="E410" s="85">
        <v>9000</v>
      </c>
      <c r="F410" s="85">
        <v>9000</v>
      </c>
    </row>
    <row r="411" spans="1:6" ht="34.5" customHeight="1" x14ac:dyDescent="0.25">
      <c r="A411" s="44" t="s">
        <v>304</v>
      </c>
      <c r="B411" s="20" t="s">
        <v>1466</v>
      </c>
      <c r="C411" s="55"/>
      <c r="D411" s="85">
        <f>D412+D415+D417</f>
        <v>959</v>
      </c>
      <c r="E411" s="85">
        <f t="shared" ref="E411:F411" si="152">E412+E415+E417</f>
        <v>1200</v>
      </c>
      <c r="F411" s="85">
        <f t="shared" si="152"/>
        <v>1200</v>
      </c>
    </row>
    <row r="412" spans="1:6" ht="34.5" customHeight="1" x14ac:dyDescent="0.25">
      <c r="A412" s="16" t="s">
        <v>1398</v>
      </c>
      <c r="B412" s="20" t="s">
        <v>1466</v>
      </c>
      <c r="C412" s="55">
        <v>300</v>
      </c>
      <c r="D412" s="85">
        <f>D413+D414</f>
        <v>235</v>
      </c>
      <c r="E412" s="85">
        <f t="shared" ref="E412:F412" si="153">E413+E414</f>
        <v>235</v>
      </c>
      <c r="F412" s="85">
        <f t="shared" si="153"/>
        <v>235</v>
      </c>
    </row>
    <row r="413" spans="1:6" ht="34.5" customHeight="1" x14ac:dyDescent="0.25">
      <c r="A413" s="44" t="s">
        <v>1426</v>
      </c>
      <c r="B413" s="20" t="s">
        <v>1466</v>
      </c>
      <c r="C413" s="55">
        <v>350</v>
      </c>
      <c r="D413" s="85">
        <v>160</v>
      </c>
      <c r="E413" s="85">
        <v>160</v>
      </c>
      <c r="F413" s="85">
        <v>160</v>
      </c>
    </row>
    <row r="414" spans="1:6" ht="34.5" customHeight="1" x14ac:dyDescent="0.25">
      <c r="A414" s="44" t="s">
        <v>1427</v>
      </c>
      <c r="B414" s="20" t="s">
        <v>1466</v>
      </c>
      <c r="C414" s="55">
        <v>360</v>
      </c>
      <c r="D414" s="85">
        <v>75</v>
      </c>
      <c r="E414" s="85">
        <v>75</v>
      </c>
      <c r="F414" s="85">
        <v>75</v>
      </c>
    </row>
    <row r="415" spans="1:6" ht="34.5" customHeight="1" x14ac:dyDescent="0.25">
      <c r="A415" s="92" t="s">
        <v>1391</v>
      </c>
      <c r="B415" s="20" t="s">
        <v>1466</v>
      </c>
      <c r="C415" s="55">
        <v>200</v>
      </c>
      <c r="D415" s="85">
        <f>D416</f>
        <v>324</v>
      </c>
      <c r="E415" s="85">
        <f t="shared" ref="E415:F415" si="154">E416</f>
        <v>365</v>
      </c>
      <c r="F415" s="85">
        <f t="shared" si="154"/>
        <v>365</v>
      </c>
    </row>
    <row r="416" spans="1:6" ht="34.5" customHeight="1" x14ac:dyDescent="0.25">
      <c r="A416" s="60" t="s">
        <v>1392</v>
      </c>
      <c r="B416" s="20" t="s">
        <v>1466</v>
      </c>
      <c r="C416" s="55">
        <v>240</v>
      </c>
      <c r="D416" s="85">
        <v>324</v>
      </c>
      <c r="E416" s="85">
        <v>365</v>
      </c>
      <c r="F416" s="85">
        <v>365</v>
      </c>
    </row>
    <row r="417" spans="1:6" ht="34.5" customHeight="1" x14ac:dyDescent="0.25">
      <c r="A417" s="16" t="s">
        <v>1394</v>
      </c>
      <c r="B417" s="20" t="s">
        <v>1466</v>
      </c>
      <c r="C417" s="55">
        <v>600</v>
      </c>
      <c r="D417" s="85">
        <f>D418</f>
        <v>400</v>
      </c>
      <c r="E417" s="85">
        <f t="shared" ref="E417:F417" si="155">E418</f>
        <v>600</v>
      </c>
      <c r="F417" s="85">
        <f t="shared" si="155"/>
        <v>600</v>
      </c>
    </row>
    <row r="418" spans="1:6" ht="34.5" customHeight="1" x14ac:dyDescent="0.25">
      <c r="A418" s="16" t="s">
        <v>1502</v>
      </c>
      <c r="B418" s="20" t="s">
        <v>1466</v>
      </c>
      <c r="C418" s="55">
        <v>610</v>
      </c>
      <c r="D418" s="85">
        <v>400</v>
      </c>
      <c r="E418" s="85">
        <v>600</v>
      </c>
      <c r="F418" s="85">
        <v>600</v>
      </c>
    </row>
    <row r="419" spans="1:6" ht="47.25" hidden="1" x14ac:dyDescent="0.25">
      <c r="A419" s="13" t="s">
        <v>305</v>
      </c>
      <c r="B419" s="3" t="s">
        <v>306</v>
      </c>
      <c r="C419" s="55"/>
      <c r="D419" s="85">
        <f>D420</f>
        <v>0</v>
      </c>
      <c r="E419" s="85">
        <f t="shared" ref="E419:F419" si="156">E420</f>
        <v>0</v>
      </c>
      <c r="F419" s="85">
        <f t="shared" si="156"/>
        <v>0</v>
      </c>
    </row>
    <row r="420" spans="1:6" ht="29.25" hidden="1" customHeight="1" x14ac:dyDescent="0.25">
      <c r="A420" s="7" t="s">
        <v>222</v>
      </c>
      <c r="B420" s="1" t="s">
        <v>307</v>
      </c>
      <c r="C420" s="55"/>
      <c r="D420" s="85">
        <f t="shared" ref="D420:F420" si="157">D421+D424+D427+D430</f>
        <v>0</v>
      </c>
      <c r="E420" s="85">
        <f t="shared" si="157"/>
        <v>0</v>
      </c>
      <c r="F420" s="85">
        <f t="shared" si="157"/>
        <v>0</v>
      </c>
    </row>
    <row r="421" spans="1:6" ht="41.25" hidden="1" customHeight="1" x14ac:dyDescent="0.25">
      <c r="A421" s="22" t="s">
        <v>308</v>
      </c>
      <c r="B421" s="20" t="s">
        <v>309</v>
      </c>
      <c r="C421" s="55"/>
      <c r="D421" s="85">
        <f>D422</f>
        <v>0</v>
      </c>
      <c r="E421" s="85">
        <f t="shared" ref="E421:F422" si="158">E422</f>
        <v>0</v>
      </c>
      <c r="F421" s="85">
        <f t="shared" si="158"/>
        <v>0</v>
      </c>
    </row>
    <row r="422" spans="1:6" ht="41.25" hidden="1" customHeight="1" x14ac:dyDescent="0.25">
      <c r="A422" s="16" t="s">
        <v>1394</v>
      </c>
      <c r="B422" s="20" t="s">
        <v>309</v>
      </c>
      <c r="C422" s="55">
        <v>600</v>
      </c>
      <c r="D422" s="85">
        <f>D423</f>
        <v>0</v>
      </c>
      <c r="E422" s="85">
        <f t="shared" si="158"/>
        <v>0</v>
      </c>
      <c r="F422" s="85">
        <f t="shared" si="158"/>
        <v>0</v>
      </c>
    </row>
    <row r="423" spans="1:6" ht="41.25" hidden="1" customHeight="1" x14ac:dyDescent="0.25">
      <c r="A423" s="16" t="s">
        <v>1393</v>
      </c>
      <c r="B423" s="20" t="s">
        <v>309</v>
      </c>
      <c r="C423" s="55">
        <v>610</v>
      </c>
      <c r="D423" s="85"/>
      <c r="E423" s="85"/>
      <c r="F423" s="85"/>
    </row>
    <row r="424" spans="1:6" ht="39.75" hidden="1" customHeight="1" x14ac:dyDescent="0.25">
      <c r="A424" s="22" t="s">
        <v>155</v>
      </c>
      <c r="B424" s="20" t="s">
        <v>310</v>
      </c>
      <c r="C424" s="55"/>
      <c r="D424" s="85">
        <f>D425</f>
        <v>0</v>
      </c>
      <c r="E424" s="85">
        <f t="shared" ref="E424:F425" si="159">E425</f>
        <v>0</v>
      </c>
      <c r="F424" s="85">
        <f t="shared" si="159"/>
        <v>0</v>
      </c>
    </row>
    <row r="425" spans="1:6" ht="39.75" hidden="1" customHeight="1" x14ac:dyDescent="0.25">
      <c r="A425" s="16" t="s">
        <v>1394</v>
      </c>
      <c r="B425" s="20" t="s">
        <v>310</v>
      </c>
      <c r="C425" s="55">
        <v>600</v>
      </c>
      <c r="D425" s="85">
        <f>D426</f>
        <v>0</v>
      </c>
      <c r="E425" s="85">
        <f t="shared" si="159"/>
        <v>0</v>
      </c>
      <c r="F425" s="85">
        <f t="shared" si="159"/>
        <v>0</v>
      </c>
    </row>
    <row r="426" spans="1:6" ht="39.75" hidden="1" customHeight="1" x14ac:dyDescent="0.25">
      <c r="A426" s="16" t="s">
        <v>1393</v>
      </c>
      <c r="B426" s="20" t="s">
        <v>310</v>
      </c>
      <c r="C426" s="55">
        <v>610</v>
      </c>
      <c r="D426" s="85"/>
      <c r="E426" s="85"/>
      <c r="F426" s="85"/>
    </row>
    <row r="427" spans="1:6" ht="42" hidden="1" customHeight="1" x14ac:dyDescent="0.25">
      <c r="A427" s="22" t="s">
        <v>311</v>
      </c>
      <c r="B427" s="20" t="s">
        <v>312</v>
      </c>
      <c r="C427" s="55"/>
      <c r="D427" s="85">
        <f>D428</f>
        <v>0</v>
      </c>
      <c r="E427" s="85">
        <f t="shared" ref="E427:F428" si="160">E428</f>
        <v>0</v>
      </c>
      <c r="F427" s="85">
        <f t="shared" si="160"/>
        <v>0</v>
      </c>
    </row>
    <row r="428" spans="1:6" ht="42" hidden="1" customHeight="1" x14ac:dyDescent="0.25">
      <c r="A428" s="16" t="s">
        <v>1394</v>
      </c>
      <c r="B428" s="20" t="s">
        <v>312</v>
      </c>
      <c r="C428" s="55">
        <v>600</v>
      </c>
      <c r="D428" s="85">
        <f>D429</f>
        <v>0</v>
      </c>
      <c r="E428" s="85">
        <f t="shared" si="160"/>
        <v>0</v>
      </c>
      <c r="F428" s="85">
        <f t="shared" si="160"/>
        <v>0</v>
      </c>
    </row>
    <row r="429" spans="1:6" ht="42" hidden="1" customHeight="1" x14ac:dyDescent="0.25">
      <c r="A429" s="16" t="s">
        <v>1393</v>
      </c>
      <c r="B429" s="20" t="s">
        <v>312</v>
      </c>
      <c r="C429" s="55">
        <v>610</v>
      </c>
      <c r="D429" s="85"/>
      <c r="E429" s="85"/>
      <c r="F429" s="85"/>
    </row>
    <row r="430" spans="1:6" ht="39" hidden="1" customHeight="1" x14ac:dyDescent="0.25">
      <c r="A430" s="22" t="s">
        <v>313</v>
      </c>
      <c r="B430" s="20" t="s">
        <v>314</v>
      </c>
      <c r="C430" s="55"/>
      <c r="D430" s="85">
        <f>D431</f>
        <v>0</v>
      </c>
      <c r="E430" s="85">
        <f t="shared" ref="E430:F431" si="161">E431</f>
        <v>0</v>
      </c>
      <c r="F430" s="85">
        <f t="shared" si="161"/>
        <v>0</v>
      </c>
    </row>
    <row r="431" spans="1:6" ht="39" hidden="1" customHeight="1" x14ac:dyDescent="0.25">
      <c r="A431" s="16" t="s">
        <v>1394</v>
      </c>
      <c r="B431" s="20" t="s">
        <v>314</v>
      </c>
      <c r="C431" s="55"/>
      <c r="D431" s="85">
        <f>D432</f>
        <v>0</v>
      </c>
      <c r="E431" s="85">
        <f t="shared" si="161"/>
        <v>0</v>
      </c>
      <c r="F431" s="85">
        <f t="shared" si="161"/>
        <v>0</v>
      </c>
    </row>
    <row r="432" spans="1:6" ht="39" hidden="1" customHeight="1" x14ac:dyDescent="0.25">
      <c r="A432" s="16" t="s">
        <v>1393</v>
      </c>
      <c r="B432" s="20" t="s">
        <v>314</v>
      </c>
      <c r="C432" s="55"/>
      <c r="D432" s="85"/>
      <c r="E432" s="85"/>
      <c r="F432" s="85"/>
    </row>
    <row r="433" spans="1:6" ht="31.5" customHeight="1" x14ac:dyDescent="0.25">
      <c r="A433" s="12" t="s">
        <v>315</v>
      </c>
      <c r="B433" s="10" t="s">
        <v>316</v>
      </c>
      <c r="C433" s="55"/>
      <c r="D433" s="85">
        <f>D434+D472+D499+D522</f>
        <v>103193</v>
      </c>
      <c r="E433" s="85">
        <f>E434+E472+E499+E522</f>
        <v>104568</v>
      </c>
      <c r="F433" s="85">
        <f>F434+F472+F499+F522</f>
        <v>108894</v>
      </c>
    </row>
    <row r="434" spans="1:6" ht="36.75" customHeight="1" x14ac:dyDescent="0.25">
      <c r="A434" s="13" t="s">
        <v>317</v>
      </c>
      <c r="B434" s="3" t="s">
        <v>318</v>
      </c>
      <c r="C434" s="55"/>
      <c r="D434" s="85">
        <f>D435+D454+D460+D464+D468</f>
        <v>78933</v>
      </c>
      <c r="E434" s="85">
        <f t="shared" ref="E434:F434" si="162">E435+E454+E460+E464+E468</f>
        <v>82078</v>
      </c>
      <c r="F434" s="85">
        <f t="shared" si="162"/>
        <v>84604</v>
      </c>
    </row>
    <row r="435" spans="1:6" ht="81.75" customHeight="1" x14ac:dyDescent="0.25">
      <c r="A435" s="7" t="s">
        <v>319</v>
      </c>
      <c r="B435" s="1" t="s">
        <v>320</v>
      </c>
      <c r="C435" s="55"/>
      <c r="D435" s="85">
        <f>D436+D441+D444+D449</f>
        <v>71277</v>
      </c>
      <c r="E435" s="85">
        <f t="shared" ref="E435:F435" si="163">E436+E441+E444+E449</f>
        <v>74478</v>
      </c>
      <c r="F435" s="85">
        <f t="shared" si="163"/>
        <v>77004</v>
      </c>
    </row>
    <row r="436" spans="1:6" ht="43.5" customHeight="1" x14ac:dyDescent="0.25">
      <c r="A436" s="21" t="s">
        <v>321</v>
      </c>
      <c r="B436" s="20" t="s">
        <v>322</v>
      </c>
      <c r="C436" s="55"/>
      <c r="D436" s="85">
        <f>D439+D437</f>
        <v>66980</v>
      </c>
      <c r="E436" s="85">
        <f t="shared" ref="E436:F436" si="164">E439+E437</f>
        <v>70181</v>
      </c>
      <c r="F436" s="85">
        <f t="shared" si="164"/>
        <v>72707</v>
      </c>
    </row>
    <row r="437" spans="1:6" ht="43.5" customHeight="1" x14ac:dyDescent="0.25">
      <c r="A437" s="92" t="s">
        <v>1391</v>
      </c>
      <c r="B437" s="20" t="s">
        <v>322</v>
      </c>
      <c r="C437" s="55">
        <v>200</v>
      </c>
      <c r="D437" s="85">
        <f>D438</f>
        <v>636</v>
      </c>
      <c r="E437" s="85">
        <f t="shared" ref="E437:F437" si="165">E438</f>
        <v>667</v>
      </c>
      <c r="F437" s="85">
        <f t="shared" si="165"/>
        <v>690</v>
      </c>
    </row>
    <row r="438" spans="1:6" ht="43.5" customHeight="1" x14ac:dyDescent="0.25">
      <c r="A438" s="60" t="s">
        <v>1392</v>
      </c>
      <c r="B438" s="20" t="s">
        <v>322</v>
      </c>
      <c r="C438" s="55">
        <v>240</v>
      </c>
      <c r="D438" s="85">
        <v>636</v>
      </c>
      <c r="E438" s="85">
        <v>667</v>
      </c>
      <c r="F438" s="85">
        <v>690</v>
      </c>
    </row>
    <row r="439" spans="1:6" ht="43.5" customHeight="1" x14ac:dyDescent="0.25">
      <c r="A439" s="16" t="s">
        <v>1398</v>
      </c>
      <c r="B439" s="20" t="s">
        <v>322</v>
      </c>
      <c r="C439" s="55">
        <v>300</v>
      </c>
      <c r="D439" s="85">
        <f>D440</f>
        <v>66344</v>
      </c>
      <c r="E439" s="85">
        <f t="shared" ref="E439:F439" si="166">E440</f>
        <v>69514</v>
      </c>
      <c r="F439" s="85">
        <f t="shared" si="166"/>
        <v>72017</v>
      </c>
    </row>
    <row r="440" spans="1:6" ht="43.5" customHeight="1" x14ac:dyDescent="0.25">
      <c r="A440" s="16" t="s">
        <v>1399</v>
      </c>
      <c r="B440" s="20" t="s">
        <v>322</v>
      </c>
      <c r="C440" s="55">
        <v>320</v>
      </c>
      <c r="D440" s="85">
        <v>66344</v>
      </c>
      <c r="E440" s="85">
        <v>69514</v>
      </c>
      <c r="F440" s="85">
        <v>72017</v>
      </c>
    </row>
    <row r="441" spans="1:6" ht="43.5" hidden="1" customHeight="1" x14ac:dyDescent="0.25">
      <c r="A441" s="21" t="s">
        <v>323</v>
      </c>
      <c r="B441" s="20" t="s">
        <v>324</v>
      </c>
      <c r="C441" s="55"/>
      <c r="D441" s="85">
        <f>D442</f>
        <v>0</v>
      </c>
      <c r="E441" s="85">
        <f t="shared" ref="E441:F441" si="167">E442</f>
        <v>0</v>
      </c>
      <c r="F441" s="85">
        <f t="shared" si="167"/>
        <v>0</v>
      </c>
    </row>
    <row r="442" spans="1:6" ht="43.5" hidden="1" customHeight="1" x14ac:dyDescent="0.25">
      <c r="A442" s="16" t="s">
        <v>1398</v>
      </c>
      <c r="B442" s="20" t="s">
        <v>324</v>
      </c>
      <c r="C442" s="55">
        <v>300</v>
      </c>
      <c r="D442" s="85">
        <f>D443</f>
        <v>0</v>
      </c>
      <c r="E442" s="85">
        <f t="shared" ref="E442:F442" si="168">E443</f>
        <v>0</v>
      </c>
      <c r="F442" s="85">
        <f t="shared" si="168"/>
        <v>0</v>
      </c>
    </row>
    <row r="443" spans="1:6" ht="43.5" hidden="1" customHeight="1" x14ac:dyDescent="0.25">
      <c r="A443" s="16" t="s">
        <v>1399</v>
      </c>
      <c r="B443" s="20" t="s">
        <v>324</v>
      </c>
      <c r="C443" s="55">
        <v>320</v>
      </c>
      <c r="D443" s="85"/>
      <c r="E443" s="85"/>
      <c r="F443" s="85"/>
    </row>
    <row r="444" spans="1:6" ht="43.5" customHeight="1" x14ac:dyDescent="0.25">
      <c r="A444" s="21" t="s">
        <v>325</v>
      </c>
      <c r="B444" s="20" t="s">
        <v>326</v>
      </c>
      <c r="C444" s="55"/>
      <c r="D444" s="85">
        <f>D445+D447</f>
        <v>4297</v>
      </c>
      <c r="E444" s="85">
        <f t="shared" ref="E444:F444" si="169">E445+E447</f>
        <v>4297</v>
      </c>
      <c r="F444" s="85">
        <f t="shared" si="169"/>
        <v>4297</v>
      </c>
    </row>
    <row r="445" spans="1:6" ht="43.5" customHeight="1" x14ac:dyDescent="0.25">
      <c r="A445" s="60" t="s">
        <v>1389</v>
      </c>
      <c r="B445" s="20" t="s">
        <v>326</v>
      </c>
      <c r="C445" s="55">
        <v>100</v>
      </c>
      <c r="D445" s="85">
        <f>D446</f>
        <v>2805</v>
      </c>
      <c r="E445" s="85">
        <f t="shared" ref="E445:F445" si="170">E446</f>
        <v>2805</v>
      </c>
      <c r="F445" s="85">
        <f t="shared" si="170"/>
        <v>2805</v>
      </c>
    </row>
    <row r="446" spans="1:6" ht="43.5" customHeight="1" x14ac:dyDescent="0.25">
      <c r="A446" s="60" t="s">
        <v>1390</v>
      </c>
      <c r="B446" s="20" t="s">
        <v>326</v>
      </c>
      <c r="C446" s="55">
        <v>120</v>
      </c>
      <c r="D446" s="85">
        <v>2805</v>
      </c>
      <c r="E446" s="85">
        <v>2805</v>
      </c>
      <c r="F446" s="85">
        <v>2805</v>
      </c>
    </row>
    <row r="447" spans="1:6" ht="43.5" customHeight="1" x14ac:dyDescent="0.25">
      <c r="A447" s="60" t="s">
        <v>1391</v>
      </c>
      <c r="B447" s="20" t="s">
        <v>326</v>
      </c>
      <c r="C447" s="55">
        <v>200</v>
      </c>
      <c r="D447" s="85">
        <f>D448</f>
        <v>1492</v>
      </c>
      <c r="E447" s="85">
        <f t="shared" ref="E447:F447" si="171">E448</f>
        <v>1492</v>
      </c>
      <c r="F447" s="85">
        <f t="shared" si="171"/>
        <v>1492</v>
      </c>
    </row>
    <row r="448" spans="1:6" ht="43.5" customHeight="1" x14ac:dyDescent="0.25">
      <c r="A448" s="60" t="s">
        <v>1392</v>
      </c>
      <c r="B448" s="20" t="s">
        <v>326</v>
      </c>
      <c r="C448" s="55">
        <v>240</v>
      </c>
      <c r="D448" s="85">
        <v>1492</v>
      </c>
      <c r="E448" s="85">
        <v>1492</v>
      </c>
      <c r="F448" s="85">
        <v>1492</v>
      </c>
    </row>
    <row r="449" spans="1:9" ht="43.5" hidden="1" customHeight="1" x14ac:dyDescent="0.25">
      <c r="A449" s="21" t="s">
        <v>327</v>
      </c>
      <c r="B449" s="20" t="s">
        <v>328</v>
      </c>
      <c r="C449" s="55"/>
      <c r="D449" s="85">
        <f>D450+D452</f>
        <v>0</v>
      </c>
      <c r="E449" s="85">
        <f t="shared" ref="E449:F449" si="172">E450+E452</f>
        <v>0</v>
      </c>
      <c r="F449" s="85">
        <f t="shared" si="172"/>
        <v>0</v>
      </c>
    </row>
    <row r="450" spans="1:9" ht="43.5" hidden="1" customHeight="1" x14ac:dyDescent="0.25">
      <c r="A450" s="60" t="s">
        <v>1389</v>
      </c>
      <c r="B450" s="20" t="s">
        <v>328</v>
      </c>
      <c r="C450" s="55">
        <v>100</v>
      </c>
      <c r="D450" s="85">
        <f>D451</f>
        <v>0</v>
      </c>
      <c r="E450" s="85">
        <f t="shared" ref="E450:F450" si="173">E451</f>
        <v>0</v>
      </c>
      <c r="F450" s="85">
        <f t="shared" si="173"/>
        <v>0</v>
      </c>
    </row>
    <row r="451" spans="1:9" ht="43.5" hidden="1" customHeight="1" x14ac:dyDescent="0.25">
      <c r="A451" s="60" t="s">
        <v>1390</v>
      </c>
      <c r="B451" s="20" t="s">
        <v>328</v>
      </c>
      <c r="C451" s="55">
        <v>120</v>
      </c>
      <c r="D451" s="85"/>
      <c r="E451" s="85"/>
      <c r="F451" s="85"/>
    </row>
    <row r="452" spans="1:9" ht="43.5" hidden="1" customHeight="1" x14ac:dyDescent="0.25">
      <c r="A452" s="60" t="s">
        <v>1391</v>
      </c>
      <c r="B452" s="20" t="s">
        <v>328</v>
      </c>
      <c r="C452" s="55">
        <v>200</v>
      </c>
      <c r="D452" s="85">
        <f>D453</f>
        <v>0</v>
      </c>
      <c r="E452" s="85">
        <f t="shared" ref="E452:F452" si="174">E453</f>
        <v>0</v>
      </c>
      <c r="F452" s="85">
        <f t="shared" si="174"/>
        <v>0</v>
      </c>
    </row>
    <row r="453" spans="1:9" ht="43.5" hidden="1" customHeight="1" x14ac:dyDescent="0.25">
      <c r="A453" s="60" t="s">
        <v>1392</v>
      </c>
      <c r="B453" s="20" t="s">
        <v>328</v>
      </c>
      <c r="C453" s="55">
        <v>240</v>
      </c>
      <c r="D453" s="85"/>
      <c r="E453" s="85"/>
      <c r="F453" s="85"/>
    </row>
    <row r="454" spans="1:9" ht="40.5" customHeight="1" x14ac:dyDescent="0.25">
      <c r="A454" s="7" t="s">
        <v>329</v>
      </c>
      <c r="B454" s="1" t="s">
        <v>330</v>
      </c>
      <c r="C454" s="55"/>
      <c r="D454" s="85">
        <f>D455</f>
        <v>400</v>
      </c>
      <c r="E454" s="85">
        <f t="shared" ref="E454:F454" si="175">E455</f>
        <v>400</v>
      </c>
      <c r="F454" s="85">
        <f t="shared" si="175"/>
        <v>400</v>
      </c>
    </row>
    <row r="455" spans="1:9" ht="36" customHeight="1" x14ac:dyDescent="0.25">
      <c r="A455" s="22" t="s">
        <v>331</v>
      </c>
      <c r="B455" s="20" t="s">
        <v>332</v>
      </c>
      <c r="C455" s="55"/>
      <c r="D455" s="85">
        <f>D456+D458</f>
        <v>400</v>
      </c>
      <c r="E455" s="85">
        <f t="shared" ref="E455:F455" si="176">E456+E458</f>
        <v>400</v>
      </c>
      <c r="F455" s="85">
        <f t="shared" si="176"/>
        <v>400</v>
      </c>
    </row>
    <row r="456" spans="1:9" ht="36" customHeight="1" x14ac:dyDescent="0.25">
      <c r="A456" s="60" t="s">
        <v>1391</v>
      </c>
      <c r="B456" s="20" t="s">
        <v>332</v>
      </c>
      <c r="C456" s="55">
        <v>200</v>
      </c>
      <c r="D456" s="85">
        <f>D457</f>
        <v>335</v>
      </c>
      <c r="E456" s="85">
        <f t="shared" ref="E456:F456" si="177">E457</f>
        <v>0</v>
      </c>
      <c r="F456" s="85">
        <f t="shared" si="177"/>
        <v>0</v>
      </c>
    </row>
    <row r="457" spans="1:9" ht="24" customHeight="1" x14ac:dyDescent="0.25">
      <c r="A457" s="60" t="s">
        <v>1392</v>
      </c>
      <c r="B457" s="20" t="s">
        <v>332</v>
      </c>
      <c r="C457" s="55">
        <v>240</v>
      </c>
      <c r="D457" s="85">
        <v>335</v>
      </c>
      <c r="E457" s="85">
        <v>0</v>
      </c>
      <c r="F457" s="85">
        <v>0</v>
      </c>
    </row>
    <row r="458" spans="1:9" ht="36" customHeight="1" x14ac:dyDescent="0.25">
      <c r="A458" s="16" t="s">
        <v>1398</v>
      </c>
      <c r="B458" s="20" t="s">
        <v>332</v>
      </c>
      <c r="C458" s="55">
        <v>300</v>
      </c>
      <c r="D458" s="85">
        <f>D459</f>
        <v>65</v>
      </c>
      <c r="E458" s="85">
        <f t="shared" ref="E458:F458" si="178">E459</f>
        <v>400</v>
      </c>
      <c r="F458" s="85">
        <f t="shared" si="178"/>
        <v>400</v>
      </c>
    </row>
    <row r="459" spans="1:9" ht="36" customHeight="1" x14ac:dyDescent="0.25">
      <c r="A459" s="16" t="s">
        <v>1399</v>
      </c>
      <c r="B459" s="20" t="s">
        <v>332</v>
      </c>
      <c r="C459" s="55">
        <v>320</v>
      </c>
      <c r="D459" s="85">
        <v>65</v>
      </c>
      <c r="E459" s="85">
        <v>400</v>
      </c>
      <c r="F459" s="85">
        <v>400</v>
      </c>
    </row>
    <row r="460" spans="1:9" ht="31.5" x14ac:dyDescent="0.25">
      <c r="A460" s="7" t="s">
        <v>333</v>
      </c>
      <c r="B460" s="1" t="s">
        <v>334</v>
      </c>
      <c r="C460" s="55"/>
      <c r="D460" s="85">
        <f>D461</f>
        <v>7256</v>
      </c>
      <c r="E460" s="85">
        <f t="shared" ref="E460:F460" si="179">E461</f>
        <v>7200</v>
      </c>
      <c r="F460" s="85">
        <f t="shared" si="179"/>
        <v>7200</v>
      </c>
    </row>
    <row r="461" spans="1:9" ht="31.5" x14ac:dyDescent="0.25">
      <c r="A461" s="22" t="s">
        <v>335</v>
      </c>
      <c r="B461" s="20" t="s">
        <v>336</v>
      </c>
      <c r="C461" s="55"/>
      <c r="D461" s="85">
        <f>D462</f>
        <v>7256</v>
      </c>
      <c r="E461" s="85">
        <f t="shared" ref="E461:F461" si="180">E462</f>
        <v>7200</v>
      </c>
      <c r="F461" s="85">
        <f t="shared" si="180"/>
        <v>7200</v>
      </c>
    </row>
    <row r="462" spans="1:9" ht="35.25" customHeight="1" x14ac:dyDescent="0.25">
      <c r="A462" s="16" t="s">
        <v>1398</v>
      </c>
      <c r="B462" s="20" t="s">
        <v>336</v>
      </c>
      <c r="C462" s="55">
        <v>300</v>
      </c>
      <c r="D462" s="85">
        <f>D463</f>
        <v>7256</v>
      </c>
      <c r="E462" s="85">
        <f t="shared" ref="E462:F462" si="181">E463</f>
        <v>7200</v>
      </c>
      <c r="F462" s="85">
        <f t="shared" si="181"/>
        <v>7200</v>
      </c>
      <c r="G462">
        <v>6956</v>
      </c>
      <c r="H462">
        <v>6900</v>
      </c>
      <c r="I462">
        <v>6900</v>
      </c>
    </row>
    <row r="463" spans="1:9" ht="30" customHeight="1" x14ac:dyDescent="0.25">
      <c r="A463" s="16" t="s">
        <v>1399</v>
      </c>
      <c r="B463" s="20" t="s">
        <v>336</v>
      </c>
      <c r="C463" s="55">
        <v>320</v>
      </c>
      <c r="D463" s="85">
        <v>7256</v>
      </c>
      <c r="E463" s="85">
        <v>7200</v>
      </c>
      <c r="F463" s="85">
        <v>7200</v>
      </c>
      <c r="G463" s="91">
        <v>300</v>
      </c>
      <c r="H463" s="91">
        <v>300</v>
      </c>
      <c r="I463" s="91">
        <v>300</v>
      </c>
    </row>
    <row r="464" spans="1:9" ht="33.75" hidden="1" customHeight="1" x14ac:dyDescent="0.25">
      <c r="A464" s="7" t="s">
        <v>337</v>
      </c>
      <c r="B464" s="1" t="s">
        <v>338</v>
      </c>
      <c r="C464" s="55"/>
      <c r="D464" s="85">
        <f>D465</f>
        <v>0</v>
      </c>
      <c r="E464" s="85">
        <f t="shared" ref="E464:F464" si="182">E465</f>
        <v>0</v>
      </c>
      <c r="F464" s="85">
        <f t="shared" si="182"/>
        <v>0</v>
      </c>
    </row>
    <row r="465" spans="1:7" ht="31.5" hidden="1" customHeight="1" x14ac:dyDescent="0.25">
      <c r="A465" s="22" t="s">
        <v>339</v>
      </c>
      <c r="B465" s="20" t="s">
        <v>340</v>
      </c>
      <c r="C465" s="55"/>
      <c r="D465" s="85">
        <f>D466</f>
        <v>0</v>
      </c>
      <c r="E465" s="85">
        <f t="shared" ref="E465:F465" si="183">E466</f>
        <v>0</v>
      </c>
      <c r="F465" s="85">
        <f t="shared" si="183"/>
        <v>0</v>
      </c>
    </row>
    <row r="466" spans="1:7" ht="31.5" hidden="1" customHeight="1" x14ac:dyDescent="0.25">
      <c r="A466" s="16" t="s">
        <v>1398</v>
      </c>
      <c r="B466" s="20" t="s">
        <v>340</v>
      </c>
      <c r="C466" s="55">
        <v>300</v>
      </c>
      <c r="D466" s="85">
        <f>D467</f>
        <v>0</v>
      </c>
      <c r="E466" s="85">
        <f t="shared" ref="E466:F466" si="184">E467</f>
        <v>0</v>
      </c>
      <c r="F466" s="85">
        <f t="shared" si="184"/>
        <v>0</v>
      </c>
    </row>
    <row r="467" spans="1:7" ht="31.5" hidden="1" customHeight="1" x14ac:dyDescent="0.25">
      <c r="A467" s="16" t="s">
        <v>1399</v>
      </c>
      <c r="B467" s="20" t="s">
        <v>340</v>
      </c>
      <c r="C467" s="55">
        <v>320</v>
      </c>
      <c r="D467" s="85"/>
      <c r="E467" s="85"/>
      <c r="F467" s="85"/>
    </row>
    <row r="468" spans="1:7" ht="31.5" hidden="1" customHeight="1" x14ac:dyDescent="0.25">
      <c r="A468" s="136" t="s">
        <v>1516</v>
      </c>
      <c r="B468" s="20" t="s">
        <v>1514</v>
      </c>
      <c r="C468" s="55"/>
      <c r="D468" s="85">
        <f>D469</f>
        <v>0</v>
      </c>
      <c r="E468" s="85"/>
      <c r="F468" s="85"/>
    </row>
    <row r="469" spans="1:7" ht="31.5" hidden="1" customHeight="1" x14ac:dyDescent="0.25">
      <c r="A469" s="136" t="s">
        <v>1517</v>
      </c>
      <c r="B469" s="20" t="s">
        <v>1515</v>
      </c>
      <c r="C469" s="55"/>
      <c r="D469" s="85">
        <f>D470</f>
        <v>0</v>
      </c>
      <c r="E469" s="85"/>
      <c r="F469" s="85"/>
    </row>
    <row r="470" spans="1:7" ht="31.5" hidden="1" customHeight="1" x14ac:dyDescent="0.25">
      <c r="A470" s="16" t="s">
        <v>1394</v>
      </c>
      <c r="B470" s="20" t="s">
        <v>1515</v>
      </c>
      <c r="C470" s="55">
        <v>600</v>
      </c>
      <c r="D470" s="85">
        <f>D471</f>
        <v>0</v>
      </c>
      <c r="E470" s="85"/>
      <c r="F470" s="85"/>
    </row>
    <row r="471" spans="1:7" ht="31.5" hidden="1" customHeight="1" x14ac:dyDescent="0.25">
      <c r="A471" s="16" t="s">
        <v>1393</v>
      </c>
      <c r="B471" s="20" t="s">
        <v>1515</v>
      </c>
      <c r="C471" s="55">
        <v>630</v>
      </c>
      <c r="D471" s="85"/>
      <c r="E471" s="85"/>
      <c r="F471" s="85"/>
    </row>
    <row r="472" spans="1:7" ht="31.5" customHeight="1" x14ac:dyDescent="0.25">
      <c r="A472" s="13" t="s">
        <v>341</v>
      </c>
      <c r="B472" s="3" t="s">
        <v>342</v>
      </c>
      <c r="C472" s="55"/>
      <c r="D472" s="85">
        <f>D473+D495</f>
        <v>100</v>
      </c>
      <c r="E472" s="85">
        <f t="shared" ref="E472:F472" si="185">E473+E495</f>
        <v>100</v>
      </c>
      <c r="F472" s="85">
        <f t="shared" si="185"/>
        <v>1400</v>
      </c>
    </row>
    <row r="473" spans="1:7" ht="47.25" x14ac:dyDescent="0.25">
      <c r="A473" s="188" t="s">
        <v>1669</v>
      </c>
      <c r="B473" s="1" t="s">
        <v>343</v>
      </c>
      <c r="C473" s="55"/>
      <c r="D473" s="85">
        <f>D474+D477+D480+D483+D486+D489+D492</f>
        <v>0</v>
      </c>
      <c r="E473" s="85">
        <f t="shared" ref="E473:F473" si="186">E474+E477+E480+E483+E486+E489+E492</f>
        <v>0</v>
      </c>
      <c r="F473" s="85">
        <f t="shared" si="186"/>
        <v>1300</v>
      </c>
    </row>
    <row r="474" spans="1:7" ht="50.25" customHeight="1" x14ac:dyDescent="0.25">
      <c r="A474" s="21" t="s">
        <v>344</v>
      </c>
      <c r="B474" s="20" t="s">
        <v>345</v>
      </c>
      <c r="C474" s="55"/>
      <c r="D474" s="85">
        <f>D475</f>
        <v>0</v>
      </c>
      <c r="E474" s="85">
        <f t="shared" ref="E474:F475" si="187">E475</f>
        <v>0</v>
      </c>
      <c r="F474" s="85">
        <f t="shared" si="187"/>
        <v>1300</v>
      </c>
    </row>
    <row r="475" spans="1:7" ht="38.25" customHeight="1" x14ac:dyDescent="0.25">
      <c r="A475" s="16" t="s">
        <v>1394</v>
      </c>
      <c r="B475" s="20" t="s">
        <v>345</v>
      </c>
      <c r="C475" s="55">
        <v>600</v>
      </c>
      <c r="D475" s="85">
        <f>D476</f>
        <v>0</v>
      </c>
      <c r="E475" s="85">
        <f t="shared" si="187"/>
        <v>0</v>
      </c>
      <c r="F475" s="85">
        <f t="shared" si="187"/>
        <v>1300</v>
      </c>
    </row>
    <row r="476" spans="1:7" ht="42" customHeight="1" x14ac:dyDescent="0.25">
      <c r="A476" s="16" t="s">
        <v>1393</v>
      </c>
      <c r="B476" s="20" t="s">
        <v>345</v>
      </c>
      <c r="C476" s="55">
        <v>610</v>
      </c>
      <c r="D476" s="85"/>
      <c r="E476" s="85"/>
      <c r="F476" s="85">
        <v>1300</v>
      </c>
      <c r="G476" s="66"/>
    </row>
    <row r="477" spans="1:7" ht="47.25" hidden="1" x14ac:dyDescent="0.25">
      <c r="A477" s="21" t="s">
        <v>346</v>
      </c>
      <c r="B477" s="20" t="s">
        <v>347</v>
      </c>
      <c r="C477" s="55"/>
      <c r="D477" s="85">
        <f>D478</f>
        <v>0</v>
      </c>
      <c r="E477" s="85">
        <f t="shared" ref="E477:F478" si="188">E478</f>
        <v>0</v>
      </c>
      <c r="F477" s="85">
        <f t="shared" si="188"/>
        <v>0</v>
      </c>
    </row>
    <row r="478" spans="1:7" ht="42" hidden="1" customHeight="1" x14ac:dyDescent="0.25">
      <c r="A478" s="16" t="s">
        <v>1394</v>
      </c>
      <c r="B478" s="20" t="s">
        <v>347</v>
      </c>
      <c r="C478" s="55">
        <v>600</v>
      </c>
      <c r="D478" s="85">
        <f>D479</f>
        <v>0</v>
      </c>
      <c r="E478" s="85">
        <f t="shared" si="188"/>
        <v>0</v>
      </c>
      <c r="F478" s="85">
        <f t="shared" si="188"/>
        <v>0</v>
      </c>
    </row>
    <row r="479" spans="1:7" ht="36.75" hidden="1" customHeight="1" x14ac:dyDescent="0.25">
      <c r="A479" s="16" t="s">
        <v>1393</v>
      </c>
      <c r="B479" s="20" t="s">
        <v>347</v>
      </c>
      <c r="C479" s="55">
        <v>610</v>
      </c>
      <c r="D479" s="85"/>
      <c r="E479" s="85">
        <v>0</v>
      </c>
      <c r="F479" s="85">
        <v>0</v>
      </c>
    </row>
    <row r="480" spans="1:7" ht="94.5" hidden="1" x14ac:dyDescent="0.25">
      <c r="A480" s="21" t="s">
        <v>348</v>
      </c>
      <c r="B480" s="20" t="s">
        <v>349</v>
      </c>
      <c r="C480" s="55"/>
      <c r="D480" s="101">
        <f>D481</f>
        <v>0</v>
      </c>
      <c r="E480" s="101">
        <f t="shared" ref="E480:F481" si="189">E481</f>
        <v>0</v>
      </c>
      <c r="F480" s="101">
        <f t="shared" si="189"/>
        <v>0</v>
      </c>
    </row>
    <row r="481" spans="1:9" ht="43.5" hidden="1" customHeight="1" x14ac:dyDescent="0.25">
      <c r="A481" s="16" t="s">
        <v>1394</v>
      </c>
      <c r="B481" s="20" t="s">
        <v>349</v>
      </c>
      <c r="C481" s="55">
        <v>600</v>
      </c>
      <c r="D481" s="101">
        <f>D482</f>
        <v>0</v>
      </c>
      <c r="E481" s="101">
        <f t="shared" si="189"/>
        <v>0</v>
      </c>
      <c r="F481" s="101">
        <f t="shared" si="189"/>
        <v>0</v>
      </c>
    </row>
    <row r="482" spans="1:9" ht="39" hidden="1" customHeight="1" x14ac:dyDescent="0.25">
      <c r="A482" s="16" t="s">
        <v>1393</v>
      </c>
      <c r="B482" s="20" t="s">
        <v>349</v>
      </c>
      <c r="C482" s="55">
        <v>610</v>
      </c>
      <c r="D482" s="101"/>
      <c r="E482" s="101">
        <v>0</v>
      </c>
      <c r="F482" s="101"/>
      <c r="I482">
        <v>-250</v>
      </c>
    </row>
    <row r="483" spans="1:9" ht="94.5" hidden="1" x14ac:dyDescent="0.25">
      <c r="A483" s="21" t="s">
        <v>350</v>
      </c>
      <c r="B483" s="20" t="s">
        <v>351</v>
      </c>
      <c r="C483" s="55"/>
      <c r="D483" s="101">
        <f>D484</f>
        <v>0</v>
      </c>
      <c r="E483" s="101">
        <f t="shared" ref="E483:F484" si="190">E484</f>
        <v>0</v>
      </c>
      <c r="F483" s="101">
        <f t="shared" si="190"/>
        <v>0</v>
      </c>
    </row>
    <row r="484" spans="1:9" ht="37.5" hidden="1" customHeight="1" x14ac:dyDescent="0.25">
      <c r="A484" s="60" t="s">
        <v>1391</v>
      </c>
      <c r="B484" s="20" t="s">
        <v>351</v>
      </c>
      <c r="C484" s="55">
        <v>200</v>
      </c>
      <c r="D484" s="101">
        <f>D485</f>
        <v>0</v>
      </c>
      <c r="E484" s="101">
        <f t="shared" si="190"/>
        <v>0</v>
      </c>
      <c r="F484" s="101">
        <f t="shared" si="190"/>
        <v>0</v>
      </c>
    </row>
    <row r="485" spans="1:9" ht="39" hidden="1" customHeight="1" x14ac:dyDescent="0.25">
      <c r="A485" s="60" t="s">
        <v>1392</v>
      </c>
      <c r="B485" s="20" t="s">
        <v>351</v>
      </c>
      <c r="C485" s="55">
        <v>240</v>
      </c>
      <c r="D485" s="101"/>
      <c r="E485" s="101"/>
      <c r="F485" s="101"/>
    </row>
    <row r="486" spans="1:9" ht="31.5" hidden="1" x14ac:dyDescent="0.25">
      <c r="A486" s="21" t="s">
        <v>352</v>
      </c>
      <c r="B486" s="20" t="s">
        <v>353</v>
      </c>
      <c r="C486" s="55"/>
      <c r="D486" s="101">
        <f>D487</f>
        <v>0</v>
      </c>
      <c r="E486" s="101">
        <f t="shared" ref="E486:F486" si="191">E487</f>
        <v>0</v>
      </c>
      <c r="F486" s="101">
        <f t="shared" si="191"/>
        <v>0</v>
      </c>
    </row>
    <row r="487" spans="1:9" ht="34.5" hidden="1" customHeight="1" x14ac:dyDescent="0.25">
      <c r="A487" s="60" t="s">
        <v>1391</v>
      </c>
      <c r="B487" s="20" t="s">
        <v>353</v>
      </c>
      <c r="C487" s="55">
        <v>200</v>
      </c>
      <c r="D487" s="101">
        <f>D488</f>
        <v>0</v>
      </c>
      <c r="E487" s="101">
        <f t="shared" ref="E487:F487" si="192">E488</f>
        <v>0</v>
      </c>
      <c r="F487" s="101">
        <f t="shared" si="192"/>
        <v>0</v>
      </c>
    </row>
    <row r="488" spans="1:9" ht="34.5" hidden="1" customHeight="1" x14ac:dyDescent="0.25">
      <c r="A488" s="60" t="s">
        <v>1392</v>
      </c>
      <c r="B488" s="20" t="s">
        <v>353</v>
      </c>
      <c r="C488" s="55">
        <v>240</v>
      </c>
      <c r="D488" s="101"/>
      <c r="E488" s="101"/>
      <c r="F488" s="101"/>
    </row>
    <row r="489" spans="1:9" ht="47.25" hidden="1" x14ac:dyDescent="0.25">
      <c r="A489" s="21" t="s">
        <v>354</v>
      </c>
      <c r="B489" s="20" t="s">
        <v>355</v>
      </c>
      <c r="C489" s="55"/>
      <c r="D489" s="101">
        <f>D490</f>
        <v>0</v>
      </c>
      <c r="E489" s="101">
        <f t="shared" ref="E489:F489" si="193">E490</f>
        <v>0</v>
      </c>
      <c r="F489" s="101">
        <f t="shared" si="193"/>
        <v>0</v>
      </c>
    </row>
    <row r="490" spans="1:9" ht="36.75" hidden="1" customHeight="1" x14ac:dyDescent="0.25">
      <c r="A490" s="60" t="s">
        <v>1391</v>
      </c>
      <c r="B490" s="20" t="s">
        <v>355</v>
      </c>
      <c r="C490" s="55">
        <v>200</v>
      </c>
      <c r="D490" s="101">
        <f>D491</f>
        <v>0</v>
      </c>
      <c r="E490" s="101">
        <f t="shared" ref="E490:F490" si="194">E491</f>
        <v>0</v>
      </c>
      <c r="F490" s="101">
        <f t="shared" si="194"/>
        <v>0</v>
      </c>
    </row>
    <row r="491" spans="1:9" ht="36" hidden="1" customHeight="1" x14ac:dyDescent="0.25">
      <c r="A491" s="60" t="s">
        <v>1392</v>
      </c>
      <c r="B491" s="20" t="s">
        <v>355</v>
      </c>
      <c r="C491" s="55">
        <v>240</v>
      </c>
      <c r="D491" s="101"/>
      <c r="E491" s="101"/>
      <c r="F491" s="101"/>
    </row>
    <row r="492" spans="1:9" ht="44.25" hidden="1" customHeight="1" x14ac:dyDescent="0.25">
      <c r="A492" s="44" t="s">
        <v>356</v>
      </c>
      <c r="B492" s="20" t="s">
        <v>357</v>
      </c>
      <c r="C492" s="55"/>
      <c r="D492" s="101">
        <f>D493</f>
        <v>0</v>
      </c>
      <c r="E492" s="101">
        <f t="shared" ref="E492:F492" si="195">E493</f>
        <v>0</v>
      </c>
      <c r="F492" s="101">
        <f t="shared" si="195"/>
        <v>0</v>
      </c>
    </row>
    <row r="493" spans="1:9" ht="36" hidden="1" customHeight="1" x14ac:dyDescent="0.25">
      <c r="A493" s="16" t="s">
        <v>1394</v>
      </c>
      <c r="B493" s="20" t="s">
        <v>357</v>
      </c>
      <c r="C493" s="55">
        <v>600</v>
      </c>
      <c r="D493" s="101">
        <f>D494</f>
        <v>0</v>
      </c>
      <c r="E493" s="101">
        <f t="shared" ref="E493:F493" si="196">E494</f>
        <v>0</v>
      </c>
      <c r="F493" s="101">
        <f t="shared" si="196"/>
        <v>0</v>
      </c>
      <c r="G493" s="64"/>
    </row>
    <row r="494" spans="1:9" ht="41.25" hidden="1" customHeight="1" x14ac:dyDescent="0.25">
      <c r="A494" s="16" t="s">
        <v>1393</v>
      </c>
      <c r="B494" s="20" t="s">
        <v>357</v>
      </c>
      <c r="C494" s="55">
        <v>610</v>
      </c>
      <c r="D494" s="101"/>
      <c r="E494" s="101"/>
      <c r="F494" s="101"/>
      <c r="G494" s="64"/>
    </row>
    <row r="495" spans="1:9" ht="59.25" customHeight="1" x14ac:dyDescent="0.25">
      <c r="A495" s="14" t="s">
        <v>358</v>
      </c>
      <c r="B495" s="1" t="s">
        <v>359</v>
      </c>
      <c r="C495" s="55"/>
      <c r="D495" s="101">
        <f>D496</f>
        <v>100</v>
      </c>
      <c r="E495" s="101">
        <f t="shared" ref="E495:F495" si="197">E496</f>
        <v>100</v>
      </c>
      <c r="F495" s="101">
        <f t="shared" si="197"/>
        <v>100</v>
      </c>
    </row>
    <row r="496" spans="1:9" ht="47.25" x14ac:dyDescent="0.25">
      <c r="A496" s="22" t="s">
        <v>360</v>
      </c>
      <c r="B496" s="20" t="s">
        <v>361</v>
      </c>
      <c r="C496" s="55"/>
      <c r="D496" s="101">
        <f>D497</f>
        <v>100</v>
      </c>
      <c r="E496" s="101">
        <f t="shared" ref="E496:F496" si="198">E497</f>
        <v>100</v>
      </c>
      <c r="F496" s="101">
        <f t="shared" si="198"/>
        <v>100</v>
      </c>
    </row>
    <row r="497" spans="1:10" ht="37.5" customHeight="1" x14ac:dyDescent="0.25">
      <c r="A497" s="60" t="s">
        <v>1391</v>
      </c>
      <c r="B497" s="20" t="s">
        <v>361</v>
      </c>
      <c r="C497" s="55">
        <v>200</v>
      </c>
      <c r="D497" s="101">
        <f>D498</f>
        <v>100</v>
      </c>
      <c r="E497" s="101">
        <f t="shared" ref="E497:F497" si="199">E498</f>
        <v>100</v>
      </c>
      <c r="F497" s="101">
        <f t="shared" si="199"/>
        <v>100</v>
      </c>
    </row>
    <row r="498" spans="1:10" ht="28.5" customHeight="1" x14ac:dyDescent="0.25">
      <c r="A498" s="60" t="s">
        <v>1392</v>
      </c>
      <c r="B498" s="20" t="s">
        <v>361</v>
      </c>
      <c r="C498" s="55">
        <v>240</v>
      </c>
      <c r="D498" s="101">
        <v>100</v>
      </c>
      <c r="E498" s="101">
        <v>100</v>
      </c>
      <c r="F498" s="101">
        <v>100</v>
      </c>
    </row>
    <row r="499" spans="1:10" ht="32.25" customHeight="1" x14ac:dyDescent="0.25">
      <c r="A499" s="13" t="s">
        <v>362</v>
      </c>
      <c r="B499" s="3" t="s">
        <v>363</v>
      </c>
      <c r="C499" s="55"/>
      <c r="D499" s="101">
        <f>D500+D507</f>
        <v>23620</v>
      </c>
      <c r="E499" s="101">
        <f t="shared" ref="E499:F499" si="200">E500+E507</f>
        <v>21850</v>
      </c>
      <c r="F499" s="101">
        <f t="shared" si="200"/>
        <v>22350</v>
      </c>
    </row>
    <row r="500" spans="1:10" ht="46.5" customHeight="1" x14ac:dyDescent="0.25">
      <c r="A500" s="14" t="s">
        <v>1496</v>
      </c>
      <c r="B500" s="1" t="s">
        <v>364</v>
      </c>
      <c r="C500" s="55"/>
      <c r="D500" s="101">
        <f>D501+D504</f>
        <v>3480</v>
      </c>
      <c r="E500" s="101">
        <f t="shared" ref="E500:F500" si="201">E501+E504</f>
        <v>3010</v>
      </c>
      <c r="F500" s="101">
        <f t="shared" si="201"/>
        <v>3010</v>
      </c>
    </row>
    <row r="501" spans="1:10" ht="45.75" customHeight="1" x14ac:dyDescent="0.25">
      <c r="A501" s="21" t="s">
        <v>365</v>
      </c>
      <c r="B501" s="20" t="s">
        <v>366</v>
      </c>
      <c r="C501" s="55"/>
      <c r="D501" s="101">
        <f>D502</f>
        <v>3011</v>
      </c>
      <c r="E501" s="101">
        <f t="shared" ref="E501:F502" si="202">E502</f>
        <v>3010</v>
      </c>
      <c r="F501" s="101">
        <f t="shared" si="202"/>
        <v>3010</v>
      </c>
      <c r="G501" s="67"/>
    </row>
    <row r="502" spans="1:10" ht="45.75" customHeight="1" x14ac:dyDescent="0.25">
      <c r="A502" s="16" t="s">
        <v>1394</v>
      </c>
      <c r="B502" s="20" t="s">
        <v>366</v>
      </c>
      <c r="C502" s="55">
        <v>600</v>
      </c>
      <c r="D502" s="101">
        <f>D503</f>
        <v>3011</v>
      </c>
      <c r="E502" s="101">
        <f t="shared" si="202"/>
        <v>3010</v>
      </c>
      <c r="F502" s="101">
        <f t="shared" si="202"/>
        <v>3010</v>
      </c>
    </row>
    <row r="503" spans="1:10" ht="45.75" customHeight="1" x14ac:dyDescent="0.25">
      <c r="A503" s="16" t="s">
        <v>1393</v>
      </c>
      <c r="B503" s="20" t="s">
        <v>366</v>
      </c>
      <c r="C503" s="55">
        <v>610</v>
      </c>
      <c r="D503" s="101">
        <v>3011</v>
      </c>
      <c r="E503" s="101">
        <v>3010</v>
      </c>
      <c r="F503" s="101">
        <v>3010</v>
      </c>
      <c r="G503" s="64"/>
    </row>
    <row r="504" spans="1:10" ht="53.25" customHeight="1" x14ac:dyDescent="0.25">
      <c r="A504" s="21" t="s">
        <v>367</v>
      </c>
      <c r="B504" s="20" t="s">
        <v>368</v>
      </c>
      <c r="C504" s="55"/>
      <c r="D504" s="101">
        <f>D505</f>
        <v>469</v>
      </c>
      <c r="E504" s="101">
        <f t="shared" ref="E504:F505" si="203">E505</f>
        <v>0</v>
      </c>
      <c r="F504" s="101">
        <f t="shared" si="203"/>
        <v>0</v>
      </c>
    </row>
    <row r="505" spans="1:10" ht="33" customHeight="1" x14ac:dyDescent="0.25">
      <c r="A505" s="16" t="s">
        <v>1394</v>
      </c>
      <c r="B505" s="20" t="s">
        <v>368</v>
      </c>
      <c r="C505" s="55">
        <v>600</v>
      </c>
      <c r="D505" s="101">
        <f>D506</f>
        <v>469</v>
      </c>
      <c r="E505" s="101">
        <f t="shared" si="203"/>
        <v>0</v>
      </c>
      <c r="F505" s="101">
        <f t="shared" si="203"/>
        <v>0</v>
      </c>
    </row>
    <row r="506" spans="1:10" ht="36.75" customHeight="1" x14ac:dyDescent="0.25">
      <c r="A506" s="16" t="s">
        <v>1393</v>
      </c>
      <c r="B506" s="20" t="s">
        <v>368</v>
      </c>
      <c r="C506" s="55">
        <v>610</v>
      </c>
      <c r="D506" s="101">
        <v>469</v>
      </c>
      <c r="E506" s="101">
        <v>0</v>
      </c>
      <c r="F506" s="101">
        <v>0</v>
      </c>
      <c r="G506" s="108"/>
    </row>
    <row r="507" spans="1:10" ht="57.75" customHeight="1" x14ac:dyDescent="0.25">
      <c r="A507" s="14" t="s">
        <v>369</v>
      </c>
      <c r="B507" s="1" t="s">
        <v>370</v>
      </c>
      <c r="C507" s="55"/>
      <c r="D507" s="101">
        <f>D508+D513+D516+D519</f>
        <v>20140</v>
      </c>
      <c r="E507" s="101">
        <f t="shared" ref="E507:F507" si="204">E508+E513+E516+E519</f>
        <v>18840</v>
      </c>
      <c r="F507" s="101">
        <f t="shared" si="204"/>
        <v>19340</v>
      </c>
    </row>
    <row r="508" spans="1:10" ht="40.5" customHeight="1" x14ac:dyDescent="0.25">
      <c r="A508" s="21" t="s">
        <v>371</v>
      </c>
      <c r="B508" s="20" t="s">
        <v>372</v>
      </c>
      <c r="C508" s="55"/>
      <c r="D508" s="101">
        <f>D509+D511</f>
        <v>8340</v>
      </c>
      <c r="E508" s="101">
        <f t="shared" ref="E508:F508" si="205">E509+E511</f>
        <v>6840</v>
      </c>
      <c r="F508" s="101">
        <f t="shared" si="205"/>
        <v>6840</v>
      </c>
    </row>
    <row r="509" spans="1:10" ht="40.5" customHeight="1" x14ac:dyDescent="0.25">
      <c r="A509" s="16" t="s">
        <v>1398</v>
      </c>
      <c r="B509" s="20" t="s">
        <v>372</v>
      </c>
      <c r="C509" s="55">
        <v>300</v>
      </c>
      <c r="D509" s="101">
        <f>D510</f>
        <v>8340</v>
      </c>
      <c r="E509" s="101">
        <f t="shared" ref="E509:F509" si="206">E510</f>
        <v>6840</v>
      </c>
      <c r="F509" s="101">
        <f t="shared" si="206"/>
        <v>6840</v>
      </c>
    </row>
    <row r="510" spans="1:10" ht="40.5" customHeight="1" x14ac:dyDescent="0.25">
      <c r="A510" s="16" t="s">
        <v>1399</v>
      </c>
      <c r="B510" s="20" t="s">
        <v>372</v>
      </c>
      <c r="C510" s="55">
        <v>320</v>
      </c>
      <c r="D510" s="100">
        <v>8340</v>
      </c>
      <c r="E510" s="101">
        <v>6840</v>
      </c>
      <c r="F510" s="101">
        <v>6840</v>
      </c>
    </row>
    <row r="511" spans="1:10" ht="40.5" hidden="1" customHeight="1" x14ac:dyDescent="0.25">
      <c r="A511" s="16" t="s">
        <v>1394</v>
      </c>
      <c r="B511" s="20" t="s">
        <v>372</v>
      </c>
      <c r="C511" s="55">
        <v>600</v>
      </c>
      <c r="D511" s="85">
        <f>D512</f>
        <v>0</v>
      </c>
      <c r="E511" s="85">
        <f>E512</f>
        <v>0</v>
      </c>
      <c r="F511" s="85">
        <f>F512</f>
        <v>0</v>
      </c>
    </row>
    <row r="512" spans="1:10" ht="40.5" hidden="1" customHeight="1" x14ac:dyDescent="0.25">
      <c r="A512" s="16" t="s">
        <v>1393</v>
      </c>
      <c r="B512" s="20" t="s">
        <v>372</v>
      </c>
      <c r="C512" s="55">
        <v>610</v>
      </c>
      <c r="D512" s="101">
        <v>0</v>
      </c>
      <c r="E512" s="101"/>
      <c r="F512" s="101"/>
      <c r="H512" s="127"/>
      <c r="I512" s="127"/>
      <c r="J512" s="127"/>
    </row>
    <row r="513" spans="1:7" ht="40.5" hidden="1" customHeight="1" x14ac:dyDescent="0.25">
      <c r="A513" s="21" t="s">
        <v>373</v>
      </c>
      <c r="B513" s="20" t="s">
        <v>374</v>
      </c>
      <c r="C513" s="55"/>
      <c r="D513" s="101">
        <f>D514</f>
        <v>0</v>
      </c>
      <c r="E513" s="101">
        <f t="shared" ref="E513:F514" si="207">E514</f>
        <v>0</v>
      </c>
      <c r="F513" s="101">
        <f t="shared" si="207"/>
        <v>0</v>
      </c>
    </row>
    <row r="514" spans="1:7" ht="40.5" hidden="1" customHeight="1" x14ac:dyDescent="0.25">
      <c r="A514" s="16" t="s">
        <v>1398</v>
      </c>
      <c r="B514" s="20" t="s">
        <v>374</v>
      </c>
      <c r="C514" s="55">
        <v>300</v>
      </c>
      <c r="D514" s="100">
        <f>D515</f>
        <v>0</v>
      </c>
      <c r="E514" s="100">
        <f t="shared" si="207"/>
        <v>0</v>
      </c>
      <c r="F514" s="100">
        <f t="shared" si="207"/>
        <v>0</v>
      </c>
    </row>
    <row r="515" spans="1:7" ht="40.5" hidden="1" customHeight="1" x14ac:dyDescent="0.25">
      <c r="A515" s="16" t="s">
        <v>1399</v>
      </c>
      <c r="B515" s="20" t="s">
        <v>374</v>
      </c>
      <c r="C515" s="55">
        <v>320</v>
      </c>
      <c r="D515" s="101">
        <v>0</v>
      </c>
      <c r="E515" s="101">
        <v>0</v>
      </c>
      <c r="F515" s="101">
        <v>0</v>
      </c>
      <c r="G515" s="112"/>
    </row>
    <row r="516" spans="1:7" ht="40.5" customHeight="1" x14ac:dyDescent="0.25">
      <c r="A516" s="39" t="s">
        <v>375</v>
      </c>
      <c r="B516" s="20" t="s">
        <v>376</v>
      </c>
      <c r="C516" s="55"/>
      <c r="D516" s="101">
        <f>D517</f>
        <v>10300</v>
      </c>
      <c r="E516" s="101">
        <f t="shared" ref="E516:F517" si="208">E517</f>
        <v>10500</v>
      </c>
      <c r="F516" s="101">
        <f t="shared" si="208"/>
        <v>11000</v>
      </c>
      <c r="G516" s="112"/>
    </row>
    <row r="517" spans="1:7" ht="40.5" customHeight="1" x14ac:dyDescent="0.25">
      <c r="A517" s="16" t="s">
        <v>1394</v>
      </c>
      <c r="B517" s="20" t="s">
        <v>376</v>
      </c>
      <c r="C517" s="55">
        <v>600</v>
      </c>
      <c r="D517" s="101">
        <f>D518</f>
        <v>10300</v>
      </c>
      <c r="E517" s="101">
        <f t="shared" si="208"/>
        <v>10500</v>
      </c>
      <c r="F517" s="101">
        <f t="shared" si="208"/>
        <v>11000</v>
      </c>
      <c r="G517" s="112"/>
    </row>
    <row r="518" spans="1:7" ht="40.5" customHeight="1" x14ac:dyDescent="0.25">
      <c r="A518" s="16" t="s">
        <v>1393</v>
      </c>
      <c r="B518" s="20" t="s">
        <v>376</v>
      </c>
      <c r="C518" s="55">
        <v>610</v>
      </c>
      <c r="D518" s="101">
        <v>10300</v>
      </c>
      <c r="E518" s="101">
        <v>10500</v>
      </c>
      <c r="F518" s="101">
        <v>11000</v>
      </c>
      <c r="G518" s="112"/>
    </row>
    <row r="519" spans="1:7" ht="53.25" customHeight="1" x14ac:dyDescent="0.25">
      <c r="A519" s="24" t="s">
        <v>377</v>
      </c>
      <c r="B519" s="20" t="s">
        <v>378</v>
      </c>
      <c r="C519" s="55"/>
      <c r="D519" s="101">
        <f>D520</f>
        <v>1500</v>
      </c>
      <c r="E519" s="101">
        <f t="shared" ref="E519:F520" si="209">E520</f>
        <v>1500</v>
      </c>
      <c r="F519" s="101">
        <f t="shared" si="209"/>
        <v>1500</v>
      </c>
      <c r="G519" s="112"/>
    </row>
    <row r="520" spans="1:7" ht="37.5" customHeight="1" x14ac:dyDescent="0.25">
      <c r="A520" s="16" t="s">
        <v>1394</v>
      </c>
      <c r="B520" s="20" t="s">
        <v>378</v>
      </c>
      <c r="C520" s="55">
        <v>600</v>
      </c>
      <c r="D520" s="101">
        <f>D521</f>
        <v>1500</v>
      </c>
      <c r="E520" s="101">
        <f t="shared" si="209"/>
        <v>1500</v>
      </c>
      <c r="F520" s="101">
        <f t="shared" si="209"/>
        <v>1500</v>
      </c>
      <c r="G520" s="112"/>
    </row>
    <row r="521" spans="1:7" ht="42" customHeight="1" x14ac:dyDescent="0.25">
      <c r="A521" s="16" t="s">
        <v>1393</v>
      </c>
      <c r="B521" s="20" t="s">
        <v>378</v>
      </c>
      <c r="C521" s="55">
        <v>610</v>
      </c>
      <c r="D521" s="101">
        <v>1500</v>
      </c>
      <c r="E521" s="101">
        <v>1500</v>
      </c>
      <c r="F521" s="101">
        <v>1500</v>
      </c>
      <c r="G521" s="112"/>
    </row>
    <row r="522" spans="1:7" ht="41.25" customHeight="1" x14ac:dyDescent="0.25">
      <c r="A522" s="13" t="s">
        <v>1557</v>
      </c>
      <c r="B522" s="3" t="s">
        <v>379</v>
      </c>
      <c r="C522" s="55"/>
      <c r="D522" s="101">
        <f>D523+D530</f>
        <v>540</v>
      </c>
      <c r="E522" s="101">
        <f t="shared" ref="E522:F522" si="210">E523+E530</f>
        <v>540</v>
      </c>
      <c r="F522" s="101">
        <f t="shared" si="210"/>
        <v>540</v>
      </c>
      <c r="G522" s="112"/>
    </row>
    <row r="523" spans="1:7" ht="32.25" customHeight="1" x14ac:dyDescent="0.25">
      <c r="A523" s="14" t="s">
        <v>380</v>
      </c>
      <c r="B523" s="1" t="s">
        <v>381</v>
      </c>
      <c r="C523" s="55"/>
      <c r="D523" s="101">
        <f>D524+D527</f>
        <v>540</v>
      </c>
      <c r="E523" s="101">
        <f t="shared" ref="E523:F523" si="211">E524+E527</f>
        <v>540</v>
      </c>
      <c r="F523" s="101">
        <f t="shared" si="211"/>
        <v>540</v>
      </c>
      <c r="G523" s="112"/>
    </row>
    <row r="524" spans="1:7" ht="53.25" customHeight="1" x14ac:dyDescent="0.25">
      <c r="A524" s="22" t="s">
        <v>1483</v>
      </c>
      <c r="B524" s="20" t="s">
        <v>382</v>
      </c>
      <c r="C524" s="55"/>
      <c r="D524" s="101">
        <f>D525</f>
        <v>160</v>
      </c>
      <c r="E524" s="101">
        <f t="shared" ref="E524:F524" si="212">E525</f>
        <v>160</v>
      </c>
      <c r="F524" s="101">
        <f t="shared" si="212"/>
        <v>160</v>
      </c>
      <c r="G524" s="112"/>
    </row>
    <row r="525" spans="1:7" ht="33" customHeight="1" x14ac:dyDescent="0.25">
      <c r="A525" s="16" t="s">
        <v>1394</v>
      </c>
      <c r="B525" s="20" t="s">
        <v>382</v>
      </c>
      <c r="C525" s="55">
        <v>600</v>
      </c>
      <c r="D525" s="101">
        <f>D526</f>
        <v>160</v>
      </c>
      <c r="E525" s="101">
        <f t="shared" ref="E525:F525" si="213">E526</f>
        <v>160</v>
      </c>
      <c r="F525" s="101">
        <f t="shared" si="213"/>
        <v>160</v>
      </c>
      <c r="G525" s="112"/>
    </row>
    <row r="526" spans="1:7" ht="31.5" customHeight="1" x14ac:dyDescent="0.25">
      <c r="A526" s="16" t="s">
        <v>1409</v>
      </c>
      <c r="B526" s="20" t="s">
        <v>382</v>
      </c>
      <c r="C526" s="55">
        <v>630</v>
      </c>
      <c r="D526" s="101">
        <v>160</v>
      </c>
      <c r="E526" s="101">
        <v>160</v>
      </c>
      <c r="F526" s="101">
        <v>160</v>
      </c>
      <c r="G526" s="112"/>
    </row>
    <row r="527" spans="1:7" ht="36.75" customHeight="1" x14ac:dyDescent="0.25">
      <c r="A527" s="22" t="s">
        <v>383</v>
      </c>
      <c r="B527" s="20" t="s">
        <v>384</v>
      </c>
      <c r="C527" s="55"/>
      <c r="D527" s="101">
        <f>D528</f>
        <v>380</v>
      </c>
      <c r="E527" s="101">
        <f t="shared" ref="E527:F527" si="214">E528</f>
        <v>380</v>
      </c>
      <c r="F527" s="101">
        <f t="shared" si="214"/>
        <v>380</v>
      </c>
      <c r="G527" s="112"/>
    </row>
    <row r="528" spans="1:7" ht="36.75" customHeight="1" x14ac:dyDescent="0.25">
      <c r="A528" s="16" t="s">
        <v>1394</v>
      </c>
      <c r="B528" s="20" t="s">
        <v>384</v>
      </c>
      <c r="C528" s="55">
        <v>600</v>
      </c>
      <c r="D528" s="101">
        <f>D529</f>
        <v>380</v>
      </c>
      <c r="E528" s="101">
        <f t="shared" ref="E528:F528" si="215">E529</f>
        <v>380</v>
      </c>
      <c r="F528" s="101">
        <f t="shared" si="215"/>
        <v>380</v>
      </c>
      <c r="G528" s="112"/>
    </row>
    <row r="529" spans="1:6" ht="36.75" customHeight="1" x14ac:dyDescent="0.25">
      <c r="A529" s="16" t="s">
        <v>1409</v>
      </c>
      <c r="B529" s="20" t="s">
        <v>384</v>
      </c>
      <c r="C529" s="55">
        <v>630</v>
      </c>
      <c r="D529" s="85">
        <v>380</v>
      </c>
      <c r="E529" s="85">
        <v>380</v>
      </c>
      <c r="F529" s="85">
        <v>380</v>
      </c>
    </row>
    <row r="530" spans="1:6" ht="36.75" hidden="1" customHeight="1" x14ac:dyDescent="0.25">
      <c r="A530" s="14" t="s">
        <v>385</v>
      </c>
      <c r="B530" s="1" t="s">
        <v>386</v>
      </c>
      <c r="C530" s="55"/>
      <c r="D530" s="85">
        <f>D531</f>
        <v>0</v>
      </c>
      <c r="E530" s="85">
        <f t="shared" ref="E530:F532" si="216">E531</f>
        <v>0</v>
      </c>
      <c r="F530" s="85">
        <f t="shared" si="216"/>
        <v>0</v>
      </c>
    </row>
    <row r="531" spans="1:6" ht="36.75" hidden="1" customHeight="1" x14ac:dyDescent="0.25">
      <c r="A531" s="22" t="s">
        <v>387</v>
      </c>
      <c r="B531" s="20" t="s">
        <v>388</v>
      </c>
      <c r="C531" s="55"/>
      <c r="D531" s="85">
        <f>D532</f>
        <v>0</v>
      </c>
      <c r="E531" s="85">
        <f t="shared" si="216"/>
        <v>0</v>
      </c>
      <c r="F531" s="85">
        <f t="shared" si="216"/>
        <v>0</v>
      </c>
    </row>
    <row r="532" spans="1:6" ht="36.75" hidden="1" customHeight="1" x14ac:dyDescent="0.25">
      <c r="A532" s="60" t="s">
        <v>1391</v>
      </c>
      <c r="B532" s="20" t="s">
        <v>388</v>
      </c>
      <c r="C532" s="55">
        <v>200</v>
      </c>
      <c r="D532" s="85">
        <f>D533</f>
        <v>0</v>
      </c>
      <c r="E532" s="85">
        <f t="shared" si="216"/>
        <v>0</v>
      </c>
      <c r="F532" s="85">
        <f t="shared" si="216"/>
        <v>0</v>
      </c>
    </row>
    <row r="533" spans="1:6" ht="36.75" hidden="1" customHeight="1" x14ac:dyDescent="0.25">
      <c r="A533" s="60" t="s">
        <v>1392</v>
      </c>
      <c r="B533" s="20" t="s">
        <v>388</v>
      </c>
      <c r="C533" s="55">
        <v>240</v>
      </c>
      <c r="D533" s="85">
        <v>0</v>
      </c>
      <c r="E533" s="85">
        <v>0</v>
      </c>
      <c r="F533" s="85">
        <v>0</v>
      </c>
    </row>
    <row r="534" spans="1:6" ht="37.5" customHeight="1" x14ac:dyDescent="0.25">
      <c r="A534" s="12" t="s">
        <v>389</v>
      </c>
      <c r="B534" s="10" t="s">
        <v>390</v>
      </c>
      <c r="C534" s="55"/>
      <c r="D534" s="85">
        <f>D535+D587+D590+D613</f>
        <v>64013</v>
      </c>
      <c r="E534" s="85">
        <f t="shared" ref="E534:F534" si="217">E535+E587+E590+E613</f>
        <v>70243</v>
      </c>
      <c r="F534" s="85">
        <f t="shared" si="217"/>
        <v>67251</v>
      </c>
    </row>
    <row r="535" spans="1:6" ht="37.5" customHeight="1" x14ac:dyDescent="0.25">
      <c r="A535" s="13" t="s">
        <v>391</v>
      </c>
      <c r="B535" s="3" t="s">
        <v>392</v>
      </c>
      <c r="C535" s="55"/>
      <c r="D535" s="85">
        <f>D536+D577</f>
        <v>64013</v>
      </c>
      <c r="E535" s="85">
        <f t="shared" ref="E535:F535" si="218">E536+E577</f>
        <v>70243</v>
      </c>
      <c r="F535" s="85">
        <f t="shared" si="218"/>
        <v>67251</v>
      </c>
    </row>
    <row r="536" spans="1:6" ht="37.5" customHeight="1" x14ac:dyDescent="0.25">
      <c r="A536" s="7" t="s">
        <v>393</v>
      </c>
      <c r="B536" s="1" t="s">
        <v>394</v>
      </c>
      <c r="C536" s="55"/>
      <c r="D536" s="85">
        <f>D537+D540+D543+D544+D545+D548+D551+D554+D557+D560+D563+D566+D569+D572+D575+D576</f>
        <v>0</v>
      </c>
      <c r="E536" s="85">
        <f t="shared" ref="E536:F536" si="219">E537+E540+E543+E544+E545+E548+E551+E554+E557+E560+E563+E566+E569+E572+E575+E576</f>
        <v>5000</v>
      </c>
      <c r="F536" s="85">
        <f t="shared" si="219"/>
        <v>0</v>
      </c>
    </row>
    <row r="537" spans="1:6" ht="37.5" hidden="1" customHeight="1" x14ac:dyDescent="0.25">
      <c r="A537" s="68" t="s">
        <v>395</v>
      </c>
      <c r="B537" s="69" t="s">
        <v>396</v>
      </c>
      <c r="C537" s="55"/>
      <c r="D537" s="85">
        <f>D538</f>
        <v>0</v>
      </c>
      <c r="E537" s="85">
        <f t="shared" ref="E537:F538" si="220">E538</f>
        <v>0</v>
      </c>
      <c r="F537" s="85">
        <f t="shared" si="220"/>
        <v>0</v>
      </c>
    </row>
    <row r="538" spans="1:6" ht="37.5" hidden="1" customHeight="1" x14ac:dyDescent="0.25">
      <c r="A538" s="16" t="s">
        <v>1394</v>
      </c>
      <c r="B538" s="69" t="s">
        <v>396</v>
      </c>
      <c r="C538" s="55">
        <v>600</v>
      </c>
      <c r="D538" s="85">
        <f>D539</f>
        <v>0</v>
      </c>
      <c r="E538" s="85">
        <f t="shared" si="220"/>
        <v>0</v>
      </c>
      <c r="F538" s="85">
        <f t="shared" si="220"/>
        <v>0</v>
      </c>
    </row>
    <row r="539" spans="1:6" ht="37.5" hidden="1" customHeight="1" x14ac:dyDescent="0.25">
      <c r="A539" s="16" t="s">
        <v>1393</v>
      </c>
      <c r="B539" s="69" t="s">
        <v>396</v>
      </c>
      <c r="C539" s="55">
        <v>610</v>
      </c>
      <c r="D539" s="85">
        <v>0</v>
      </c>
      <c r="E539" s="85">
        <v>0</v>
      </c>
      <c r="F539" s="85">
        <v>0</v>
      </c>
    </row>
    <row r="540" spans="1:6" ht="37.5" hidden="1" customHeight="1" x14ac:dyDescent="0.25">
      <c r="A540" s="68" t="s">
        <v>397</v>
      </c>
      <c r="B540" s="69" t="s">
        <v>398</v>
      </c>
      <c r="C540" s="55"/>
      <c r="D540" s="85">
        <f>D541</f>
        <v>0</v>
      </c>
      <c r="E540" s="85">
        <f t="shared" ref="E540:F540" si="221">E541</f>
        <v>0</v>
      </c>
      <c r="F540" s="85">
        <f t="shared" si="221"/>
        <v>0</v>
      </c>
    </row>
    <row r="541" spans="1:6" ht="37.5" hidden="1" customHeight="1" x14ac:dyDescent="0.25">
      <c r="A541" s="16" t="s">
        <v>1394</v>
      </c>
      <c r="B541" s="69" t="s">
        <v>398</v>
      </c>
      <c r="C541" s="55">
        <v>600</v>
      </c>
      <c r="D541" s="85">
        <f>D542</f>
        <v>0</v>
      </c>
      <c r="E541" s="85">
        <f t="shared" ref="E541:F541" si="222">E542</f>
        <v>0</v>
      </c>
      <c r="F541" s="85">
        <f t="shared" si="222"/>
        <v>0</v>
      </c>
    </row>
    <row r="542" spans="1:6" ht="37.5" hidden="1" customHeight="1" x14ac:dyDescent="0.25">
      <c r="A542" s="16" t="s">
        <v>1393</v>
      </c>
      <c r="B542" s="69" t="s">
        <v>398</v>
      </c>
      <c r="C542" s="55">
        <v>610</v>
      </c>
      <c r="D542" s="85">
        <v>0</v>
      </c>
      <c r="E542" s="85">
        <v>0</v>
      </c>
      <c r="F542" s="85">
        <v>0</v>
      </c>
    </row>
    <row r="543" spans="1:6" ht="37.5" hidden="1" customHeight="1" x14ac:dyDescent="0.25">
      <c r="A543" s="68" t="s">
        <v>399</v>
      </c>
      <c r="B543" s="69" t="s">
        <v>400</v>
      </c>
      <c r="C543" s="55"/>
      <c r="D543" s="85"/>
      <c r="E543" s="85"/>
      <c r="F543" s="85"/>
    </row>
    <row r="544" spans="1:6" ht="37.5" hidden="1" customHeight="1" x14ac:dyDescent="0.25">
      <c r="A544" s="68" t="s">
        <v>401</v>
      </c>
      <c r="B544" s="69" t="s">
        <v>402</v>
      </c>
      <c r="C544" s="55"/>
      <c r="D544" s="85"/>
      <c r="E544" s="85"/>
      <c r="F544" s="85"/>
    </row>
    <row r="545" spans="1:6" ht="37.5" hidden="1" customHeight="1" x14ac:dyDescent="0.25">
      <c r="A545" s="68" t="s">
        <v>403</v>
      </c>
      <c r="B545" s="69" t="s">
        <v>404</v>
      </c>
      <c r="C545" s="55"/>
      <c r="D545" s="85">
        <f>D546</f>
        <v>0</v>
      </c>
      <c r="E545" s="85">
        <f t="shared" ref="E545:F546" si="223">E546</f>
        <v>0</v>
      </c>
      <c r="F545" s="85">
        <f t="shared" si="223"/>
        <v>0</v>
      </c>
    </row>
    <row r="546" spans="1:6" ht="37.5" hidden="1" customHeight="1" x14ac:dyDescent="0.25">
      <c r="A546" s="16" t="s">
        <v>1394</v>
      </c>
      <c r="B546" s="69" t="s">
        <v>404</v>
      </c>
      <c r="C546" s="55">
        <v>600</v>
      </c>
      <c r="D546" s="85">
        <f>D547</f>
        <v>0</v>
      </c>
      <c r="E546" s="85">
        <f t="shared" si="223"/>
        <v>0</v>
      </c>
      <c r="F546" s="85">
        <f t="shared" si="223"/>
        <v>0</v>
      </c>
    </row>
    <row r="547" spans="1:6" ht="37.5" hidden="1" customHeight="1" x14ac:dyDescent="0.25">
      <c r="A547" s="16" t="s">
        <v>1393</v>
      </c>
      <c r="B547" s="69" t="s">
        <v>404</v>
      </c>
      <c r="C547" s="55">
        <v>610</v>
      </c>
      <c r="D547" s="85">
        <v>0</v>
      </c>
      <c r="E547" s="85">
        <v>0</v>
      </c>
      <c r="F547" s="85">
        <v>0</v>
      </c>
    </row>
    <row r="548" spans="1:6" ht="37.5" hidden="1" customHeight="1" x14ac:dyDescent="0.25">
      <c r="A548" s="68" t="s">
        <v>405</v>
      </c>
      <c r="B548" s="69" t="s">
        <v>406</v>
      </c>
      <c r="C548" s="55"/>
      <c r="D548" s="85">
        <f>D549</f>
        <v>0</v>
      </c>
      <c r="E548" s="85">
        <f t="shared" ref="E548:F549" si="224">E549</f>
        <v>0</v>
      </c>
      <c r="F548" s="85">
        <f t="shared" si="224"/>
        <v>0</v>
      </c>
    </row>
    <row r="549" spans="1:6" ht="37.5" hidden="1" customHeight="1" x14ac:dyDescent="0.25">
      <c r="A549" s="16" t="s">
        <v>1394</v>
      </c>
      <c r="B549" s="69" t="s">
        <v>406</v>
      </c>
      <c r="C549" s="55">
        <v>600</v>
      </c>
      <c r="D549" s="85">
        <f>D550</f>
        <v>0</v>
      </c>
      <c r="E549" s="85">
        <f t="shared" si="224"/>
        <v>0</v>
      </c>
      <c r="F549" s="85">
        <f t="shared" si="224"/>
        <v>0</v>
      </c>
    </row>
    <row r="550" spans="1:6" ht="37.5" hidden="1" customHeight="1" x14ac:dyDescent="0.25">
      <c r="A550" s="16" t="s">
        <v>1393</v>
      </c>
      <c r="B550" s="69" t="s">
        <v>406</v>
      </c>
      <c r="C550" s="55">
        <v>610</v>
      </c>
      <c r="D550" s="85">
        <v>0</v>
      </c>
      <c r="E550" s="85">
        <v>0</v>
      </c>
      <c r="F550" s="85">
        <v>0</v>
      </c>
    </row>
    <row r="551" spans="1:6" ht="37.5" hidden="1" customHeight="1" x14ac:dyDescent="0.25">
      <c r="A551" s="68" t="s">
        <v>407</v>
      </c>
      <c r="B551" s="69" t="s">
        <v>408</v>
      </c>
      <c r="C551" s="55"/>
      <c r="D551" s="85">
        <f>D552</f>
        <v>0</v>
      </c>
      <c r="E551" s="85">
        <f t="shared" ref="E551:F552" si="225">E552</f>
        <v>0</v>
      </c>
      <c r="F551" s="85">
        <f t="shared" si="225"/>
        <v>0</v>
      </c>
    </row>
    <row r="552" spans="1:6" ht="37.5" hidden="1" customHeight="1" x14ac:dyDescent="0.25">
      <c r="A552" s="16" t="s">
        <v>1394</v>
      </c>
      <c r="B552" s="69" t="s">
        <v>408</v>
      </c>
      <c r="C552" s="55">
        <v>600</v>
      </c>
      <c r="D552" s="85">
        <f>D553</f>
        <v>0</v>
      </c>
      <c r="E552" s="85">
        <f t="shared" si="225"/>
        <v>0</v>
      </c>
      <c r="F552" s="85">
        <f t="shared" si="225"/>
        <v>0</v>
      </c>
    </row>
    <row r="553" spans="1:6" ht="37.5" hidden="1" customHeight="1" x14ac:dyDescent="0.25">
      <c r="A553" s="16" t="s">
        <v>1393</v>
      </c>
      <c r="B553" s="69" t="s">
        <v>408</v>
      </c>
      <c r="C553" s="55">
        <v>610</v>
      </c>
      <c r="D553" s="85"/>
      <c r="E553" s="85"/>
      <c r="F553" s="85"/>
    </row>
    <row r="554" spans="1:6" ht="37.5" hidden="1" customHeight="1" x14ac:dyDescent="0.25">
      <c r="A554" s="68" t="s">
        <v>409</v>
      </c>
      <c r="B554" s="69" t="s">
        <v>410</v>
      </c>
      <c r="C554" s="55"/>
      <c r="D554" s="85">
        <f>D555</f>
        <v>0</v>
      </c>
      <c r="E554" s="85">
        <f t="shared" ref="E554:F555" si="226">E555</f>
        <v>0</v>
      </c>
      <c r="F554" s="85">
        <f t="shared" si="226"/>
        <v>0</v>
      </c>
    </row>
    <row r="555" spans="1:6" ht="37.5" hidden="1" customHeight="1" x14ac:dyDescent="0.25">
      <c r="A555" s="16" t="s">
        <v>1394</v>
      </c>
      <c r="B555" s="69" t="s">
        <v>410</v>
      </c>
      <c r="C555" s="55">
        <v>600</v>
      </c>
      <c r="D555" s="85">
        <f>D556</f>
        <v>0</v>
      </c>
      <c r="E555" s="85">
        <f t="shared" si="226"/>
        <v>0</v>
      </c>
      <c r="F555" s="85">
        <f t="shared" si="226"/>
        <v>0</v>
      </c>
    </row>
    <row r="556" spans="1:6" ht="37.5" hidden="1" customHeight="1" x14ac:dyDescent="0.25">
      <c r="A556" s="16" t="s">
        <v>1393</v>
      </c>
      <c r="B556" s="69" t="s">
        <v>410</v>
      </c>
      <c r="C556" s="55">
        <v>610</v>
      </c>
      <c r="D556" s="85"/>
      <c r="E556" s="85"/>
      <c r="F556" s="85"/>
    </row>
    <row r="557" spans="1:6" ht="37.5" hidden="1" customHeight="1" x14ac:dyDescent="0.25">
      <c r="A557" s="68" t="s">
        <v>411</v>
      </c>
      <c r="B557" s="69" t="s">
        <v>412</v>
      </c>
      <c r="C557" s="55"/>
      <c r="D557" s="85">
        <f>D558</f>
        <v>0</v>
      </c>
      <c r="E557" s="85">
        <f t="shared" ref="E557:F558" si="227">E558</f>
        <v>0</v>
      </c>
      <c r="F557" s="85">
        <f t="shared" si="227"/>
        <v>0</v>
      </c>
    </row>
    <row r="558" spans="1:6" ht="37.5" hidden="1" customHeight="1" x14ac:dyDescent="0.25">
      <c r="A558" s="16" t="s">
        <v>1394</v>
      </c>
      <c r="B558" s="69" t="s">
        <v>412</v>
      </c>
      <c r="C558" s="55">
        <v>600</v>
      </c>
      <c r="D558" s="85">
        <f>D559</f>
        <v>0</v>
      </c>
      <c r="E558" s="85">
        <f t="shared" si="227"/>
        <v>0</v>
      </c>
      <c r="F558" s="85">
        <f t="shared" si="227"/>
        <v>0</v>
      </c>
    </row>
    <row r="559" spans="1:6" ht="37.5" hidden="1" customHeight="1" x14ac:dyDescent="0.25">
      <c r="A559" s="16" t="s">
        <v>1393</v>
      </c>
      <c r="B559" s="69" t="s">
        <v>412</v>
      </c>
      <c r="C559" s="55">
        <v>610</v>
      </c>
      <c r="D559" s="85"/>
      <c r="E559" s="85"/>
      <c r="F559" s="85"/>
    </row>
    <row r="560" spans="1:6" ht="37.5" hidden="1" customHeight="1" x14ac:dyDescent="0.25">
      <c r="A560" s="68" t="s">
        <v>413</v>
      </c>
      <c r="B560" s="69" t="s">
        <v>414</v>
      </c>
      <c r="C560" s="55"/>
      <c r="D560" s="85">
        <f>D561</f>
        <v>0</v>
      </c>
      <c r="E560" s="85">
        <f t="shared" ref="E560:F561" si="228">E561</f>
        <v>0</v>
      </c>
      <c r="F560" s="85">
        <f t="shared" si="228"/>
        <v>0</v>
      </c>
    </row>
    <row r="561" spans="1:7" ht="37.5" hidden="1" customHeight="1" x14ac:dyDescent="0.25">
      <c r="A561" s="16" t="s">
        <v>1394</v>
      </c>
      <c r="B561" s="69" t="s">
        <v>414</v>
      </c>
      <c r="C561" s="55">
        <v>600</v>
      </c>
      <c r="D561" s="85">
        <f>D562</f>
        <v>0</v>
      </c>
      <c r="E561" s="85">
        <f t="shared" si="228"/>
        <v>0</v>
      </c>
      <c r="F561" s="85">
        <f t="shared" si="228"/>
        <v>0</v>
      </c>
    </row>
    <row r="562" spans="1:7" ht="37.5" hidden="1" customHeight="1" x14ac:dyDescent="0.25">
      <c r="A562" s="16" t="s">
        <v>1393</v>
      </c>
      <c r="B562" s="69" t="s">
        <v>414</v>
      </c>
      <c r="C562" s="55">
        <v>610</v>
      </c>
      <c r="D562" s="85"/>
      <c r="E562" s="85"/>
      <c r="F562" s="85"/>
    </row>
    <row r="563" spans="1:7" ht="37.5" hidden="1" customHeight="1" x14ac:dyDescent="0.25">
      <c r="A563" s="68" t="s">
        <v>415</v>
      </c>
      <c r="B563" s="69" t="s">
        <v>416</v>
      </c>
      <c r="C563" s="55"/>
      <c r="D563" s="85">
        <f>D564</f>
        <v>0</v>
      </c>
      <c r="E563" s="85">
        <f t="shared" ref="E563:F564" si="229">E564</f>
        <v>0</v>
      </c>
      <c r="F563" s="85">
        <f t="shared" si="229"/>
        <v>0</v>
      </c>
    </row>
    <row r="564" spans="1:7" ht="37.5" hidden="1" customHeight="1" x14ac:dyDescent="0.25">
      <c r="A564" s="16" t="s">
        <v>1394</v>
      </c>
      <c r="B564" s="69" t="s">
        <v>416</v>
      </c>
      <c r="C564" s="55">
        <v>600</v>
      </c>
      <c r="D564" s="85">
        <f>D565</f>
        <v>0</v>
      </c>
      <c r="E564" s="85">
        <f t="shared" si="229"/>
        <v>0</v>
      </c>
      <c r="F564" s="85">
        <f t="shared" si="229"/>
        <v>0</v>
      </c>
    </row>
    <row r="565" spans="1:7" ht="37.5" hidden="1" customHeight="1" x14ac:dyDescent="0.25">
      <c r="A565" s="16" t="s">
        <v>1393</v>
      </c>
      <c r="B565" s="69" t="s">
        <v>416</v>
      </c>
      <c r="C565" s="55">
        <v>610</v>
      </c>
      <c r="D565" s="85"/>
      <c r="E565" s="85"/>
      <c r="F565" s="85"/>
    </row>
    <row r="566" spans="1:7" ht="37.5" hidden="1" customHeight="1" x14ac:dyDescent="0.25">
      <c r="A566" s="68" t="s">
        <v>417</v>
      </c>
      <c r="B566" s="69" t="s">
        <v>418</v>
      </c>
      <c r="C566" s="55"/>
      <c r="D566" s="85">
        <f>D567</f>
        <v>0</v>
      </c>
      <c r="E566" s="85">
        <f t="shared" ref="E566:F567" si="230">E567</f>
        <v>0</v>
      </c>
      <c r="F566" s="85">
        <f t="shared" si="230"/>
        <v>0</v>
      </c>
    </row>
    <row r="567" spans="1:7" ht="37.5" hidden="1" customHeight="1" x14ac:dyDescent="0.25">
      <c r="A567" s="16" t="s">
        <v>1394</v>
      </c>
      <c r="B567" s="69" t="s">
        <v>418</v>
      </c>
      <c r="C567" s="55">
        <v>600</v>
      </c>
      <c r="D567" s="85">
        <f>D568</f>
        <v>0</v>
      </c>
      <c r="E567" s="85">
        <f t="shared" si="230"/>
        <v>0</v>
      </c>
      <c r="F567" s="85">
        <f t="shared" si="230"/>
        <v>0</v>
      </c>
    </row>
    <row r="568" spans="1:7" ht="37.5" hidden="1" customHeight="1" x14ac:dyDescent="0.25">
      <c r="A568" s="16" t="s">
        <v>1393</v>
      </c>
      <c r="B568" s="69" t="s">
        <v>418</v>
      </c>
      <c r="C568" s="55">
        <v>610</v>
      </c>
      <c r="D568" s="85"/>
      <c r="E568" s="85"/>
      <c r="F568" s="85"/>
    </row>
    <row r="569" spans="1:7" ht="37.5" customHeight="1" x14ac:dyDescent="0.25">
      <c r="A569" s="68" t="s">
        <v>419</v>
      </c>
      <c r="B569" s="69" t="s">
        <v>420</v>
      </c>
      <c r="C569" s="55"/>
      <c r="D569" s="85">
        <f>D570</f>
        <v>0</v>
      </c>
      <c r="E569" s="85">
        <f t="shared" ref="E569:F570" si="231">E570</f>
        <v>5000</v>
      </c>
      <c r="F569" s="85">
        <f t="shared" si="231"/>
        <v>0</v>
      </c>
    </row>
    <row r="570" spans="1:7" ht="37.5" customHeight="1" x14ac:dyDescent="0.25">
      <c r="A570" s="60" t="s">
        <v>1391</v>
      </c>
      <c r="B570" s="69" t="s">
        <v>420</v>
      </c>
      <c r="C570" s="55">
        <v>200</v>
      </c>
      <c r="D570" s="85">
        <f>D571</f>
        <v>0</v>
      </c>
      <c r="E570" s="85">
        <f t="shared" si="231"/>
        <v>5000</v>
      </c>
      <c r="F570" s="85">
        <f t="shared" si="231"/>
        <v>0</v>
      </c>
    </row>
    <row r="571" spans="1:7" ht="37.5" customHeight="1" x14ac:dyDescent="0.25">
      <c r="A571" s="60" t="s">
        <v>1392</v>
      </c>
      <c r="B571" s="69" t="s">
        <v>420</v>
      </c>
      <c r="C571" s="55">
        <v>240</v>
      </c>
      <c r="D571" s="85"/>
      <c r="E571" s="85">
        <v>5000</v>
      </c>
      <c r="F571" s="85"/>
      <c r="G571" s="105"/>
    </row>
    <row r="572" spans="1:7" ht="37.5" hidden="1" customHeight="1" x14ac:dyDescent="0.25">
      <c r="A572" s="68" t="s">
        <v>421</v>
      </c>
      <c r="B572" s="69" t="s">
        <v>422</v>
      </c>
      <c r="C572" s="55"/>
      <c r="D572" s="85">
        <f>D573</f>
        <v>0</v>
      </c>
      <c r="E572" s="85">
        <f t="shared" ref="E572:F573" si="232">E573</f>
        <v>0</v>
      </c>
      <c r="F572" s="85">
        <f t="shared" si="232"/>
        <v>0</v>
      </c>
    </row>
    <row r="573" spans="1:7" ht="37.5" hidden="1" customHeight="1" x14ac:dyDescent="0.25">
      <c r="A573" s="16" t="s">
        <v>1394</v>
      </c>
      <c r="B573" s="69" t="s">
        <v>422</v>
      </c>
      <c r="C573" s="55">
        <v>600</v>
      </c>
      <c r="D573" s="85">
        <f>D574</f>
        <v>0</v>
      </c>
      <c r="E573" s="85">
        <f t="shared" si="232"/>
        <v>0</v>
      </c>
      <c r="F573" s="85">
        <f t="shared" si="232"/>
        <v>0</v>
      </c>
    </row>
    <row r="574" spans="1:7" ht="37.5" hidden="1" customHeight="1" x14ac:dyDescent="0.25">
      <c r="A574" s="16" t="s">
        <v>1393</v>
      </c>
      <c r="B574" s="69" t="s">
        <v>422</v>
      </c>
      <c r="C574" s="55">
        <v>610</v>
      </c>
      <c r="D574" s="85"/>
      <c r="E574" s="85"/>
      <c r="F574" s="85"/>
    </row>
    <row r="575" spans="1:7" ht="37.5" hidden="1" customHeight="1" x14ac:dyDescent="0.25">
      <c r="A575" s="68" t="s">
        <v>423</v>
      </c>
      <c r="B575" s="69" t="s">
        <v>424</v>
      </c>
      <c r="C575" s="55"/>
      <c r="D575" s="85"/>
      <c r="E575" s="85"/>
      <c r="F575" s="85"/>
    </row>
    <row r="576" spans="1:7" ht="37.5" hidden="1" customHeight="1" x14ac:dyDescent="0.25">
      <c r="A576" s="68" t="s">
        <v>425</v>
      </c>
      <c r="B576" s="69" t="s">
        <v>426</v>
      </c>
      <c r="C576" s="55"/>
      <c r="D576" s="85"/>
      <c r="E576" s="85"/>
      <c r="F576" s="85"/>
    </row>
    <row r="577" spans="1:6" ht="37.5" customHeight="1" x14ac:dyDescent="0.25">
      <c r="A577" s="7" t="s">
        <v>427</v>
      </c>
      <c r="B577" s="1" t="s">
        <v>428</v>
      </c>
      <c r="C577" s="55"/>
      <c r="D577" s="85">
        <f>D578+D581+D584</f>
        <v>64013</v>
      </c>
      <c r="E577" s="85">
        <f t="shared" ref="E577:F577" si="233">E578+E581+E584</f>
        <v>65243</v>
      </c>
      <c r="F577" s="85">
        <f t="shared" si="233"/>
        <v>67251</v>
      </c>
    </row>
    <row r="578" spans="1:6" ht="37.5" customHeight="1" x14ac:dyDescent="0.25">
      <c r="A578" s="21" t="s">
        <v>429</v>
      </c>
      <c r="B578" s="20" t="s">
        <v>430</v>
      </c>
      <c r="C578" s="55"/>
      <c r="D578" s="85">
        <f>D579</f>
        <v>61353</v>
      </c>
      <c r="E578" s="85">
        <f t="shared" ref="E578:F579" si="234">E579</f>
        <v>63000</v>
      </c>
      <c r="F578" s="85">
        <f t="shared" si="234"/>
        <v>65000</v>
      </c>
    </row>
    <row r="579" spans="1:6" ht="33.75" customHeight="1" x14ac:dyDescent="0.25">
      <c r="A579" s="16" t="s">
        <v>1394</v>
      </c>
      <c r="B579" s="20" t="s">
        <v>430</v>
      </c>
      <c r="C579" s="55">
        <v>600</v>
      </c>
      <c r="D579" s="85">
        <f>D580</f>
        <v>61353</v>
      </c>
      <c r="E579" s="85">
        <f t="shared" si="234"/>
        <v>63000</v>
      </c>
      <c r="F579" s="85">
        <f t="shared" si="234"/>
        <v>65000</v>
      </c>
    </row>
    <row r="580" spans="1:6" ht="36.75" customHeight="1" x14ac:dyDescent="0.25">
      <c r="A580" s="16" t="s">
        <v>1393</v>
      </c>
      <c r="B580" s="20" t="s">
        <v>430</v>
      </c>
      <c r="C580" s="55">
        <v>610</v>
      </c>
      <c r="D580" s="85">
        <v>61353</v>
      </c>
      <c r="E580" s="85">
        <v>63000</v>
      </c>
      <c r="F580" s="85">
        <v>65000</v>
      </c>
    </row>
    <row r="581" spans="1:6" ht="31.5" hidden="1" x14ac:dyDescent="0.25">
      <c r="A581" s="28" t="s">
        <v>431</v>
      </c>
      <c r="B581" s="20" t="s">
        <v>432</v>
      </c>
      <c r="C581" s="55"/>
      <c r="D581" s="85">
        <f>D582</f>
        <v>0</v>
      </c>
      <c r="E581" s="85">
        <f t="shared" ref="E581:F582" si="235">E582</f>
        <v>0</v>
      </c>
      <c r="F581" s="85">
        <f t="shared" si="235"/>
        <v>0</v>
      </c>
    </row>
    <row r="582" spans="1:6" ht="42" hidden="1" customHeight="1" x14ac:dyDescent="0.25">
      <c r="A582" s="16" t="s">
        <v>1394</v>
      </c>
      <c r="B582" s="20" t="s">
        <v>432</v>
      </c>
      <c r="C582" s="55">
        <v>600</v>
      </c>
      <c r="D582" s="85">
        <f>D583</f>
        <v>0</v>
      </c>
      <c r="E582" s="85">
        <f t="shared" si="235"/>
        <v>0</v>
      </c>
      <c r="F582" s="85">
        <f t="shared" si="235"/>
        <v>0</v>
      </c>
    </row>
    <row r="583" spans="1:6" ht="33" hidden="1" customHeight="1" x14ac:dyDescent="0.25">
      <c r="A583" s="16" t="s">
        <v>1393</v>
      </c>
      <c r="B583" s="20" t="s">
        <v>432</v>
      </c>
      <c r="C583" s="55">
        <v>610</v>
      </c>
      <c r="D583" s="85">
        <v>0</v>
      </c>
      <c r="E583" s="85">
        <v>0</v>
      </c>
      <c r="F583" s="85">
        <v>0</v>
      </c>
    </row>
    <row r="584" spans="1:6" ht="30.75" customHeight="1" x14ac:dyDescent="0.25">
      <c r="A584" s="21" t="s">
        <v>433</v>
      </c>
      <c r="B584" s="20" t="s">
        <v>434</v>
      </c>
      <c r="C584" s="55"/>
      <c r="D584" s="85">
        <f>D585</f>
        <v>2660</v>
      </c>
      <c r="E584" s="85">
        <f t="shared" ref="E584:F585" si="236">E585</f>
        <v>2243</v>
      </c>
      <c r="F584" s="85">
        <f t="shared" si="236"/>
        <v>2251</v>
      </c>
    </row>
    <row r="585" spans="1:6" ht="30.75" customHeight="1" x14ac:dyDescent="0.25">
      <c r="A585" s="60" t="s">
        <v>1391</v>
      </c>
      <c r="B585" s="20" t="s">
        <v>434</v>
      </c>
      <c r="C585" s="55">
        <v>200</v>
      </c>
      <c r="D585" s="85">
        <f>D586</f>
        <v>2660</v>
      </c>
      <c r="E585" s="85">
        <f t="shared" si="236"/>
        <v>2243</v>
      </c>
      <c r="F585" s="85">
        <f t="shared" si="236"/>
        <v>2251</v>
      </c>
    </row>
    <row r="586" spans="1:6" ht="36" customHeight="1" x14ac:dyDescent="0.25">
      <c r="A586" s="60" t="s">
        <v>1392</v>
      </c>
      <c r="B586" s="20" t="s">
        <v>434</v>
      </c>
      <c r="C586" s="55">
        <v>240</v>
      </c>
      <c r="D586" s="100">
        <v>2660</v>
      </c>
      <c r="E586" s="85">
        <v>2243</v>
      </c>
      <c r="F586" s="85">
        <v>2251</v>
      </c>
    </row>
    <row r="587" spans="1:6" ht="47.25" hidden="1" x14ac:dyDescent="0.25">
      <c r="A587" s="13" t="s">
        <v>435</v>
      </c>
      <c r="B587" s="3" t="s">
        <v>436</v>
      </c>
      <c r="C587" s="55"/>
      <c r="D587" s="100">
        <f>D588</f>
        <v>0</v>
      </c>
      <c r="E587" s="100">
        <f t="shared" ref="E587:F588" si="237">E588</f>
        <v>0</v>
      </c>
      <c r="F587" s="100">
        <f t="shared" si="237"/>
        <v>0</v>
      </c>
    </row>
    <row r="588" spans="1:6" ht="31.5" hidden="1" x14ac:dyDescent="0.25">
      <c r="A588" s="7" t="s">
        <v>437</v>
      </c>
      <c r="B588" s="1" t="s">
        <v>438</v>
      </c>
      <c r="C588" s="55"/>
      <c r="D588" s="100">
        <f>D589</f>
        <v>0</v>
      </c>
      <c r="E588" s="100">
        <f t="shared" si="237"/>
        <v>0</v>
      </c>
      <c r="F588" s="100">
        <f t="shared" si="237"/>
        <v>0</v>
      </c>
    </row>
    <row r="589" spans="1:6" ht="47.25" hidden="1" x14ac:dyDescent="0.25">
      <c r="A589" s="16" t="s">
        <v>439</v>
      </c>
      <c r="B589" s="2" t="s">
        <v>440</v>
      </c>
      <c r="C589" s="55"/>
      <c r="D589" s="100"/>
      <c r="E589" s="100"/>
      <c r="F589" s="100"/>
    </row>
    <row r="590" spans="1:6" ht="30" hidden="1" customHeight="1" x14ac:dyDescent="0.25">
      <c r="A590" s="13" t="s">
        <v>441</v>
      </c>
      <c r="B590" s="3" t="s">
        <v>442</v>
      </c>
      <c r="C590" s="55"/>
      <c r="D590" s="100">
        <f>D591+D606</f>
        <v>0</v>
      </c>
      <c r="E590" s="100">
        <f t="shared" ref="E590:F590" si="238">E591+E606</f>
        <v>0</v>
      </c>
      <c r="F590" s="100">
        <f t="shared" si="238"/>
        <v>0</v>
      </c>
    </row>
    <row r="591" spans="1:6" ht="24" hidden="1" customHeight="1" x14ac:dyDescent="0.25">
      <c r="A591" s="7" t="s">
        <v>393</v>
      </c>
      <c r="B591" s="1" t="s">
        <v>443</v>
      </c>
      <c r="C591" s="55"/>
      <c r="D591" s="100">
        <f>D592+D593+D594+D597+D600+D603</f>
        <v>0</v>
      </c>
      <c r="E591" s="100">
        <f t="shared" ref="E591:F591" si="239">E592+E593+E594+E597+E600+E603</f>
        <v>0</v>
      </c>
      <c r="F591" s="100">
        <f t="shared" si="239"/>
        <v>0</v>
      </c>
    </row>
    <row r="592" spans="1:6" ht="32.25" hidden="1" customHeight="1" x14ac:dyDescent="0.25">
      <c r="A592" s="9" t="s">
        <v>444</v>
      </c>
      <c r="B592" s="69" t="s">
        <v>445</v>
      </c>
      <c r="C592" s="55"/>
      <c r="D592" s="100"/>
      <c r="E592" s="100"/>
      <c r="F592" s="100"/>
    </row>
    <row r="593" spans="1:6" ht="24" hidden="1" customHeight="1" x14ac:dyDescent="0.25">
      <c r="A593" s="9" t="s">
        <v>446</v>
      </c>
      <c r="B593" s="69" t="s">
        <v>447</v>
      </c>
      <c r="C593" s="55"/>
      <c r="D593" s="100"/>
      <c r="E593" s="100"/>
      <c r="F593" s="100"/>
    </row>
    <row r="594" spans="1:6" ht="31.5" hidden="1" x14ac:dyDescent="0.25">
      <c r="A594" s="68" t="s">
        <v>448</v>
      </c>
      <c r="B594" s="69" t="s">
        <v>449</v>
      </c>
      <c r="C594" s="55"/>
      <c r="D594" s="100">
        <f>D595</f>
        <v>0</v>
      </c>
      <c r="E594" s="100">
        <f t="shared" ref="E594:F594" si="240">E595</f>
        <v>0</v>
      </c>
      <c r="F594" s="100">
        <f t="shared" si="240"/>
        <v>0</v>
      </c>
    </row>
    <row r="595" spans="1:6" ht="31.5" hidden="1" x14ac:dyDescent="0.25">
      <c r="A595" s="16" t="s">
        <v>1394</v>
      </c>
      <c r="B595" s="69" t="s">
        <v>449</v>
      </c>
      <c r="C595" s="55">
        <v>600</v>
      </c>
      <c r="D595" s="100">
        <f>D596</f>
        <v>0</v>
      </c>
      <c r="E595" s="100"/>
      <c r="F595" s="100"/>
    </row>
    <row r="596" spans="1:6" ht="30" hidden="1" customHeight="1" x14ac:dyDescent="0.25">
      <c r="A596" s="16" t="s">
        <v>1393</v>
      </c>
      <c r="B596" s="69" t="s">
        <v>449</v>
      </c>
      <c r="C596" s="55">
        <v>610</v>
      </c>
      <c r="D596" s="100">
        <v>0</v>
      </c>
      <c r="E596" s="100">
        <v>0</v>
      </c>
      <c r="F596" s="100">
        <v>0</v>
      </c>
    </row>
    <row r="597" spans="1:6" ht="47.25" hidden="1" x14ac:dyDescent="0.25">
      <c r="A597" s="68" t="s">
        <v>450</v>
      </c>
      <c r="B597" s="69" t="s">
        <v>451</v>
      </c>
      <c r="C597" s="55"/>
      <c r="D597" s="100">
        <f>D598</f>
        <v>0</v>
      </c>
      <c r="E597" s="100">
        <f t="shared" ref="E597:F597" si="241">E598</f>
        <v>0</v>
      </c>
      <c r="F597" s="100">
        <f t="shared" si="241"/>
        <v>0</v>
      </c>
    </row>
    <row r="598" spans="1:6" ht="31.5" hidden="1" x14ac:dyDescent="0.25">
      <c r="A598" s="16" t="s">
        <v>1394</v>
      </c>
      <c r="B598" s="69" t="s">
        <v>451</v>
      </c>
      <c r="C598" s="55">
        <v>600</v>
      </c>
      <c r="D598" s="100">
        <f>D599</f>
        <v>0</v>
      </c>
      <c r="E598" s="100"/>
      <c r="F598" s="100"/>
    </row>
    <row r="599" spans="1:6" ht="26.25" hidden="1" customHeight="1" x14ac:dyDescent="0.25">
      <c r="A599" s="16" t="s">
        <v>1393</v>
      </c>
      <c r="B599" s="69" t="s">
        <v>451</v>
      </c>
      <c r="C599" s="55">
        <v>610</v>
      </c>
      <c r="D599" s="100">
        <v>0</v>
      </c>
      <c r="E599" s="100">
        <v>0</v>
      </c>
      <c r="F599" s="100">
        <v>0</v>
      </c>
    </row>
    <row r="600" spans="1:6" ht="31.5" hidden="1" x14ac:dyDescent="0.25">
      <c r="A600" s="68" t="s">
        <v>452</v>
      </c>
      <c r="B600" s="69" t="s">
        <v>453</v>
      </c>
      <c r="C600" s="55"/>
      <c r="D600" s="100">
        <f>D601</f>
        <v>0</v>
      </c>
      <c r="E600" s="100">
        <f t="shared" ref="E600:F601" si="242">E601</f>
        <v>0</v>
      </c>
      <c r="F600" s="100">
        <f t="shared" si="242"/>
        <v>0</v>
      </c>
    </row>
    <row r="601" spans="1:6" ht="30" hidden="1" customHeight="1" x14ac:dyDescent="0.25">
      <c r="A601" s="16" t="s">
        <v>1394</v>
      </c>
      <c r="B601" s="69" t="s">
        <v>453</v>
      </c>
      <c r="C601" s="55">
        <v>600</v>
      </c>
      <c r="D601" s="100">
        <f>D602</f>
        <v>0</v>
      </c>
      <c r="E601" s="100">
        <f t="shared" si="242"/>
        <v>0</v>
      </c>
      <c r="F601" s="100">
        <f t="shared" si="242"/>
        <v>0</v>
      </c>
    </row>
    <row r="602" spans="1:6" ht="27" hidden="1" customHeight="1" x14ac:dyDescent="0.25">
      <c r="A602" s="16" t="s">
        <v>1393</v>
      </c>
      <c r="B602" s="69" t="s">
        <v>453</v>
      </c>
      <c r="C602" s="55">
        <v>610</v>
      </c>
      <c r="D602" s="100">
        <v>0</v>
      </c>
      <c r="E602" s="100">
        <v>0</v>
      </c>
      <c r="F602" s="100">
        <v>0</v>
      </c>
    </row>
    <row r="603" spans="1:6" ht="47.25" hidden="1" x14ac:dyDescent="0.25">
      <c r="A603" s="68" t="s">
        <v>454</v>
      </c>
      <c r="B603" s="69" t="s">
        <v>455</v>
      </c>
      <c r="C603" s="55"/>
      <c r="D603" s="100">
        <f>D604</f>
        <v>0</v>
      </c>
      <c r="E603" s="100">
        <f t="shared" ref="E603:F604" si="243">E604</f>
        <v>0</v>
      </c>
      <c r="F603" s="100">
        <f t="shared" si="243"/>
        <v>0</v>
      </c>
    </row>
    <row r="604" spans="1:6" ht="25.5" hidden="1" customHeight="1" x14ac:dyDescent="0.25">
      <c r="A604" s="16" t="s">
        <v>1394</v>
      </c>
      <c r="B604" s="69" t="s">
        <v>455</v>
      </c>
      <c r="C604" s="55">
        <v>600</v>
      </c>
      <c r="D604" s="100">
        <f>D605</f>
        <v>0</v>
      </c>
      <c r="E604" s="100">
        <f t="shared" si="243"/>
        <v>0</v>
      </c>
      <c r="F604" s="100">
        <f t="shared" si="243"/>
        <v>0</v>
      </c>
    </row>
    <row r="605" spans="1:6" ht="26.25" hidden="1" customHeight="1" x14ac:dyDescent="0.25">
      <c r="A605" s="16" t="s">
        <v>1393</v>
      </c>
      <c r="B605" s="69" t="s">
        <v>455</v>
      </c>
      <c r="C605" s="55">
        <v>610</v>
      </c>
      <c r="D605" s="100">
        <v>0</v>
      </c>
      <c r="E605" s="100">
        <v>0</v>
      </c>
      <c r="F605" s="100">
        <v>0</v>
      </c>
    </row>
    <row r="606" spans="1:6" ht="24.75" hidden="1" customHeight="1" x14ac:dyDescent="0.25">
      <c r="A606" s="7" t="s">
        <v>456</v>
      </c>
      <c r="B606" s="1" t="s">
        <v>457</v>
      </c>
      <c r="C606" s="55"/>
      <c r="D606" s="100">
        <f>D607+D610</f>
        <v>0</v>
      </c>
      <c r="E606" s="100">
        <f t="shared" ref="E606:F606" si="244">E607+E610</f>
        <v>0</v>
      </c>
      <c r="F606" s="100">
        <f t="shared" si="244"/>
        <v>0</v>
      </c>
    </row>
    <row r="607" spans="1:6" ht="32.25" hidden="1" customHeight="1" x14ac:dyDescent="0.25">
      <c r="A607" s="21" t="s">
        <v>458</v>
      </c>
      <c r="B607" s="20" t="s">
        <v>459</v>
      </c>
      <c r="C607" s="55"/>
      <c r="D607" s="100">
        <f>D608</f>
        <v>0</v>
      </c>
      <c r="E607" s="100">
        <f>E608</f>
        <v>0</v>
      </c>
      <c r="F607" s="100">
        <f>F608</f>
        <v>0</v>
      </c>
    </row>
    <row r="608" spans="1:6" ht="32.25" hidden="1" customHeight="1" x14ac:dyDescent="0.25">
      <c r="A608" s="16" t="s">
        <v>1394</v>
      </c>
      <c r="B608" s="20" t="s">
        <v>459</v>
      </c>
      <c r="C608" s="55">
        <v>600</v>
      </c>
      <c r="D608" s="100">
        <f>D609</f>
        <v>0</v>
      </c>
      <c r="E608" s="100">
        <f t="shared" ref="E608:F608" si="245">E609</f>
        <v>0</v>
      </c>
      <c r="F608" s="100">
        <f t="shared" si="245"/>
        <v>0</v>
      </c>
    </row>
    <row r="609" spans="1:6" ht="32.25" hidden="1" customHeight="1" x14ac:dyDescent="0.25">
      <c r="A609" s="16" t="s">
        <v>1393</v>
      </c>
      <c r="B609" s="20" t="s">
        <v>459</v>
      </c>
      <c r="C609" s="55">
        <v>610</v>
      </c>
      <c r="D609" s="100">
        <v>0</v>
      </c>
      <c r="E609" s="100">
        <v>0</v>
      </c>
      <c r="F609" s="100">
        <v>0</v>
      </c>
    </row>
    <row r="610" spans="1:6" ht="31.5" hidden="1" x14ac:dyDescent="0.25">
      <c r="A610" s="21" t="s">
        <v>460</v>
      </c>
      <c r="B610" s="20" t="s">
        <v>461</v>
      </c>
      <c r="C610" s="55"/>
      <c r="D610" s="100">
        <f>D611</f>
        <v>0</v>
      </c>
      <c r="E610" s="100">
        <f t="shared" ref="E610:F611" si="246">E611</f>
        <v>0</v>
      </c>
      <c r="F610" s="100">
        <f t="shared" si="246"/>
        <v>0</v>
      </c>
    </row>
    <row r="611" spans="1:6" ht="26.25" hidden="1" customHeight="1" x14ac:dyDescent="0.25">
      <c r="A611" s="16" t="s">
        <v>1394</v>
      </c>
      <c r="B611" s="20" t="s">
        <v>461</v>
      </c>
      <c r="C611" s="55">
        <v>600</v>
      </c>
      <c r="D611" s="100">
        <f>D612</f>
        <v>0</v>
      </c>
      <c r="E611" s="100">
        <f t="shared" si="246"/>
        <v>0</v>
      </c>
      <c r="F611" s="100">
        <f t="shared" si="246"/>
        <v>0</v>
      </c>
    </row>
    <row r="612" spans="1:6" ht="38.25" hidden="1" customHeight="1" x14ac:dyDescent="0.25">
      <c r="A612" s="16" t="s">
        <v>1393</v>
      </c>
      <c r="B612" s="20" t="s">
        <v>461</v>
      </c>
      <c r="C612" s="55">
        <v>610</v>
      </c>
      <c r="D612" s="100">
        <v>0</v>
      </c>
      <c r="E612" s="100">
        <v>0</v>
      </c>
      <c r="F612" s="100">
        <v>0</v>
      </c>
    </row>
    <row r="613" spans="1:6" ht="30" hidden="1" customHeight="1" x14ac:dyDescent="0.25">
      <c r="A613" s="18" t="s">
        <v>128</v>
      </c>
      <c r="B613" s="3" t="s">
        <v>462</v>
      </c>
      <c r="C613" s="55"/>
      <c r="D613" s="100">
        <f>D614</f>
        <v>0</v>
      </c>
      <c r="E613" s="100">
        <f t="shared" ref="E613:F613" si="247">E614</f>
        <v>0</v>
      </c>
      <c r="F613" s="100">
        <f t="shared" si="247"/>
        <v>0</v>
      </c>
    </row>
    <row r="614" spans="1:6" ht="29.25" hidden="1" customHeight="1" x14ac:dyDescent="0.25">
      <c r="A614" s="7" t="s">
        <v>130</v>
      </c>
      <c r="B614" s="1" t="s">
        <v>463</v>
      </c>
      <c r="C614" s="55"/>
      <c r="D614" s="100">
        <f>D615</f>
        <v>0</v>
      </c>
      <c r="E614" s="100">
        <f t="shared" ref="E614:F614" si="248">E615</f>
        <v>0</v>
      </c>
      <c r="F614" s="100">
        <f t="shared" si="248"/>
        <v>0</v>
      </c>
    </row>
    <row r="615" spans="1:6" ht="33" hidden="1" customHeight="1" x14ac:dyDescent="0.25">
      <c r="A615" s="22" t="s">
        <v>132</v>
      </c>
      <c r="B615" s="20" t="s">
        <v>464</v>
      </c>
      <c r="C615" s="55"/>
      <c r="D615" s="100">
        <f>D616</f>
        <v>0</v>
      </c>
      <c r="E615" s="100">
        <f t="shared" ref="E615:F615" si="249">E616</f>
        <v>0</v>
      </c>
      <c r="F615" s="100">
        <f t="shared" si="249"/>
        <v>0</v>
      </c>
    </row>
    <row r="616" spans="1:6" ht="33" hidden="1" customHeight="1" x14ac:dyDescent="0.25">
      <c r="A616" s="16" t="s">
        <v>1386</v>
      </c>
      <c r="B616" s="20" t="s">
        <v>464</v>
      </c>
      <c r="C616" s="55">
        <v>200</v>
      </c>
      <c r="D616" s="100">
        <f>D617</f>
        <v>0</v>
      </c>
      <c r="E616" s="100">
        <f t="shared" ref="E616:F616" si="250">E617</f>
        <v>0</v>
      </c>
      <c r="F616" s="100">
        <f t="shared" si="250"/>
        <v>0</v>
      </c>
    </row>
    <row r="617" spans="1:6" ht="33" hidden="1" customHeight="1" x14ac:dyDescent="0.25">
      <c r="A617" s="16" t="s">
        <v>1385</v>
      </c>
      <c r="B617" s="20" t="s">
        <v>464</v>
      </c>
      <c r="C617" s="55">
        <v>240</v>
      </c>
      <c r="D617" s="100">
        <v>0</v>
      </c>
      <c r="E617" s="100">
        <v>0</v>
      </c>
      <c r="F617" s="100">
        <v>0</v>
      </c>
    </row>
    <row r="618" spans="1:6" ht="42" customHeight="1" x14ac:dyDescent="0.25">
      <c r="A618" s="12" t="s">
        <v>465</v>
      </c>
      <c r="B618" s="10" t="s">
        <v>466</v>
      </c>
      <c r="C618" s="55"/>
      <c r="D618" s="85">
        <f>D619+D626+D631+D654</f>
        <v>7342</v>
      </c>
      <c r="E618" s="85">
        <f t="shared" ref="E618:F618" si="251">E619+E626+E631+E654</f>
        <v>8457</v>
      </c>
      <c r="F618" s="85">
        <f t="shared" si="251"/>
        <v>8559</v>
      </c>
    </row>
    <row r="619" spans="1:6" ht="42" customHeight="1" x14ac:dyDescent="0.25">
      <c r="A619" s="38" t="s">
        <v>1518</v>
      </c>
      <c r="B619" s="32" t="s">
        <v>467</v>
      </c>
      <c r="C619" s="55"/>
      <c r="D619" s="85">
        <f>D620</f>
        <v>354</v>
      </c>
      <c r="E619" s="85">
        <f t="shared" ref="E619:F622" si="252">E620</f>
        <v>354</v>
      </c>
      <c r="F619" s="85">
        <f t="shared" si="252"/>
        <v>354</v>
      </c>
    </row>
    <row r="620" spans="1:6" ht="47.25" x14ac:dyDescent="0.25">
      <c r="A620" s="37" t="s">
        <v>1384</v>
      </c>
      <c r="B620" s="34" t="s">
        <v>1519</v>
      </c>
      <c r="C620" s="55"/>
      <c r="D620" s="85">
        <f>D621</f>
        <v>354</v>
      </c>
      <c r="E620" s="85">
        <f t="shared" si="252"/>
        <v>354</v>
      </c>
      <c r="F620" s="85">
        <f t="shared" si="252"/>
        <v>354</v>
      </c>
    </row>
    <row r="621" spans="1:6" ht="34.5" customHeight="1" x14ac:dyDescent="0.25">
      <c r="A621" s="22" t="s">
        <v>468</v>
      </c>
      <c r="B621" s="20" t="s">
        <v>1520</v>
      </c>
      <c r="C621" s="58"/>
      <c r="D621" s="85">
        <f>D622+D624</f>
        <v>354</v>
      </c>
      <c r="E621" s="85">
        <f t="shared" ref="E621:F621" si="253">E622+E624</f>
        <v>354</v>
      </c>
      <c r="F621" s="85">
        <f t="shared" si="253"/>
        <v>354</v>
      </c>
    </row>
    <row r="622" spans="1:6" ht="24" hidden="1" customHeight="1" x14ac:dyDescent="0.25">
      <c r="A622" s="16" t="s">
        <v>1386</v>
      </c>
      <c r="B622" s="20" t="s">
        <v>1520</v>
      </c>
      <c r="C622" s="58">
        <v>200</v>
      </c>
      <c r="D622" s="85">
        <f>D623</f>
        <v>0</v>
      </c>
      <c r="E622" s="85">
        <f t="shared" si="252"/>
        <v>0</v>
      </c>
      <c r="F622" s="85">
        <f t="shared" si="252"/>
        <v>0</v>
      </c>
    </row>
    <row r="623" spans="1:6" ht="39" hidden="1" customHeight="1" x14ac:dyDescent="0.25">
      <c r="A623" s="16" t="s">
        <v>1385</v>
      </c>
      <c r="B623" s="20" t="s">
        <v>1520</v>
      </c>
      <c r="C623" s="58">
        <v>240</v>
      </c>
      <c r="D623" s="85"/>
      <c r="E623" s="85"/>
      <c r="F623" s="85"/>
    </row>
    <row r="624" spans="1:6" ht="27.75" customHeight="1" x14ac:dyDescent="0.25">
      <c r="A624" s="16" t="s">
        <v>1398</v>
      </c>
      <c r="B624" s="20" t="s">
        <v>1520</v>
      </c>
      <c r="C624" s="58">
        <v>300</v>
      </c>
      <c r="D624" s="85">
        <f>D625</f>
        <v>354</v>
      </c>
      <c r="E624" s="85">
        <f t="shared" ref="E624:F624" si="254">E625</f>
        <v>354</v>
      </c>
      <c r="F624" s="85">
        <f t="shared" si="254"/>
        <v>354</v>
      </c>
    </row>
    <row r="625" spans="1:8" ht="27.75" customHeight="1" x14ac:dyDescent="0.25">
      <c r="A625" s="60" t="s">
        <v>1673</v>
      </c>
      <c r="B625" s="20" t="s">
        <v>1520</v>
      </c>
      <c r="C625" s="58">
        <v>360</v>
      </c>
      <c r="D625" s="85">
        <v>354</v>
      </c>
      <c r="E625" s="85">
        <v>354</v>
      </c>
      <c r="F625" s="85">
        <v>354</v>
      </c>
    </row>
    <row r="626" spans="1:8" ht="42" customHeight="1" x14ac:dyDescent="0.25">
      <c r="A626" s="38" t="s">
        <v>469</v>
      </c>
      <c r="B626" s="32" t="s">
        <v>470</v>
      </c>
      <c r="C626" s="55"/>
      <c r="D626" s="85">
        <f>D627</f>
        <v>3042</v>
      </c>
      <c r="E626" s="85">
        <f t="shared" ref="E626:F629" si="255">E627</f>
        <v>3800</v>
      </c>
      <c r="F626" s="85">
        <f t="shared" si="255"/>
        <v>3800</v>
      </c>
    </row>
    <row r="627" spans="1:8" ht="58.5" customHeight="1" x14ac:dyDescent="0.25">
      <c r="A627" s="124" t="s">
        <v>1521</v>
      </c>
      <c r="B627" s="34" t="s">
        <v>471</v>
      </c>
      <c r="C627" s="55"/>
      <c r="D627" s="85">
        <f>D628</f>
        <v>3042</v>
      </c>
      <c r="E627" s="85">
        <f t="shared" si="255"/>
        <v>3800</v>
      </c>
      <c r="F627" s="85">
        <f t="shared" si="255"/>
        <v>3800</v>
      </c>
    </row>
    <row r="628" spans="1:8" ht="29.25" customHeight="1" x14ac:dyDescent="0.25">
      <c r="A628" s="124" t="s">
        <v>1612</v>
      </c>
      <c r="B628" s="20" t="s">
        <v>1611</v>
      </c>
      <c r="C628" s="55"/>
      <c r="D628" s="85">
        <f>D629</f>
        <v>3042</v>
      </c>
      <c r="E628" s="85">
        <f t="shared" si="255"/>
        <v>3800</v>
      </c>
      <c r="F628" s="85">
        <f t="shared" si="255"/>
        <v>3800</v>
      </c>
    </row>
    <row r="629" spans="1:8" ht="30.75" customHeight="1" x14ac:dyDescent="0.25">
      <c r="A629" s="16" t="s">
        <v>1387</v>
      </c>
      <c r="B629" s="20" t="s">
        <v>1611</v>
      </c>
      <c r="C629" s="55">
        <v>600</v>
      </c>
      <c r="D629" s="85">
        <f>D630</f>
        <v>3042</v>
      </c>
      <c r="E629" s="85">
        <f t="shared" si="255"/>
        <v>3800</v>
      </c>
      <c r="F629" s="85">
        <f t="shared" si="255"/>
        <v>3800</v>
      </c>
    </row>
    <row r="630" spans="1:8" ht="28.5" customHeight="1" x14ac:dyDescent="0.25">
      <c r="A630" s="22" t="s">
        <v>1388</v>
      </c>
      <c r="B630" s="20" t="s">
        <v>1611</v>
      </c>
      <c r="C630" s="55">
        <v>610</v>
      </c>
      <c r="D630" s="85">
        <v>3042</v>
      </c>
      <c r="E630" s="85">
        <v>3800</v>
      </c>
      <c r="F630" s="85">
        <v>3800</v>
      </c>
    </row>
    <row r="631" spans="1:8" ht="45.75" customHeight="1" x14ac:dyDescent="0.25">
      <c r="A631" s="13" t="s">
        <v>472</v>
      </c>
      <c r="B631" s="3" t="s">
        <v>473</v>
      </c>
      <c r="C631" s="55"/>
      <c r="D631" s="85">
        <f>D632+D650</f>
        <v>2458</v>
      </c>
      <c r="E631" s="85">
        <f t="shared" ref="E631:F631" si="256">E632+E650</f>
        <v>2557</v>
      </c>
      <c r="F631" s="85">
        <f t="shared" si="256"/>
        <v>2659</v>
      </c>
    </row>
    <row r="632" spans="1:8" ht="43.5" hidden="1" customHeight="1" x14ac:dyDescent="0.25">
      <c r="A632" s="121" t="s">
        <v>1471</v>
      </c>
      <c r="B632" s="1" t="s">
        <v>474</v>
      </c>
      <c r="C632" s="55"/>
      <c r="D632" s="85">
        <f>D637+D633+D636</f>
        <v>0</v>
      </c>
      <c r="E632" s="85">
        <f t="shared" ref="E632:F632" si="257">E637+E633+E636</f>
        <v>0</v>
      </c>
      <c r="F632" s="85">
        <f t="shared" si="257"/>
        <v>0</v>
      </c>
    </row>
    <row r="633" spans="1:8" ht="48.75" hidden="1" customHeight="1" x14ac:dyDescent="0.25">
      <c r="A633" s="15" t="s">
        <v>1498</v>
      </c>
      <c r="B633" s="2" t="s">
        <v>1497</v>
      </c>
      <c r="C633" s="55"/>
      <c r="D633" s="85">
        <f>D634</f>
        <v>0</v>
      </c>
      <c r="E633" s="85">
        <f t="shared" ref="E633:F633" si="258">E634</f>
        <v>0</v>
      </c>
      <c r="F633" s="85">
        <f t="shared" si="258"/>
        <v>0</v>
      </c>
    </row>
    <row r="634" spans="1:8" ht="25.5" hidden="1" customHeight="1" x14ac:dyDescent="0.25">
      <c r="A634" s="16" t="s">
        <v>1382</v>
      </c>
      <c r="B634" s="2" t="s">
        <v>1497</v>
      </c>
      <c r="C634" s="55">
        <v>300</v>
      </c>
      <c r="D634" s="85">
        <f>D635</f>
        <v>0</v>
      </c>
      <c r="E634" s="85">
        <f t="shared" ref="E634:F634" si="259">E635</f>
        <v>0</v>
      </c>
      <c r="F634" s="85">
        <f t="shared" si="259"/>
        <v>0</v>
      </c>
    </row>
    <row r="635" spans="1:8" ht="30.75" hidden="1" customHeight="1" x14ac:dyDescent="0.25">
      <c r="A635" s="16" t="s">
        <v>1383</v>
      </c>
      <c r="B635" s="2" t="s">
        <v>1497</v>
      </c>
      <c r="C635" s="55">
        <v>320</v>
      </c>
      <c r="D635" s="85"/>
      <c r="E635" s="85"/>
      <c r="F635" s="85"/>
    </row>
    <row r="636" spans="1:8" ht="47.25" hidden="1" x14ac:dyDescent="0.25">
      <c r="A636" s="15" t="s">
        <v>476</v>
      </c>
      <c r="B636" s="2" t="s">
        <v>477</v>
      </c>
      <c r="C636" s="55"/>
      <c r="D636" s="85"/>
      <c r="E636" s="85"/>
      <c r="F636" s="85"/>
    </row>
    <row r="637" spans="1:8" ht="35.25" hidden="1" customHeight="1" x14ac:dyDescent="0.25">
      <c r="A637" s="122" t="s">
        <v>1472</v>
      </c>
      <c r="B637" s="20" t="s">
        <v>475</v>
      </c>
      <c r="C637" s="55"/>
      <c r="D637" s="85">
        <f>D638</f>
        <v>0</v>
      </c>
      <c r="E637" s="85">
        <f t="shared" ref="E637:F638" si="260">E638</f>
        <v>0</v>
      </c>
      <c r="F637" s="85">
        <f t="shared" si="260"/>
        <v>0</v>
      </c>
    </row>
    <row r="638" spans="1:8" ht="33" hidden="1" customHeight="1" x14ac:dyDescent="0.25">
      <c r="A638" s="16" t="s">
        <v>1382</v>
      </c>
      <c r="B638" s="20" t="s">
        <v>475</v>
      </c>
      <c r="C638" s="55">
        <v>300</v>
      </c>
      <c r="D638" s="85">
        <f>D639</f>
        <v>0</v>
      </c>
      <c r="E638" s="85">
        <f t="shared" si="260"/>
        <v>0</v>
      </c>
      <c r="F638" s="85">
        <f t="shared" si="260"/>
        <v>0</v>
      </c>
    </row>
    <row r="639" spans="1:8" ht="29.25" hidden="1" customHeight="1" x14ac:dyDescent="0.25">
      <c r="A639" s="16" t="s">
        <v>1383</v>
      </c>
      <c r="B639" s="20" t="s">
        <v>475</v>
      </c>
      <c r="C639" s="55">
        <v>320</v>
      </c>
      <c r="D639" s="85">
        <v>0</v>
      </c>
      <c r="E639" s="85">
        <v>0</v>
      </c>
      <c r="F639" s="85">
        <v>0</v>
      </c>
      <c r="H639" s="128"/>
    </row>
    <row r="640" spans="1:8" ht="1.5" customHeight="1" x14ac:dyDescent="0.25">
      <c r="A640" s="15" t="s">
        <v>479</v>
      </c>
      <c r="B640" s="2" t="s">
        <v>480</v>
      </c>
      <c r="C640" s="55"/>
      <c r="D640" s="85"/>
      <c r="E640" s="85"/>
      <c r="F640" s="85"/>
    </row>
    <row r="641" spans="1:6" ht="47.25" hidden="1" x14ac:dyDescent="0.25">
      <c r="A641" s="7" t="s">
        <v>481</v>
      </c>
      <c r="B641" s="1" t="s">
        <v>482</v>
      </c>
      <c r="C641" s="55"/>
      <c r="D641" s="85"/>
      <c r="E641" s="85"/>
      <c r="F641" s="85"/>
    </row>
    <row r="642" spans="1:6" ht="35.25" hidden="1" customHeight="1" x14ac:dyDescent="0.25">
      <c r="A642" s="9" t="s">
        <v>483</v>
      </c>
      <c r="B642" s="2" t="s">
        <v>484</v>
      </c>
      <c r="C642" s="55"/>
      <c r="D642" s="85"/>
      <c r="E642" s="85"/>
      <c r="F642" s="85"/>
    </row>
    <row r="643" spans="1:6" ht="31.5" hidden="1" x14ac:dyDescent="0.25">
      <c r="A643" s="9" t="s">
        <v>485</v>
      </c>
      <c r="B643" s="2" t="s">
        <v>486</v>
      </c>
      <c r="C643" s="55"/>
      <c r="D643" s="85"/>
      <c r="E643" s="85"/>
      <c r="F643" s="85"/>
    </row>
    <row r="644" spans="1:6" ht="15.75" hidden="1" x14ac:dyDescent="0.25">
      <c r="A644" s="15" t="s">
        <v>487</v>
      </c>
      <c r="B644" s="2" t="s">
        <v>488</v>
      </c>
      <c r="C644" s="55"/>
      <c r="D644" s="85"/>
      <c r="E644" s="85"/>
      <c r="F644" s="85"/>
    </row>
    <row r="645" spans="1:6" ht="31.5" hidden="1" x14ac:dyDescent="0.25">
      <c r="A645" s="15" t="s">
        <v>489</v>
      </c>
      <c r="B645" s="2" t="s">
        <v>490</v>
      </c>
      <c r="C645" s="55"/>
      <c r="D645" s="85"/>
      <c r="E645" s="85"/>
      <c r="F645" s="85"/>
    </row>
    <row r="646" spans="1:6" ht="31.5" hidden="1" x14ac:dyDescent="0.25">
      <c r="A646" s="15" t="s">
        <v>491</v>
      </c>
      <c r="B646" s="2" t="s">
        <v>492</v>
      </c>
      <c r="C646" s="55"/>
      <c r="D646" s="85"/>
      <c r="E646" s="85"/>
      <c r="F646" s="85"/>
    </row>
    <row r="647" spans="1:6" ht="31.5" hidden="1" x14ac:dyDescent="0.25">
      <c r="A647" s="15" t="s">
        <v>493</v>
      </c>
      <c r="B647" s="2" t="s">
        <v>494</v>
      </c>
      <c r="C647" s="55"/>
      <c r="D647" s="85"/>
      <c r="E647" s="85"/>
      <c r="F647" s="85"/>
    </row>
    <row r="648" spans="1:6" ht="25.5" hidden="1" customHeight="1" x14ac:dyDescent="0.25">
      <c r="A648" s="15" t="s">
        <v>478</v>
      </c>
      <c r="B648" s="2" t="s">
        <v>495</v>
      </c>
      <c r="C648" s="55"/>
      <c r="D648" s="85"/>
      <c r="E648" s="85"/>
      <c r="F648" s="85"/>
    </row>
    <row r="649" spans="1:6" ht="6.75" hidden="1" customHeight="1" x14ac:dyDescent="0.25">
      <c r="A649" s="15" t="s">
        <v>479</v>
      </c>
      <c r="B649" s="2" t="s">
        <v>496</v>
      </c>
      <c r="C649" s="55"/>
      <c r="D649" s="85"/>
      <c r="E649" s="85"/>
      <c r="F649" s="85"/>
    </row>
    <row r="650" spans="1:6" ht="35.25" customHeight="1" x14ac:dyDescent="0.25">
      <c r="A650" s="140" t="s">
        <v>1573</v>
      </c>
      <c r="B650" s="2" t="s">
        <v>1572</v>
      </c>
      <c r="C650" s="55"/>
      <c r="D650" s="85">
        <f>D651</f>
        <v>2458</v>
      </c>
      <c r="E650" s="85">
        <f t="shared" ref="E650:F650" si="261">E651</f>
        <v>2557</v>
      </c>
      <c r="F650" s="85">
        <f t="shared" si="261"/>
        <v>2659</v>
      </c>
    </row>
    <row r="651" spans="1:6" ht="59.25" customHeight="1" x14ac:dyDescent="0.25">
      <c r="A651" s="22" t="s">
        <v>853</v>
      </c>
      <c r="B651" s="2" t="s">
        <v>1574</v>
      </c>
      <c r="C651" s="55"/>
      <c r="D651" s="85">
        <f>D652</f>
        <v>2458</v>
      </c>
      <c r="E651" s="85">
        <f t="shared" ref="E651:F651" si="262">E652</f>
        <v>2557</v>
      </c>
      <c r="F651" s="85">
        <f t="shared" si="262"/>
        <v>2659</v>
      </c>
    </row>
    <row r="652" spans="1:6" ht="39.75" customHeight="1" x14ac:dyDescent="0.25">
      <c r="A652" s="60" t="s">
        <v>1391</v>
      </c>
      <c r="B652" s="2" t="s">
        <v>1574</v>
      </c>
      <c r="C652" s="55">
        <v>200</v>
      </c>
      <c r="D652" s="85">
        <f>D653</f>
        <v>2458</v>
      </c>
      <c r="E652" s="85">
        <f t="shared" ref="E652:F652" si="263">E653</f>
        <v>2557</v>
      </c>
      <c r="F652" s="85">
        <f t="shared" si="263"/>
        <v>2659</v>
      </c>
    </row>
    <row r="653" spans="1:6" ht="36.75" customHeight="1" x14ac:dyDescent="0.25">
      <c r="A653" s="60" t="s">
        <v>1392</v>
      </c>
      <c r="B653" s="2" t="s">
        <v>1574</v>
      </c>
      <c r="C653" s="55">
        <v>240</v>
      </c>
      <c r="D653" s="85">
        <v>2458</v>
      </c>
      <c r="E653" s="85">
        <v>2557</v>
      </c>
      <c r="F653" s="85">
        <v>2659</v>
      </c>
    </row>
    <row r="654" spans="1:6" ht="39" customHeight="1" x14ac:dyDescent="0.25">
      <c r="A654" s="13" t="s">
        <v>497</v>
      </c>
      <c r="B654" s="3" t="s">
        <v>498</v>
      </c>
      <c r="C654" s="55"/>
      <c r="D654" s="85">
        <f>D655</f>
        <v>1488</v>
      </c>
      <c r="E654" s="85">
        <f t="shared" ref="E654:F654" si="264">E655</f>
        <v>1746</v>
      </c>
      <c r="F654" s="85">
        <f t="shared" si="264"/>
        <v>1746</v>
      </c>
    </row>
    <row r="655" spans="1:6" ht="59.25" customHeight="1" x14ac:dyDescent="0.25">
      <c r="A655" s="7" t="s">
        <v>499</v>
      </c>
      <c r="B655" s="1" t="s">
        <v>500</v>
      </c>
      <c r="C655" s="55"/>
      <c r="D655" s="85">
        <f>D656+D662</f>
        <v>1488</v>
      </c>
      <c r="E655" s="85">
        <f t="shared" ref="E655:F655" si="265">E656+E662</f>
        <v>1746</v>
      </c>
      <c r="F655" s="85">
        <f t="shared" si="265"/>
        <v>1746</v>
      </c>
    </row>
    <row r="656" spans="1:6" ht="47.25" x14ac:dyDescent="0.25">
      <c r="A656" s="19" t="s">
        <v>1562</v>
      </c>
      <c r="B656" s="20" t="s">
        <v>501</v>
      </c>
      <c r="C656" s="55"/>
      <c r="D656" s="85">
        <f>D657+D659</f>
        <v>1230</v>
      </c>
      <c r="E656" s="85">
        <f t="shared" ref="E656:F656" si="266">E657+E659</f>
        <v>1230</v>
      </c>
      <c r="F656" s="85">
        <f t="shared" si="266"/>
        <v>1230</v>
      </c>
    </row>
    <row r="657" spans="1:6" ht="56.25" customHeight="1" x14ac:dyDescent="0.25">
      <c r="A657" s="60" t="s">
        <v>1389</v>
      </c>
      <c r="B657" s="20" t="s">
        <v>501</v>
      </c>
      <c r="C657" s="55">
        <v>100</v>
      </c>
      <c r="D657" s="85">
        <f>D658</f>
        <v>167</v>
      </c>
      <c r="E657" s="85">
        <f t="shared" ref="E657:F657" si="267">E658</f>
        <v>167</v>
      </c>
      <c r="F657" s="85">
        <f t="shared" si="267"/>
        <v>167</v>
      </c>
    </row>
    <row r="658" spans="1:6" ht="27.75" customHeight="1" x14ac:dyDescent="0.25">
      <c r="A658" s="60" t="s">
        <v>1390</v>
      </c>
      <c r="B658" s="20" t="s">
        <v>501</v>
      </c>
      <c r="C658" s="55">
        <v>120</v>
      </c>
      <c r="D658" s="85">
        <v>167</v>
      </c>
      <c r="E658" s="85">
        <v>167</v>
      </c>
      <c r="F658" s="85">
        <v>167</v>
      </c>
    </row>
    <row r="659" spans="1:6" ht="26.25" customHeight="1" x14ac:dyDescent="0.25">
      <c r="A659" s="60" t="s">
        <v>1391</v>
      </c>
      <c r="B659" s="20" t="s">
        <v>501</v>
      </c>
      <c r="C659" s="55">
        <v>200</v>
      </c>
      <c r="D659" s="85">
        <f>D660</f>
        <v>1063</v>
      </c>
      <c r="E659" s="85">
        <f t="shared" ref="E659:F659" si="268">E660</f>
        <v>1063</v>
      </c>
      <c r="F659" s="85">
        <f t="shared" si="268"/>
        <v>1063</v>
      </c>
    </row>
    <row r="660" spans="1:6" ht="28.5" customHeight="1" x14ac:dyDescent="0.25">
      <c r="A660" s="60" t="s">
        <v>1392</v>
      </c>
      <c r="B660" s="20" t="s">
        <v>501</v>
      </c>
      <c r="C660" s="55">
        <v>240</v>
      </c>
      <c r="D660" s="85">
        <v>1063</v>
      </c>
      <c r="E660" s="85">
        <v>1063</v>
      </c>
      <c r="F660" s="85">
        <v>1063</v>
      </c>
    </row>
    <row r="661" spans="1:6" ht="47.25" hidden="1" x14ac:dyDescent="0.25">
      <c r="A661" s="15" t="s">
        <v>502</v>
      </c>
      <c r="B661" s="20" t="s">
        <v>503</v>
      </c>
      <c r="C661" s="55"/>
      <c r="D661" s="85"/>
      <c r="E661" s="85"/>
      <c r="F661" s="85"/>
    </row>
    <row r="662" spans="1:6" ht="74.25" customHeight="1" x14ac:dyDescent="0.25">
      <c r="A662" s="19" t="s">
        <v>1564</v>
      </c>
      <c r="B662" s="20" t="s">
        <v>504</v>
      </c>
      <c r="C662" s="55"/>
      <c r="D662" s="85">
        <f>D665+D663</f>
        <v>258</v>
      </c>
      <c r="E662" s="85">
        <f t="shared" ref="E662:F662" si="269">E665+E663</f>
        <v>516</v>
      </c>
      <c r="F662" s="85">
        <f t="shared" si="269"/>
        <v>516</v>
      </c>
    </row>
    <row r="663" spans="1:6" ht="52.5" customHeight="1" x14ac:dyDescent="0.25">
      <c r="A663" s="60" t="s">
        <v>1389</v>
      </c>
      <c r="B663" s="20" t="s">
        <v>504</v>
      </c>
      <c r="C663" s="55">
        <v>100</v>
      </c>
      <c r="D663" s="85">
        <f>D664</f>
        <v>207</v>
      </c>
      <c r="E663" s="85">
        <f>E664</f>
        <v>200</v>
      </c>
      <c r="F663" s="85">
        <f>F664</f>
        <v>200</v>
      </c>
    </row>
    <row r="664" spans="1:6" ht="39.75" customHeight="1" x14ac:dyDescent="0.25">
      <c r="A664" s="60" t="s">
        <v>1390</v>
      </c>
      <c r="B664" s="20" t="s">
        <v>504</v>
      </c>
      <c r="C664" s="55">
        <v>120</v>
      </c>
      <c r="D664" s="85">
        <v>207</v>
      </c>
      <c r="E664" s="85">
        <v>200</v>
      </c>
      <c r="F664" s="85">
        <v>200</v>
      </c>
    </row>
    <row r="665" spans="1:6" ht="27" customHeight="1" x14ac:dyDescent="0.25">
      <c r="A665" s="92" t="s">
        <v>1391</v>
      </c>
      <c r="B665" s="20" t="s">
        <v>504</v>
      </c>
      <c r="C665" s="55">
        <v>200</v>
      </c>
      <c r="D665" s="85">
        <f>D666</f>
        <v>51</v>
      </c>
      <c r="E665" s="85">
        <f t="shared" ref="E665:F665" si="270">E666</f>
        <v>316</v>
      </c>
      <c r="F665" s="85">
        <f t="shared" si="270"/>
        <v>316</v>
      </c>
    </row>
    <row r="666" spans="1:6" ht="30.75" customHeight="1" x14ac:dyDescent="0.25">
      <c r="A666" s="60" t="s">
        <v>1392</v>
      </c>
      <c r="B666" s="20" t="s">
        <v>504</v>
      </c>
      <c r="C666" s="55">
        <v>240</v>
      </c>
      <c r="D666" s="85">
        <v>51</v>
      </c>
      <c r="E666" s="85">
        <v>316</v>
      </c>
      <c r="F666" s="85">
        <v>316</v>
      </c>
    </row>
    <row r="667" spans="1:6" ht="63" hidden="1" x14ac:dyDescent="0.25">
      <c r="A667" s="15" t="s">
        <v>505</v>
      </c>
      <c r="B667" s="2" t="s">
        <v>506</v>
      </c>
      <c r="C667" s="55"/>
      <c r="D667" s="85"/>
      <c r="E667" s="85"/>
      <c r="F667" s="85"/>
    </row>
    <row r="668" spans="1:6" ht="26.25" hidden="1" customHeight="1" x14ac:dyDescent="0.25">
      <c r="A668" s="22" t="s">
        <v>507</v>
      </c>
      <c r="B668" s="20" t="s">
        <v>508</v>
      </c>
      <c r="C668" s="55"/>
      <c r="D668" s="85"/>
      <c r="E668" s="85"/>
      <c r="F668" s="85"/>
    </row>
    <row r="669" spans="1:6" ht="26.25" hidden="1" customHeight="1" x14ac:dyDescent="0.25">
      <c r="A669" s="38" t="s">
        <v>509</v>
      </c>
      <c r="B669" s="32" t="s">
        <v>510</v>
      </c>
      <c r="C669" s="55"/>
      <c r="D669" s="85"/>
      <c r="E669" s="85"/>
      <c r="F669" s="85"/>
    </row>
    <row r="670" spans="1:6" ht="15.75" hidden="1" x14ac:dyDescent="0.25">
      <c r="A670" s="41" t="s">
        <v>511</v>
      </c>
      <c r="B670" s="34" t="s">
        <v>512</v>
      </c>
      <c r="C670" s="55"/>
      <c r="D670" s="85"/>
      <c r="E670" s="85"/>
      <c r="F670" s="85"/>
    </row>
    <row r="671" spans="1:6" ht="24.75" hidden="1" customHeight="1" x14ac:dyDescent="0.25">
      <c r="A671" s="22" t="s">
        <v>513</v>
      </c>
      <c r="B671" s="20" t="s">
        <v>514</v>
      </c>
      <c r="C671" s="55"/>
      <c r="D671" s="85"/>
      <c r="E671" s="85"/>
      <c r="F671" s="85"/>
    </row>
    <row r="672" spans="1:6" ht="32.25" customHeight="1" x14ac:dyDescent="0.25">
      <c r="A672" s="12" t="s">
        <v>515</v>
      </c>
      <c r="B672" s="10" t="s">
        <v>516</v>
      </c>
      <c r="C672" s="55"/>
      <c r="D672" s="85">
        <f>D673+D684+D713</f>
        <v>2585</v>
      </c>
      <c r="E672" s="85">
        <f>E673+E684+E713</f>
        <v>3800</v>
      </c>
      <c r="F672" s="85">
        <f>F673+F684+F713</f>
        <v>600</v>
      </c>
    </row>
    <row r="673" spans="1:6" ht="33" customHeight="1" x14ac:dyDescent="0.25">
      <c r="A673" s="13" t="s">
        <v>517</v>
      </c>
      <c r="B673" s="3" t="s">
        <v>518</v>
      </c>
      <c r="C673" s="55"/>
      <c r="D673" s="85">
        <f>D674+D678</f>
        <v>585</v>
      </c>
      <c r="E673" s="85">
        <f t="shared" ref="E673:F673" si="271">E674+E678</f>
        <v>600</v>
      </c>
      <c r="F673" s="85">
        <f t="shared" si="271"/>
        <v>600</v>
      </c>
    </row>
    <row r="674" spans="1:6" ht="31.5" x14ac:dyDescent="0.25">
      <c r="A674" s="17" t="s">
        <v>1661</v>
      </c>
      <c r="B674" s="1" t="s">
        <v>519</v>
      </c>
      <c r="C674" s="55"/>
      <c r="D674" s="85">
        <f>D675</f>
        <v>385</v>
      </c>
      <c r="E674" s="85">
        <f t="shared" ref="E674:F676" si="272">E675</f>
        <v>400</v>
      </c>
      <c r="F674" s="85">
        <f t="shared" si="272"/>
        <v>400</v>
      </c>
    </row>
    <row r="675" spans="1:6" ht="36.75" customHeight="1" x14ac:dyDescent="0.25">
      <c r="A675" s="24" t="s">
        <v>520</v>
      </c>
      <c r="B675" s="20" t="s">
        <v>521</v>
      </c>
      <c r="C675" s="55"/>
      <c r="D675" s="85">
        <f>D676</f>
        <v>385</v>
      </c>
      <c r="E675" s="85">
        <f t="shared" si="272"/>
        <v>400</v>
      </c>
      <c r="F675" s="85">
        <f t="shared" si="272"/>
        <v>400</v>
      </c>
    </row>
    <row r="676" spans="1:6" ht="36.75" customHeight="1" x14ac:dyDescent="0.25">
      <c r="A676" s="60" t="s">
        <v>1391</v>
      </c>
      <c r="B676" s="20" t="s">
        <v>521</v>
      </c>
      <c r="C676" s="55">
        <v>200</v>
      </c>
      <c r="D676" s="85">
        <f>D677</f>
        <v>385</v>
      </c>
      <c r="E676" s="85">
        <f t="shared" si="272"/>
        <v>400</v>
      </c>
      <c r="F676" s="85">
        <f t="shared" si="272"/>
        <v>400</v>
      </c>
    </row>
    <row r="677" spans="1:6" ht="36.75" customHeight="1" x14ac:dyDescent="0.25">
      <c r="A677" s="60" t="s">
        <v>1392</v>
      </c>
      <c r="B677" s="20" t="s">
        <v>521</v>
      </c>
      <c r="C677" s="55">
        <v>240</v>
      </c>
      <c r="D677" s="85">
        <v>385</v>
      </c>
      <c r="E677" s="85">
        <v>400</v>
      </c>
      <c r="F677" s="85">
        <v>400</v>
      </c>
    </row>
    <row r="678" spans="1:6" ht="42" customHeight="1" x14ac:dyDescent="0.25">
      <c r="A678" s="17" t="s">
        <v>522</v>
      </c>
      <c r="B678" s="1" t="s">
        <v>523</v>
      </c>
      <c r="C678" s="55"/>
      <c r="D678" s="85">
        <f>D679</f>
        <v>200</v>
      </c>
      <c r="E678" s="85">
        <f t="shared" ref="E678:F682" si="273">E679</f>
        <v>200</v>
      </c>
      <c r="F678" s="85">
        <f t="shared" si="273"/>
        <v>200</v>
      </c>
    </row>
    <row r="679" spans="1:6" ht="41.25" customHeight="1" x14ac:dyDescent="0.25">
      <c r="A679" s="24" t="s">
        <v>520</v>
      </c>
      <c r="B679" s="20" t="s">
        <v>524</v>
      </c>
      <c r="C679" s="55"/>
      <c r="D679" s="85">
        <f>D682+D680</f>
        <v>200</v>
      </c>
      <c r="E679" s="85">
        <f t="shared" ref="E679:F679" si="274">E682+E680</f>
        <v>200</v>
      </c>
      <c r="F679" s="85">
        <f t="shared" si="274"/>
        <v>200</v>
      </c>
    </row>
    <row r="680" spans="1:6" ht="41.25" hidden="1" customHeight="1" x14ac:dyDescent="0.25">
      <c r="A680" s="60" t="s">
        <v>1391</v>
      </c>
      <c r="B680" s="20" t="s">
        <v>524</v>
      </c>
      <c r="C680" s="55">
        <v>200</v>
      </c>
      <c r="D680" s="85">
        <f>D681</f>
        <v>0</v>
      </c>
      <c r="E680" s="85">
        <f>E681</f>
        <v>0</v>
      </c>
      <c r="F680" s="85">
        <f>F681</f>
        <v>0</v>
      </c>
    </row>
    <row r="681" spans="1:6" ht="29.25" hidden="1" customHeight="1" x14ac:dyDescent="0.25">
      <c r="A681" s="60" t="s">
        <v>1392</v>
      </c>
      <c r="B681" s="20" t="s">
        <v>524</v>
      </c>
      <c r="C681" s="55">
        <v>240</v>
      </c>
      <c r="D681" s="85"/>
      <c r="E681" s="85"/>
      <c r="F681" s="85"/>
    </row>
    <row r="682" spans="1:6" ht="32.25" customHeight="1" x14ac:dyDescent="0.25">
      <c r="A682" s="16" t="s">
        <v>1394</v>
      </c>
      <c r="B682" s="20" t="s">
        <v>524</v>
      </c>
      <c r="C682" s="55">
        <v>600</v>
      </c>
      <c r="D682" s="85">
        <f>D683</f>
        <v>200</v>
      </c>
      <c r="E682" s="85">
        <f t="shared" si="273"/>
        <v>200</v>
      </c>
      <c r="F682" s="85">
        <f t="shared" si="273"/>
        <v>200</v>
      </c>
    </row>
    <row r="683" spans="1:6" ht="24.75" customHeight="1" x14ac:dyDescent="0.25">
      <c r="A683" s="16" t="s">
        <v>1393</v>
      </c>
      <c r="B683" s="20" t="s">
        <v>524</v>
      </c>
      <c r="C683" s="55">
        <v>610</v>
      </c>
      <c r="D683" s="85">
        <v>200</v>
      </c>
      <c r="E683" s="85">
        <v>200</v>
      </c>
      <c r="F683" s="85">
        <v>200</v>
      </c>
    </row>
    <row r="684" spans="1:6" ht="30" customHeight="1" x14ac:dyDescent="0.25">
      <c r="A684" s="13" t="s">
        <v>525</v>
      </c>
      <c r="B684" s="3" t="s">
        <v>526</v>
      </c>
      <c r="C684" s="55"/>
      <c r="D684" s="85">
        <f>D685</f>
        <v>2000</v>
      </c>
      <c r="E684" s="85">
        <f t="shared" ref="E684:F684" si="275">E685</f>
        <v>3200</v>
      </c>
      <c r="F684" s="85">
        <f t="shared" si="275"/>
        <v>0</v>
      </c>
    </row>
    <row r="685" spans="1:6" ht="40.5" customHeight="1" x14ac:dyDescent="0.25">
      <c r="A685" s="17" t="s">
        <v>527</v>
      </c>
      <c r="B685" s="1" t="s">
        <v>528</v>
      </c>
      <c r="C685" s="55"/>
      <c r="D685" s="85">
        <f>D686+D689+D692+D695+D698+D701+D710+D707</f>
        <v>2000</v>
      </c>
      <c r="E685" s="85">
        <f t="shared" ref="E685:F685" si="276">E686+E689+E692+E695+E698+E701+E710+E707</f>
        <v>3200</v>
      </c>
      <c r="F685" s="85">
        <f t="shared" si="276"/>
        <v>0</v>
      </c>
    </row>
    <row r="686" spans="1:6" ht="45.75" hidden="1" customHeight="1" x14ac:dyDescent="0.25">
      <c r="A686" s="22" t="s">
        <v>529</v>
      </c>
      <c r="B686" s="20" t="s">
        <v>530</v>
      </c>
      <c r="C686" s="55"/>
      <c r="D686" s="85">
        <f>D687</f>
        <v>0</v>
      </c>
      <c r="E686" s="85">
        <f t="shared" ref="E686:F687" si="277">E687</f>
        <v>0</v>
      </c>
      <c r="F686" s="85">
        <f t="shared" si="277"/>
        <v>0</v>
      </c>
    </row>
    <row r="687" spans="1:6" ht="45.75" hidden="1" customHeight="1" x14ac:dyDescent="0.25">
      <c r="A687" s="16" t="s">
        <v>1394</v>
      </c>
      <c r="B687" s="20" t="s">
        <v>530</v>
      </c>
      <c r="C687" s="55">
        <v>600</v>
      </c>
      <c r="D687" s="85">
        <f>D688</f>
        <v>0</v>
      </c>
      <c r="E687" s="85">
        <f t="shared" si="277"/>
        <v>0</v>
      </c>
      <c r="F687" s="85">
        <f t="shared" si="277"/>
        <v>0</v>
      </c>
    </row>
    <row r="688" spans="1:6" ht="45.75" hidden="1" customHeight="1" x14ac:dyDescent="0.25">
      <c r="A688" s="16" t="s">
        <v>1393</v>
      </c>
      <c r="B688" s="20" t="s">
        <v>530</v>
      </c>
      <c r="C688" s="55">
        <v>610</v>
      </c>
      <c r="D688" s="85">
        <v>0</v>
      </c>
      <c r="E688" s="85">
        <v>0</v>
      </c>
      <c r="F688" s="85">
        <v>0</v>
      </c>
    </row>
    <row r="689" spans="1:6" ht="40.5" hidden="1" customHeight="1" x14ac:dyDescent="0.25">
      <c r="A689" s="22" t="s">
        <v>531</v>
      </c>
      <c r="B689" s="20" t="s">
        <v>532</v>
      </c>
      <c r="C689" s="55"/>
      <c r="D689" s="85">
        <f>D690</f>
        <v>0</v>
      </c>
      <c r="E689" s="85">
        <f t="shared" ref="E689:F690" si="278">E690</f>
        <v>0</v>
      </c>
      <c r="F689" s="85">
        <f t="shared" si="278"/>
        <v>0</v>
      </c>
    </row>
    <row r="690" spans="1:6" ht="40.5" hidden="1" customHeight="1" x14ac:dyDescent="0.25">
      <c r="A690" s="16" t="s">
        <v>1394</v>
      </c>
      <c r="B690" s="20" t="s">
        <v>532</v>
      </c>
      <c r="C690" s="55">
        <v>600</v>
      </c>
      <c r="D690" s="85">
        <f>D691</f>
        <v>0</v>
      </c>
      <c r="E690" s="85">
        <f t="shared" si="278"/>
        <v>0</v>
      </c>
      <c r="F690" s="85">
        <f t="shared" si="278"/>
        <v>0</v>
      </c>
    </row>
    <row r="691" spans="1:6" ht="40.5" hidden="1" customHeight="1" x14ac:dyDescent="0.25">
      <c r="A691" s="16" t="s">
        <v>1393</v>
      </c>
      <c r="B691" s="20" t="s">
        <v>532</v>
      </c>
      <c r="C691" s="55">
        <v>610</v>
      </c>
      <c r="D691" s="85">
        <v>0</v>
      </c>
      <c r="E691" s="85">
        <v>0</v>
      </c>
      <c r="F691" s="85">
        <v>0</v>
      </c>
    </row>
    <row r="692" spans="1:6" ht="63" hidden="1" x14ac:dyDescent="0.25">
      <c r="A692" s="22" t="s">
        <v>533</v>
      </c>
      <c r="B692" s="20" t="s">
        <v>534</v>
      </c>
      <c r="C692" s="55"/>
      <c r="D692" s="85">
        <f>D693</f>
        <v>0</v>
      </c>
      <c r="E692" s="85">
        <f t="shared" ref="E692:F693" si="279">E693</f>
        <v>0</v>
      </c>
      <c r="F692" s="85">
        <f t="shared" si="279"/>
        <v>0</v>
      </c>
    </row>
    <row r="693" spans="1:6" ht="33.75" hidden="1" customHeight="1" x14ac:dyDescent="0.25">
      <c r="A693" s="16" t="s">
        <v>1394</v>
      </c>
      <c r="B693" s="20" t="s">
        <v>534</v>
      </c>
      <c r="C693" s="55">
        <v>600</v>
      </c>
      <c r="D693" s="85">
        <f>D694</f>
        <v>0</v>
      </c>
      <c r="E693" s="85">
        <f t="shared" si="279"/>
        <v>0</v>
      </c>
      <c r="F693" s="85">
        <f t="shared" si="279"/>
        <v>0</v>
      </c>
    </row>
    <row r="694" spans="1:6" ht="34.5" hidden="1" customHeight="1" x14ac:dyDescent="0.25">
      <c r="A694" s="16" t="s">
        <v>1393</v>
      </c>
      <c r="B694" s="20" t="s">
        <v>534</v>
      </c>
      <c r="C694" s="55">
        <v>610</v>
      </c>
      <c r="D694" s="85"/>
      <c r="E694" s="85"/>
      <c r="F694" s="85"/>
    </row>
    <row r="695" spans="1:6" ht="63" hidden="1" x14ac:dyDescent="0.25">
      <c r="A695" s="22" t="s">
        <v>535</v>
      </c>
      <c r="B695" s="20" t="s">
        <v>536</v>
      </c>
      <c r="C695" s="55"/>
      <c r="D695" s="85">
        <f>D696</f>
        <v>0</v>
      </c>
      <c r="E695" s="85">
        <f t="shared" ref="E695:F696" si="280">E696</f>
        <v>0</v>
      </c>
      <c r="F695" s="85">
        <f t="shared" si="280"/>
        <v>0</v>
      </c>
    </row>
    <row r="696" spans="1:6" ht="36.75" hidden="1" customHeight="1" x14ac:dyDescent="0.25">
      <c r="A696" s="60" t="s">
        <v>1391</v>
      </c>
      <c r="B696" s="20" t="s">
        <v>536</v>
      </c>
      <c r="C696" s="55">
        <v>200</v>
      </c>
      <c r="D696" s="85">
        <f>D697</f>
        <v>0</v>
      </c>
      <c r="E696" s="85">
        <f t="shared" si="280"/>
        <v>0</v>
      </c>
      <c r="F696" s="85">
        <f t="shared" si="280"/>
        <v>0</v>
      </c>
    </row>
    <row r="697" spans="1:6" ht="30.75" hidden="1" customHeight="1" x14ac:dyDescent="0.25">
      <c r="A697" s="60" t="s">
        <v>1392</v>
      </c>
      <c r="B697" s="20" t="s">
        <v>536</v>
      </c>
      <c r="C697" s="55">
        <v>240</v>
      </c>
      <c r="D697" s="85"/>
      <c r="E697" s="85"/>
      <c r="F697" s="85"/>
    </row>
    <row r="698" spans="1:6" ht="31.5" hidden="1" x14ac:dyDescent="0.25">
      <c r="A698" s="22" t="s">
        <v>537</v>
      </c>
      <c r="B698" s="20" t="s">
        <v>538</v>
      </c>
      <c r="C698" s="55"/>
      <c r="D698" s="85">
        <f>D699</f>
        <v>0</v>
      </c>
      <c r="E698" s="85">
        <f t="shared" ref="E698:F699" si="281">E699</f>
        <v>0</v>
      </c>
      <c r="F698" s="85">
        <f t="shared" si="281"/>
        <v>0</v>
      </c>
    </row>
    <row r="699" spans="1:6" ht="42.75" hidden="1" customHeight="1" x14ac:dyDescent="0.25">
      <c r="A699" s="60" t="s">
        <v>1391</v>
      </c>
      <c r="B699" s="20" t="s">
        <v>538</v>
      </c>
      <c r="C699" s="55">
        <v>200</v>
      </c>
      <c r="D699" s="85">
        <f>D700</f>
        <v>0</v>
      </c>
      <c r="E699" s="85">
        <f t="shared" si="281"/>
        <v>0</v>
      </c>
      <c r="F699" s="85">
        <f t="shared" si="281"/>
        <v>0</v>
      </c>
    </row>
    <row r="700" spans="1:6" ht="33" hidden="1" customHeight="1" x14ac:dyDescent="0.25">
      <c r="A700" s="60" t="s">
        <v>1392</v>
      </c>
      <c r="B700" s="20" t="s">
        <v>538</v>
      </c>
      <c r="C700" s="55">
        <v>240</v>
      </c>
      <c r="D700" s="85">
        <v>0</v>
      </c>
      <c r="E700" s="85">
        <v>0</v>
      </c>
      <c r="F700" s="85">
        <v>0</v>
      </c>
    </row>
    <row r="701" spans="1:6" ht="29.25" hidden="1" customHeight="1" x14ac:dyDescent="0.25">
      <c r="A701" s="21" t="s">
        <v>520</v>
      </c>
      <c r="B701" s="20" t="s">
        <v>539</v>
      </c>
      <c r="C701" s="55"/>
      <c r="D701" s="85">
        <f>D705</f>
        <v>0</v>
      </c>
      <c r="E701" s="85">
        <f t="shared" ref="E701:F701" si="282">E705</f>
        <v>0</v>
      </c>
      <c r="F701" s="85">
        <f t="shared" si="282"/>
        <v>0</v>
      </c>
    </row>
    <row r="702" spans="1:6" ht="15.75" hidden="1" x14ac:dyDescent="0.25">
      <c r="A702" s="13" t="s">
        <v>540</v>
      </c>
      <c r="B702" s="20" t="s">
        <v>541</v>
      </c>
      <c r="C702" s="55"/>
      <c r="D702" s="85"/>
      <c r="E702" s="85"/>
      <c r="F702" s="85"/>
    </row>
    <row r="703" spans="1:6" ht="31.5" hidden="1" x14ac:dyDescent="0.25">
      <c r="A703" s="17" t="s">
        <v>542</v>
      </c>
      <c r="B703" s="20" t="s">
        <v>543</v>
      </c>
      <c r="C703" s="55"/>
      <c r="D703" s="85"/>
      <c r="E703" s="85"/>
      <c r="F703" s="85"/>
    </row>
    <row r="704" spans="1:6" ht="31.5" hidden="1" x14ac:dyDescent="0.25">
      <c r="A704" s="22" t="s">
        <v>544</v>
      </c>
      <c r="B704" s="20" t="s">
        <v>545</v>
      </c>
      <c r="C704" s="55"/>
      <c r="D704" s="85"/>
      <c r="E704" s="85"/>
      <c r="F704" s="85"/>
    </row>
    <row r="705" spans="1:6" ht="36" hidden="1" customHeight="1" x14ac:dyDescent="0.25">
      <c r="A705" s="60" t="s">
        <v>1391</v>
      </c>
      <c r="B705" s="20" t="s">
        <v>539</v>
      </c>
      <c r="C705" s="55">
        <v>200</v>
      </c>
      <c r="D705" s="85">
        <f>D706</f>
        <v>0</v>
      </c>
      <c r="E705" s="85">
        <f t="shared" ref="E705:F705" si="283">E706</f>
        <v>0</v>
      </c>
      <c r="F705" s="85">
        <f t="shared" si="283"/>
        <v>0</v>
      </c>
    </row>
    <row r="706" spans="1:6" ht="40.5" hidden="1" customHeight="1" x14ac:dyDescent="0.25">
      <c r="A706" s="97" t="s">
        <v>1392</v>
      </c>
      <c r="B706" s="20" t="s">
        <v>539</v>
      </c>
      <c r="C706" s="55">
        <v>240</v>
      </c>
      <c r="D706" s="85">
        <v>0</v>
      </c>
      <c r="E706" s="85">
        <v>0</v>
      </c>
      <c r="F706" s="85"/>
    </row>
    <row r="707" spans="1:6" ht="51.75" customHeight="1" x14ac:dyDescent="0.25">
      <c r="A707" s="147" t="s">
        <v>1674</v>
      </c>
      <c r="B707" s="20" t="s">
        <v>1643</v>
      </c>
      <c r="C707" s="55"/>
      <c r="D707" s="85">
        <f>D708</f>
        <v>2000</v>
      </c>
      <c r="E707" s="85">
        <f t="shared" ref="E707:F707" si="284">E708</f>
        <v>3200</v>
      </c>
      <c r="F707" s="85">
        <f t="shared" si="284"/>
        <v>0</v>
      </c>
    </row>
    <row r="708" spans="1:6" ht="40.5" customHeight="1" x14ac:dyDescent="0.25">
      <c r="A708" s="60" t="s">
        <v>1391</v>
      </c>
      <c r="B708" s="20" t="s">
        <v>1643</v>
      </c>
      <c r="C708" s="55">
        <v>200</v>
      </c>
      <c r="D708" s="85">
        <f>D709</f>
        <v>2000</v>
      </c>
      <c r="E708" s="85">
        <f t="shared" ref="E708:F708" si="285">E709</f>
        <v>3200</v>
      </c>
      <c r="F708" s="85">
        <f t="shared" si="285"/>
        <v>0</v>
      </c>
    </row>
    <row r="709" spans="1:6" ht="40.5" customHeight="1" x14ac:dyDescent="0.25">
      <c r="A709" s="97" t="s">
        <v>1392</v>
      </c>
      <c r="B709" s="20" t="s">
        <v>1643</v>
      </c>
      <c r="C709" s="55">
        <v>240</v>
      </c>
      <c r="D709" s="85">
        <v>2000</v>
      </c>
      <c r="E709" s="85">
        <v>3200</v>
      </c>
      <c r="F709" s="85"/>
    </row>
    <row r="710" spans="1:6" ht="81" hidden="1" customHeight="1" x14ac:dyDescent="0.25">
      <c r="A710" s="137" t="s">
        <v>1547</v>
      </c>
      <c r="B710" s="20" t="s">
        <v>536</v>
      </c>
      <c r="C710" s="55"/>
      <c r="D710" s="85">
        <f>D711</f>
        <v>0</v>
      </c>
      <c r="E710" s="85"/>
      <c r="F710" s="85"/>
    </row>
    <row r="711" spans="1:6" ht="40.5" hidden="1" customHeight="1" x14ac:dyDescent="0.25">
      <c r="A711" s="60" t="s">
        <v>1391</v>
      </c>
      <c r="B711" s="20" t="s">
        <v>536</v>
      </c>
      <c r="C711" s="55">
        <v>200</v>
      </c>
      <c r="D711" s="85">
        <f>D712</f>
        <v>0</v>
      </c>
      <c r="E711" s="85"/>
      <c r="F711" s="85"/>
    </row>
    <row r="712" spans="1:6" ht="40.5" hidden="1" customHeight="1" x14ac:dyDescent="0.25">
      <c r="A712" s="97" t="s">
        <v>1392</v>
      </c>
      <c r="B712" s="20" t="s">
        <v>536</v>
      </c>
      <c r="C712" s="55">
        <v>240</v>
      </c>
      <c r="D712" s="85"/>
      <c r="E712" s="85"/>
      <c r="F712" s="85"/>
    </row>
    <row r="713" spans="1:6" ht="40.5" hidden="1" customHeight="1" x14ac:dyDescent="0.25">
      <c r="A713" s="13" t="s">
        <v>546</v>
      </c>
      <c r="B713" s="3" t="s">
        <v>547</v>
      </c>
      <c r="C713" s="55"/>
      <c r="D713" s="85">
        <f>D714+D737</f>
        <v>0</v>
      </c>
      <c r="E713" s="85">
        <f t="shared" ref="E713:F713" si="286">E714+E737</f>
        <v>0</v>
      </c>
      <c r="F713" s="85">
        <f t="shared" si="286"/>
        <v>0</v>
      </c>
    </row>
    <row r="714" spans="1:6" ht="40.5" hidden="1" customHeight="1" x14ac:dyDescent="0.25">
      <c r="A714" s="17" t="s">
        <v>548</v>
      </c>
      <c r="B714" s="1" t="s">
        <v>549</v>
      </c>
      <c r="C714" s="55"/>
      <c r="D714" s="85">
        <f>D715+D718+D721++D734</f>
        <v>0</v>
      </c>
      <c r="E714" s="85">
        <f t="shared" ref="E714:F714" si="287">E715+E718+E721++E734</f>
        <v>0</v>
      </c>
      <c r="F714" s="85">
        <f t="shared" si="287"/>
        <v>0</v>
      </c>
    </row>
    <row r="715" spans="1:6" ht="56.25" hidden="1" customHeight="1" x14ac:dyDescent="0.25">
      <c r="A715" s="16" t="s">
        <v>550</v>
      </c>
      <c r="B715" s="2" t="s">
        <v>551</v>
      </c>
      <c r="C715" s="55"/>
      <c r="D715" s="85">
        <f>D716</f>
        <v>0</v>
      </c>
      <c r="E715" s="85">
        <f t="shared" ref="E715:F716" si="288">E716</f>
        <v>0</v>
      </c>
      <c r="F715" s="85">
        <f t="shared" si="288"/>
        <v>0</v>
      </c>
    </row>
    <row r="716" spans="1:6" ht="40.5" hidden="1" customHeight="1" x14ac:dyDescent="0.25">
      <c r="A716" s="16"/>
      <c r="B716" s="2" t="s">
        <v>551</v>
      </c>
      <c r="C716" s="55">
        <v>400</v>
      </c>
      <c r="D716" s="85">
        <f>D717</f>
        <v>0</v>
      </c>
      <c r="E716" s="85">
        <f t="shared" si="288"/>
        <v>0</v>
      </c>
      <c r="F716" s="85">
        <f t="shared" si="288"/>
        <v>0</v>
      </c>
    </row>
    <row r="717" spans="1:6" ht="40.5" hidden="1" customHeight="1" x14ac:dyDescent="0.25">
      <c r="A717" s="16"/>
      <c r="B717" s="2" t="s">
        <v>551</v>
      </c>
      <c r="C717" s="55">
        <v>460</v>
      </c>
      <c r="D717" s="85"/>
      <c r="E717" s="85"/>
      <c r="F717" s="85"/>
    </row>
    <row r="718" spans="1:6" ht="40.5" hidden="1" customHeight="1" x14ac:dyDescent="0.25">
      <c r="A718" s="16" t="s">
        <v>552</v>
      </c>
      <c r="B718" s="2" t="s">
        <v>553</v>
      </c>
      <c r="C718" s="55"/>
      <c r="D718" s="85">
        <f>D719</f>
        <v>0</v>
      </c>
      <c r="E718" s="85">
        <f t="shared" ref="E718:F719" si="289">E719</f>
        <v>0</v>
      </c>
      <c r="F718" s="85">
        <f t="shared" si="289"/>
        <v>0</v>
      </c>
    </row>
    <row r="719" spans="1:6" ht="40.5" hidden="1" customHeight="1" x14ac:dyDescent="0.25">
      <c r="A719" s="16"/>
      <c r="B719" s="2" t="s">
        <v>553</v>
      </c>
      <c r="C719" s="55">
        <v>400</v>
      </c>
      <c r="D719" s="85">
        <f>D720</f>
        <v>0</v>
      </c>
      <c r="E719" s="85">
        <f t="shared" si="289"/>
        <v>0</v>
      </c>
      <c r="F719" s="85">
        <f t="shared" si="289"/>
        <v>0</v>
      </c>
    </row>
    <row r="720" spans="1:6" ht="40.5" hidden="1" customHeight="1" x14ac:dyDescent="0.25">
      <c r="A720" s="16"/>
      <c r="B720" s="2" t="s">
        <v>553</v>
      </c>
      <c r="C720" s="55">
        <v>460</v>
      </c>
      <c r="D720" s="85"/>
      <c r="E720" s="85"/>
      <c r="F720" s="85"/>
    </row>
    <row r="721" spans="1:6" ht="40.5" hidden="1" customHeight="1" x14ac:dyDescent="0.25">
      <c r="A721" s="22" t="s">
        <v>554</v>
      </c>
      <c r="B721" s="20" t="s">
        <v>555</v>
      </c>
      <c r="C721" s="55"/>
      <c r="D721" s="85">
        <f>D732</f>
        <v>0</v>
      </c>
      <c r="E721" s="85">
        <f t="shared" ref="E721:F721" si="290">E732</f>
        <v>0</v>
      </c>
      <c r="F721" s="85">
        <f t="shared" si="290"/>
        <v>0</v>
      </c>
    </row>
    <row r="722" spans="1:6" ht="40.5" hidden="1" customHeight="1" x14ac:dyDescent="0.25">
      <c r="A722" s="17" t="s">
        <v>556</v>
      </c>
      <c r="B722" s="1" t="s">
        <v>557</v>
      </c>
      <c r="C722" s="55"/>
      <c r="D722" s="85"/>
      <c r="E722" s="85"/>
      <c r="F722" s="85"/>
    </row>
    <row r="723" spans="1:6" ht="40.5" hidden="1" customHeight="1" x14ac:dyDescent="0.25">
      <c r="A723" s="16" t="s">
        <v>558</v>
      </c>
      <c r="B723" s="2" t="s">
        <v>559</v>
      </c>
      <c r="C723" s="55"/>
      <c r="D723" s="85"/>
      <c r="E723" s="85"/>
      <c r="F723" s="85"/>
    </row>
    <row r="724" spans="1:6" ht="40.5" hidden="1" customHeight="1" x14ac:dyDescent="0.25">
      <c r="A724" s="17" t="s">
        <v>560</v>
      </c>
      <c r="B724" s="1" t="s">
        <v>561</v>
      </c>
      <c r="C724" s="55"/>
      <c r="D724" s="85"/>
      <c r="E724" s="85"/>
      <c r="F724" s="85"/>
    </row>
    <row r="725" spans="1:6" ht="40.5" hidden="1" customHeight="1" x14ac:dyDescent="0.25">
      <c r="A725" s="16" t="s">
        <v>562</v>
      </c>
      <c r="B725" s="2" t="s">
        <v>563</v>
      </c>
      <c r="C725" s="55"/>
      <c r="D725" s="85"/>
      <c r="E725" s="85"/>
      <c r="F725" s="85"/>
    </row>
    <row r="726" spans="1:6" ht="40.5" hidden="1" customHeight="1" x14ac:dyDescent="0.25">
      <c r="A726" s="16" t="s">
        <v>564</v>
      </c>
      <c r="B726" s="2" t="s">
        <v>565</v>
      </c>
      <c r="C726" s="55"/>
      <c r="D726" s="85"/>
      <c r="E726" s="85"/>
      <c r="F726" s="85"/>
    </row>
    <row r="727" spans="1:6" ht="40.5" hidden="1" customHeight="1" x14ac:dyDescent="0.25">
      <c r="A727" s="17" t="s">
        <v>566</v>
      </c>
      <c r="B727" s="1" t="s">
        <v>567</v>
      </c>
      <c r="C727" s="55"/>
      <c r="D727" s="85"/>
      <c r="E727" s="85"/>
      <c r="F727" s="85"/>
    </row>
    <row r="728" spans="1:6" ht="40.5" hidden="1" customHeight="1" x14ac:dyDescent="0.25">
      <c r="A728" s="16" t="s">
        <v>568</v>
      </c>
      <c r="B728" s="2" t="s">
        <v>569</v>
      </c>
      <c r="C728" s="55"/>
      <c r="D728" s="85"/>
      <c r="E728" s="85"/>
      <c r="F728" s="85"/>
    </row>
    <row r="729" spans="1:6" ht="40.5" hidden="1" customHeight="1" x14ac:dyDescent="0.25">
      <c r="A729" s="16" t="s">
        <v>570</v>
      </c>
      <c r="B729" s="2" t="s">
        <v>571</v>
      </c>
      <c r="C729" s="55"/>
      <c r="D729" s="85"/>
      <c r="E729" s="85"/>
      <c r="F729" s="85"/>
    </row>
    <row r="730" spans="1:6" ht="40.5" hidden="1" customHeight="1" x14ac:dyDescent="0.25">
      <c r="A730" s="16" t="s">
        <v>572</v>
      </c>
      <c r="B730" s="2" t="s">
        <v>573</v>
      </c>
      <c r="C730" s="55"/>
      <c r="D730" s="85"/>
      <c r="E730" s="85"/>
      <c r="F730" s="85"/>
    </row>
    <row r="731" spans="1:6" ht="40.5" hidden="1" customHeight="1" x14ac:dyDescent="0.25">
      <c r="A731" s="16" t="s">
        <v>574</v>
      </c>
      <c r="B731" s="2" t="s">
        <v>575</v>
      </c>
      <c r="C731" s="55"/>
      <c r="D731" s="85"/>
      <c r="E731" s="85"/>
      <c r="F731" s="85"/>
    </row>
    <row r="732" spans="1:6" ht="40.5" hidden="1" customHeight="1" x14ac:dyDescent="0.25">
      <c r="A732" s="16"/>
      <c r="B732" s="20" t="s">
        <v>555</v>
      </c>
      <c r="C732" s="55"/>
      <c r="D732" s="85">
        <f>D733</f>
        <v>0</v>
      </c>
      <c r="E732" s="85">
        <f t="shared" ref="E732:F732" si="291">E733</f>
        <v>0</v>
      </c>
      <c r="F732" s="85">
        <f t="shared" si="291"/>
        <v>0</v>
      </c>
    </row>
    <row r="733" spans="1:6" ht="40.5" hidden="1" customHeight="1" x14ac:dyDescent="0.25">
      <c r="A733" s="16"/>
      <c r="B733" s="20" t="s">
        <v>555</v>
      </c>
      <c r="C733" s="55"/>
      <c r="D733" s="85"/>
      <c r="E733" s="85"/>
      <c r="F733" s="85"/>
    </row>
    <row r="734" spans="1:6" ht="40.5" hidden="1" customHeight="1" x14ac:dyDescent="0.25">
      <c r="A734" s="16" t="s">
        <v>576</v>
      </c>
      <c r="B734" s="2" t="s">
        <v>577</v>
      </c>
      <c r="C734" s="55"/>
      <c r="D734" s="85">
        <f>D735</f>
        <v>0</v>
      </c>
      <c r="E734" s="85">
        <f t="shared" ref="E734:F735" si="292">E735</f>
        <v>0</v>
      </c>
      <c r="F734" s="85">
        <f t="shared" si="292"/>
        <v>0</v>
      </c>
    </row>
    <row r="735" spans="1:6" ht="40.5" hidden="1" customHeight="1" x14ac:dyDescent="0.25">
      <c r="A735" s="16"/>
      <c r="B735" s="2" t="s">
        <v>577</v>
      </c>
      <c r="C735" s="55">
        <v>400</v>
      </c>
      <c r="D735" s="85">
        <f>D736</f>
        <v>0</v>
      </c>
      <c r="E735" s="85">
        <f t="shared" si="292"/>
        <v>0</v>
      </c>
      <c r="F735" s="85">
        <f t="shared" si="292"/>
        <v>0</v>
      </c>
    </row>
    <row r="736" spans="1:6" ht="40.5" hidden="1" customHeight="1" x14ac:dyDescent="0.25">
      <c r="A736" s="16"/>
      <c r="B736" s="2" t="s">
        <v>577</v>
      </c>
      <c r="C736" s="55">
        <v>460</v>
      </c>
      <c r="D736" s="85"/>
      <c r="E736" s="85"/>
      <c r="F736" s="85"/>
    </row>
    <row r="737" spans="1:16384" ht="40.5" hidden="1" customHeight="1" x14ac:dyDescent="0.25">
      <c r="A737" s="17" t="s">
        <v>578</v>
      </c>
      <c r="B737" s="1" t="s">
        <v>579</v>
      </c>
      <c r="C737" s="55"/>
      <c r="D737" s="85">
        <f>D738+D741+D744</f>
        <v>0</v>
      </c>
      <c r="E737" s="85">
        <f t="shared" ref="E737:F737" si="293">E738+E741</f>
        <v>0</v>
      </c>
      <c r="F737" s="85">
        <f t="shared" si="293"/>
        <v>0</v>
      </c>
    </row>
    <row r="738" spans="1:16384" ht="54" hidden="1" customHeight="1" x14ac:dyDescent="0.25">
      <c r="A738" s="16" t="s">
        <v>580</v>
      </c>
      <c r="B738" s="2" t="s">
        <v>581</v>
      </c>
      <c r="C738" s="55"/>
      <c r="D738" s="85">
        <f>D739</f>
        <v>0</v>
      </c>
      <c r="E738" s="85">
        <f t="shared" ref="E738:F739" si="294">E739</f>
        <v>0</v>
      </c>
      <c r="F738" s="85">
        <f t="shared" si="294"/>
        <v>0</v>
      </c>
    </row>
    <row r="739" spans="1:16384" ht="50.25" hidden="1" customHeight="1" x14ac:dyDescent="0.25">
      <c r="A739" s="16" t="s">
        <v>1394</v>
      </c>
      <c r="B739" s="2" t="s">
        <v>581</v>
      </c>
      <c r="C739" s="74">
        <v>600</v>
      </c>
      <c r="D739" s="123">
        <f>D740</f>
        <v>0</v>
      </c>
      <c r="E739" s="123">
        <f t="shared" si="294"/>
        <v>0</v>
      </c>
      <c r="F739" s="123">
        <f t="shared" si="294"/>
        <v>0</v>
      </c>
      <c r="G739" s="75"/>
      <c r="H739" s="75"/>
      <c r="I739" s="75"/>
      <c r="J739" s="75"/>
      <c r="K739" s="75"/>
      <c r="L739" s="75"/>
      <c r="M739" s="75"/>
      <c r="N739" s="75"/>
      <c r="O739" s="75"/>
      <c r="P739" s="75"/>
      <c r="Q739" s="75"/>
      <c r="R739" s="75"/>
      <c r="S739" s="75"/>
      <c r="T739" s="75"/>
      <c r="U739" s="75"/>
      <c r="V739" s="75"/>
      <c r="W739" s="75"/>
      <c r="X739" s="75"/>
      <c r="Y739" s="75"/>
      <c r="Z739" s="75"/>
      <c r="AA739" s="75"/>
      <c r="AB739" s="75"/>
      <c r="AC739" s="75"/>
      <c r="AD739" s="75"/>
      <c r="AE739" s="75"/>
      <c r="AF739" s="75"/>
      <c r="AG739" s="75"/>
      <c r="AH739" s="75"/>
      <c r="AI739" s="75"/>
      <c r="AJ739" s="75"/>
      <c r="AK739" s="76"/>
      <c r="AL739" s="16"/>
      <c r="AM739" s="16"/>
      <c r="AN739" s="16"/>
      <c r="AO739" s="16"/>
      <c r="AP739" s="16"/>
      <c r="AQ739" s="16"/>
      <c r="AR739" s="16"/>
      <c r="AS739" s="16"/>
      <c r="AT739" s="16"/>
      <c r="AU739" s="16"/>
      <c r="AV739" s="16"/>
      <c r="AW739" s="16"/>
      <c r="AX739" s="16"/>
      <c r="AY739" s="16"/>
      <c r="AZ739" s="16"/>
      <c r="BA739" s="16"/>
      <c r="BB739" s="16"/>
      <c r="BC739" s="16"/>
      <c r="BD739" s="16"/>
      <c r="BE739" s="16"/>
      <c r="BF739" s="16"/>
      <c r="BG739" s="16"/>
      <c r="BH739" s="16"/>
      <c r="BI739" s="16"/>
      <c r="BJ739" s="16"/>
      <c r="BK739" s="16"/>
      <c r="BL739" s="16"/>
      <c r="BM739" s="16"/>
      <c r="BN739" s="16"/>
      <c r="BO739" s="16"/>
      <c r="BP739" s="16"/>
      <c r="BQ739" s="16"/>
      <c r="BR739" s="16"/>
      <c r="BS739" s="16"/>
      <c r="BT739" s="16"/>
      <c r="BU739" s="16"/>
      <c r="BV739" s="16"/>
      <c r="BW739" s="16"/>
      <c r="BX739" s="16"/>
      <c r="BY739" s="16"/>
      <c r="BZ739" s="16"/>
      <c r="CA739" s="16"/>
      <c r="CB739" s="16"/>
      <c r="CC739" s="16"/>
      <c r="CD739" s="16"/>
      <c r="CE739" s="16"/>
      <c r="CF739" s="16"/>
      <c r="CG739" s="16"/>
      <c r="CH739" s="16"/>
      <c r="CI739" s="16"/>
      <c r="CJ739" s="16"/>
      <c r="CK739" s="16"/>
      <c r="CL739" s="16"/>
      <c r="CM739" s="16"/>
      <c r="CN739" s="16"/>
      <c r="CO739" s="16"/>
      <c r="CP739" s="16"/>
      <c r="CQ739" s="16"/>
      <c r="CR739" s="16"/>
      <c r="CS739" s="16"/>
      <c r="CT739" s="16"/>
      <c r="CU739" s="16"/>
      <c r="CV739" s="16"/>
      <c r="CW739" s="16"/>
      <c r="CX739" s="16"/>
      <c r="CY739" s="16"/>
      <c r="CZ739" s="16"/>
      <c r="DA739" s="16"/>
      <c r="DB739" s="16"/>
      <c r="DC739" s="16"/>
      <c r="DD739" s="16"/>
      <c r="DE739" s="16"/>
      <c r="DF739" s="16"/>
      <c r="DG739" s="16"/>
      <c r="DH739" s="16"/>
      <c r="DI739" s="16"/>
      <c r="DJ739" s="16"/>
      <c r="DK739" s="16"/>
      <c r="DL739" s="16"/>
      <c r="DM739" s="16"/>
      <c r="DN739" s="16"/>
      <c r="DO739" s="16"/>
      <c r="DP739" s="16"/>
      <c r="DQ739" s="16"/>
      <c r="DR739" s="16"/>
      <c r="DS739" s="16"/>
      <c r="DT739" s="16"/>
      <c r="DU739" s="16"/>
      <c r="DV739" s="16"/>
      <c r="DW739" s="16"/>
      <c r="DX739" s="16"/>
      <c r="DY739" s="16"/>
      <c r="DZ739" s="16"/>
      <c r="EA739" s="16"/>
      <c r="EB739" s="16"/>
      <c r="EC739" s="16"/>
      <c r="ED739" s="16"/>
      <c r="EE739" s="16"/>
      <c r="EF739" s="16"/>
      <c r="EG739" s="16"/>
      <c r="EH739" s="16"/>
      <c r="EI739" s="16"/>
      <c r="EJ739" s="16"/>
      <c r="EK739" s="16"/>
      <c r="EL739" s="16"/>
      <c r="EM739" s="16"/>
      <c r="EN739" s="16"/>
      <c r="EO739" s="16"/>
      <c r="EP739" s="16"/>
      <c r="EQ739" s="16"/>
      <c r="ER739" s="16"/>
      <c r="ES739" s="16"/>
      <c r="ET739" s="16"/>
      <c r="EU739" s="16"/>
      <c r="EV739" s="16"/>
      <c r="EW739" s="16"/>
      <c r="EX739" s="16"/>
      <c r="EY739" s="16"/>
      <c r="EZ739" s="16"/>
      <c r="FA739" s="16"/>
      <c r="FB739" s="16"/>
      <c r="FC739" s="16"/>
      <c r="FD739" s="16"/>
      <c r="FE739" s="16"/>
      <c r="FF739" s="16"/>
      <c r="FG739" s="16"/>
      <c r="FH739" s="16"/>
      <c r="FI739" s="16"/>
      <c r="FJ739" s="16"/>
      <c r="FK739" s="16"/>
      <c r="FL739" s="16"/>
      <c r="FM739" s="16"/>
      <c r="FN739" s="16"/>
      <c r="FO739" s="16"/>
      <c r="FP739" s="16"/>
      <c r="FQ739" s="16"/>
      <c r="FR739" s="16"/>
      <c r="FS739" s="16"/>
      <c r="FT739" s="16"/>
      <c r="FU739" s="16"/>
      <c r="FV739" s="16"/>
      <c r="FW739" s="16"/>
      <c r="FX739" s="16"/>
      <c r="FY739" s="16"/>
      <c r="FZ739" s="16"/>
      <c r="GA739" s="16"/>
      <c r="GB739" s="16"/>
      <c r="GC739" s="16"/>
      <c r="GD739" s="16"/>
      <c r="GE739" s="16"/>
      <c r="GF739" s="16"/>
      <c r="GG739" s="16"/>
      <c r="GH739" s="16"/>
      <c r="GI739" s="16"/>
      <c r="GJ739" s="16"/>
      <c r="GK739" s="16"/>
      <c r="GL739" s="16"/>
      <c r="GM739" s="16"/>
      <c r="GN739" s="16"/>
      <c r="GO739" s="16"/>
      <c r="GP739" s="16"/>
      <c r="GQ739" s="16"/>
      <c r="GR739" s="16"/>
      <c r="GS739" s="16"/>
      <c r="GT739" s="16"/>
      <c r="GU739" s="16"/>
      <c r="GV739" s="16"/>
      <c r="GW739" s="16"/>
      <c r="GX739" s="16"/>
      <c r="GY739" s="16"/>
      <c r="GZ739" s="16"/>
      <c r="HA739" s="16"/>
      <c r="HB739" s="16"/>
      <c r="HC739" s="16"/>
      <c r="HD739" s="16"/>
      <c r="HE739" s="16"/>
      <c r="HF739" s="16"/>
      <c r="HG739" s="16"/>
      <c r="HH739" s="16"/>
      <c r="HI739" s="16"/>
      <c r="HJ739" s="16"/>
      <c r="HK739" s="16"/>
      <c r="HL739" s="16"/>
      <c r="HM739" s="16"/>
      <c r="HN739" s="16"/>
      <c r="HO739" s="16"/>
      <c r="HP739" s="16"/>
      <c r="HQ739" s="16"/>
      <c r="HR739" s="16"/>
      <c r="HS739" s="16"/>
      <c r="HT739" s="16"/>
      <c r="HU739" s="16"/>
      <c r="HV739" s="16"/>
      <c r="HW739" s="16"/>
      <c r="HX739" s="16"/>
      <c r="HY739" s="16"/>
      <c r="HZ739" s="16"/>
      <c r="IA739" s="16"/>
      <c r="IB739" s="16"/>
      <c r="IC739" s="16"/>
      <c r="ID739" s="16"/>
      <c r="IE739" s="16"/>
      <c r="IF739" s="16"/>
      <c r="IG739" s="16"/>
      <c r="IH739" s="16"/>
      <c r="II739" s="16"/>
      <c r="IJ739" s="16"/>
      <c r="IK739" s="16"/>
      <c r="IL739" s="16"/>
      <c r="IM739" s="16"/>
      <c r="IN739" s="16"/>
      <c r="IO739" s="16"/>
      <c r="IP739" s="16"/>
      <c r="IQ739" s="16"/>
      <c r="IR739" s="16"/>
      <c r="IS739" s="16"/>
      <c r="IT739" s="16"/>
      <c r="IU739" s="16"/>
      <c r="IV739" s="16"/>
      <c r="IW739" s="16"/>
      <c r="IX739" s="16"/>
      <c r="IY739" s="16"/>
      <c r="IZ739" s="16"/>
      <c r="JA739" s="16"/>
      <c r="JB739" s="16"/>
      <c r="JC739" s="16"/>
      <c r="JD739" s="16"/>
      <c r="JE739" s="16"/>
      <c r="JF739" s="16"/>
      <c r="JG739" s="16"/>
      <c r="JH739" s="16"/>
      <c r="JI739" s="16"/>
      <c r="JJ739" s="16"/>
      <c r="JK739" s="16"/>
      <c r="JL739" s="16"/>
      <c r="JM739" s="16"/>
      <c r="JN739" s="16"/>
      <c r="JO739" s="16"/>
      <c r="JP739" s="16"/>
      <c r="JQ739" s="16"/>
      <c r="JR739" s="16"/>
      <c r="JS739" s="16"/>
      <c r="JT739" s="16"/>
      <c r="JU739" s="16"/>
      <c r="JV739" s="16"/>
      <c r="JW739" s="16"/>
      <c r="JX739" s="16"/>
      <c r="JY739" s="16"/>
      <c r="JZ739" s="16"/>
      <c r="KA739" s="16"/>
      <c r="KB739" s="16"/>
      <c r="KC739" s="16"/>
      <c r="KD739" s="16"/>
      <c r="KE739" s="16"/>
      <c r="KF739" s="16"/>
      <c r="KG739" s="16"/>
      <c r="KH739" s="16"/>
      <c r="KI739" s="16"/>
      <c r="KJ739" s="16"/>
      <c r="KK739" s="16"/>
      <c r="KL739" s="16"/>
      <c r="KM739" s="16"/>
      <c r="KN739" s="16"/>
      <c r="KO739" s="16"/>
      <c r="KP739" s="16"/>
      <c r="KQ739" s="16"/>
      <c r="KR739" s="16"/>
      <c r="KS739" s="16"/>
      <c r="KT739" s="16"/>
      <c r="KU739" s="16"/>
      <c r="KV739" s="16"/>
      <c r="KW739" s="16"/>
      <c r="KX739" s="16"/>
      <c r="KY739" s="16"/>
      <c r="KZ739" s="16"/>
      <c r="LA739" s="16"/>
      <c r="LB739" s="16"/>
      <c r="LC739" s="16"/>
      <c r="LD739" s="16"/>
      <c r="LE739" s="16"/>
      <c r="LF739" s="16"/>
      <c r="LG739" s="16"/>
      <c r="LH739" s="16"/>
      <c r="LI739" s="16"/>
      <c r="LJ739" s="16"/>
      <c r="LK739" s="16"/>
      <c r="LL739" s="16"/>
      <c r="LM739" s="16"/>
      <c r="LN739" s="16"/>
      <c r="LO739" s="16"/>
      <c r="LP739" s="16"/>
      <c r="LQ739" s="16"/>
      <c r="LR739" s="16"/>
      <c r="LS739" s="16"/>
      <c r="LT739" s="16"/>
      <c r="LU739" s="16"/>
      <c r="LV739" s="16"/>
      <c r="LW739" s="16"/>
      <c r="LX739" s="16"/>
      <c r="LY739" s="16"/>
      <c r="LZ739" s="16"/>
      <c r="MA739" s="16"/>
      <c r="MB739" s="16"/>
      <c r="MC739" s="16"/>
      <c r="MD739" s="16"/>
      <c r="ME739" s="16"/>
      <c r="MF739" s="16"/>
      <c r="MG739" s="16"/>
      <c r="MH739" s="16"/>
      <c r="MI739" s="16"/>
      <c r="MJ739" s="16"/>
      <c r="MK739" s="16"/>
      <c r="ML739" s="16"/>
      <c r="MM739" s="16"/>
      <c r="MN739" s="16"/>
      <c r="MO739" s="16"/>
      <c r="MP739" s="16"/>
      <c r="MQ739" s="16"/>
      <c r="MR739" s="16"/>
      <c r="MS739" s="16"/>
      <c r="MT739" s="16"/>
      <c r="MU739" s="16"/>
      <c r="MV739" s="16"/>
      <c r="MW739" s="16"/>
      <c r="MX739" s="16"/>
      <c r="MY739" s="16"/>
      <c r="MZ739" s="16"/>
      <c r="NA739" s="16"/>
      <c r="NB739" s="16"/>
      <c r="NC739" s="16"/>
      <c r="ND739" s="16"/>
      <c r="NE739" s="16"/>
      <c r="NF739" s="16"/>
      <c r="NG739" s="16"/>
      <c r="NH739" s="16"/>
      <c r="NI739" s="16"/>
      <c r="NJ739" s="16"/>
      <c r="NK739" s="16"/>
      <c r="NL739" s="16"/>
      <c r="NM739" s="16"/>
      <c r="NN739" s="16"/>
      <c r="NO739" s="16"/>
      <c r="NP739" s="16"/>
      <c r="NQ739" s="16"/>
      <c r="NR739" s="16"/>
      <c r="NS739" s="16"/>
      <c r="NT739" s="16"/>
      <c r="NU739" s="16"/>
      <c r="NV739" s="16"/>
      <c r="NW739" s="16"/>
      <c r="NX739" s="16"/>
      <c r="NY739" s="16"/>
      <c r="NZ739" s="16"/>
      <c r="OA739" s="16"/>
      <c r="OB739" s="16"/>
      <c r="OC739" s="16"/>
      <c r="OD739" s="16"/>
      <c r="OE739" s="16"/>
      <c r="OF739" s="16"/>
      <c r="OG739" s="16"/>
      <c r="OH739" s="16"/>
      <c r="OI739" s="16"/>
      <c r="OJ739" s="16"/>
      <c r="OK739" s="16"/>
      <c r="OL739" s="16"/>
      <c r="OM739" s="16"/>
      <c r="ON739" s="16"/>
      <c r="OO739" s="16"/>
      <c r="OP739" s="16"/>
      <c r="OQ739" s="16"/>
      <c r="OR739" s="16"/>
      <c r="OS739" s="16"/>
      <c r="OT739" s="16"/>
      <c r="OU739" s="16"/>
      <c r="OV739" s="16"/>
      <c r="OW739" s="16"/>
      <c r="OX739" s="16"/>
      <c r="OY739" s="16"/>
      <c r="OZ739" s="16"/>
      <c r="PA739" s="16"/>
      <c r="PB739" s="16"/>
      <c r="PC739" s="16"/>
      <c r="PD739" s="16"/>
      <c r="PE739" s="16"/>
      <c r="PF739" s="16"/>
      <c r="PG739" s="16"/>
      <c r="PH739" s="16"/>
      <c r="PI739" s="16"/>
      <c r="PJ739" s="16"/>
      <c r="PK739" s="16"/>
      <c r="PL739" s="16"/>
      <c r="PM739" s="16"/>
      <c r="PN739" s="16"/>
      <c r="PO739" s="16"/>
      <c r="PP739" s="16"/>
      <c r="PQ739" s="16"/>
      <c r="PR739" s="16"/>
      <c r="PS739" s="16"/>
      <c r="PT739" s="16"/>
      <c r="PU739" s="16"/>
      <c r="PV739" s="16"/>
      <c r="PW739" s="16"/>
      <c r="PX739" s="16"/>
      <c r="PY739" s="16"/>
      <c r="PZ739" s="16"/>
      <c r="QA739" s="16"/>
      <c r="QB739" s="16"/>
      <c r="QC739" s="16"/>
      <c r="QD739" s="16"/>
      <c r="QE739" s="16"/>
      <c r="QF739" s="16"/>
      <c r="QG739" s="16"/>
      <c r="QH739" s="16"/>
      <c r="QI739" s="16"/>
      <c r="QJ739" s="16"/>
      <c r="QK739" s="16"/>
      <c r="QL739" s="16"/>
      <c r="QM739" s="16"/>
      <c r="QN739" s="16"/>
      <c r="QO739" s="16"/>
      <c r="QP739" s="16"/>
      <c r="QQ739" s="16"/>
      <c r="QR739" s="16"/>
      <c r="QS739" s="16"/>
      <c r="QT739" s="16"/>
      <c r="QU739" s="16"/>
      <c r="QV739" s="16"/>
      <c r="QW739" s="16"/>
      <c r="QX739" s="16"/>
      <c r="QY739" s="16"/>
      <c r="QZ739" s="16"/>
      <c r="RA739" s="16"/>
      <c r="RB739" s="16"/>
      <c r="RC739" s="16"/>
      <c r="RD739" s="16"/>
      <c r="RE739" s="16"/>
      <c r="RF739" s="16"/>
      <c r="RG739" s="16"/>
      <c r="RH739" s="16"/>
      <c r="RI739" s="16"/>
      <c r="RJ739" s="16"/>
      <c r="RK739" s="16"/>
      <c r="RL739" s="16"/>
      <c r="RM739" s="16"/>
      <c r="RN739" s="16"/>
      <c r="RO739" s="16"/>
      <c r="RP739" s="16"/>
      <c r="RQ739" s="16"/>
      <c r="RR739" s="16"/>
      <c r="RS739" s="16"/>
      <c r="RT739" s="16"/>
      <c r="RU739" s="16"/>
      <c r="RV739" s="16"/>
      <c r="RW739" s="16"/>
      <c r="RX739" s="16"/>
      <c r="RY739" s="16"/>
      <c r="RZ739" s="16"/>
      <c r="SA739" s="16"/>
      <c r="SB739" s="16"/>
      <c r="SC739" s="16"/>
      <c r="SD739" s="16"/>
      <c r="SE739" s="16"/>
      <c r="SF739" s="16"/>
      <c r="SG739" s="16"/>
      <c r="SH739" s="16"/>
      <c r="SI739" s="16"/>
      <c r="SJ739" s="16"/>
      <c r="SK739" s="16"/>
      <c r="SL739" s="16"/>
      <c r="SM739" s="16"/>
      <c r="SN739" s="16"/>
      <c r="SO739" s="16"/>
      <c r="SP739" s="16"/>
      <c r="SQ739" s="16"/>
      <c r="SR739" s="16"/>
      <c r="SS739" s="16"/>
      <c r="ST739" s="16"/>
      <c r="SU739" s="16"/>
      <c r="SV739" s="16"/>
      <c r="SW739" s="16"/>
      <c r="SX739" s="16"/>
      <c r="SY739" s="16"/>
      <c r="SZ739" s="16"/>
      <c r="TA739" s="16"/>
      <c r="TB739" s="16"/>
      <c r="TC739" s="16"/>
      <c r="TD739" s="16"/>
      <c r="TE739" s="16"/>
      <c r="TF739" s="16"/>
      <c r="TG739" s="16"/>
      <c r="TH739" s="16"/>
      <c r="TI739" s="16"/>
      <c r="TJ739" s="16"/>
      <c r="TK739" s="16"/>
      <c r="TL739" s="16"/>
      <c r="TM739" s="16"/>
      <c r="TN739" s="16"/>
      <c r="TO739" s="16"/>
      <c r="TP739" s="16"/>
      <c r="TQ739" s="16"/>
      <c r="TR739" s="16"/>
      <c r="TS739" s="16"/>
      <c r="TT739" s="16"/>
      <c r="TU739" s="16"/>
      <c r="TV739" s="16"/>
      <c r="TW739" s="16"/>
      <c r="TX739" s="16"/>
      <c r="TY739" s="16"/>
      <c r="TZ739" s="16"/>
      <c r="UA739" s="16"/>
      <c r="UB739" s="16"/>
      <c r="UC739" s="16"/>
      <c r="UD739" s="16"/>
      <c r="UE739" s="16"/>
      <c r="UF739" s="16"/>
      <c r="UG739" s="16"/>
      <c r="UH739" s="16"/>
      <c r="UI739" s="16"/>
      <c r="UJ739" s="16"/>
      <c r="UK739" s="16"/>
      <c r="UL739" s="16"/>
      <c r="UM739" s="16"/>
      <c r="UN739" s="16"/>
      <c r="UO739" s="16"/>
      <c r="UP739" s="16"/>
      <c r="UQ739" s="16"/>
      <c r="UR739" s="16"/>
      <c r="US739" s="16"/>
      <c r="UT739" s="16"/>
      <c r="UU739" s="16"/>
      <c r="UV739" s="16"/>
      <c r="UW739" s="16"/>
      <c r="UX739" s="16"/>
      <c r="UY739" s="16"/>
      <c r="UZ739" s="16"/>
      <c r="VA739" s="16"/>
      <c r="VB739" s="16"/>
      <c r="VC739" s="16"/>
      <c r="VD739" s="16"/>
      <c r="VE739" s="16"/>
      <c r="VF739" s="16"/>
      <c r="VG739" s="16"/>
      <c r="VH739" s="16"/>
      <c r="VI739" s="16"/>
      <c r="VJ739" s="16"/>
      <c r="VK739" s="16"/>
      <c r="VL739" s="16"/>
      <c r="VM739" s="16"/>
      <c r="VN739" s="16"/>
      <c r="VO739" s="16"/>
      <c r="VP739" s="16"/>
      <c r="VQ739" s="16"/>
      <c r="VR739" s="16"/>
      <c r="VS739" s="16"/>
      <c r="VT739" s="16"/>
      <c r="VU739" s="16"/>
      <c r="VV739" s="16"/>
      <c r="VW739" s="16"/>
      <c r="VX739" s="16"/>
      <c r="VY739" s="16"/>
      <c r="VZ739" s="16"/>
      <c r="WA739" s="16"/>
      <c r="WB739" s="16"/>
      <c r="WC739" s="16"/>
      <c r="WD739" s="16"/>
      <c r="WE739" s="16"/>
      <c r="WF739" s="16"/>
      <c r="WG739" s="16"/>
      <c r="WH739" s="16"/>
      <c r="WI739" s="16"/>
      <c r="WJ739" s="16"/>
      <c r="WK739" s="16"/>
      <c r="WL739" s="16"/>
      <c r="WM739" s="16"/>
      <c r="WN739" s="16"/>
      <c r="WO739" s="16"/>
      <c r="WP739" s="16"/>
      <c r="WQ739" s="16"/>
      <c r="WR739" s="16"/>
      <c r="WS739" s="16"/>
      <c r="WT739" s="16"/>
      <c r="WU739" s="16"/>
      <c r="WV739" s="16"/>
      <c r="WW739" s="16"/>
      <c r="WX739" s="16"/>
      <c r="WY739" s="16"/>
      <c r="WZ739" s="16"/>
      <c r="XA739" s="16"/>
      <c r="XB739" s="16"/>
      <c r="XC739" s="16"/>
      <c r="XD739" s="16"/>
      <c r="XE739" s="16"/>
      <c r="XF739" s="16"/>
      <c r="XG739" s="16"/>
      <c r="XH739" s="16"/>
      <c r="XI739" s="16"/>
      <c r="XJ739" s="16"/>
      <c r="XK739" s="16"/>
      <c r="XL739" s="16"/>
      <c r="XM739" s="16"/>
      <c r="XN739" s="16"/>
      <c r="XO739" s="16"/>
      <c r="XP739" s="16"/>
      <c r="XQ739" s="16"/>
      <c r="XR739" s="16"/>
      <c r="XS739" s="16"/>
      <c r="XT739" s="16"/>
      <c r="XU739" s="16"/>
      <c r="XV739" s="16"/>
      <c r="XW739" s="16"/>
      <c r="XX739" s="16"/>
      <c r="XY739" s="16"/>
      <c r="XZ739" s="16"/>
      <c r="YA739" s="16"/>
      <c r="YB739" s="16"/>
      <c r="YC739" s="16"/>
      <c r="YD739" s="16"/>
      <c r="YE739" s="16"/>
      <c r="YF739" s="16"/>
      <c r="YG739" s="16"/>
      <c r="YH739" s="16"/>
      <c r="YI739" s="16"/>
      <c r="YJ739" s="16"/>
      <c r="YK739" s="16"/>
      <c r="YL739" s="16"/>
      <c r="YM739" s="16"/>
      <c r="YN739" s="16"/>
      <c r="YO739" s="16"/>
      <c r="YP739" s="16"/>
      <c r="YQ739" s="16"/>
      <c r="YR739" s="16"/>
      <c r="YS739" s="16"/>
      <c r="YT739" s="16"/>
      <c r="YU739" s="16"/>
      <c r="YV739" s="16"/>
      <c r="YW739" s="16"/>
      <c r="YX739" s="16"/>
      <c r="YY739" s="16"/>
      <c r="YZ739" s="16"/>
      <c r="ZA739" s="16"/>
      <c r="ZB739" s="16"/>
      <c r="ZC739" s="16"/>
      <c r="ZD739" s="16"/>
      <c r="ZE739" s="16"/>
      <c r="ZF739" s="16"/>
      <c r="ZG739" s="16"/>
      <c r="ZH739" s="16"/>
      <c r="ZI739" s="16"/>
      <c r="ZJ739" s="16"/>
      <c r="ZK739" s="16"/>
      <c r="ZL739" s="16"/>
      <c r="ZM739" s="16"/>
      <c r="ZN739" s="16"/>
      <c r="ZO739" s="16"/>
      <c r="ZP739" s="16"/>
      <c r="ZQ739" s="16"/>
      <c r="ZR739" s="16"/>
      <c r="ZS739" s="16"/>
      <c r="ZT739" s="16"/>
      <c r="ZU739" s="16"/>
      <c r="ZV739" s="16"/>
      <c r="ZW739" s="16"/>
      <c r="ZX739" s="16"/>
      <c r="ZY739" s="16"/>
      <c r="ZZ739" s="16"/>
      <c r="AAA739" s="16"/>
      <c r="AAB739" s="16"/>
      <c r="AAC739" s="16"/>
      <c r="AAD739" s="16"/>
      <c r="AAE739" s="16"/>
      <c r="AAF739" s="16"/>
      <c r="AAG739" s="16"/>
      <c r="AAH739" s="16"/>
      <c r="AAI739" s="16"/>
      <c r="AAJ739" s="16"/>
      <c r="AAK739" s="16"/>
      <c r="AAL739" s="16"/>
      <c r="AAM739" s="16"/>
      <c r="AAN739" s="16"/>
      <c r="AAO739" s="16"/>
      <c r="AAP739" s="16"/>
      <c r="AAQ739" s="16"/>
      <c r="AAR739" s="16"/>
      <c r="AAS739" s="16"/>
      <c r="AAT739" s="16"/>
      <c r="AAU739" s="16"/>
      <c r="AAV739" s="16"/>
      <c r="AAW739" s="16"/>
      <c r="AAX739" s="16"/>
      <c r="AAY739" s="16"/>
      <c r="AAZ739" s="16"/>
      <c r="ABA739" s="16"/>
      <c r="ABB739" s="16"/>
      <c r="ABC739" s="16"/>
      <c r="ABD739" s="16"/>
      <c r="ABE739" s="16"/>
      <c r="ABF739" s="16"/>
      <c r="ABG739" s="16"/>
      <c r="ABH739" s="16"/>
      <c r="ABI739" s="16"/>
      <c r="ABJ739" s="16"/>
      <c r="ABK739" s="16"/>
      <c r="ABL739" s="16"/>
      <c r="ABM739" s="16"/>
      <c r="ABN739" s="16"/>
      <c r="ABO739" s="16"/>
      <c r="ABP739" s="16"/>
      <c r="ABQ739" s="16"/>
      <c r="ABR739" s="16"/>
      <c r="ABS739" s="16"/>
      <c r="ABT739" s="16"/>
      <c r="ABU739" s="16"/>
      <c r="ABV739" s="16"/>
      <c r="ABW739" s="16"/>
      <c r="ABX739" s="16"/>
      <c r="ABY739" s="16"/>
      <c r="ABZ739" s="16"/>
      <c r="ACA739" s="16"/>
      <c r="ACB739" s="16"/>
      <c r="ACC739" s="16"/>
      <c r="ACD739" s="16"/>
      <c r="ACE739" s="16"/>
      <c r="ACF739" s="16"/>
      <c r="ACG739" s="16"/>
      <c r="ACH739" s="16"/>
      <c r="ACI739" s="16"/>
      <c r="ACJ739" s="16"/>
      <c r="ACK739" s="16"/>
      <c r="ACL739" s="16"/>
      <c r="ACM739" s="16"/>
      <c r="ACN739" s="16"/>
      <c r="ACO739" s="16"/>
      <c r="ACP739" s="16"/>
      <c r="ACQ739" s="16"/>
      <c r="ACR739" s="16"/>
      <c r="ACS739" s="16"/>
      <c r="ACT739" s="16"/>
      <c r="ACU739" s="16"/>
      <c r="ACV739" s="16"/>
      <c r="ACW739" s="16"/>
      <c r="ACX739" s="16"/>
      <c r="ACY739" s="16"/>
      <c r="ACZ739" s="16"/>
      <c r="ADA739" s="16"/>
      <c r="ADB739" s="16"/>
      <c r="ADC739" s="16"/>
      <c r="ADD739" s="16"/>
      <c r="ADE739" s="16"/>
      <c r="ADF739" s="16"/>
      <c r="ADG739" s="16"/>
      <c r="ADH739" s="16"/>
      <c r="ADI739" s="16"/>
      <c r="ADJ739" s="16"/>
      <c r="ADK739" s="16"/>
      <c r="ADL739" s="16"/>
      <c r="ADM739" s="16"/>
      <c r="ADN739" s="16"/>
      <c r="ADO739" s="16"/>
      <c r="ADP739" s="16"/>
      <c r="ADQ739" s="16"/>
      <c r="ADR739" s="16"/>
      <c r="ADS739" s="16"/>
      <c r="ADT739" s="16"/>
      <c r="ADU739" s="16"/>
      <c r="ADV739" s="16"/>
      <c r="ADW739" s="16"/>
      <c r="ADX739" s="16"/>
      <c r="ADY739" s="16"/>
      <c r="ADZ739" s="16"/>
      <c r="AEA739" s="16"/>
      <c r="AEB739" s="16"/>
      <c r="AEC739" s="16"/>
      <c r="AED739" s="16"/>
      <c r="AEE739" s="16"/>
      <c r="AEF739" s="16"/>
      <c r="AEG739" s="16"/>
      <c r="AEH739" s="16"/>
      <c r="AEI739" s="16"/>
      <c r="AEJ739" s="16"/>
      <c r="AEK739" s="16"/>
      <c r="AEL739" s="16"/>
      <c r="AEM739" s="16"/>
      <c r="AEN739" s="16"/>
      <c r="AEO739" s="16"/>
      <c r="AEP739" s="16"/>
      <c r="AEQ739" s="16"/>
      <c r="AER739" s="16"/>
      <c r="AES739" s="16"/>
      <c r="AET739" s="16"/>
      <c r="AEU739" s="16"/>
      <c r="AEV739" s="16"/>
      <c r="AEW739" s="16"/>
      <c r="AEX739" s="16"/>
      <c r="AEY739" s="16"/>
      <c r="AEZ739" s="16"/>
      <c r="AFA739" s="16"/>
      <c r="AFB739" s="16"/>
      <c r="AFC739" s="16"/>
      <c r="AFD739" s="16"/>
      <c r="AFE739" s="16"/>
      <c r="AFF739" s="16"/>
      <c r="AFG739" s="16"/>
      <c r="AFH739" s="16"/>
      <c r="AFI739" s="16"/>
      <c r="AFJ739" s="16"/>
      <c r="AFK739" s="16"/>
      <c r="AFL739" s="16"/>
      <c r="AFM739" s="16"/>
      <c r="AFN739" s="16"/>
      <c r="AFO739" s="16"/>
      <c r="AFP739" s="16"/>
      <c r="AFQ739" s="16"/>
      <c r="AFR739" s="16"/>
      <c r="AFS739" s="16"/>
      <c r="AFT739" s="16"/>
      <c r="AFU739" s="16"/>
      <c r="AFV739" s="16"/>
      <c r="AFW739" s="16"/>
      <c r="AFX739" s="16"/>
      <c r="AFY739" s="16"/>
      <c r="AFZ739" s="16"/>
      <c r="AGA739" s="16"/>
      <c r="AGB739" s="16"/>
      <c r="AGC739" s="16"/>
      <c r="AGD739" s="16"/>
      <c r="AGE739" s="16"/>
      <c r="AGF739" s="16"/>
      <c r="AGG739" s="16"/>
      <c r="AGH739" s="16"/>
      <c r="AGI739" s="16"/>
      <c r="AGJ739" s="16"/>
      <c r="AGK739" s="16"/>
      <c r="AGL739" s="16"/>
      <c r="AGM739" s="16"/>
      <c r="AGN739" s="16"/>
      <c r="AGO739" s="16"/>
      <c r="AGP739" s="16"/>
      <c r="AGQ739" s="16"/>
      <c r="AGR739" s="16"/>
      <c r="AGS739" s="16"/>
      <c r="AGT739" s="16"/>
      <c r="AGU739" s="16"/>
      <c r="AGV739" s="16"/>
      <c r="AGW739" s="16"/>
      <c r="AGX739" s="16"/>
      <c r="AGY739" s="16"/>
      <c r="AGZ739" s="16"/>
      <c r="AHA739" s="16"/>
      <c r="AHB739" s="16"/>
      <c r="AHC739" s="16"/>
      <c r="AHD739" s="16"/>
      <c r="AHE739" s="16"/>
      <c r="AHF739" s="16"/>
      <c r="AHG739" s="16"/>
      <c r="AHH739" s="16"/>
      <c r="AHI739" s="16"/>
      <c r="AHJ739" s="16"/>
      <c r="AHK739" s="16"/>
      <c r="AHL739" s="16"/>
      <c r="AHM739" s="16"/>
      <c r="AHN739" s="16"/>
      <c r="AHO739" s="16"/>
      <c r="AHP739" s="16"/>
      <c r="AHQ739" s="16"/>
      <c r="AHR739" s="16"/>
      <c r="AHS739" s="16"/>
      <c r="AHT739" s="16"/>
      <c r="AHU739" s="16"/>
      <c r="AHV739" s="16"/>
      <c r="AHW739" s="16"/>
      <c r="AHX739" s="16"/>
      <c r="AHY739" s="16"/>
      <c r="AHZ739" s="16"/>
      <c r="AIA739" s="16"/>
      <c r="AIB739" s="16"/>
      <c r="AIC739" s="16"/>
      <c r="AID739" s="16"/>
      <c r="AIE739" s="16"/>
      <c r="AIF739" s="16"/>
      <c r="AIG739" s="16"/>
      <c r="AIH739" s="16"/>
      <c r="AII739" s="16"/>
      <c r="AIJ739" s="16"/>
      <c r="AIK739" s="16"/>
      <c r="AIL739" s="16"/>
      <c r="AIM739" s="16"/>
      <c r="AIN739" s="16"/>
      <c r="AIO739" s="16"/>
      <c r="AIP739" s="16"/>
      <c r="AIQ739" s="16"/>
      <c r="AIR739" s="16"/>
      <c r="AIS739" s="16"/>
      <c r="AIT739" s="16"/>
      <c r="AIU739" s="16"/>
      <c r="AIV739" s="16"/>
      <c r="AIW739" s="16"/>
      <c r="AIX739" s="16"/>
      <c r="AIY739" s="16"/>
      <c r="AIZ739" s="16"/>
      <c r="AJA739" s="16"/>
      <c r="AJB739" s="16"/>
      <c r="AJC739" s="16"/>
      <c r="AJD739" s="16"/>
      <c r="AJE739" s="16"/>
      <c r="AJF739" s="16"/>
      <c r="AJG739" s="16"/>
      <c r="AJH739" s="16"/>
      <c r="AJI739" s="16"/>
      <c r="AJJ739" s="16"/>
      <c r="AJK739" s="16"/>
      <c r="AJL739" s="16"/>
      <c r="AJM739" s="16"/>
      <c r="AJN739" s="16"/>
      <c r="AJO739" s="16"/>
      <c r="AJP739" s="16"/>
      <c r="AJQ739" s="16"/>
      <c r="AJR739" s="16"/>
      <c r="AJS739" s="16"/>
      <c r="AJT739" s="16"/>
      <c r="AJU739" s="16"/>
      <c r="AJV739" s="16"/>
      <c r="AJW739" s="16"/>
      <c r="AJX739" s="16"/>
      <c r="AJY739" s="16"/>
      <c r="AJZ739" s="16"/>
      <c r="AKA739" s="16"/>
      <c r="AKB739" s="16"/>
      <c r="AKC739" s="16"/>
      <c r="AKD739" s="16"/>
      <c r="AKE739" s="16"/>
      <c r="AKF739" s="16"/>
      <c r="AKG739" s="16"/>
      <c r="AKH739" s="16"/>
      <c r="AKI739" s="16"/>
      <c r="AKJ739" s="16"/>
      <c r="AKK739" s="16"/>
      <c r="AKL739" s="16"/>
      <c r="AKM739" s="16"/>
      <c r="AKN739" s="16"/>
      <c r="AKO739" s="16"/>
      <c r="AKP739" s="16"/>
      <c r="AKQ739" s="16"/>
      <c r="AKR739" s="16"/>
      <c r="AKS739" s="16"/>
      <c r="AKT739" s="16"/>
      <c r="AKU739" s="16"/>
      <c r="AKV739" s="16"/>
      <c r="AKW739" s="16"/>
      <c r="AKX739" s="16"/>
      <c r="AKY739" s="16"/>
      <c r="AKZ739" s="16"/>
      <c r="ALA739" s="16"/>
      <c r="ALB739" s="16"/>
      <c r="ALC739" s="16"/>
      <c r="ALD739" s="16"/>
      <c r="ALE739" s="16"/>
      <c r="ALF739" s="16"/>
      <c r="ALG739" s="16"/>
      <c r="ALH739" s="16"/>
      <c r="ALI739" s="16"/>
      <c r="ALJ739" s="16"/>
      <c r="ALK739" s="16"/>
      <c r="ALL739" s="16"/>
      <c r="ALM739" s="16"/>
      <c r="ALN739" s="16"/>
      <c r="ALO739" s="16"/>
      <c r="ALP739" s="16"/>
      <c r="ALQ739" s="16"/>
      <c r="ALR739" s="16"/>
      <c r="ALS739" s="16"/>
      <c r="ALT739" s="16"/>
      <c r="ALU739" s="16"/>
      <c r="ALV739" s="16"/>
      <c r="ALW739" s="16"/>
      <c r="ALX739" s="16"/>
      <c r="ALY739" s="16"/>
      <c r="ALZ739" s="16"/>
      <c r="AMA739" s="16"/>
      <c r="AMB739" s="16"/>
      <c r="AMC739" s="16"/>
      <c r="AMD739" s="16"/>
      <c r="AME739" s="16"/>
      <c r="AMF739" s="16"/>
      <c r="AMG739" s="16"/>
      <c r="AMH739" s="16"/>
      <c r="AMI739" s="16"/>
      <c r="AMJ739" s="16"/>
      <c r="AMK739" s="16"/>
      <c r="AML739" s="16"/>
      <c r="AMM739" s="16"/>
      <c r="AMN739" s="16"/>
      <c r="AMO739" s="16"/>
      <c r="AMP739" s="16"/>
      <c r="AMQ739" s="16"/>
      <c r="AMR739" s="16"/>
      <c r="AMS739" s="16"/>
      <c r="AMT739" s="16"/>
      <c r="AMU739" s="16"/>
      <c r="AMV739" s="16"/>
      <c r="AMW739" s="16"/>
      <c r="AMX739" s="16"/>
      <c r="AMY739" s="16"/>
      <c r="AMZ739" s="16"/>
      <c r="ANA739" s="16"/>
      <c r="ANB739" s="16"/>
      <c r="ANC739" s="16"/>
      <c r="AND739" s="16"/>
      <c r="ANE739" s="16"/>
      <c r="ANF739" s="16"/>
      <c r="ANG739" s="16"/>
      <c r="ANH739" s="16"/>
      <c r="ANI739" s="16"/>
      <c r="ANJ739" s="16"/>
      <c r="ANK739" s="16"/>
      <c r="ANL739" s="16"/>
      <c r="ANM739" s="16"/>
      <c r="ANN739" s="16"/>
      <c r="ANO739" s="16"/>
      <c r="ANP739" s="16"/>
      <c r="ANQ739" s="16"/>
      <c r="ANR739" s="16"/>
      <c r="ANS739" s="16"/>
      <c r="ANT739" s="16"/>
      <c r="ANU739" s="16"/>
      <c r="ANV739" s="16"/>
      <c r="ANW739" s="16"/>
      <c r="ANX739" s="16"/>
      <c r="ANY739" s="16"/>
      <c r="ANZ739" s="16"/>
      <c r="AOA739" s="16"/>
      <c r="AOB739" s="16"/>
      <c r="AOC739" s="16"/>
      <c r="AOD739" s="16"/>
      <c r="AOE739" s="16"/>
      <c r="AOF739" s="16"/>
      <c r="AOG739" s="16"/>
      <c r="AOH739" s="16"/>
      <c r="AOI739" s="16"/>
      <c r="AOJ739" s="16"/>
      <c r="AOK739" s="16"/>
      <c r="AOL739" s="16"/>
      <c r="AOM739" s="16"/>
      <c r="AON739" s="16"/>
      <c r="AOO739" s="16"/>
      <c r="AOP739" s="16"/>
      <c r="AOQ739" s="16"/>
      <c r="AOR739" s="16"/>
      <c r="AOS739" s="16"/>
      <c r="AOT739" s="16"/>
      <c r="AOU739" s="16"/>
      <c r="AOV739" s="16"/>
      <c r="AOW739" s="16"/>
      <c r="AOX739" s="16"/>
      <c r="AOY739" s="16"/>
      <c r="AOZ739" s="16"/>
      <c r="APA739" s="16"/>
      <c r="APB739" s="16"/>
      <c r="APC739" s="16"/>
      <c r="APD739" s="16"/>
      <c r="APE739" s="16"/>
      <c r="APF739" s="16"/>
      <c r="APG739" s="16"/>
      <c r="APH739" s="16"/>
      <c r="API739" s="16"/>
      <c r="APJ739" s="16"/>
      <c r="APK739" s="16"/>
      <c r="APL739" s="16"/>
      <c r="APM739" s="16"/>
      <c r="APN739" s="16"/>
      <c r="APO739" s="16"/>
      <c r="APP739" s="16"/>
      <c r="APQ739" s="16"/>
      <c r="APR739" s="16"/>
      <c r="APS739" s="16"/>
      <c r="APT739" s="16"/>
      <c r="APU739" s="16"/>
      <c r="APV739" s="16"/>
      <c r="APW739" s="16"/>
      <c r="APX739" s="16"/>
      <c r="APY739" s="16"/>
      <c r="APZ739" s="16"/>
      <c r="AQA739" s="16"/>
      <c r="AQB739" s="16"/>
      <c r="AQC739" s="16"/>
      <c r="AQD739" s="16"/>
      <c r="AQE739" s="16"/>
      <c r="AQF739" s="16"/>
      <c r="AQG739" s="16"/>
      <c r="AQH739" s="16"/>
      <c r="AQI739" s="16"/>
      <c r="AQJ739" s="16"/>
      <c r="AQK739" s="16"/>
      <c r="AQL739" s="16"/>
      <c r="AQM739" s="16"/>
      <c r="AQN739" s="16"/>
      <c r="AQO739" s="16"/>
      <c r="AQP739" s="16"/>
      <c r="AQQ739" s="16"/>
      <c r="AQR739" s="16"/>
      <c r="AQS739" s="16"/>
      <c r="AQT739" s="16"/>
      <c r="AQU739" s="16"/>
      <c r="AQV739" s="16"/>
      <c r="AQW739" s="16"/>
      <c r="AQX739" s="16"/>
      <c r="AQY739" s="16"/>
      <c r="AQZ739" s="16"/>
      <c r="ARA739" s="16"/>
      <c r="ARB739" s="16"/>
      <c r="ARC739" s="16"/>
      <c r="ARD739" s="16"/>
      <c r="ARE739" s="16"/>
      <c r="ARF739" s="16"/>
      <c r="ARG739" s="16"/>
      <c r="ARH739" s="16"/>
      <c r="ARI739" s="16"/>
      <c r="ARJ739" s="16"/>
      <c r="ARK739" s="16"/>
      <c r="ARL739" s="16"/>
      <c r="ARM739" s="16"/>
      <c r="ARN739" s="16"/>
      <c r="ARO739" s="16"/>
      <c r="ARP739" s="16"/>
      <c r="ARQ739" s="16"/>
      <c r="ARR739" s="16"/>
      <c r="ARS739" s="16"/>
      <c r="ART739" s="16"/>
      <c r="ARU739" s="16"/>
      <c r="ARV739" s="16"/>
      <c r="ARW739" s="16"/>
      <c r="ARX739" s="16"/>
      <c r="ARY739" s="16"/>
      <c r="ARZ739" s="16"/>
      <c r="ASA739" s="16"/>
      <c r="ASB739" s="16"/>
      <c r="ASC739" s="16"/>
      <c r="ASD739" s="16"/>
      <c r="ASE739" s="16"/>
      <c r="ASF739" s="16"/>
      <c r="ASG739" s="16"/>
      <c r="ASH739" s="16"/>
      <c r="ASI739" s="16"/>
      <c r="ASJ739" s="16"/>
      <c r="ASK739" s="16"/>
      <c r="ASL739" s="16"/>
      <c r="ASM739" s="16"/>
      <c r="ASN739" s="16"/>
      <c r="ASO739" s="16"/>
      <c r="ASP739" s="16"/>
      <c r="ASQ739" s="16"/>
      <c r="ASR739" s="16"/>
      <c r="ASS739" s="16"/>
      <c r="AST739" s="16"/>
      <c r="ASU739" s="16"/>
      <c r="ASV739" s="16"/>
      <c r="ASW739" s="16"/>
      <c r="ASX739" s="16"/>
      <c r="ASY739" s="16"/>
      <c r="ASZ739" s="16"/>
      <c r="ATA739" s="16"/>
      <c r="ATB739" s="16"/>
      <c r="ATC739" s="16"/>
      <c r="ATD739" s="16"/>
      <c r="ATE739" s="16"/>
      <c r="ATF739" s="16"/>
      <c r="ATG739" s="16"/>
      <c r="ATH739" s="16"/>
      <c r="ATI739" s="16"/>
      <c r="ATJ739" s="16"/>
      <c r="ATK739" s="16"/>
      <c r="ATL739" s="16"/>
      <c r="ATM739" s="16"/>
      <c r="ATN739" s="16"/>
      <c r="ATO739" s="16"/>
      <c r="ATP739" s="16"/>
      <c r="ATQ739" s="16"/>
      <c r="ATR739" s="16"/>
      <c r="ATS739" s="16"/>
      <c r="ATT739" s="16"/>
      <c r="ATU739" s="16"/>
      <c r="ATV739" s="16"/>
      <c r="ATW739" s="16"/>
      <c r="ATX739" s="16"/>
      <c r="ATY739" s="16"/>
      <c r="ATZ739" s="16"/>
      <c r="AUA739" s="16"/>
      <c r="AUB739" s="16"/>
      <c r="AUC739" s="16"/>
      <c r="AUD739" s="16"/>
      <c r="AUE739" s="16"/>
      <c r="AUF739" s="16"/>
      <c r="AUG739" s="16"/>
      <c r="AUH739" s="16"/>
      <c r="AUI739" s="16"/>
      <c r="AUJ739" s="16"/>
      <c r="AUK739" s="16"/>
      <c r="AUL739" s="16"/>
      <c r="AUM739" s="16"/>
      <c r="AUN739" s="16"/>
      <c r="AUO739" s="16"/>
      <c r="AUP739" s="16"/>
      <c r="AUQ739" s="16"/>
      <c r="AUR739" s="16"/>
      <c r="AUS739" s="16"/>
      <c r="AUT739" s="16"/>
      <c r="AUU739" s="16"/>
      <c r="AUV739" s="16"/>
      <c r="AUW739" s="16"/>
      <c r="AUX739" s="16"/>
      <c r="AUY739" s="16"/>
      <c r="AUZ739" s="16"/>
      <c r="AVA739" s="16"/>
      <c r="AVB739" s="16"/>
      <c r="AVC739" s="16"/>
      <c r="AVD739" s="16"/>
      <c r="AVE739" s="16"/>
      <c r="AVF739" s="16"/>
      <c r="AVG739" s="16"/>
      <c r="AVH739" s="16"/>
      <c r="AVI739" s="16"/>
      <c r="AVJ739" s="16"/>
      <c r="AVK739" s="16"/>
      <c r="AVL739" s="16"/>
      <c r="AVM739" s="16"/>
      <c r="AVN739" s="16"/>
      <c r="AVO739" s="16"/>
      <c r="AVP739" s="16"/>
      <c r="AVQ739" s="16"/>
      <c r="AVR739" s="16"/>
      <c r="AVS739" s="16"/>
      <c r="AVT739" s="16"/>
      <c r="AVU739" s="16"/>
      <c r="AVV739" s="16"/>
      <c r="AVW739" s="16"/>
      <c r="AVX739" s="16"/>
      <c r="AVY739" s="16"/>
      <c r="AVZ739" s="16"/>
      <c r="AWA739" s="16"/>
      <c r="AWB739" s="16"/>
      <c r="AWC739" s="16"/>
      <c r="AWD739" s="16"/>
      <c r="AWE739" s="16"/>
      <c r="AWF739" s="16"/>
      <c r="AWG739" s="16"/>
      <c r="AWH739" s="16"/>
      <c r="AWI739" s="16"/>
      <c r="AWJ739" s="16"/>
      <c r="AWK739" s="16"/>
      <c r="AWL739" s="16"/>
      <c r="AWM739" s="16"/>
      <c r="AWN739" s="16"/>
      <c r="AWO739" s="16"/>
      <c r="AWP739" s="16"/>
      <c r="AWQ739" s="16"/>
      <c r="AWR739" s="16"/>
      <c r="AWS739" s="16"/>
      <c r="AWT739" s="16"/>
      <c r="AWU739" s="16"/>
      <c r="AWV739" s="16"/>
      <c r="AWW739" s="16"/>
      <c r="AWX739" s="16"/>
      <c r="AWY739" s="16"/>
      <c r="AWZ739" s="16"/>
      <c r="AXA739" s="16"/>
      <c r="AXB739" s="16"/>
      <c r="AXC739" s="16"/>
      <c r="AXD739" s="16"/>
      <c r="AXE739" s="16"/>
      <c r="AXF739" s="16"/>
      <c r="AXG739" s="16"/>
      <c r="AXH739" s="16"/>
      <c r="AXI739" s="16"/>
      <c r="AXJ739" s="16"/>
      <c r="AXK739" s="16"/>
      <c r="AXL739" s="16"/>
      <c r="AXM739" s="16"/>
      <c r="AXN739" s="16"/>
      <c r="AXO739" s="16"/>
      <c r="AXP739" s="16"/>
      <c r="AXQ739" s="16"/>
      <c r="AXR739" s="16"/>
      <c r="AXS739" s="16"/>
      <c r="AXT739" s="16"/>
      <c r="AXU739" s="16"/>
      <c r="AXV739" s="16"/>
      <c r="AXW739" s="16"/>
      <c r="AXX739" s="16"/>
      <c r="AXY739" s="16"/>
      <c r="AXZ739" s="16"/>
      <c r="AYA739" s="16"/>
      <c r="AYB739" s="16"/>
      <c r="AYC739" s="16"/>
      <c r="AYD739" s="16"/>
      <c r="AYE739" s="16"/>
      <c r="AYF739" s="16"/>
      <c r="AYG739" s="16"/>
      <c r="AYH739" s="16"/>
      <c r="AYI739" s="16"/>
      <c r="AYJ739" s="16"/>
      <c r="AYK739" s="16"/>
      <c r="AYL739" s="16"/>
      <c r="AYM739" s="16"/>
      <c r="AYN739" s="16"/>
      <c r="AYO739" s="16"/>
      <c r="AYP739" s="16"/>
      <c r="AYQ739" s="16"/>
      <c r="AYR739" s="16"/>
      <c r="AYS739" s="16"/>
      <c r="AYT739" s="16"/>
      <c r="AYU739" s="16"/>
      <c r="AYV739" s="16"/>
      <c r="AYW739" s="16"/>
      <c r="AYX739" s="16"/>
      <c r="AYY739" s="16"/>
      <c r="AYZ739" s="16"/>
      <c r="AZA739" s="16"/>
      <c r="AZB739" s="16"/>
      <c r="AZC739" s="16"/>
      <c r="AZD739" s="16"/>
      <c r="AZE739" s="16"/>
      <c r="AZF739" s="16"/>
      <c r="AZG739" s="16"/>
      <c r="AZH739" s="16"/>
      <c r="AZI739" s="16"/>
      <c r="AZJ739" s="16"/>
      <c r="AZK739" s="16"/>
      <c r="AZL739" s="16"/>
      <c r="AZM739" s="16"/>
      <c r="AZN739" s="16"/>
      <c r="AZO739" s="16"/>
      <c r="AZP739" s="16"/>
      <c r="AZQ739" s="16"/>
      <c r="AZR739" s="16"/>
      <c r="AZS739" s="16"/>
      <c r="AZT739" s="16"/>
      <c r="AZU739" s="16"/>
      <c r="AZV739" s="16"/>
      <c r="AZW739" s="16"/>
      <c r="AZX739" s="16"/>
      <c r="AZY739" s="16"/>
      <c r="AZZ739" s="16"/>
      <c r="BAA739" s="16"/>
      <c r="BAB739" s="16"/>
      <c r="BAC739" s="16"/>
      <c r="BAD739" s="16"/>
      <c r="BAE739" s="16"/>
      <c r="BAF739" s="16"/>
      <c r="BAG739" s="16"/>
      <c r="BAH739" s="16"/>
      <c r="BAI739" s="16"/>
      <c r="BAJ739" s="16"/>
      <c r="BAK739" s="16"/>
      <c r="BAL739" s="16"/>
      <c r="BAM739" s="16"/>
      <c r="BAN739" s="16"/>
      <c r="BAO739" s="16"/>
      <c r="BAP739" s="16"/>
      <c r="BAQ739" s="16"/>
      <c r="BAR739" s="16"/>
      <c r="BAS739" s="16"/>
      <c r="BAT739" s="16"/>
      <c r="BAU739" s="16"/>
      <c r="BAV739" s="16"/>
      <c r="BAW739" s="16"/>
      <c r="BAX739" s="16"/>
      <c r="BAY739" s="16"/>
      <c r="BAZ739" s="16"/>
      <c r="BBA739" s="16"/>
      <c r="BBB739" s="16"/>
      <c r="BBC739" s="16"/>
      <c r="BBD739" s="16"/>
      <c r="BBE739" s="16"/>
      <c r="BBF739" s="16"/>
      <c r="BBG739" s="16"/>
      <c r="BBH739" s="16"/>
      <c r="BBI739" s="16"/>
      <c r="BBJ739" s="16"/>
      <c r="BBK739" s="16"/>
      <c r="BBL739" s="16"/>
      <c r="BBM739" s="16"/>
      <c r="BBN739" s="16"/>
      <c r="BBO739" s="16"/>
      <c r="BBP739" s="16"/>
      <c r="BBQ739" s="16"/>
      <c r="BBR739" s="16"/>
      <c r="BBS739" s="16"/>
      <c r="BBT739" s="16"/>
      <c r="BBU739" s="16"/>
      <c r="BBV739" s="16"/>
      <c r="BBW739" s="16"/>
      <c r="BBX739" s="16"/>
      <c r="BBY739" s="16"/>
      <c r="BBZ739" s="16"/>
      <c r="BCA739" s="16"/>
      <c r="BCB739" s="16"/>
      <c r="BCC739" s="16"/>
      <c r="BCD739" s="16"/>
      <c r="BCE739" s="16"/>
      <c r="BCF739" s="16"/>
      <c r="BCG739" s="16"/>
      <c r="BCH739" s="16"/>
      <c r="BCI739" s="16"/>
      <c r="BCJ739" s="16"/>
      <c r="BCK739" s="16"/>
      <c r="BCL739" s="16"/>
      <c r="BCM739" s="16"/>
      <c r="BCN739" s="16"/>
      <c r="BCO739" s="16"/>
      <c r="BCP739" s="16"/>
      <c r="BCQ739" s="16"/>
      <c r="BCR739" s="16"/>
      <c r="BCS739" s="16"/>
      <c r="BCT739" s="16"/>
      <c r="BCU739" s="16"/>
      <c r="BCV739" s="16"/>
      <c r="BCW739" s="16"/>
      <c r="BCX739" s="16"/>
      <c r="BCY739" s="16"/>
      <c r="BCZ739" s="16"/>
      <c r="BDA739" s="16"/>
      <c r="BDB739" s="16"/>
      <c r="BDC739" s="16"/>
      <c r="BDD739" s="16"/>
      <c r="BDE739" s="16"/>
      <c r="BDF739" s="16"/>
      <c r="BDG739" s="16"/>
      <c r="BDH739" s="16"/>
      <c r="BDI739" s="16"/>
      <c r="BDJ739" s="16"/>
      <c r="BDK739" s="16"/>
      <c r="BDL739" s="16"/>
      <c r="BDM739" s="16"/>
      <c r="BDN739" s="16"/>
      <c r="BDO739" s="16"/>
      <c r="BDP739" s="16"/>
      <c r="BDQ739" s="16"/>
      <c r="BDR739" s="16"/>
      <c r="BDS739" s="16"/>
      <c r="BDT739" s="16"/>
      <c r="BDU739" s="16"/>
      <c r="BDV739" s="16"/>
      <c r="BDW739" s="16"/>
      <c r="BDX739" s="16"/>
      <c r="BDY739" s="16"/>
      <c r="BDZ739" s="16"/>
      <c r="BEA739" s="16"/>
      <c r="BEB739" s="16"/>
      <c r="BEC739" s="16"/>
      <c r="BED739" s="16"/>
      <c r="BEE739" s="16"/>
      <c r="BEF739" s="16"/>
      <c r="BEG739" s="16"/>
      <c r="BEH739" s="16"/>
      <c r="BEI739" s="16"/>
      <c r="BEJ739" s="16"/>
      <c r="BEK739" s="16"/>
      <c r="BEL739" s="16"/>
      <c r="BEM739" s="16"/>
      <c r="BEN739" s="16"/>
      <c r="BEO739" s="16"/>
      <c r="BEP739" s="16"/>
      <c r="BEQ739" s="16"/>
      <c r="BER739" s="16"/>
      <c r="BES739" s="16"/>
      <c r="BET739" s="16"/>
      <c r="BEU739" s="16"/>
      <c r="BEV739" s="16"/>
      <c r="BEW739" s="16"/>
      <c r="BEX739" s="16"/>
      <c r="BEY739" s="16"/>
      <c r="BEZ739" s="16"/>
      <c r="BFA739" s="16"/>
      <c r="BFB739" s="16"/>
      <c r="BFC739" s="16"/>
      <c r="BFD739" s="16"/>
      <c r="BFE739" s="16"/>
      <c r="BFF739" s="16"/>
      <c r="BFG739" s="16"/>
      <c r="BFH739" s="16"/>
      <c r="BFI739" s="16"/>
      <c r="BFJ739" s="16"/>
      <c r="BFK739" s="16"/>
      <c r="BFL739" s="16"/>
      <c r="BFM739" s="16"/>
      <c r="BFN739" s="16"/>
      <c r="BFO739" s="16"/>
      <c r="BFP739" s="16"/>
      <c r="BFQ739" s="16"/>
      <c r="BFR739" s="16"/>
      <c r="BFS739" s="16"/>
      <c r="BFT739" s="16"/>
      <c r="BFU739" s="16"/>
      <c r="BFV739" s="16"/>
      <c r="BFW739" s="16"/>
      <c r="BFX739" s="16"/>
      <c r="BFY739" s="16"/>
      <c r="BFZ739" s="16"/>
      <c r="BGA739" s="16"/>
      <c r="BGB739" s="16"/>
      <c r="BGC739" s="16"/>
      <c r="BGD739" s="16"/>
      <c r="BGE739" s="16"/>
      <c r="BGF739" s="16"/>
      <c r="BGG739" s="16"/>
      <c r="BGH739" s="16"/>
      <c r="BGI739" s="16"/>
      <c r="BGJ739" s="16"/>
      <c r="BGK739" s="16"/>
      <c r="BGL739" s="16"/>
      <c r="BGM739" s="16"/>
      <c r="BGN739" s="16"/>
      <c r="BGO739" s="16"/>
      <c r="BGP739" s="16"/>
      <c r="BGQ739" s="16"/>
      <c r="BGR739" s="16"/>
      <c r="BGS739" s="16"/>
      <c r="BGT739" s="16"/>
      <c r="BGU739" s="16"/>
      <c r="BGV739" s="16"/>
      <c r="BGW739" s="16"/>
      <c r="BGX739" s="16"/>
      <c r="BGY739" s="16"/>
      <c r="BGZ739" s="16"/>
      <c r="BHA739" s="16"/>
      <c r="BHB739" s="16"/>
      <c r="BHC739" s="16"/>
      <c r="BHD739" s="16"/>
      <c r="BHE739" s="16"/>
      <c r="BHF739" s="16"/>
      <c r="BHG739" s="16"/>
      <c r="BHH739" s="16"/>
      <c r="BHI739" s="16"/>
      <c r="BHJ739" s="16"/>
      <c r="BHK739" s="16"/>
      <c r="BHL739" s="16"/>
      <c r="BHM739" s="16"/>
      <c r="BHN739" s="16"/>
      <c r="BHO739" s="16"/>
      <c r="BHP739" s="16"/>
      <c r="BHQ739" s="16"/>
      <c r="BHR739" s="16"/>
      <c r="BHS739" s="16"/>
      <c r="BHT739" s="16"/>
      <c r="BHU739" s="16"/>
      <c r="BHV739" s="16"/>
      <c r="BHW739" s="16"/>
      <c r="BHX739" s="16"/>
      <c r="BHY739" s="16"/>
      <c r="BHZ739" s="16"/>
      <c r="BIA739" s="16"/>
      <c r="BIB739" s="16"/>
      <c r="BIC739" s="16"/>
      <c r="BID739" s="16"/>
      <c r="BIE739" s="16"/>
      <c r="BIF739" s="16"/>
      <c r="BIG739" s="16"/>
      <c r="BIH739" s="16"/>
      <c r="BII739" s="16"/>
      <c r="BIJ739" s="16"/>
      <c r="BIK739" s="16"/>
      <c r="BIL739" s="16"/>
      <c r="BIM739" s="16"/>
      <c r="BIN739" s="16"/>
      <c r="BIO739" s="16"/>
      <c r="BIP739" s="16"/>
      <c r="BIQ739" s="16"/>
      <c r="BIR739" s="16"/>
      <c r="BIS739" s="16"/>
      <c r="BIT739" s="16"/>
      <c r="BIU739" s="16"/>
      <c r="BIV739" s="16"/>
      <c r="BIW739" s="16"/>
      <c r="BIX739" s="16"/>
      <c r="BIY739" s="16"/>
      <c r="BIZ739" s="16"/>
      <c r="BJA739" s="16"/>
      <c r="BJB739" s="16"/>
      <c r="BJC739" s="16"/>
      <c r="BJD739" s="16"/>
      <c r="BJE739" s="16"/>
      <c r="BJF739" s="16"/>
      <c r="BJG739" s="16"/>
      <c r="BJH739" s="16"/>
      <c r="BJI739" s="16"/>
      <c r="BJJ739" s="16"/>
      <c r="BJK739" s="16"/>
      <c r="BJL739" s="16"/>
      <c r="BJM739" s="16"/>
      <c r="BJN739" s="16"/>
      <c r="BJO739" s="16"/>
      <c r="BJP739" s="16"/>
      <c r="BJQ739" s="16"/>
      <c r="BJR739" s="16"/>
      <c r="BJS739" s="16"/>
      <c r="BJT739" s="16"/>
      <c r="BJU739" s="16"/>
      <c r="BJV739" s="16"/>
      <c r="BJW739" s="16"/>
      <c r="BJX739" s="16"/>
      <c r="BJY739" s="16"/>
      <c r="BJZ739" s="16"/>
      <c r="BKA739" s="16"/>
      <c r="BKB739" s="16"/>
      <c r="BKC739" s="16"/>
      <c r="BKD739" s="16"/>
      <c r="BKE739" s="16"/>
      <c r="BKF739" s="16"/>
      <c r="BKG739" s="16"/>
      <c r="BKH739" s="16"/>
      <c r="BKI739" s="16"/>
      <c r="BKJ739" s="16"/>
      <c r="BKK739" s="16"/>
      <c r="BKL739" s="16"/>
      <c r="BKM739" s="16"/>
      <c r="BKN739" s="16"/>
      <c r="BKO739" s="16"/>
      <c r="BKP739" s="16"/>
      <c r="BKQ739" s="16"/>
      <c r="BKR739" s="16"/>
      <c r="BKS739" s="16"/>
      <c r="BKT739" s="16"/>
      <c r="BKU739" s="16"/>
      <c r="BKV739" s="16"/>
      <c r="BKW739" s="16"/>
      <c r="BKX739" s="16"/>
      <c r="BKY739" s="16"/>
      <c r="BKZ739" s="16"/>
      <c r="BLA739" s="16"/>
      <c r="BLB739" s="16"/>
      <c r="BLC739" s="16"/>
      <c r="BLD739" s="16"/>
      <c r="BLE739" s="16"/>
      <c r="BLF739" s="16"/>
      <c r="BLG739" s="16"/>
      <c r="BLH739" s="16"/>
      <c r="BLI739" s="16"/>
      <c r="BLJ739" s="16"/>
      <c r="BLK739" s="16"/>
      <c r="BLL739" s="16"/>
      <c r="BLM739" s="16"/>
      <c r="BLN739" s="16"/>
      <c r="BLO739" s="16"/>
      <c r="BLP739" s="16"/>
      <c r="BLQ739" s="16"/>
      <c r="BLR739" s="16"/>
      <c r="BLS739" s="16"/>
      <c r="BLT739" s="16"/>
      <c r="BLU739" s="16"/>
      <c r="BLV739" s="16"/>
      <c r="BLW739" s="16"/>
      <c r="BLX739" s="16"/>
      <c r="BLY739" s="16"/>
      <c r="BLZ739" s="16"/>
      <c r="BMA739" s="16"/>
      <c r="BMB739" s="16"/>
      <c r="BMC739" s="16"/>
      <c r="BMD739" s="16"/>
      <c r="BME739" s="16"/>
      <c r="BMF739" s="16"/>
      <c r="BMG739" s="16"/>
      <c r="BMH739" s="16"/>
      <c r="BMI739" s="16"/>
      <c r="BMJ739" s="16"/>
      <c r="BMK739" s="16"/>
      <c r="BML739" s="16"/>
      <c r="BMM739" s="16"/>
      <c r="BMN739" s="16"/>
      <c r="BMO739" s="16"/>
      <c r="BMP739" s="16"/>
      <c r="BMQ739" s="16"/>
      <c r="BMR739" s="16"/>
      <c r="BMS739" s="16"/>
      <c r="BMT739" s="16"/>
      <c r="BMU739" s="16"/>
      <c r="BMV739" s="16"/>
      <c r="BMW739" s="16"/>
      <c r="BMX739" s="16"/>
      <c r="BMY739" s="16"/>
      <c r="BMZ739" s="16"/>
      <c r="BNA739" s="16"/>
      <c r="BNB739" s="16"/>
      <c r="BNC739" s="16"/>
      <c r="BND739" s="16"/>
      <c r="BNE739" s="16"/>
      <c r="BNF739" s="16"/>
      <c r="BNG739" s="16"/>
      <c r="BNH739" s="16"/>
      <c r="BNI739" s="16"/>
      <c r="BNJ739" s="16"/>
      <c r="BNK739" s="16"/>
      <c r="BNL739" s="16"/>
      <c r="BNM739" s="16"/>
      <c r="BNN739" s="16"/>
      <c r="BNO739" s="16"/>
      <c r="BNP739" s="16"/>
      <c r="BNQ739" s="16"/>
      <c r="BNR739" s="16"/>
      <c r="BNS739" s="16"/>
      <c r="BNT739" s="16"/>
      <c r="BNU739" s="16"/>
      <c r="BNV739" s="16"/>
      <c r="BNW739" s="16"/>
      <c r="BNX739" s="16"/>
      <c r="BNY739" s="16"/>
      <c r="BNZ739" s="16"/>
      <c r="BOA739" s="16"/>
      <c r="BOB739" s="16"/>
      <c r="BOC739" s="16"/>
      <c r="BOD739" s="16"/>
      <c r="BOE739" s="16"/>
      <c r="BOF739" s="16"/>
      <c r="BOG739" s="16"/>
      <c r="BOH739" s="16"/>
      <c r="BOI739" s="16"/>
      <c r="BOJ739" s="16"/>
      <c r="BOK739" s="16"/>
      <c r="BOL739" s="16"/>
      <c r="BOM739" s="16"/>
      <c r="BON739" s="16"/>
      <c r="BOO739" s="16"/>
      <c r="BOP739" s="16"/>
      <c r="BOQ739" s="16"/>
      <c r="BOR739" s="16"/>
      <c r="BOS739" s="16"/>
      <c r="BOT739" s="16"/>
      <c r="BOU739" s="16"/>
      <c r="BOV739" s="16"/>
      <c r="BOW739" s="16"/>
      <c r="BOX739" s="16"/>
      <c r="BOY739" s="16"/>
      <c r="BOZ739" s="16"/>
      <c r="BPA739" s="16"/>
      <c r="BPB739" s="16"/>
      <c r="BPC739" s="16"/>
      <c r="BPD739" s="16"/>
      <c r="BPE739" s="16"/>
      <c r="BPF739" s="16"/>
      <c r="BPG739" s="16"/>
      <c r="BPH739" s="16"/>
      <c r="BPI739" s="16"/>
      <c r="BPJ739" s="16"/>
      <c r="BPK739" s="16"/>
      <c r="BPL739" s="16"/>
      <c r="BPM739" s="16"/>
      <c r="BPN739" s="16"/>
      <c r="BPO739" s="16"/>
      <c r="BPP739" s="16"/>
      <c r="BPQ739" s="16"/>
      <c r="BPR739" s="16"/>
      <c r="BPS739" s="16"/>
      <c r="BPT739" s="16"/>
      <c r="BPU739" s="16"/>
      <c r="BPV739" s="16"/>
      <c r="BPW739" s="16"/>
      <c r="BPX739" s="16"/>
      <c r="BPY739" s="16"/>
      <c r="BPZ739" s="16"/>
      <c r="BQA739" s="16"/>
      <c r="BQB739" s="16"/>
      <c r="BQC739" s="16"/>
      <c r="BQD739" s="16"/>
      <c r="BQE739" s="16"/>
      <c r="BQF739" s="16"/>
      <c r="BQG739" s="16"/>
      <c r="BQH739" s="16"/>
      <c r="BQI739" s="16"/>
      <c r="BQJ739" s="16"/>
      <c r="BQK739" s="16"/>
      <c r="BQL739" s="16"/>
      <c r="BQM739" s="16"/>
      <c r="BQN739" s="16"/>
      <c r="BQO739" s="16"/>
      <c r="BQP739" s="16"/>
      <c r="BQQ739" s="16"/>
      <c r="BQR739" s="16"/>
      <c r="BQS739" s="16"/>
      <c r="BQT739" s="16"/>
      <c r="BQU739" s="16"/>
      <c r="BQV739" s="16"/>
      <c r="BQW739" s="16"/>
      <c r="BQX739" s="16"/>
      <c r="BQY739" s="16"/>
      <c r="BQZ739" s="16"/>
      <c r="BRA739" s="16"/>
      <c r="BRB739" s="16"/>
      <c r="BRC739" s="16"/>
      <c r="BRD739" s="16"/>
      <c r="BRE739" s="16"/>
      <c r="BRF739" s="16"/>
      <c r="BRG739" s="16"/>
      <c r="BRH739" s="16"/>
      <c r="BRI739" s="16"/>
      <c r="BRJ739" s="16"/>
      <c r="BRK739" s="16"/>
      <c r="BRL739" s="16"/>
      <c r="BRM739" s="16"/>
      <c r="BRN739" s="16"/>
      <c r="BRO739" s="16"/>
      <c r="BRP739" s="16"/>
      <c r="BRQ739" s="16"/>
      <c r="BRR739" s="16"/>
      <c r="BRS739" s="16"/>
      <c r="BRT739" s="16"/>
      <c r="BRU739" s="16"/>
      <c r="BRV739" s="16"/>
      <c r="BRW739" s="16"/>
      <c r="BRX739" s="16"/>
      <c r="BRY739" s="16"/>
      <c r="BRZ739" s="16"/>
      <c r="BSA739" s="16"/>
      <c r="BSB739" s="16"/>
      <c r="BSC739" s="16"/>
      <c r="BSD739" s="16"/>
      <c r="BSE739" s="16"/>
      <c r="BSF739" s="16"/>
      <c r="BSG739" s="16"/>
      <c r="BSH739" s="16"/>
      <c r="BSI739" s="16"/>
      <c r="BSJ739" s="16"/>
      <c r="BSK739" s="16"/>
      <c r="BSL739" s="16"/>
      <c r="BSM739" s="16"/>
      <c r="BSN739" s="16"/>
      <c r="BSO739" s="16"/>
      <c r="BSP739" s="16"/>
      <c r="BSQ739" s="16"/>
      <c r="BSR739" s="16"/>
      <c r="BSS739" s="16"/>
      <c r="BST739" s="16"/>
      <c r="BSU739" s="16"/>
      <c r="BSV739" s="16"/>
      <c r="BSW739" s="16"/>
      <c r="BSX739" s="16"/>
      <c r="BSY739" s="16"/>
      <c r="BSZ739" s="16"/>
      <c r="BTA739" s="16"/>
      <c r="BTB739" s="16"/>
      <c r="BTC739" s="16"/>
      <c r="BTD739" s="16"/>
      <c r="BTE739" s="16"/>
      <c r="BTF739" s="16"/>
      <c r="BTG739" s="16"/>
      <c r="BTH739" s="16"/>
      <c r="BTI739" s="16"/>
      <c r="BTJ739" s="16"/>
      <c r="BTK739" s="16"/>
      <c r="BTL739" s="16"/>
      <c r="BTM739" s="16"/>
      <c r="BTN739" s="16"/>
      <c r="BTO739" s="16"/>
      <c r="BTP739" s="16"/>
      <c r="BTQ739" s="16"/>
      <c r="BTR739" s="16"/>
      <c r="BTS739" s="16"/>
      <c r="BTT739" s="16"/>
      <c r="BTU739" s="16"/>
      <c r="BTV739" s="16"/>
      <c r="BTW739" s="16"/>
      <c r="BTX739" s="16"/>
      <c r="BTY739" s="16"/>
      <c r="BTZ739" s="16"/>
      <c r="BUA739" s="16"/>
      <c r="BUB739" s="16"/>
      <c r="BUC739" s="16"/>
      <c r="BUD739" s="16"/>
      <c r="BUE739" s="16"/>
      <c r="BUF739" s="16"/>
      <c r="BUG739" s="16"/>
      <c r="BUH739" s="16"/>
      <c r="BUI739" s="16"/>
      <c r="BUJ739" s="16"/>
      <c r="BUK739" s="16"/>
      <c r="BUL739" s="16"/>
      <c r="BUM739" s="16"/>
      <c r="BUN739" s="16"/>
      <c r="BUO739" s="16"/>
      <c r="BUP739" s="16"/>
      <c r="BUQ739" s="16"/>
      <c r="BUR739" s="16"/>
      <c r="BUS739" s="16"/>
      <c r="BUT739" s="16"/>
      <c r="BUU739" s="16"/>
      <c r="BUV739" s="16"/>
      <c r="BUW739" s="16"/>
      <c r="BUX739" s="16"/>
      <c r="BUY739" s="16"/>
      <c r="BUZ739" s="16"/>
      <c r="BVA739" s="16"/>
      <c r="BVB739" s="16"/>
      <c r="BVC739" s="16"/>
      <c r="BVD739" s="16"/>
      <c r="BVE739" s="16"/>
      <c r="BVF739" s="16"/>
      <c r="BVG739" s="16"/>
      <c r="BVH739" s="16"/>
      <c r="BVI739" s="16"/>
      <c r="BVJ739" s="16"/>
      <c r="BVK739" s="16"/>
      <c r="BVL739" s="16"/>
      <c r="BVM739" s="16"/>
      <c r="BVN739" s="16"/>
      <c r="BVO739" s="16"/>
      <c r="BVP739" s="16"/>
      <c r="BVQ739" s="16"/>
      <c r="BVR739" s="16"/>
      <c r="BVS739" s="16"/>
      <c r="BVT739" s="16"/>
      <c r="BVU739" s="16"/>
      <c r="BVV739" s="16"/>
      <c r="BVW739" s="16"/>
      <c r="BVX739" s="16"/>
      <c r="BVY739" s="16"/>
      <c r="BVZ739" s="16"/>
      <c r="BWA739" s="16"/>
      <c r="BWB739" s="16"/>
      <c r="BWC739" s="16"/>
      <c r="BWD739" s="16"/>
      <c r="BWE739" s="16"/>
      <c r="BWF739" s="16"/>
      <c r="BWG739" s="16"/>
      <c r="BWH739" s="16"/>
      <c r="BWI739" s="16"/>
      <c r="BWJ739" s="16"/>
      <c r="BWK739" s="16"/>
      <c r="BWL739" s="16"/>
      <c r="BWM739" s="16"/>
      <c r="BWN739" s="16"/>
      <c r="BWO739" s="16"/>
      <c r="BWP739" s="16"/>
      <c r="BWQ739" s="16"/>
      <c r="BWR739" s="16"/>
      <c r="BWS739" s="16"/>
      <c r="BWT739" s="16"/>
      <c r="BWU739" s="16"/>
      <c r="BWV739" s="16"/>
      <c r="BWW739" s="16"/>
      <c r="BWX739" s="16"/>
      <c r="BWY739" s="16"/>
      <c r="BWZ739" s="16"/>
      <c r="BXA739" s="16"/>
      <c r="BXB739" s="16"/>
      <c r="BXC739" s="16"/>
      <c r="BXD739" s="16"/>
      <c r="BXE739" s="16"/>
      <c r="BXF739" s="16"/>
      <c r="BXG739" s="16"/>
      <c r="BXH739" s="16"/>
      <c r="BXI739" s="16"/>
      <c r="BXJ739" s="16"/>
      <c r="BXK739" s="16"/>
      <c r="BXL739" s="16"/>
      <c r="BXM739" s="16"/>
      <c r="BXN739" s="16"/>
      <c r="BXO739" s="16"/>
      <c r="BXP739" s="16"/>
      <c r="BXQ739" s="16"/>
      <c r="BXR739" s="16"/>
      <c r="BXS739" s="16"/>
      <c r="BXT739" s="16"/>
      <c r="BXU739" s="16"/>
      <c r="BXV739" s="16"/>
      <c r="BXW739" s="16"/>
      <c r="BXX739" s="16"/>
      <c r="BXY739" s="16"/>
      <c r="BXZ739" s="16"/>
      <c r="BYA739" s="16"/>
      <c r="BYB739" s="16"/>
      <c r="BYC739" s="16"/>
      <c r="BYD739" s="16"/>
      <c r="BYE739" s="16"/>
      <c r="BYF739" s="16"/>
      <c r="BYG739" s="16"/>
      <c r="BYH739" s="16"/>
      <c r="BYI739" s="16"/>
      <c r="BYJ739" s="16"/>
      <c r="BYK739" s="16"/>
      <c r="BYL739" s="16"/>
      <c r="BYM739" s="16"/>
      <c r="BYN739" s="16"/>
      <c r="BYO739" s="16"/>
      <c r="BYP739" s="16"/>
      <c r="BYQ739" s="16"/>
      <c r="BYR739" s="16"/>
      <c r="BYS739" s="16"/>
      <c r="BYT739" s="16"/>
      <c r="BYU739" s="16"/>
      <c r="BYV739" s="16"/>
      <c r="BYW739" s="16"/>
      <c r="BYX739" s="16"/>
      <c r="BYY739" s="16"/>
      <c r="BYZ739" s="16"/>
      <c r="BZA739" s="16"/>
      <c r="BZB739" s="16"/>
      <c r="BZC739" s="16"/>
      <c r="BZD739" s="16"/>
      <c r="BZE739" s="16"/>
      <c r="BZF739" s="16"/>
      <c r="BZG739" s="16"/>
      <c r="BZH739" s="16"/>
      <c r="BZI739" s="16"/>
      <c r="BZJ739" s="16"/>
      <c r="BZK739" s="16"/>
      <c r="BZL739" s="16"/>
      <c r="BZM739" s="16"/>
      <c r="BZN739" s="16"/>
      <c r="BZO739" s="16"/>
      <c r="BZP739" s="16"/>
      <c r="BZQ739" s="16"/>
      <c r="BZR739" s="16"/>
      <c r="BZS739" s="16"/>
      <c r="BZT739" s="16"/>
      <c r="BZU739" s="16"/>
      <c r="BZV739" s="16"/>
      <c r="BZW739" s="16"/>
      <c r="BZX739" s="16"/>
      <c r="BZY739" s="16"/>
      <c r="BZZ739" s="16"/>
      <c r="CAA739" s="16"/>
      <c r="CAB739" s="16"/>
      <c r="CAC739" s="16"/>
      <c r="CAD739" s="16"/>
      <c r="CAE739" s="16"/>
      <c r="CAF739" s="16"/>
      <c r="CAG739" s="16"/>
      <c r="CAH739" s="16"/>
      <c r="CAI739" s="16"/>
      <c r="CAJ739" s="16"/>
      <c r="CAK739" s="16"/>
      <c r="CAL739" s="16"/>
      <c r="CAM739" s="16"/>
      <c r="CAN739" s="16"/>
      <c r="CAO739" s="16"/>
      <c r="CAP739" s="16"/>
      <c r="CAQ739" s="16"/>
      <c r="CAR739" s="16"/>
      <c r="CAS739" s="16"/>
      <c r="CAT739" s="16"/>
      <c r="CAU739" s="16"/>
      <c r="CAV739" s="16"/>
      <c r="CAW739" s="16"/>
      <c r="CAX739" s="16"/>
      <c r="CAY739" s="16"/>
      <c r="CAZ739" s="16"/>
      <c r="CBA739" s="16"/>
      <c r="CBB739" s="16"/>
      <c r="CBC739" s="16"/>
      <c r="CBD739" s="16"/>
      <c r="CBE739" s="16"/>
      <c r="CBF739" s="16"/>
      <c r="CBG739" s="16"/>
      <c r="CBH739" s="16"/>
      <c r="CBI739" s="16"/>
      <c r="CBJ739" s="16"/>
      <c r="CBK739" s="16"/>
      <c r="CBL739" s="16"/>
      <c r="CBM739" s="16"/>
      <c r="CBN739" s="16"/>
      <c r="CBO739" s="16"/>
      <c r="CBP739" s="16"/>
      <c r="CBQ739" s="16"/>
      <c r="CBR739" s="16"/>
      <c r="CBS739" s="16"/>
      <c r="CBT739" s="16"/>
      <c r="CBU739" s="16"/>
      <c r="CBV739" s="16"/>
      <c r="CBW739" s="16"/>
      <c r="CBX739" s="16"/>
      <c r="CBY739" s="16"/>
      <c r="CBZ739" s="16"/>
      <c r="CCA739" s="16"/>
      <c r="CCB739" s="16"/>
      <c r="CCC739" s="16"/>
      <c r="CCD739" s="16"/>
      <c r="CCE739" s="16"/>
      <c r="CCF739" s="16"/>
      <c r="CCG739" s="16"/>
      <c r="CCH739" s="16"/>
      <c r="CCI739" s="16"/>
      <c r="CCJ739" s="16"/>
      <c r="CCK739" s="16"/>
      <c r="CCL739" s="16"/>
      <c r="CCM739" s="16"/>
      <c r="CCN739" s="16"/>
      <c r="CCO739" s="16"/>
      <c r="CCP739" s="16"/>
      <c r="CCQ739" s="16"/>
      <c r="CCR739" s="16"/>
      <c r="CCS739" s="16"/>
      <c r="CCT739" s="16"/>
      <c r="CCU739" s="16"/>
      <c r="CCV739" s="16"/>
      <c r="CCW739" s="16"/>
      <c r="CCX739" s="16"/>
      <c r="CCY739" s="16"/>
      <c r="CCZ739" s="16"/>
      <c r="CDA739" s="16"/>
      <c r="CDB739" s="16"/>
      <c r="CDC739" s="16"/>
      <c r="CDD739" s="16"/>
      <c r="CDE739" s="16"/>
      <c r="CDF739" s="16"/>
      <c r="CDG739" s="16"/>
      <c r="CDH739" s="16"/>
      <c r="CDI739" s="16"/>
      <c r="CDJ739" s="16"/>
      <c r="CDK739" s="16"/>
      <c r="CDL739" s="16"/>
      <c r="CDM739" s="16"/>
      <c r="CDN739" s="16"/>
      <c r="CDO739" s="16"/>
      <c r="CDP739" s="16"/>
      <c r="CDQ739" s="16"/>
      <c r="CDR739" s="16"/>
      <c r="CDS739" s="16"/>
      <c r="CDT739" s="16"/>
      <c r="CDU739" s="16"/>
      <c r="CDV739" s="16"/>
      <c r="CDW739" s="16"/>
      <c r="CDX739" s="16"/>
      <c r="CDY739" s="16"/>
      <c r="CDZ739" s="16"/>
      <c r="CEA739" s="16"/>
      <c r="CEB739" s="16"/>
      <c r="CEC739" s="16"/>
      <c r="CED739" s="16"/>
      <c r="CEE739" s="16"/>
      <c r="CEF739" s="16"/>
      <c r="CEG739" s="16"/>
      <c r="CEH739" s="16"/>
      <c r="CEI739" s="16"/>
      <c r="CEJ739" s="16"/>
      <c r="CEK739" s="16"/>
      <c r="CEL739" s="16"/>
      <c r="CEM739" s="16"/>
      <c r="CEN739" s="16"/>
      <c r="CEO739" s="16"/>
      <c r="CEP739" s="16"/>
      <c r="CEQ739" s="16"/>
      <c r="CER739" s="16"/>
      <c r="CES739" s="16"/>
      <c r="CET739" s="16"/>
      <c r="CEU739" s="16"/>
      <c r="CEV739" s="16"/>
      <c r="CEW739" s="16"/>
      <c r="CEX739" s="16"/>
      <c r="CEY739" s="16"/>
      <c r="CEZ739" s="16"/>
      <c r="CFA739" s="16"/>
      <c r="CFB739" s="16"/>
      <c r="CFC739" s="16"/>
      <c r="CFD739" s="16"/>
      <c r="CFE739" s="16"/>
      <c r="CFF739" s="16"/>
      <c r="CFG739" s="16"/>
      <c r="CFH739" s="16"/>
      <c r="CFI739" s="16"/>
      <c r="CFJ739" s="16"/>
      <c r="CFK739" s="16"/>
      <c r="CFL739" s="16"/>
      <c r="CFM739" s="16"/>
      <c r="CFN739" s="16"/>
      <c r="CFO739" s="16"/>
      <c r="CFP739" s="16"/>
      <c r="CFQ739" s="16"/>
      <c r="CFR739" s="16"/>
      <c r="CFS739" s="16"/>
      <c r="CFT739" s="16"/>
      <c r="CFU739" s="16"/>
      <c r="CFV739" s="16"/>
      <c r="CFW739" s="16"/>
      <c r="CFX739" s="16"/>
      <c r="CFY739" s="16"/>
      <c r="CFZ739" s="16"/>
      <c r="CGA739" s="16"/>
      <c r="CGB739" s="16"/>
      <c r="CGC739" s="16"/>
      <c r="CGD739" s="16"/>
      <c r="CGE739" s="16"/>
      <c r="CGF739" s="16"/>
      <c r="CGG739" s="16"/>
      <c r="CGH739" s="16"/>
      <c r="CGI739" s="16"/>
      <c r="CGJ739" s="16"/>
      <c r="CGK739" s="16"/>
      <c r="CGL739" s="16"/>
      <c r="CGM739" s="16"/>
      <c r="CGN739" s="16"/>
      <c r="CGO739" s="16"/>
      <c r="CGP739" s="16"/>
      <c r="CGQ739" s="16"/>
      <c r="CGR739" s="16"/>
      <c r="CGS739" s="16"/>
      <c r="CGT739" s="16"/>
      <c r="CGU739" s="16"/>
      <c r="CGV739" s="16"/>
      <c r="CGW739" s="16"/>
      <c r="CGX739" s="16"/>
      <c r="CGY739" s="16"/>
      <c r="CGZ739" s="16"/>
      <c r="CHA739" s="16"/>
      <c r="CHB739" s="16"/>
      <c r="CHC739" s="16"/>
      <c r="CHD739" s="16"/>
      <c r="CHE739" s="16"/>
      <c r="CHF739" s="16"/>
      <c r="CHG739" s="16"/>
      <c r="CHH739" s="16"/>
      <c r="CHI739" s="16"/>
      <c r="CHJ739" s="16"/>
      <c r="CHK739" s="16"/>
      <c r="CHL739" s="16"/>
      <c r="CHM739" s="16"/>
      <c r="CHN739" s="16"/>
      <c r="CHO739" s="16"/>
      <c r="CHP739" s="16"/>
      <c r="CHQ739" s="16"/>
      <c r="CHR739" s="16"/>
      <c r="CHS739" s="16"/>
      <c r="CHT739" s="16"/>
      <c r="CHU739" s="16"/>
      <c r="CHV739" s="16"/>
      <c r="CHW739" s="16"/>
      <c r="CHX739" s="16"/>
      <c r="CHY739" s="16"/>
      <c r="CHZ739" s="16"/>
      <c r="CIA739" s="16"/>
      <c r="CIB739" s="16"/>
      <c r="CIC739" s="16"/>
      <c r="CID739" s="16"/>
      <c r="CIE739" s="16"/>
      <c r="CIF739" s="16"/>
      <c r="CIG739" s="16"/>
      <c r="CIH739" s="16"/>
      <c r="CII739" s="16"/>
      <c r="CIJ739" s="16"/>
      <c r="CIK739" s="16"/>
      <c r="CIL739" s="16"/>
      <c r="CIM739" s="16"/>
      <c r="CIN739" s="16"/>
      <c r="CIO739" s="16"/>
      <c r="CIP739" s="16"/>
      <c r="CIQ739" s="16"/>
      <c r="CIR739" s="16"/>
      <c r="CIS739" s="16"/>
      <c r="CIT739" s="16"/>
      <c r="CIU739" s="16"/>
      <c r="CIV739" s="16"/>
      <c r="CIW739" s="16"/>
      <c r="CIX739" s="16"/>
      <c r="CIY739" s="16"/>
      <c r="CIZ739" s="16"/>
      <c r="CJA739" s="16"/>
      <c r="CJB739" s="16"/>
      <c r="CJC739" s="16"/>
      <c r="CJD739" s="16"/>
      <c r="CJE739" s="16"/>
      <c r="CJF739" s="16"/>
      <c r="CJG739" s="16"/>
      <c r="CJH739" s="16"/>
      <c r="CJI739" s="16"/>
      <c r="CJJ739" s="16"/>
      <c r="CJK739" s="16"/>
      <c r="CJL739" s="16"/>
      <c r="CJM739" s="16"/>
      <c r="CJN739" s="16"/>
      <c r="CJO739" s="16"/>
      <c r="CJP739" s="16"/>
      <c r="CJQ739" s="16"/>
      <c r="CJR739" s="16"/>
      <c r="CJS739" s="16"/>
      <c r="CJT739" s="16"/>
      <c r="CJU739" s="16"/>
      <c r="CJV739" s="16"/>
      <c r="CJW739" s="16"/>
      <c r="CJX739" s="16"/>
      <c r="CJY739" s="16"/>
      <c r="CJZ739" s="16"/>
      <c r="CKA739" s="16"/>
      <c r="CKB739" s="16"/>
      <c r="CKC739" s="16"/>
      <c r="CKD739" s="16"/>
      <c r="CKE739" s="16"/>
      <c r="CKF739" s="16"/>
      <c r="CKG739" s="16"/>
      <c r="CKH739" s="16"/>
      <c r="CKI739" s="16"/>
      <c r="CKJ739" s="16"/>
      <c r="CKK739" s="16"/>
      <c r="CKL739" s="16"/>
      <c r="CKM739" s="16"/>
      <c r="CKN739" s="16"/>
      <c r="CKO739" s="16"/>
      <c r="CKP739" s="16"/>
      <c r="CKQ739" s="16"/>
      <c r="CKR739" s="16"/>
      <c r="CKS739" s="16"/>
      <c r="CKT739" s="16"/>
      <c r="CKU739" s="16"/>
      <c r="CKV739" s="16"/>
      <c r="CKW739" s="16"/>
      <c r="CKX739" s="16"/>
      <c r="CKY739" s="16"/>
      <c r="CKZ739" s="16"/>
      <c r="CLA739" s="16"/>
      <c r="CLB739" s="16"/>
      <c r="CLC739" s="16"/>
      <c r="CLD739" s="16"/>
      <c r="CLE739" s="16"/>
      <c r="CLF739" s="16"/>
      <c r="CLG739" s="16"/>
      <c r="CLH739" s="16"/>
      <c r="CLI739" s="16"/>
      <c r="CLJ739" s="16"/>
      <c r="CLK739" s="16"/>
      <c r="CLL739" s="16"/>
      <c r="CLM739" s="16"/>
      <c r="CLN739" s="16"/>
      <c r="CLO739" s="16"/>
      <c r="CLP739" s="16"/>
      <c r="CLQ739" s="16"/>
      <c r="CLR739" s="16"/>
      <c r="CLS739" s="16"/>
      <c r="CLT739" s="16"/>
      <c r="CLU739" s="16"/>
      <c r="CLV739" s="16"/>
      <c r="CLW739" s="16"/>
      <c r="CLX739" s="16"/>
      <c r="CLY739" s="16"/>
      <c r="CLZ739" s="16"/>
      <c r="CMA739" s="16"/>
      <c r="CMB739" s="16"/>
      <c r="CMC739" s="16"/>
      <c r="CMD739" s="16"/>
      <c r="CME739" s="16"/>
      <c r="CMF739" s="16"/>
      <c r="CMG739" s="16"/>
      <c r="CMH739" s="16"/>
      <c r="CMI739" s="16"/>
      <c r="CMJ739" s="16"/>
      <c r="CMK739" s="16"/>
      <c r="CML739" s="16"/>
      <c r="CMM739" s="16"/>
      <c r="CMN739" s="16"/>
      <c r="CMO739" s="16"/>
      <c r="CMP739" s="16"/>
      <c r="CMQ739" s="16"/>
      <c r="CMR739" s="16"/>
      <c r="CMS739" s="16"/>
      <c r="CMT739" s="16"/>
      <c r="CMU739" s="16"/>
      <c r="CMV739" s="16"/>
      <c r="CMW739" s="16"/>
      <c r="CMX739" s="16"/>
      <c r="CMY739" s="16"/>
      <c r="CMZ739" s="16"/>
      <c r="CNA739" s="16"/>
      <c r="CNB739" s="16"/>
      <c r="CNC739" s="16"/>
      <c r="CND739" s="16"/>
      <c r="CNE739" s="16"/>
      <c r="CNF739" s="16"/>
      <c r="CNG739" s="16"/>
      <c r="CNH739" s="16"/>
      <c r="CNI739" s="16"/>
      <c r="CNJ739" s="16"/>
      <c r="CNK739" s="16"/>
      <c r="CNL739" s="16"/>
      <c r="CNM739" s="16"/>
      <c r="CNN739" s="16"/>
      <c r="CNO739" s="16"/>
      <c r="CNP739" s="16"/>
      <c r="CNQ739" s="16"/>
      <c r="CNR739" s="16"/>
      <c r="CNS739" s="16"/>
      <c r="CNT739" s="16"/>
      <c r="CNU739" s="16"/>
      <c r="CNV739" s="16"/>
      <c r="CNW739" s="16"/>
      <c r="CNX739" s="16"/>
      <c r="CNY739" s="16"/>
      <c r="CNZ739" s="16"/>
      <c r="COA739" s="16"/>
      <c r="COB739" s="16"/>
      <c r="COC739" s="16"/>
      <c r="COD739" s="16"/>
      <c r="COE739" s="16"/>
      <c r="COF739" s="16"/>
      <c r="COG739" s="16"/>
      <c r="COH739" s="16"/>
      <c r="COI739" s="16"/>
      <c r="COJ739" s="16"/>
      <c r="COK739" s="16"/>
      <c r="COL739" s="16"/>
      <c r="COM739" s="16"/>
      <c r="CON739" s="16"/>
      <c r="COO739" s="16"/>
      <c r="COP739" s="16"/>
      <c r="COQ739" s="16"/>
      <c r="COR739" s="16"/>
      <c r="COS739" s="16"/>
      <c r="COT739" s="16"/>
      <c r="COU739" s="16"/>
      <c r="COV739" s="16"/>
      <c r="COW739" s="16"/>
      <c r="COX739" s="16"/>
      <c r="COY739" s="16"/>
      <c r="COZ739" s="16"/>
      <c r="CPA739" s="16"/>
      <c r="CPB739" s="16"/>
      <c r="CPC739" s="16"/>
      <c r="CPD739" s="16"/>
      <c r="CPE739" s="16"/>
      <c r="CPF739" s="16"/>
      <c r="CPG739" s="16"/>
      <c r="CPH739" s="16"/>
      <c r="CPI739" s="16"/>
      <c r="CPJ739" s="16"/>
      <c r="CPK739" s="16"/>
      <c r="CPL739" s="16"/>
      <c r="CPM739" s="16"/>
      <c r="CPN739" s="16"/>
      <c r="CPO739" s="16"/>
      <c r="CPP739" s="16"/>
      <c r="CPQ739" s="16"/>
      <c r="CPR739" s="16"/>
      <c r="CPS739" s="16"/>
      <c r="CPT739" s="16"/>
      <c r="CPU739" s="16"/>
      <c r="CPV739" s="16"/>
      <c r="CPW739" s="16"/>
      <c r="CPX739" s="16"/>
      <c r="CPY739" s="16"/>
      <c r="CPZ739" s="16"/>
      <c r="CQA739" s="16"/>
      <c r="CQB739" s="16"/>
      <c r="CQC739" s="16"/>
      <c r="CQD739" s="16"/>
      <c r="CQE739" s="16"/>
      <c r="CQF739" s="16"/>
      <c r="CQG739" s="16"/>
      <c r="CQH739" s="16"/>
      <c r="CQI739" s="16"/>
      <c r="CQJ739" s="16"/>
      <c r="CQK739" s="16"/>
      <c r="CQL739" s="16"/>
      <c r="CQM739" s="16"/>
      <c r="CQN739" s="16"/>
      <c r="CQO739" s="16"/>
      <c r="CQP739" s="16"/>
      <c r="CQQ739" s="16"/>
      <c r="CQR739" s="16"/>
      <c r="CQS739" s="16"/>
      <c r="CQT739" s="16"/>
      <c r="CQU739" s="16"/>
      <c r="CQV739" s="16"/>
      <c r="CQW739" s="16"/>
      <c r="CQX739" s="16"/>
      <c r="CQY739" s="16"/>
      <c r="CQZ739" s="16"/>
      <c r="CRA739" s="16"/>
      <c r="CRB739" s="16"/>
      <c r="CRC739" s="16"/>
      <c r="CRD739" s="16"/>
      <c r="CRE739" s="16"/>
      <c r="CRF739" s="16"/>
      <c r="CRG739" s="16"/>
      <c r="CRH739" s="16"/>
      <c r="CRI739" s="16"/>
      <c r="CRJ739" s="16"/>
      <c r="CRK739" s="16"/>
      <c r="CRL739" s="16"/>
      <c r="CRM739" s="16"/>
      <c r="CRN739" s="16"/>
      <c r="CRO739" s="16"/>
      <c r="CRP739" s="16"/>
      <c r="CRQ739" s="16"/>
      <c r="CRR739" s="16"/>
      <c r="CRS739" s="16"/>
      <c r="CRT739" s="16"/>
      <c r="CRU739" s="16"/>
      <c r="CRV739" s="16"/>
      <c r="CRW739" s="16"/>
      <c r="CRX739" s="16"/>
      <c r="CRY739" s="16"/>
      <c r="CRZ739" s="16"/>
      <c r="CSA739" s="16"/>
      <c r="CSB739" s="16"/>
      <c r="CSC739" s="16"/>
      <c r="CSD739" s="16"/>
      <c r="CSE739" s="16"/>
      <c r="CSF739" s="16"/>
      <c r="CSG739" s="16"/>
      <c r="CSH739" s="16"/>
      <c r="CSI739" s="16"/>
      <c r="CSJ739" s="16"/>
      <c r="CSK739" s="16"/>
      <c r="CSL739" s="16"/>
      <c r="CSM739" s="16"/>
      <c r="CSN739" s="16"/>
      <c r="CSO739" s="16"/>
      <c r="CSP739" s="16"/>
      <c r="CSQ739" s="16"/>
      <c r="CSR739" s="16"/>
      <c r="CSS739" s="16"/>
      <c r="CST739" s="16"/>
      <c r="CSU739" s="16"/>
      <c r="CSV739" s="16"/>
      <c r="CSW739" s="16"/>
      <c r="CSX739" s="16"/>
      <c r="CSY739" s="16"/>
      <c r="CSZ739" s="16"/>
      <c r="CTA739" s="16"/>
      <c r="CTB739" s="16"/>
      <c r="CTC739" s="16"/>
      <c r="CTD739" s="16"/>
      <c r="CTE739" s="16"/>
      <c r="CTF739" s="16"/>
      <c r="CTG739" s="16"/>
      <c r="CTH739" s="16"/>
      <c r="CTI739" s="16"/>
      <c r="CTJ739" s="16"/>
      <c r="CTK739" s="16"/>
      <c r="CTL739" s="16"/>
      <c r="CTM739" s="16"/>
      <c r="CTN739" s="16"/>
      <c r="CTO739" s="16"/>
      <c r="CTP739" s="16"/>
      <c r="CTQ739" s="16"/>
      <c r="CTR739" s="16"/>
      <c r="CTS739" s="16"/>
      <c r="CTT739" s="16"/>
      <c r="CTU739" s="16"/>
      <c r="CTV739" s="16"/>
      <c r="CTW739" s="16"/>
      <c r="CTX739" s="16"/>
      <c r="CTY739" s="16"/>
      <c r="CTZ739" s="16"/>
      <c r="CUA739" s="16"/>
      <c r="CUB739" s="16"/>
      <c r="CUC739" s="16"/>
      <c r="CUD739" s="16"/>
      <c r="CUE739" s="16"/>
      <c r="CUF739" s="16"/>
      <c r="CUG739" s="16"/>
      <c r="CUH739" s="16"/>
      <c r="CUI739" s="16"/>
      <c r="CUJ739" s="16"/>
      <c r="CUK739" s="16"/>
      <c r="CUL739" s="16"/>
      <c r="CUM739" s="16"/>
      <c r="CUN739" s="16"/>
      <c r="CUO739" s="16"/>
      <c r="CUP739" s="16"/>
      <c r="CUQ739" s="16"/>
      <c r="CUR739" s="16"/>
      <c r="CUS739" s="16"/>
      <c r="CUT739" s="16"/>
      <c r="CUU739" s="16"/>
      <c r="CUV739" s="16"/>
      <c r="CUW739" s="16"/>
      <c r="CUX739" s="16"/>
      <c r="CUY739" s="16"/>
      <c r="CUZ739" s="16"/>
      <c r="CVA739" s="16"/>
      <c r="CVB739" s="16"/>
      <c r="CVC739" s="16"/>
      <c r="CVD739" s="16"/>
      <c r="CVE739" s="16"/>
      <c r="CVF739" s="16"/>
      <c r="CVG739" s="16"/>
      <c r="CVH739" s="16"/>
      <c r="CVI739" s="16"/>
      <c r="CVJ739" s="16"/>
      <c r="CVK739" s="16"/>
      <c r="CVL739" s="16"/>
      <c r="CVM739" s="16"/>
      <c r="CVN739" s="16"/>
      <c r="CVO739" s="16"/>
      <c r="CVP739" s="16"/>
      <c r="CVQ739" s="16"/>
      <c r="CVR739" s="16"/>
      <c r="CVS739" s="16"/>
      <c r="CVT739" s="16"/>
      <c r="CVU739" s="16"/>
      <c r="CVV739" s="16"/>
      <c r="CVW739" s="16"/>
      <c r="CVX739" s="16"/>
      <c r="CVY739" s="16"/>
      <c r="CVZ739" s="16"/>
      <c r="CWA739" s="16"/>
      <c r="CWB739" s="16"/>
      <c r="CWC739" s="16"/>
      <c r="CWD739" s="16"/>
      <c r="CWE739" s="16"/>
      <c r="CWF739" s="16"/>
      <c r="CWG739" s="16"/>
      <c r="CWH739" s="16"/>
      <c r="CWI739" s="16"/>
      <c r="CWJ739" s="16"/>
      <c r="CWK739" s="16"/>
      <c r="CWL739" s="16"/>
      <c r="CWM739" s="16"/>
      <c r="CWN739" s="16"/>
      <c r="CWO739" s="16"/>
      <c r="CWP739" s="16"/>
      <c r="CWQ739" s="16"/>
      <c r="CWR739" s="16"/>
      <c r="CWS739" s="16"/>
      <c r="CWT739" s="16"/>
      <c r="CWU739" s="16"/>
      <c r="CWV739" s="16"/>
      <c r="CWW739" s="16"/>
      <c r="CWX739" s="16"/>
      <c r="CWY739" s="16"/>
      <c r="CWZ739" s="16"/>
      <c r="CXA739" s="16"/>
      <c r="CXB739" s="16"/>
      <c r="CXC739" s="16"/>
      <c r="CXD739" s="16"/>
      <c r="CXE739" s="16"/>
      <c r="CXF739" s="16"/>
      <c r="CXG739" s="16"/>
      <c r="CXH739" s="16"/>
      <c r="CXI739" s="16"/>
      <c r="CXJ739" s="16"/>
      <c r="CXK739" s="16"/>
      <c r="CXL739" s="16"/>
      <c r="CXM739" s="16"/>
      <c r="CXN739" s="16"/>
      <c r="CXO739" s="16"/>
      <c r="CXP739" s="16"/>
      <c r="CXQ739" s="16"/>
      <c r="CXR739" s="16"/>
      <c r="CXS739" s="16"/>
      <c r="CXT739" s="16"/>
      <c r="CXU739" s="16"/>
      <c r="CXV739" s="16"/>
      <c r="CXW739" s="16"/>
      <c r="CXX739" s="16"/>
      <c r="CXY739" s="16"/>
      <c r="CXZ739" s="16"/>
      <c r="CYA739" s="16"/>
      <c r="CYB739" s="16"/>
      <c r="CYC739" s="16"/>
      <c r="CYD739" s="16"/>
      <c r="CYE739" s="16"/>
      <c r="CYF739" s="16"/>
      <c r="CYG739" s="16"/>
      <c r="CYH739" s="16"/>
      <c r="CYI739" s="16"/>
      <c r="CYJ739" s="16"/>
      <c r="CYK739" s="16"/>
      <c r="CYL739" s="16"/>
      <c r="CYM739" s="16"/>
      <c r="CYN739" s="16"/>
      <c r="CYO739" s="16"/>
      <c r="CYP739" s="16"/>
      <c r="CYQ739" s="16"/>
      <c r="CYR739" s="16"/>
      <c r="CYS739" s="16"/>
      <c r="CYT739" s="16"/>
      <c r="CYU739" s="16"/>
      <c r="CYV739" s="16"/>
      <c r="CYW739" s="16"/>
      <c r="CYX739" s="16"/>
      <c r="CYY739" s="16"/>
      <c r="CYZ739" s="16"/>
      <c r="CZA739" s="16"/>
      <c r="CZB739" s="16"/>
      <c r="CZC739" s="16"/>
      <c r="CZD739" s="16"/>
      <c r="CZE739" s="16"/>
      <c r="CZF739" s="16"/>
      <c r="CZG739" s="16"/>
      <c r="CZH739" s="16"/>
      <c r="CZI739" s="16"/>
      <c r="CZJ739" s="16"/>
      <c r="CZK739" s="16"/>
      <c r="CZL739" s="16"/>
      <c r="CZM739" s="16"/>
      <c r="CZN739" s="16"/>
      <c r="CZO739" s="16"/>
      <c r="CZP739" s="16"/>
      <c r="CZQ739" s="16"/>
      <c r="CZR739" s="16"/>
      <c r="CZS739" s="16"/>
      <c r="CZT739" s="16"/>
      <c r="CZU739" s="16"/>
      <c r="CZV739" s="16"/>
      <c r="CZW739" s="16"/>
      <c r="CZX739" s="16"/>
      <c r="CZY739" s="16"/>
      <c r="CZZ739" s="16"/>
      <c r="DAA739" s="16"/>
      <c r="DAB739" s="16"/>
      <c r="DAC739" s="16"/>
      <c r="DAD739" s="16"/>
      <c r="DAE739" s="16"/>
      <c r="DAF739" s="16"/>
      <c r="DAG739" s="16"/>
      <c r="DAH739" s="16"/>
      <c r="DAI739" s="16"/>
      <c r="DAJ739" s="16"/>
      <c r="DAK739" s="16"/>
      <c r="DAL739" s="16"/>
      <c r="DAM739" s="16"/>
      <c r="DAN739" s="16"/>
      <c r="DAO739" s="16"/>
      <c r="DAP739" s="16"/>
      <c r="DAQ739" s="16"/>
      <c r="DAR739" s="16"/>
      <c r="DAS739" s="16"/>
      <c r="DAT739" s="16"/>
      <c r="DAU739" s="16"/>
      <c r="DAV739" s="16"/>
      <c r="DAW739" s="16"/>
      <c r="DAX739" s="16"/>
      <c r="DAY739" s="16"/>
      <c r="DAZ739" s="16"/>
      <c r="DBA739" s="16"/>
      <c r="DBB739" s="16"/>
      <c r="DBC739" s="16"/>
      <c r="DBD739" s="16"/>
      <c r="DBE739" s="16"/>
      <c r="DBF739" s="16"/>
      <c r="DBG739" s="16"/>
      <c r="DBH739" s="16"/>
      <c r="DBI739" s="16"/>
      <c r="DBJ739" s="16"/>
      <c r="DBK739" s="16"/>
      <c r="DBL739" s="16"/>
      <c r="DBM739" s="16"/>
      <c r="DBN739" s="16"/>
      <c r="DBO739" s="16"/>
      <c r="DBP739" s="16"/>
      <c r="DBQ739" s="16"/>
      <c r="DBR739" s="16"/>
      <c r="DBS739" s="16"/>
      <c r="DBT739" s="16"/>
      <c r="DBU739" s="16"/>
      <c r="DBV739" s="16"/>
      <c r="DBW739" s="16"/>
      <c r="DBX739" s="16"/>
      <c r="DBY739" s="16"/>
      <c r="DBZ739" s="16"/>
      <c r="DCA739" s="16"/>
      <c r="DCB739" s="16"/>
      <c r="DCC739" s="16"/>
      <c r="DCD739" s="16"/>
      <c r="DCE739" s="16"/>
      <c r="DCF739" s="16"/>
      <c r="DCG739" s="16"/>
      <c r="DCH739" s="16"/>
      <c r="DCI739" s="16"/>
      <c r="DCJ739" s="16"/>
      <c r="DCK739" s="16"/>
      <c r="DCL739" s="16"/>
      <c r="DCM739" s="16"/>
      <c r="DCN739" s="16"/>
      <c r="DCO739" s="16"/>
      <c r="DCP739" s="16"/>
      <c r="DCQ739" s="16"/>
      <c r="DCR739" s="16"/>
      <c r="DCS739" s="16"/>
      <c r="DCT739" s="16"/>
      <c r="DCU739" s="16"/>
      <c r="DCV739" s="16"/>
      <c r="DCW739" s="16"/>
      <c r="DCX739" s="16"/>
      <c r="DCY739" s="16"/>
      <c r="DCZ739" s="16"/>
      <c r="DDA739" s="16"/>
      <c r="DDB739" s="16"/>
      <c r="DDC739" s="16"/>
      <c r="DDD739" s="16"/>
      <c r="DDE739" s="16"/>
      <c r="DDF739" s="16"/>
      <c r="DDG739" s="16"/>
      <c r="DDH739" s="16"/>
      <c r="DDI739" s="16"/>
      <c r="DDJ739" s="16"/>
      <c r="DDK739" s="16"/>
      <c r="DDL739" s="16"/>
      <c r="DDM739" s="16"/>
      <c r="DDN739" s="16"/>
      <c r="DDO739" s="16"/>
      <c r="DDP739" s="16"/>
      <c r="DDQ739" s="16"/>
      <c r="DDR739" s="16"/>
      <c r="DDS739" s="16"/>
      <c r="DDT739" s="16"/>
      <c r="DDU739" s="16"/>
      <c r="DDV739" s="16"/>
      <c r="DDW739" s="16"/>
      <c r="DDX739" s="16"/>
      <c r="DDY739" s="16"/>
      <c r="DDZ739" s="16"/>
      <c r="DEA739" s="16"/>
      <c r="DEB739" s="16"/>
      <c r="DEC739" s="16"/>
      <c r="DED739" s="16"/>
      <c r="DEE739" s="16"/>
      <c r="DEF739" s="16"/>
      <c r="DEG739" s="16"/>
      <c r="DEH739" s="16"/>
      <c r="DEI739" s="16"/>
      <c r="DEJ739" s="16"/>
      <c r="DEK739" s="16"/>
      <c r="DEL739" s="16"/>
      <c r="DEM739" s="16"/>
      <c r="DEN739" s="16"/>
      <c r="DEO739" s="16"/>
      <c r="DEP739" s="16"/>
      <c r="DEQ739" s="16"/>
      <c r="DER739" s="16"/>
      <c r="DES739" s="16"/>
      <c r="DET739" s="16"/>
      <c r="DEU739" s="16"/>
      <c r="DEV739" s="16"/>
      <c r="DEW739" s="16"/>
      <c r="DEX739" s="16"/>
      <c r="DEY739" s="16"/>
      <c r="DEZ739" s="16"/>
      <c r="DFA739" s="16"/>
      <c r="DFB739" s="16"/>
      <c r="DFC739" s="16"/>
      <c r="DFD739" s="16"/>
      <c r="DFE739" s="16"/>
      <c r="DFF739" s="16"/>
      <c r="DFG739" s="16"/>
      <c r="DFH739" s="16"/>
      <c r="DFI739" s="16"/>
      <c r="DFJ739" s="16"/>
      <c r="DFK739" s="16"/>
      <c r="DFL739" s="16"/>
      <c r="DFM739" s="16"/>
      <c r="DFN739" s="16"/>
      <c r="DFO739" s="16"/>
      <c r="DFP739" s="16"/>
      <c r="DFQ739" s="16"/>
      <c r="DFR739" s="16"/>
      <c r="DFS739" s="16"/>
      <c r="DFT739" s="16"/>
      <c r="DFU739" s="16"/>
      <c r="DFV739" s="16"/>
      <c r="DFW739" s="16"/>
      <c r="DFX739" s="16"/>
      <c r="DFY739" s="16"/>
      <c r="DFZ739" s="16"/>
      <c r="DGA739" s="16"/>
      <c r="DGB739" s="16"/>
      <c r="DGC739" s="16"/>
      <c r="DGD739" s="16"/>
      <c r="DGE739" s="16"/>
      <c r="DGF739" s="16"/>
      <c r="DGG739" s="16"/>
      <c r="DGH739" s="16"/>
      <c r="DGI739" s="16"/>
      <c r="DGJ739" s="16"/>
      <c r="DGK739" s="16"/>
      <c r="DGL739" s="16"/>
      <c r="DGM739" s="16"/>
      <c r="DGN739" s="16"/>
      <c r="DGO739" s="16"/>
      <c r="DGP739" s="16"/>
      <c r="DGQ739" s="16"/>
      <c r="DGR739" s="16"/>
      <c r="DGS739" s="16"/>
      <c r="DGT739" s="16"/>
      <c r="DGU739" s="16"/>
      <c r="DGV739" s="16"/>
      <c r="DGW739" s="16"/>
      <c r="DGX739" s="16"/>
      <c r="DGY739" s="16"/>
      <c r="DGZ739" s="16"/>
      <c r="DHA739" s="16"/>
      <c r="DHB739" s="16"/>
      <c r="DHC739" s="16"/>
      <c r="DHD739" s="16"/>
      <c r="DHE739" s="16"/>
      <c r="DHF739" s="16"/>
      <c r="DHG739" s="16"/>
      <c r="DHH739" s="16"/>
      <c r="DHI739" s="16"/>
      <c r="DHJ739" s="16"/>
      <c r="DHK739" s="16"/>
      <c r="DHL739" s="16"/>
      <c r="DHM739" s="16"/>
      <c r="DHN739" s="16"/>
      <c r="DHO739" s="16"/>
      <c r="DHP739" s="16"/>
      <c r="DHQ739" s="16"/>
      <c r="DHR739" s="16"/>
      <c r="DHS739" s="16"/>
      <c r="DHT739" s="16"/>
      <c r="DHU739" s="16"/>
      <c r="DHV739" s="16"/>
      <c r="DHW739" s="16"/>
      <c r="DHX739" s="16"/>
      <c r="DHY739" s="16"/>
      <c r="DHZ739" s="16"/>
      <c r="DIA739" s="16"/>
      <c r="DIB739" s="16"/>
      <c r="DIC739" s="16"/>
      <c r="DID739" s="16"/>
      <c r="DIE739" s="16"/>
      <c r="DIF739" s="16"/>
      <c r="DIG739" s="16"/>
      <c r="DIH739" s="16"/>
      <c r="DII739" s="16"/>
      <c r="DIJ739" s="16"/>
      <c r="DIK739" s="16"/>
      <c r="DIL739" s="16"/>
      <c r="DIM739" s="16"/>
      <c r="DIN739" s="16"/>
      <c r="DIO739" s="16"/>
      <c r="DIP739" s="16"/>
      <c r="DIQ739" s="16"/>
      <c r="DIR739" s="16"/>
      <c r="DIS739" s="16"/>
      <c r="DIT739" s="16"/>
      <c r="DIU739" s="16"/>
      <c r="DIV739" s="16"/>
      <c r="DIW739" s="16"/>
      <c r="DIX739" s="16"/>
      <c r="DIY739" s="16"/>
      <c r="DIZ739" s="16"/>
      <c r="DJA739" s="16"/>
      <c r="DJB739" s="16"/>
      <c r="DJC739" s="16"/>
      <c r="DJD739" s="16"/>
      <c r="DJE739" s="16"/>
      <c r="DJF739" s="16"/>
      <c r="DJG739" s="16"/>
      <c r="DJH739" s="16"/>
      <c r="DJI739" s="16"/>
      <c r="DJJ739" s="16"/>
      <c r="DJK739" s="16"/>
      <c r="DJL739" s="16"/>
      <c r="DJM739" s="16"/>
      <c r="DJN739" s="16"/>
      <c r="DJO739" s="16"/>
      <c r="DJP739" s="16"/>
      <c r="DJQ739" s="16"/>
      <c r="DJR739" s="16"/>
      <c r="DJS739" s="16"/>
      <c r="DJT739" s="16"/>
      <c r="DJU739" s="16"/>
      <c r="DJV739" s="16"/>
      <c r="DJW739" s="16"/>
      <c r="DJX739" s="16"/>
      <c r="DJY739" s="16"/>
      <c r="DJZ739" s="16"/>
      <c r="DKA739" s="16"/>
      <c r="DKB739" s="16"/>
      <c r="DKC739" s="16"/>
      <c r="DKD739" s="16"/>
      <c r="DKE739" s="16"/>
      <c r="DKF739" s="16"/>
      <c r="DKG739" s="16"/>
      <c r="DKH739" s="16"/>
      <c r="DKI739" s="16"/>
      <c r="DKJ739" s="16"/>
      <c r="DKK739" s="16"/>
      <c r="DKL739" s="16"/>
      <c r="DKM739" s="16"/>
      <c r="DKN739" s="16"/>
      <c r="DKO739" s="16"/>
      <c r="DKP739" s="16"/>
      <c r="DKQ739" s="16"/>
      <c r="DKR739" s="16"/>
      <c r="DKS739" s="16"/>
      <c r="DKT739" s="16"/>
      <c r="DKU739" s="16"/>
      <c r="DKV739" s="16"/>
      <c r="DKW739" s="16"/>
      <c r="DKX739" s="16"/>
      <c r="DKY739" s="16"/>
      <c r="DKZ739" s="16"/>
      <c r="DLA739" s="16"/>
      <c r="DLB739" s="16"/>
      <c r="DLC739" s="16"/>
      <c r="DLD739" s="16"/>
      <c r="DLE739" s="16"/>
      <c r="DLF739" s="16"/>
      <c r="DLG739" s="16"/>
      <c r="DLH739" s="16"/>
      <c r="DLI739" s="16"/>
      <c r="DLJ739" s="16"/>
      <c r="DLK739" s="16"/>
      <c r="DLL739" s="16"/>
      <c r="DLM739" s="16"/>
      <c r="DLN739" s="16"/>
      <c r="DLO739" s="16"/>
      <c r="DLP739" s="16"/>
      <c r="DLQ739" s="16"/>
      <c r="DLR739" s="16"/>
      <c r="DLS739" s="16"/>
      <c r="DLT739" s="16"/>
      <c r="DLU739" s="16"/>
      <c r="DLV739" s="16"/>
      <c r="DLW739" s="16"/>
      <c r="DLX739" s="16"/>
      <c r="DLY739" s="16"/>
      <c r="DLZ739" s="16"/>
      <c r="DMA739" s="16"/>
      <c r="DMB739" s="16"/>
      <c r="DMC739" s="16"/>
      <c r="DMD739" s="16"/>
      <c r="DME739" s="16"/>
      <c r="DMF739" s="16"/>
      <c r="DMG739" s="16"/>
      <c r="DMH739" s="16"/>
      <c r="DMI739" s="16"/>
      <c r="DMJ739" s="16"/>
      <c r="DMK739" s="16"/>
      <c r="DML739" s="16"/>
      <c r="DMM739" s="16"/>
      <c r="DMN739" s="16"/>
      <c r="DMO739" s="16"/>
      <c r="DMP739" s="16"/>
      <c r="DMQ739" s="16"/>
      <c r="DMR739" s="16"/>
      <c r="DMS739" s="16"/>
      <c r="DMT739" s="16"/>
      <c r="DMU739" s="16"/>
      <c r="DMV739" s="16"/>
      <c r="DMW739" s="16"/>
      <c r="DMX739" s="16"/>
      <c r="DMY739" s="16"/>
      <c r="DMZ739" s="16"/>
      <c r="DNA739" s="16"/>
      <c r="DNB739" s="16"/>
      <c r="DNC739" s="16"/>
      <c r="DND739" s="16"/>
      <c r="DNE739" s="16"/>
      <c r="DNF739" s="16"/>
      <c r="DNG739" s="16"/>
      <c r="DNH739" s="16"/>
      <c r="DNI739" s="16"/>
      <c r="DNJ739" s="16"/>
      <c r="DNK739" s="16"/>
      <c r="DNL739" s="16"/>
      <c r="DNM739" s="16"/>
      <c r="DNN739" s="16"/>
      <c r="DNO739" s="16"/>
      <c r="DNP739" s="16"/>
      <c r="DNQ739" s="16"/>
      <c r="DNR739" s="16"/>
      <c r="DNS739" s="16"/>
      <c r="DNT739" s="16"/>
      <c r="DNU739" s="16"/>
      <c r="DNV739" s="16"/>
      <c r="DNW739" s="16"/>
      <c r="DNX739" s="16"/>
      <c r="DNY739" s="16"/>
      <c r="DNZ739" s="16"/>
      <c r="DOA739" s="16"/>
      <c r="DOB739" s="16"/>
      <c r="DOC739" s="16"/>
      <c r="DOD739" s="16"/>
      <c r="DOE739" s="16"/>
      <c r="DOF739" s="16"/>
      <c r="DOG739" s="16"/>
      <c r="DOH739" s="16"/>
      <c r="DOI739" s="16"/>
      <c r="DOJ739" s="16"/>
      <c r="DOK739" s="16"/>
      <c r="DOL739" s="16"/>
      <c r="DOM739" s="16"/>
      <c r="DON739" s="16"/>
      <c r="DOO739" s="16"/>
      <c r="DOP739" s="16"/>
      <c r="DOQ739" s="16"/>
      <c r="DOR739" s="16"/>
      <c r="DOS739" s="16"/>
      <c r="DOT739" s="16"/>
      <c r="DOU739" s="16"/>
      <c r="DOV739" s="16"/>
      <c r="DOW739" s="16"/>
      <c r="DOX739" s="16"/>
      <c r="DOY739" s="16"/>
      <c r="DOZ739" s="16"/>
      <c r="DPA739" s="16"/>
      <c r="DPB739" s="16"/>
      <c r="DPC739" s="16"/>
      <c r="DPD739" s="16"/>
      <c r="DPE739" s="16"/>
      <c r="DPF739" s="16"/>
      <c r="DPG739" s="16"/>
      <c r="DPH739" s="16"/>
      <c r="DPI739" s="16"/>
      <c r="DPJ739" s="16"/>
      <c r="DPK739" s="16"/>
      <c r="DPL739" s="16"/>
      <c r="DPM739" s="16"/>
      <c r="DPN739" s="16"/>
      <c r="DPO739" s="16"/>
      <c r="DPP739" s="16"/>
      <c r="DPQ739" s="16"/>
      <c r="DPR739" s="16"/>
      <c r="DPS739" s="16"/>
      <c r="DPT739" s="16"/>
      <c r="DPU739" s="16"/>
      <c r="DPV739" s="16"/>
      <c r="DPW739" s="16"/>
      <c r="DPX739" s="16"/>
      <c r="DPY739" s="16"/>
      <c r="DPZ739" s="16"/>
      <c r="DQA739" s="16"/>
      <c r="DQB739" s="16"/>
      <c r="DQC739" s="16"/>
      <c r="DQD739" s="16"/>
      <c r="DQE739" s="16"/>
      <c r="DQF739" s="16"/>
      <c r="DQG739" s="16"/>
      <c r="DQH739" s="16"/>
      <c r="DQI739" s="16"/>
      <c r="DQJ739" s="16"/>
      <c r="DQK739" s="16"/>
      <c r="DQL739" s="16"/>
      <c r="DQM739" s="16"/>
      <c r="DQN739" s="16"/>
      <c r="DQO739" s="16"/>
      <c r="DQP739" s="16"/>
      <c r="DQQ739" s="16"/>
      <c r="DQR739" s="16"/>
      <c r="DQS739" s="16"/>
      <c r="DQT739" s="16"/>
      <c r="DQU739" s="16"/>
      <c r="DQV739" s="16"/>
      <c r="DQW739" s="16"/>
      <c r="DQX739" s="16"/>
      <c r="DQY739" s="16"/>
      <c r="DQZ739" s="16"/>
      <c r="DRA739" s="16"/>
      <c r="DRB739" s="16"/>
      <c r="DRC739" s="16"/>
      <c r="DRD739" s="16"/>
      <c r="DRE739" s="16"/>
      <c r="DRF739" s="16"/>
      <c r="DRG739" s="16"/>
      <c r="DRH739" s="16"/>
      <c r="DRI739" s="16"/>
      <c r="DRJ739" s="16"/>
      <c r="DRK739" s="16"/>
      <c r="DRL739" s="16"/>
      <c r="DRM739" s="16"/>
      <c r="DRN739" s="16"/>
      <c r="DRO739" s="16"/>
      <c r="DRP739" s="16"/>
      <c r="DRQ739" s="16"/>
      <c r="DRR739" s="16"/>
      <c r="DRS739" s="16"/>
      <c r="DRT739" s="16"/>
      <c r="DRU739" s="16"/>
      <c r="DRV739" s="16"/>
      <c r="DRW739" s="16"/>
      <c r="DRX739" s="16"/>
      <c r="DRY739" s="16"/>
      <c r="DRZ739" s="16"/>
      <c r="DSA739" s="16"/>
      <c r="DSB739" s="16"/>
      <c r="DSC739" s="16"/>
      <c r="DSD739" s="16"/>
      <c r="DSE739" s="16"/>
      <c r="DSF739" s="16"/>
      <c r="DSG739" s="16"/>
      <c r="DSH739" s="16"/>
      <c r="DSI739" s="16"/>
      <c r="DSJ739" s="16"/>
      <c r="DSK739" s="16"/>
      <c r="DSL739" s="16"/>
      <c r="DSM739" s="16"/>
      <c r="DSN739" s="16"/>
      <c r="DSO739" s="16"/>
      <c r="DSP739" s="16"/>
      <c r="DSQ739" s="16"/>
      <c r="DSR739" s="16"/>
      <c r="DSS739" s="16"/>
      <c r="DST739" s="16"/>
      <c r="DSU739" s="16"/>
      <c r="DSV739" s="16"/>
      <c r="DSW739" s="16"/>
      <c r="DSX739" s="16"/>
      <c r="DSY739" s="16"/>
      <c r="DSZ739" s="16"/>
      <c r="DTA739" s="16"/>
      <c r="DTB739" s="16"/>
      <c r="DTC739" s="16"/>
      <c r="DTD739" s="16"/>
      <c r="DTE739" s="16"/>
      <c r="DTF739" s="16"/>
      <c r="DTG739" s="16"/>
      <c r="DTH739" s="16"/>
      <c r="DTI739" s="16"/>
      <c r="DTJ739" s="16"/>
      <c r="DTK739" s="16"/>
      <c r="DTL739" s="16"/>
      <c r="DTM739" s="16"/>
      <c r="DTN739" s="16"/>
      <c r="DTO739" s="16"/>
      <c r="DTP739" s="16"/>
      <c r="DTQ739" s="16"/>
      <c r="DTR739" s="16"/>
      <c r="DTS739" s="16"/>
      <c r="DTT739" s="16"/>
      <c r="DTU739" s="16"/>
      <c r="DTV739" s="16"/>
      <c r="DTW739" s="16"/>
      <c r="DTX739" s="16"/>
      <c r="DTY739" s="16"/>
      <c r="DTZ739" s="16"/>
      <c r="DUA739" s="16"/>
      <c r="DUB739" s="16"/>
      <c r="DUC739" s="16"/>
      <c r="DUD739" s="16"/>
      <c r="DUE739" s="16"/>
      <c r="DUF739" s="16"/>
      <c r="DUG739" s="16"/>
      <c r="DUH739" s="16"/>
      <c r="DUI739" s="16"/>
      <c r="DUJ739" s="16"/>
      <c r="DUK739" s="16"/>
      <c r="DUL739" s="16"/>
      <c r="DUM739" s="16"/>
      <c r="DUN739" s="16"/>
      <c r="DUO739" s="16"/>
      <c r="DUP739" s="16"/>
      <c r="DUQ739" s="16"/>
      <c r="DUR739" s="16"/>
      <c r="DUS739" s="16"/>
      <c r="DUT739" s="16"/>
      <c r="DUU739" s="16"/>
      <c r="DUV739" s="16"/>
      <c r="DUW739" s="16"/>
      <c r="DUX739" s="16"/>
      <c r="DUY739" s="16"/>
      <c r="DUZ739" s="16"/>
      <c r="DVA739" s="16"/>
      <c r="DVB739" s="16"/>
      <c r="DVC739" s="16"/>
      <c r="DVD739" s="16"/>
      <c r="DVE739" s="16"/>
      <c r="DVF739" s="16"/>
      <c r="DVG739" s="16"/>
      <c r="DVH739" s="16"/>
      <c r="DVI739" s="16"/>
      <c r="DVJ739" s="16"/>
      <c r="DVK739" s="16"/>
      <c r="DVL739" s="16"/>
      <c r="DVM739" s="16"/>
      <c r="DVN739" s="16"/>
      <c r="DVO739" s="16"/>
      <c r="DVP739" s="16"/>
      <c r="DVQ739" s="16"/>
      <c r="DVR739" s="16"/>
      <c r="DVS739" s="16"/>
      <c r="DVT739" s="16"/>
      <c r="DVU739" s="16"/>
      <c r="DVV739" s="16"/>
      <c r="DVW739" s="16"/>
      <c r="DVX739" s="16"/>
      <c r="DVY739" s="16"/>
      <c r="DVZ739" s="16"/>
      <c r="DWA739" s="16"/>
      <c r="DWB739" s="16"/>
      <c r="DWC739" s="16"/>
      <c r="DWD739" s="16"/>
      <c r="DWE739" s="16"/>
      <c r="DWF739" s="16"/>
      <c r="DWG739" s="16"/>
      <c r="DWH739" s="16"/>
      <c r="DWI739" s="16"/>
      <c r="DWJ739" s="16"/>
      <c r="DWK739" s="16"/>
      <c r="DWL739" s="16"/>
      <c r="DWM739" s="16"/>
      <c r="DWN739" s="16"/>
      <c r="DWO739" s="16"/>
      <c r="DWP739" s="16"/>
      <c r="DWQ739" s="16"/>
      <c r="DWR739" s="16"/>
      <c r="DWS739" s="16"/>
      <c r="DWT739" s="16"/>
      <c r="DWU739" s="16"/>
      <c r="DWV739" s="16"/>
      <c r="DWW739" s="16"/>
      <c r="DWX739" s="16"/>
      <c r="DWY739" s="16"/>
      <c r="DWZ739" s="16"/>
      <c r="DXA739" s="16"/>
      <c r="DXB739" s="16"/>
      <c r="DXC739" s="16"/>
      <c r="DXD739" s="16"/>
      <c r="DXE739" s="16"/>
      <c r="DXF739" s="16"/>
      <c r="DXG739" s="16"/>
      <c r="DXH739" s="16"/>
      <c r="DXI739" s="16"/>
      <c r="DXJ739" s="16"/>
      <c r="DXK739" s="16"/>
      <c r="DXL739" s="16"/>
      <c r="DXM739" s="16"/>
      <c r="DXN739" s="16"/>
      <c r="DXO739" s="16"/>
      <c r="DXP739" s="16"/>
      <c r="DXQ739" s="16"/>
      <c r="DXR739" s="16"/>
      <c r="DXS739" s="16"/>
      <c r="DXT739" s="16"/>
      <c r="DXU739" s="16"/>
      <c r="DXV739" s="16"/>
      <c r="DXW739" s="16"/>
      <c r="DXX739" s="16"/>
      <c r="DXY739" s="16"/>
      <c r="DXZ739" s="16"/>
      <c r="DYA739" s="16"/>
      <c r="DYB739" s="16"/>
      <c r="DYC739" s="16"/>
      <c r="DYD739" s="16"/>
      <c r="DYE739" s="16"/>
      <c r="DYF739" s="16"/>
      <c r="DYG739" s="16"/>
      <c r="DYH739" s="16"/>
      <c r="DYI739" s="16"/>
      <c r="DYJ739" s="16"/>
      <c r="DYK739" s="16"/>
      <c r="DYL739" s="16"/>
      <c r="DYM739" s="16"/>
      <c r="DYN739" s="16"/>
      <c r="DYO739" s="16"/>
      <c r="DYP739" s="16"/>
      <c r="DYQ739" s="16"/>
      <c r="DYR739" s="16"/>
      <c r="DYS739" s="16"/>
      <c r="DYT739" s="16"/>
      <c r="DYU739" s="16"/>
      <c r="DYV739" s="16"/>
      <c r="DYW739" s="16"/>
      <c r="DYX739" s="16"/>
      <c r="DYY739" s="16"/>
      <c r="DYZ739" s="16"/>
      <c r="DZA739" s="16"/>
      <c r="DZB739" s="16"/>
      <c r="DZC739" s="16"/>
      <c r="DZD739" s="16"/>
      <c r="DZE739" s="16"/>
      <c r="DZF739" s="16"/>
      <c r="DZG739" s="16"/>
      <c r="DZH739" s="16"/>
      <c r="DZI739" s="16"/>
      <c r="DZJ739" s="16"/>
      <c r="DZK739" s="16"/>
      <c r="DZL739" s="16"/>
      <c r="DZM739" s="16"/>
      <c r="DZN739" s="16"/>
      <c r="DZO739" s="16"/>
      <c r="DZP739" s="16"/>
      <c r="DZQ739" s="16"/>
      <c r="DZR739" s="16"/>
      <c r="DZS739" s="16"/>
      <c r="DZT739" s="16"/>
      <c r="DZU739" s="16"/>
      <c r="DZV739" s="16"/>
      <c r="DZW739" s="16"/>
      <c r="DZX739" s="16"/>
      <c r="DZY739" s="16"/>
      <c r="DZZ739" s="16"/>
      <c r="EAA739" s="16"/>
      <c r="EAB739" s="16"/>
      <c r="EAC739" s="16"/>
      <c r="EAD739" s="16"/>
      <c r="EAE739" s="16"/>
      <c r="EAF739" s="16"/>
      <c r="EAG739" s="16"/>
      <c r="EAH739" s="16"/>
      <c r="EAI739" s="16"/>
      <c r="EAJ739" s="16"/>
      <c r="EAK739" s="16"/>
      <c r="EAL739" s="16"/>
      <c r="EAM739" s="16"/>
      <c r="EAN739" s="16"/>
      <c r="EAO739" s="16"/>
      <c r="EAP739" s="16"/>
      <c r="EAQ739" s="16"/>
      <c r="EAR739" s="16"/>
      <c r="EAS739" s="16"/>
      <c r="EAT739" s="16"/>
      <c r="EAU739" s="16"/>
      <c r="EAV739" s="16"/>
      <c r="EAW739" s="16"/>
      <c r="EAX739" s="16"/>
      <c r="EAY739" s="16"/>
      <c r="EAZ739" s="16"/>
      <c r="EBA739" s="16"/>
      <c r="EBB739" s="16"/>
      <c r="EBC739" s="16"/>
      <c r="EBD739" s="16"/>
      <c r="EBE739" s="16"/>
      <c r="EBF739" s="16"/>
      <c r="EBG739" s="16"/>
      <c r="EBH739" s="16"/>
      <c r="EBI739" s="16"/>
      <c r="EBJ739" s="16"/>
      <c r="EBK739" s="16"/>
      <c r="EBL739" s="16"/>
      <c r="EBM739" s="16"/>
      <c r="EBN739" s="16"/>
      <c r="EBO739" s="16"/>
      <c r="EBP739" s="16"/>
      <c r="EBQ739" s="16"/>
      <c r="EBR739" s="16"/>
      <c r="EBS739" s="16"/>
      <c r="EBT739" s="16"/>
      <c r="EBU739" s="16"/>
      <c r="EBV739" s="16"/>
      <c r="EBW739" s="16"/>
      <c r="EBX739" s="16"/>
      <c r="EBY739" s="16"/>
      <c r="EBZ739" s="16"/>
      <c r="ECA739" s="16"/>
      <c r="ECB739" s="16"/>
      <c r="ECC739" s="16"/>
      <c r="ECD739" s="16"/>
      <c r="ECE739" s="16"/>
      <c r="ECF739" s="16"/>
      <c r="ECG739" s="16"/>
      <c r="ECH739" s="16"/>
      <c r="ECI739" s="16"/>
      <c r="ECJ739" s="16"/>
      <c r="ECK739" s="16"/>
      <c r="ECL739" s="16"/>
      <c r="ECM739" s="16"/>
      <c r="ECN739" s="16"/>
      <c r="ECO739" s="16"/>
      <c r="ECP739" s="16"/>
      <c r="ECQ739" s="16"/>
      <c r="ECR739" s="16"/>
      <c r="ECS739" s="16"/>
      <c r="ECT739" s="16"/>
      <c r="ECU739" s="16"/>
      <c r="ECV739" s="16"/>
      <c r="ECW739" s="16"/>
      <c r="ECX739" s="16"/>
      <c r="ECY739" s="16"/>
      <c r="ECZ739" s="16"/>
      <c r="EDA739" s="16"/>
      <c r="EDB739" s="16"/>
      <c r="EDC739" s="16"/>
      <c r="EDD739" s="16"/>
      <c r="EDE739" s="16"/>
      <c r="EDF739" s="16"/>
      <c r="EDG739" s="16"/>
      <c r="EDH739" s="16"/>
      <c r="EDI739" s="16"/>
      <c r="EDJ739" s="16"/>
      <c r="EDK739" s="16"/>
      <c r="EDL739" s="16"/>
      <c r="EDM739" s="16"/>
      <c r="EDN739" s="16"/>
      <c r="EDO739" s="16"/>
      <c r="EDP739" s="16"/>
      <c r="EDQ739" s="16"/>
      <c r="EDR739" s="16"/>
      <c r="EDS739" s="16"/>
      <c r="EDT739" s="16"/>
      <c r="EDU739" s="16"/>
      <c r="EDV739" s="16"/>
      <c r="EDW739" s="16"/>
      <c r="EDX739" s="16"/>
      <c r="EDY739" s="16"/>
      <c r="EDZ739" s="16"/>
      <c r="EEA739" s="16"/>
      <c r="EEB739" s="16"/>
      <c r="EEC739" s="16"/>
      <c r="EED739" s="16"/>
      <c r="EEE739" s="16"/>
      <c r="EEF739" s="16"/>
      <c r="EEG739" s="16"/>
      <c r="EEH739" s="16"/>
      <c r="EEI739" s="16"/>
      <c r="EEJ739" s="16"/>
      <c r="EEK739" s="16"/>
      <c r="EEL739" s="16"/>
      <c r="EEM739" s="16"/>
      <c r="EEN739" s="16"/>
      <c r="EEO739" s="16"/>
      <c r="EEP739" s="16"/>
      <c r="EEQ739" s="16"/>
      <c r="EER739" s="16"/>
      <c r="EES739" s="16"/>
      <c r="EET739" s="16"/>
      <c r="EEU739" s="16"/>
      <c r="EEV739" s="16"/>
      <c r="EEW739" s="16"/>
      <c r="EEX739" s="16"/>
      <c r="EEY739" s="16"/>
      <c r="EEZ739" s="16"/>
      <c r="EFA739" s="16"/>
      <c r="EFB739" s="16"/>
      <c r="EFC739" s="16"/>
      <c r="EFD739" s="16"/>
      <c r="EFE739" s="16"/>
      <c r="EFF739" s="16"/>
      <c r="EFG739" s="16"/>
      <c r="EFH739" s="16"/>
      <c r="EFI739" s="16"/>
      <c r="EFJ739" s="16"/>
      <c r="EFK739" s="16"/>
      <c r="EFL739" s="16"/>
      <c r="EFM739" s="16"/>
      <c r="EFN739" s="16"/>
      <c r="EFO739" s="16"/>
      <c r="EFP739" s="16"/>
      <c r="EFQ739" s="16"/>
      <c r="EFR739" s="16"/>
      <c r="EFS739" s="16"/>
      <c r="EFT739" s="16"/>
      <c r="EFU739" s="16"/>
      <c r="EFV739" s="16"/>
      <c r="EFW739" s="16"/>
      <c r="EFX739" s="16"/>
      <c r="EFY739" s="16"/>
      <c r="EFZ739" s="16"/>
      <c r="EGA739" s="16"/>
      <c r="EGB739" s="16"/>
      <c r="EGC739" s="16"/>
      <c r="EGD739" s="16"/>
      <c r="EGE739" s="16"/>
      <c r="EGF739" s="16"/>
      <c r="EGG739" s="16"/>
      <c r="EGH739" s="16"/>
      <c r="EGI739" s="16"/>
      <c r="EGJ739" s="16"/>
      <c r="EGK739" s="16"/>
      <c r="EGL739" s="16"/>
      <c r="EGM739" s="16"/>
      <c r="EGN739" s="16"/>
      <c r="EGO739" s="16"/>
      <c r="EGP739" s="16"/>
      <c r="EGQ739" s="16"/>
      <c r="EGR739" s="16"/>
      <c r="EGS739" s="16"/>
      <c r="EGT739" s="16"/>
      <c r="EGU739" s="16"/>
      <c r="EGV739" s="16"/>
      <c r="EGW739" s="16"/>
      <c r="EGX739" s="16"/>
      <c r="EGY739" s="16"/>
      <c r="EGZ739" s="16"/>
      <c r="EHA739" s="16"/>
      <c r="EHB739" s="16"/>
      <c r="EHC739" s="16"/>
      <c r="EHD739" s="16"/>
      <c r="EHE739" s="16"/>
      <c r="EHF739" s="16"/>
      <c r="EHG739" s="16"/>
      <c r="EHH739" s="16"/>
      <c r="EHI739" s="16"/>
      <c r="EHJ739" s="16"/>
      <c r="EHK739" s="16"/>
      <c r="EHL739" s="16"/>
      <c r="EHM739" s="16"/>
      <c r="EHN739" s="16"/>
      <c r="EHO739" s="16"/>
      <c r="EHP739" s="16"/>
      <c r="EHQ739" s="16"/>
      <c r="EHR739" s="16"/>
      <c r="EHS739" s="16"/>
      <c r="EHT739" s="16"/>
      <c r="EHU739" s="16"/>
      <c r="EHV739" s="16"/>
      <c r="EHW739" s="16"/>
      <c r="EHX739" s="16"/>
      <c r="EHY739" s="16"/>
      <c r="EHZ739" s="16"/>
      <c r="EIA739" s="16"/>
      <c r="EIB739" s="16"/>
      <c r="EIC739" s="16"/>
      <c r="EID739" s="16"/>
      <c r="EIE739" s="16"/>
      <c r="EIF739" s="16"/>
      <c r="EIG739" s="16"/>
      <c r="EIH739" s="16"/>
      <c r="EII739" s="16"/>
      <c r="EIJ739" s="16"/>
      <c r="EIK739" s="16"/>
      <c r="EIL739" s="16"/>
      <c r="EIM739" s="16"/>
      <c r="EIN739" s="16"/>
      <c r="EIO739" s="16"/>
      <c r="EIP739" s="16"/>
      <c r="EIQ739" s="16"/>
      <c r="EIR739" s="16"/>
      <c r="EIS739" s="16"/>
      <c r="EIT739" s="16"/>
      <c r="EIU739" s="16"/>
      <c r="EIV739" s="16"/>
      <c r="EIW739" s="16"/>
      <c r="EIX739" s="16"/>
      <c r="EIY739" s="16"/>
      <c r="EIZ739" s="16"/>
      <c r="EJA739" s="16"/>
      <c r="EJB739" s="16"/>
      <c r="EJC739" s="16"/>
      <c r="EJD739" s="16"/>
      <c r="EJE739" s="16"/>
      <c r="EJF739" s="16"/>
      <c r="EJG739" s="16"/>
      <c r="EJH739" s="16"/>
      <c r="EJI739" s="16"/>
      <c r="EJJ739" s="16"/>
      <c r="EJK739" s="16"/>
      <c r="EJL739" s="16"/>
      <c r="EJM739" s="16"/>
      <c r="EJN739" s="16"/>
      <c r="EJO739" s="16"/>
      <c r="EJP739" s="16"/>
      <c r="EJQ739" s="16"/>
      <c r="EJR739" s="16"/>
      <c r="EJS739" s="16"/>
      <c r="EJT739" s="16"/>
      <c r="EJU739" s="16"/>
      <c r="EJV739" s="16"/>
      <c r="EJW739" s="16"/>
      <c r="EJX739" s="16"/>
      <c r="EJY739" s="16"/>
      <c r="EJZ739" s="16"/>
      <c r="EKA739" s="16"/>
      <c r="EKB739" s="16"/>
      <c r="EKC739" s="16"/>
      <c r="EKD739" s="16"/>
      <c r="EKE739" s="16"/>
      <c r="EKF739" s="16"/>
      <c r="EKG739" s="16"/>
      <c r="EKH739" s="16"/>
      <c r="EKI739" s="16"/>
      <c r="EKJ739" s="16"/>
      <c r="EKK739" s="16"/>
      <c r="EKL739" s="16"/>
      <c r="EKM739" s="16"/>
      <c r="EKN739" s="16"/>
      <c r="EKO739" s="16"/>
      <c r="EKP739" s="16"/>
      <c r="EKQ739" s="16"/>
      <c r="EKR739" s="16"/>
      <c r="EKS739" s="16"/>
      <c r="EKT739" s="16"/>
      <c r="EKU739" s="16"/>
      <c r="EKV739" s="16"/>
      <c r="EKW739" s="16"/>
      <c r="EKX739" s="16"/>
      <c r="EKY739" s="16"/>
      <c r="EKZ739" s="16"/>
      <c r="ELA739" s="16"/>
      <c r="ELB739" s="16"/>
      <c r="ELC739" s="16"/>
      <c r="ELD739" s="16"/>
      <c r="ELE739" s="16"/>
      <c r="ELF739" s="16"/>
      <c r="ELG739" s="16"/>
      <c r="ELH739" s="16"/>
      <c r="ELI739" s="16"/>
      <c r="ELJ739" s="16"/>
      <c r="ELK739" s="16"/>
      <c r="ELL739" s="16"/>
      <c r="ELM739" s="16"/>
      <c r="ELN739" s="16"/>
      <c r="ELO739" s="16"/>
      <c r="ELP739" s="16"/>
      <c r="ELQ739" s="16"/>
      <c r="ELR739" s="16"/>
      <c r="ELS739" s="16"/>
      <c r="ELT739" s="16"/>
      <c r="ELU739" s="16"/>
      <c r="ELV739" s="16"/>
      <c r="ELW739" s="16"/>
      <c r="ELX739" s="16"/>
      <c r="ELY739" s="16"/>
      <c r="ELZ739" s="16"/>
      <c r="EMA739" s="16"/>
      <c r="EMB739" s="16"/>
      <c r="EMC739" s="16"/>
      <c r="EMD739" s="16"/>
      <c r="EME739" s="16"/>
      <c r="EMF739" s="16"/>
      <c r="EMG739" s="16"/>
      <c r="EMH739" s="16"/>
      <c r="EMI739" s="16"/>
      <c r="EMJ739" s="16"/>
      <c r="EMK739" s="16"/>
      <c r="EML739" s="16"/>
      <c r="EMM739" s="16"/>
      <c r="EMN739" s="16"/>
      <c r="EMO739" s="16"/>
      <c r="EMP739" s="16"/>
      <c r="EMQ739" s="16"/>
      <c r="EMR739" s="16"/>
      <c r="EMS739" s="16"/>
      <c r="EMT739" s="16"/>
      <c r="EMU739" s="16"/>
      <c r="EMV739" s="16"/>
      <c r="EMW739" s="16"/>
      <c r="EMX739" s="16"/>
      <c r="EMY739" s="16"/>
      <c r="EMZ739" s="16"/>
      <c r="ENA739" s="16"/>
      <c r="ENB739" s="16"/>
      <c r="ENC739" s="16"/>
      <c r="END739" s="16"/>
      <c r="ENE739" s="16"/>
      <c r="ENF739" s="16"/>
      <c r="ENG739" s="16"/>
      <c r="ENH739" s="16"/>
      <c r="ENI739" s="16"/>
      <c r="ENJ739" s="16"/>
      <c r="ENK739" s="16"/>
      <c r="ENL739" s="16"/>
      <c r="ENM739" s="16"/>
      <c r="ENN739" s="16"/>
      <c r="ENO739" s="16"/>
      <c r="ENP739" s="16"/>
      <c r="ENQ739" s="16"/>
      <c r="ENR739" s="16"/>
      <c r="ENS739" s="16"/>
      <c r="ENT739" s="16"/>
      <c r="ENU739" s="16"/>
      <c r="ENV739" s="16"/>
      <c r="ENW739" s="16"/>
      <c r="ENX739" s="16"/>
      <c r="ENY739" s="16"/>
      <c r="ENZ739" s="16"/>
      <c r="EOA739" s="16"/>
      <c r="EOB739" s="16"/>
      <c r="EOC739" s="16"/>
      <c r="EOD739" s="16"/>
      <c r="EOE739" s="16"/>
      <c r="EOF739" s="16"/>
      <c r="EOG739" s="16"/>
      <c r="EOH739" s="16"/>
      <c r="EOI739" s="16"/>
      <c r="EOJ739" s="16"/>
      <c r="EOK739" s="16"/>
      <c r="EOL739" s="16"/>
      <c r="EOM739" s="16"/>
      <c r="EON739" s="16"/>
      <c r="EOO739" s="16"/>
      <c r="EOP739" s="16"/>
      <c r="EOQ739" s="16"/>
      <c r="EOR739" s="16"/>
      <c r="EOS739" s="16"/>
      <c r="EOT739" s="16"/>
      <c r="EOU739" s="16"/>
      <c r="EOV739" s="16"/>
      <c r="EOW739" s="16"/>
      <c r="EOX739" s="16"/>
      <c r="EOY739" s="16"/>
      <c r="EOZ739" s="16"/>
      <c r="EPA739" s="16"/>
      <c r="EPB739" s="16"/>
      <c r="EPC739" s="16"/>
      <c r="EPD739" s="16"/>
      <c r="EPE739" s="16"/>
      <c r="EPF739" s="16"/>
      <c r="EPG739" s="16"/>
      <c r="EPH739" s="16"/>
      <c r="EPI739" s="16"/>
      <c r="EPJ739" s="16"/>
      <c r="EPK739" s="16"/>
      <c r="EPL739" s="16"/>
      <c r="EPM739" s="16"/>
      <c r="EPN739" s="16"/>
      <c r="EPO739" s="16"/>
      <c r="EPP739" s="16"/>
      <c r="EPQ739" s="16"/>
      <c r="EPR739" s="16"/>
      <c r="EPS739" s="16"/>
      <c r="EPT739" s="16"/>
      <c r="EPU739" s="16"/>
      <c r="EPV739" s="16"/>
      <c r="EPW739" s="16"/>
      <c r="EPX739" s="16"/>
      <c r="EPY739" s="16"/>
      <c r="EPZ739" s="16"/>
      <c r="EQA739" s="16"/>
      <c r="EQB739" s="16"/>
      <c r="EQC739" s="16"/>
      <c r="EQD739" s="16"/>
      <c r="EQE739" s="16"/>
      <c r="EQF739" s="16"/>
      <c r="EQG739" s="16"/>
      <c r="EQH739" s="16"/>
      <c r="EQI739" s="16"/>
      <c r="EQJ739" s="16"/>
      <c r="EQK739" s="16"/>
      <c r="EQL739" s="16"/>
      <c r="EQM739" s="16"/>
      <c r="EQN739" s="16"/>
      <c r="EQO739" s="16"/>
      <c r="EQP739" s="16"/>
      <c r="EQQ739" s="16"/>
      <c r="EQR739" s="16"/>
      <c r="EQS739" s="16"/>
      <c r="EQT739" s="16"/>
      <c r="EQU739" s="16"/>
      <c r="EQV739" s="16"/>
      <c r="EQW739" s="16"/>
      <c r="EQX739" s="16"/>
      <c r="EQY739" s="16"/>
      <c r="EQZ739" s="16"/>
      <c r="ERA739" s="16"/>
      <c r="ERB739" s="16"/>
      <c r="ERC739" s="16"/>
      <c r="ERD739" s="16"/>
      <c r="ERE739" s="16"/>
      <c r="ERF739" s="16"/>
      <c r="ERG739" s="16"/>
      <c r="ERH739" s="16"/>
      <c r="ERI739" s="16"/>
      <c r="ERJ739" s="16"/>
      <c r="ERK739" s="16"/>
      <c r="ERL739" s="16"/>
      <c r="ERM739" s="16"/>
      <c r="ERN739" s="16"/>
      <c r="ERO739" s="16"/>
      <c r="ERP739" s="16"/>
      <c r="ERQ739" s="16"/>
      <c r="ERR739" s="16"/>
      <c r="ERS739" s="16"/>
      <c r="ERT739" s="16"/>
      <c r="ERU739" s="16"/>
      <c r="ERV739" s="16"/>
      <c r="ERW739" s="16"/>
      <c r="ERX739" s="16"/>
      <c r="ERY739" s="16"/>
      <c r="ERZ739" s="16"/>
      <c r="ESA739" s="16"/>
      <c r="ESB739" s="16"/>
      <c r="ESC739" s="16"/>
      <c r="ESD739" s="16"/>
      <c r="ESE739" s="16"/>
      <c r="ESF739" s="16"/>
      <c r="ESG739" s="16"/>
      <c r="ESH739" s="16"/>
      <c r="ESI739" s="16"/>
      <c r="ESJ739" s="16"/>
      <c r="ESK739" s="16"/>
      <c r="ESL739" s="16"/>
      <c r="ESM739" s="16"/>
      <c r="ESN739" s="16"/>
      <c r="ESO739" s="16"/>
      <c r="ESP739" s="16"/>
      <c r="ESQ739" s="16"/>
      <c r="ESR739" s="16"/>
      <c r="ESS739" s="16"/>
      <c r="EST739" s="16"/>
      <c r="ESU739" s="16"/>
      <c r="ESV739" s="16"/>
      <c r="ESW739" s="16"/>
      <c r="ESX739" s="16"/>
      <c r="ESY739" s="16"/>
      <c r="ESZ739" s="16"/>
      <c r="ETA739" s="16"/>
      <c r="ETB739" s="16"/>
      <c r="ETC739" s="16"/>
      <c r="ETD739" s="16"/>
      <c r="ETE739" s="16"/>
      <c r="ETF739" s="16"/>
      <c r="ETG739" s="16"/>
      <c r="ETH739" s="16"/>
      <c r="ETI739" s="16"/>
      <c r="ETJ739" s="16"/>
      <c r="ETK739" s="16"/>
      <c r="ETL739" s="16"/>
      <c r="ETM739" s="16"/>
      <c r="ETN739" s="16"/>
      <c r="ETO739" s="16"/>
      <c r="ETP739" s="16"/>
      <c r="ETQ739" s="16"/>
      <c r="ETR739" s="16"/>
      <c r="ETS739" s="16"/>
      <c r="ETT739" s="16"/>
      <c r="ETU739" s="16"/>
      <c r="ETV739" s="16"/>
      <c r="ETW739" s="16"/>
      <c r="ETX739" s="16"/>
      <c r="ETY739" s="16"/>
      <c r="ETZ739" s="16"/>
      <c r="EUA739" s="16"/>
      <c r="EUB739" s="16"/>
      <c r="EUC739" s="16"/>
      <c r="EUD739" s="16"/>
      <c r="EUE739" s="16"/>
      <c r="EUF739" s="16"/>
      <c r="EUG739" s="16"/>
      <c r="EUH739" s="16"/>
      <c r="EUI739" s="16"/>
      <c r="EUJ739" s="16"/>
      <c r="EUK739" s="16"/>
      <c r="EUL739" s="16"/>
      <c r="EUM739" s="16"/>
      <c r="EUN739" s="16"/>
      <c r="EUO739" s="16"/>
      <c r="EUP739" s="16"/>
      <c r="EUQ739" s="16"/>
      <c r="EUR739" s="16"/>
      <c r="EUS739" s="16"/>
      <c r="EUT739" s="16"/>
      <c r="EUU739" s="16"/>
      <c r="EUV739" s="16"/>
      <c r="EUW739" s="16"/>
      <c r="EUX739" s="16"/>
      <c r="EUY739" s="16"/>
      <c r="EUZ739" s="16"/>
      <c r="EVA739" s="16"/>
      <c r="EVB739" s="16"/>
      <c r="EVC739" s="16"/>
      <c r="EVD739" s="16"/>
      <c r="EVE739" s="16"/>
      <c r="EVF739" s="16"/>
      <c r="EVG739" s="16"/>
      <c r="EVH739" s="16"/>
      <c r="EVI739" s="16"/>
      <c r="EVJ739" s="16"/>
      <c r="EVK739" s="16"/>
      <c r="EVL739" s="16"/>
      <c r="EVM739" s="16"/>
      <c r="EVN739" s="16"/>
      <c r="EVO739" s="16"/>
      <c r="EVP739" s="16"/>
      <c r="EVQ739" s="16"/>
      <c r="EVR739" s="16"/>
      <c r="EVS739" s="16"/>
      <c r="EVT739" s="16"/>
      <c r="EVU739" s="16"/>
      <c r="EVV739" s="16"/>
      <c r="EVW739" s="16"/>
      <c r="EVX739" s="16"/>
      <c r="EVY739" s="16"/>
      <c r="EVZ739" s="16"/>
      <c r="EWA739" s="16"/>
      <c r="EWB739" s="16"/>
      <c r="EWC739" s="16"/>
      <c r="EWD739" s="16"/>
      <c r="EWE739" s="16"/>
      <c r="EWF739" s="16"/>
      <c r="EWG739" s="16"/>
      <c r="EWH739" s="16"/>
      <c r="EWI739" s="16"/>
      <c r="EWJ739" s="16"/>
      <c r="EWK739" s="16"/>
      <c r="EWL739" s="16"/>
      <c r="EWM739" s="16"/>
      <c r="EWN739" s="16"/>
      <c r="EWO739" s="16"/>
      <c r="EWP739" s="16"/>
      <c r="EWQ739" s="16"/>
      <c r="EWR739" s="16"/>
      <c r="EWS739" s="16"/>
      <c r="EWT739" s="16"/>
      <c r="EWU739" s="16"/>
      <c r="EWV739" s="16"/>
      <c r="EWW739" s="16"/>
      <c r="EWX739" s="16"/>
      <c r="EWY739" s="16"/>
      <c r="EWZ739" s="16"/>
      <c r="EXA739" s="16"/>
      <c r="EXB739" s="16"/>
      <c r="EXC739" s="16"/>
      <c r="EXD739" s="16"/>
      <c r="EXE739" s="16"/>
      <c r="EXF739" s="16"/>
      <c r="EXG739" s="16"/>
      <c r="EXH739" s="16"/>
      <c r="EXI739" s="16"/>
      <c r="EXJ739" s="16"/>
      <c r="EXK739" s="16"/>
      <c r="EXL739" s="16"/>
      <c r="EXM739" s="16"/>
      <c r="EXN739" s="16"/>
      <c r="EXO739" s="16"/>
      <c r="EXP739" s="16"/>
      <c r="EXQ739" s="16"/>
      <c r="EXR739" s="16"/>
      <c r="EXS739" s="16"/>
      <c r="EXT739" s="16"/>
      <c r="EXU739" s="16"/>
      <c r="EXV739" s="16"/>
      <c r="EXW739" s="16"/>
      <c r="EXX739" s="16"/>
      <c r="EXY739" s="16"/>
      <c r="EXZ739" s="16"/>
      <c r="EYA739" s="16"/>
      <c r="EYB739" s="16"/>
      <c r="EYC739" s="16"/>
      <c r="EYD739" s="16"/>
      <c r="EYE739" s="16"/>
      <c r="EYF739" s="16"/>
      <c r="EYG739" s="16"/>
      <c r="EYH739" s="16"/>
      <c r="EYI739" s="16"/>
      <c r="EYJ739" s="16"/>
      <c r="EYK739" s="16"/>
      <c r="EYL739" s="16"/>
      <c r="EYM739" s="16"/>
      <c r="EYN739" s="16"/>
      <c r="EYO739" s="16"/>
      <c r="EYP739" s="16"/>
      <c r="EYQ739" s="16"/>
      <c r="EYR739" s="16"/>
      <c r="EYS739" s="16"/>
      <c r="EYT739" s="16"/>
      <c r="EYU739" s="16"/>
      <c r="EYV739" s="16"/>
      <c r="EYW739" s="16"/>
      <c r="EYX739" s="16"/>
      <c r="EYY739" s="16"/>
      <c r="EYZ739" s="16"/>
      <c r="EZA739" s="16"/>
      <c r="EZB739" s="16"/>
      <c r="EZC739" s="16"/>
      <c r="EZD739" s="16"/>
      <c r="EZE739" s="16"/>
      <c r="EZF739" s="16"/>
      <c r="EZG739" s="16"/>
      <c r="EZH739" s="16"/>
      <c r="EZI739" s="16"/>
      <c r="EZJ739" s="16"/>
      <c r="EZK739" s="16"/>
      <c r="EZL739" s="16"/>
      <c r="EZM739" s="16"/>
      <c r="EZN739" s="16"/>
      <c r="EZO739" s="16"/>
      <c r="EZP739" s="16"/>
      <c r="EZQ739" s="16"/>
      <c r="EZR739" s="16"/>
      <c r="EZS739" s="16"/>
      <c r="EZT739" s="16"/>
      <c r="EZU739" s="16"/>
      <c r="EZV739" s="16"/>
      <c r="EZW739" s="16"/>
      <c r="EZX739" s="16"/>
      <c r="EZY739" s="16"/>
      <c r="EZZ739" s="16"/>
      <c r="FAA739" s="16"/>
      <c r="FAB739" s="16"/>
      <c r="FAC739" s="16"/>
      <c r="FAD739" s="16"/>
      <c r="FAE739" s="16"/>
      <c r="FAF739" s="16"/>
      <c r="FAG739" s="16"/>
      <c r="FAH739" s="16"/>
      <c r="FAI739" s="16"/>
      <c r="FAJ739" s="16"/>
      <c r="FAK739" s="16"/>
      <c r="FAL739" s="16"/>
      <c r="FAM739" s="16"/>
      <c r="FAN739" s="16"/>
      <c r="FAO739" s="16"/>
      <c r="FAP739" s="16"/>
      <c r="FAQ739" s="16"/>
      <c r="FAR739" s="16"/>
      <c r="FAS739" s="16"/>
      <c r="FAT739" s="16"/>
      <c r="FAU739" s="16"/>
      <c r="FAV739" s="16"/>
      <c r="FAW739" s="16"/>
      <c r="FAX739" s="16"/>
      <c r="FAY739" s="16"/>
      <c r="FAZ739" s="16"/>
      <c r="FBA739" s="16"/>
      <c r="FBB739" s="16"/>
      <c r="FBC739" s="16"/>
      <c r="FBD739" s="16"/>
      <c r="FBE739" s="16"/>
      <c r="FBF739" s="16"/>
      <c r="FBG739" s="16"/>
      <c r="FBH739" s="16"/>
      <c r="FBI739" s="16"/>
      <c r="FBJ739" s="16"/>
      <c r="FBK739" s="16"/>
      <c r="FBL739" s="16"/>
      <c r="FBM739" s="16"/>
      <c r="FBN739" s="16"/>
      <c r="FBO739" s="16"/>
      <c r="FBP739" s="16"/>
      <c r="FBQ739" s="16"/>
      <c r="FBR739" s="16"/>
      <c r="FBS739" s="16"/>
      <c r="FBT739" s="16"/>
      <c r="FBU739" s="16"/>
      <c r="FBV739" s="16"/>
      <c r="FBW739" s="16"/>
      <c r="FBX739" s="16"/>
      <c r="FBY739" s="16"/>
      <c r="FBZ739" s="16"/>
      <c r="FCA739" s="16"/>
      <c r="FCB739" s="16"/>
      <c r="FCC739" s="16"/>
      <c r="FCD739" s="16"/>
      <c r="FCE739" s="16"/>
      <c r="FCF739" s="16"/>
      <c r="FCG739" s="16"/>
      <c r="FCH739" s="16"/>
      <c r="FCI739" s="16"/>
      <c r="FCJ739" s="16"/>
      <c r="FCK739" s="16"/>
      <c r="FCL739" s="16"/>
      <c r="FCM739" s="16"/>
      <c r="FCN739" s="16"/>
      <c r="FCO739" s="16"/>
      <c r="FCP739" s="16"/>
      <c r="FCQ739" s="16"/>
      <c r="FCR739" s="16"/>
      <c r="FCS739" s="16"/>
      <c r="FCT739" s="16"/>
      <c r="FCU739" s="16"/>
      <c r="FCV739" s="16"/>
      <c r="FCW739" s="16"/>
      <c r="FCX739" s="16"/>
      <c r="FCY739" s="16"/>
      <c r="FCZ739" s="16"/>
      <c r="FDA739" s="16"/>
      <c r="FDB739" s="16"/>
      <c r="FDC739" s="16"/>
      <c r="FDD739" s="16"/>
      <c r="FDE739" s="16"/>
      <c r="FDF739" s="16"/>
      <c r="FDG739" s="16"/>
      <c r="FDH739" s="16"/>
      <c r="FDI739" s="16"/>
      <c r="FDJ739" s="16"/>
      <c r="FDK739" s="16"/>
      <c r="FDL739" s="16"/>
      <c r="FDM739" s="16"/>
      <c r="FDN739" s="16"/>
      <c r="FDO739" s="16"/>
      <c r="FDP739" s="16"/>
      <c r="FDQ739" s="16"/>
      <c r="FDR739" s="16"/>
      <c r="FDS739" s="16"/>
      <c r="FDT739" s="16"/>
      <c r="FDU739" s="16"/>
      <c r="FDV739" s="16"/>
      <c r="FDW739" s="16"/>
      <c r="FDX739" s="16"/>
      <c r="FDY739" s="16"/>
      <c r="FDZ739" s="16"/>
      <c r="FEA739" s="16"/>
      <c r="FEB739" s="16"/>
      <c r="FEC739" s="16"/>
      <c r="FED739" s="16"/>
      <c r="FEE739" s="16"/>
      <c r="FEF739" s="16"/>
      <c r="FEG739" s="16"/>
      <c r="FEH739" s="16"/>
      <c r="FEI739" s="16"/>
      <c r="FEJ739" s="16"/>
      <c r="FEK739" s="16"/>
      <c r="FEL739" s="16"/>
      <c r="FEM739" s="16"/>
      <c r="FEN739" s="16"/>
      <c r="FEO739" s="16"/>
      <c r="FEP739" s="16"/>
      <c r="FEQ739" s="16"/>
      <c r="FER739" s="16"/>
      <c r="FES739" s="16"/>
      <c r="FET739" s="16"/>
      <c r="FEU739" s="16"/>
      <c r="FEV739" s="16"/>
      <c r="FEW739" s="16"/>
      <c r="FEX739" s="16"/>
      <c r="FEY739" s="16"/>
      <c r="FEZ739" s="16"/>
      <c r="FFA739" s="16"/>
      <c r="FFB739" s="16"/>
      <c r="FFC739" s="16"/>
      <c r="FFD739" s="16"/>
      <c r="FFE739" s="16"/>
      <c r="FFF739" s="16"/>
      <c r="FFG739" s="16"/>
      <c r="FFH739" s="16"/>
      <c r="FFI739" s="16"/>
      <c r="FFJ739" s="16"/>
      <c r="FFK739" s="16"/>
      <c r="FFL739" s="16"/>
      <c r="FFM739" s="16"/>
      <c r="FFN739" s="16"/>
      <c r="FFO739" s="16"/>
      <c r="FFP739" s="16"/>
      <c r="FFQ739" s="16"/>
      <c r="FFR739" s="16"/>
      <c r="FFS739" s="16"/>
      <c r="FFT739" s="16"/>
      <c r="FFU739" s="16"/>
      <c r="FFV739" s="16"/>
      <c r="FFW739" s="16"/>
      <c r="FFX739" s="16"/>
      <c r="FFY739" s="16"/>
      <c r="FFZ739" s="16"/>
      <c r="FGA739" s="16"/>
      <c r="FGB739" s="16"/>
      <c r="FGC739" s="16"/>
      <c r="FGD739" s="16"/>
      <c r="FGE739" s="16"/>
      <c r="FGF739" s="16"/>
      <c r="FGG739" s="16"/>
      <c r="FGH739" s="16"/>
      <c r="FGI739" s="16"/>
      <c r="FGJ739" s="16"/>
      <c r="FGK739" s="16"/>
      <c r="FGL739" s="16"/>
      <c r="FGM739" s="16"/>
      <c r="FGN739" s="16"/>
      <c r="FGO739" s="16"/>
      <c r="FGP739" s="16"/>
      <c r="FGQ739" s="16"/>
      <c r="FGR739" s="16"/>
      <c r="FGS739" s="16"/>
      <c r="FGT739" s="16"/>
      <c r="FGU739" s="16"/>
      <c r="FGV739" s="16"/>
      <c r="FGW739" s="16"/>
      <c r="FGX739" s="16"/>
      <c r="FGY739" s="16"/>
      <c r="FGZ739" s="16"/>
      <c r="FHA739" s="16"/>
      <c r="FHB739" s="16"/>
      <c r="FHC739" s="16"/>
      <c r="FHD739" s="16"/>
      <c r="FHE739" s="16"/>
      <c r="FHF739" s="16"/>
      <c r="FHG739" s="16"/>
      <c r="FHH739" s="16"/>
      <c r="FHI739" s="16"/>
      <c r="FHJ739" s="16"/>
      <c r="FHK739" s="16"/>
      <c r="FHL739" s="16"/>
      <c r="FHM739" s="16"/>
      <c r="FHN739" s="16"/>
      <c r="FHO739" s="16"/>
      <c r="FHP739" s="16"/>
      <c r="FHQ739" s="16"/>
      <c r="FHR739" s="16"/>
      <c r="FHS739" s="16"/>
      <c r="FHT739" s="16"/>
      <c r="FHU739" s="16"/>
      <c r="FHV739" s="16"/>
      <c r="FHW739" s="16"/>
      <c r="FHX739" s="16"/>
      <c r="FHY739" s="16"/>
      <c r="FHZ739" s="16"/>
      <c r="FIA739" s="16"/>
      <c r="FIB739" s="16"/>
      <c r="FIC739" s="16"/>
      <c r="FID739" s="16"/>
      <c r="FIE739" s="16"/>
      <c r="FIF739" s="16"/>
      <c r="FIG739" s="16"/>
      <c r="FIH739" s="16"/>
      <c r="FII739" s="16"/>
      <c r="FIJ739" s="16"/>
      <c r="FIK739" s="16"/>
      <c r="FIL739" s="16"/>
      <c r="FIM739" s="16"/>
      <c r="FIN739" s="16"/>
      <c r="FIO739" s="16"/>
      <c r="FIP739" s="16"/>
      <c r="FIQ739" s="16"/>
      <c r="FIR739" s="16"/>
      <c r="FIS739" s="16"/>
      <c r="FIT739" s="16"/>
      <c r="FIU739" s="16"/>
      <c r="FIV739" s="16"/>
      <c r="FIW739" s="16"/>
      <c r="FIX739" s="16"/>
      <c r="FIY739" s="16"/>
      <c r="FIZ739" s="16"/>
      <c r="FJA739" s="16"/>
      <c r="FJB739" s="16"/>
      <c r="FJC739" s="16"/>
      <c r="FJD739" s="16"/>
      <c r="FJE739" s="16"/>
      <c r="FJF739" s="16"/>
      <c r="FJG739" s="16"/>
      <c r="FJH739" s="16"/>
      <c r="FJI739" s="16"/>
      <c r="FJJ739" s="16"/>
      <c r="FJK739" s="16"/>
      <c r="FJL739" s="16"/>
      <c r="FJM739" s="16"/>
      <c r="FJN739" s="16"/>
      <c r="FJO739" s="16"/>
      <c r="FJP739" s="16"/>
      <c r="FJQ739" s="16"/>
      <c r="FJR739" s="16"/>
      <c r="FJS739" s="16"/>
      <c r="FJT739" s="16"/>
      <c r="FJU739" s="16"/>
      <c r="FJV739" s="16"/>
      <c r="FJW739" s="16"/>
      <c r="FJX739" s="16"/>
      <c r="FJY739" s="16"/>
      <c r="FJZ739" s="16"/>
      <c r="FKA739" s="16"/>
      <c r="FKB739" s="16"/>
      <c r="FKC739" s="16"/>
      <c r="FKD739" s="16"/>
      <c r="FKE739" s="16"/>
      <c r="FKF739" s="16"/>
      <c r="FKG739" s="16"/>
      <c r="FKH739" s="16"/>
      <c r="FKI739" s="16"/>
      <c r="FKJ739" s="16"/>
      <c r="FKK739" s="16"/>
      <c r="FKL739" s="16"/>
      <c r="FKM739" s="16"/>
      <c r="FKN739" s="16"/>
      <c r="FKO739" s="16"/>
      <c r="FKP739" s="16"/>
      <c r="FKQ739" s="16"/>
      <c r="FKR739" s="16"/>
      <c r="FKS739" s="16"/>
      <c r="FKT739" s="16"/>
      <c r="FKU739" s="16"/>
      <c r="FKV739" s="16"/>
      <c r="FKW739" s="16"/>
      <c r="FKX739" s="16"/>
      <c r="FKY739" s="16"/>
      <c r="FKZ739" s="16"/>
      <c r="FLA739" s="16"/>
      <c r="FLB739" s="16"/>
      <c r="FLC739" s="16"/>
      <c r="FLD739" s="16"/>
      <c r="FLE739" s="16"/>
      <c r="FLF739" s="16"/>
      <c r="FLG739" s="16"/>
      <c r="FLH739" s="16"/>
      <c r="FLI739" s="16"/>
      <c r="FLJ739" s="16"/>
      <c r="FLK739" s="16"/>
      <c r="FLL739" s="16"/>
      <c r="FLM739" s="16"/>
      <c r="FLN739" s="16"/>
      <c r="FLO739" s="16"/>
      <c r="FLP739" s="16"/>
      <c r="FLQ739" s="16"/>
      <c r="FLR739" s="16"/>
      <c r="FLS739" s="16"/>
      <c r="FLT739" s="16"/>
      <c r="FLU739" s="16"/>
      <c r="FLV739" s="16"/>
      <c r="FLW739" s="16"/>
      <c r="FLX739" s="16"/>
      <c r="FLY739" s="16"/>
      <c r="FLZ739" s="16"/>
      <c r="FMA739" s="16"/>
      <c r="FMB739" s="16"/>
      <c r="FMC739" s="16"/>
      <c r="FMD739" s="16"/>
      <c r="FME739" s="16"/>
      <c r="FMF739" s="16"/>
      <c r="FMG739" s="16"/>
      <c r="FMH739" s="16"/>
      <c r="FMI739" s="16"/>
      <c r="FMJ739" s="16"/>
      <c r="FMK739" s="16"/>
      <c r="FML739" s="16"/>
      <c r="FMM739" s="16"/>
      <c r="FMN739" s="16"/>
      <c r="FMO739" s="16"/>
      <c r="FMP739" s="16"/>
      <c r="FMQ739" s="16"/>
      <c r="FMR739" s="16"/>
      <c r="FMS739" s="16"/>
      <c r="FMT739" s="16"/>
      <c r="FMU739" s="16"/>
      <c r="FMV739" s="16"/>
      <c r="FMW739" s="16"/>
      <c r="FMX739" s="16"/>
      <c r="FMY739" s="16"/>
      <c r="FMZ739" s="16"/>
      <c r="FNA739" s="16"/>
      <c r="FNB739" s="16"/>
      <c r="FNC739" s="16"/>
      <c r="FND739" s="16"/>
      <c r="FNE739" s="16"/>
      <c r="FNF739" s="16"/>
      <c r="FNG739" s="16"/>
      <c r="FNH739" s="16"/>
      <c r="FNI739" s="16"/>
      <c r="FNJ739" s="16"/>
      <c r="FNK739" s="16"/>
      <c r="FNL739" s="16"/>
      <c r="FNM739" s="16"/>
      <c r="FNN739" s="16"/>
      <c r="FNO739" s="16"/>
      <c r="FNP739" s="16"/>
      <c r="FNQ739" s="16"/>
      <c r="FNR739" s="16"/>
      <c r="FNS739" s="16"/>
      <c r="FNT739" s="16"/>
      <c r="FNU739" s="16"/>
      <c r="FNV739" s="16"/>
      <c r="FNW739" s="16"/>
      <c r="FNX739" s="16"/>
      <c r="FNY739" s="16"/>
      <c r="FNZ739" s="16"/>
      <c r="FOA739" s="16"/>
      <c r="FOB739" s="16"/>
      <c r="FOC739" s="16"/>
      <c r="FOD739" s="16"/>
      <c r="FOE739" s="16"/>
      <c r="FOF739" s="16"/>
      <c r="FOG739" s="16"/>
      <c r="FOH739" s="16"/>
      <c r="FOI739" s="16"/>
      <c r="FOJ739" s="16"/>
      <c r="FOK739" s="16"/>
      <c r="FOL739" s="16"/>
      <c r="FOM739" s="16"/>
      <c r="FON739" s="16"/>
      <c r="FOO739" s="16"/>
      <c r="FOP739" s="16"/>
      <c r="FOQ739" s="16"/>
      <c r="FOR739" s="16"/>
      <c r="FOS739" s="16"/>
      <c r="FOT739" s="16"/>
      <c r="FOU739" s="16"/>
      <c r="FOV739" s="16"/>
      <c r="FOW739" s="16"/>
      <c r="FOX739" s="16"/>
      <c r="FOY739" s="16"/>
      <c r="FOZ739" s="16"/>
      <c r="FPA739" s="16"/>
      <c r="FPB739" s="16"/>
      <c r="FPC739" s="16"/>
      <c r="FPD739" s="16"/>
      <c r="FPE739" s="16"/>
      <c r="FPF739" s="16"/>
      <c r="FPG739" s="16"/>
      <c r="FPH739" s="16"/>
      <c r="FPI739" s="16"/>
      <c r="FPJ739" s="16"/>
      <c r="FPK739" s="16"/>
      <c r="FPL739" s="16"/>
      <c r="FPM739" s="16"/>
      <c r="FPN739" s="16"/>
      <c r="FPO739" s="16"/>
      <c r="FPP739" s="16"/>
      <c r="FPQ739" s="16"/>
      <c r="FPR739" s="16"/>
      <c r="FPS739" s="16"/>
      <c r="FPT739" s="16"/>
      <c r="FPU739" s="16"/>
      <c r="FPV739" s="16"/>
      <c r="FPW739" s="16"/>
      <c r="FPX739" s="16"/>
      <c r="FPY739" s="16"/>
      <c r="FPZ739" s="16"/>
      <c r="FQA739" s="16"/>
      <c r="FQB739" s="16"/>
      <c r="FQC739" s="16"/>
      <c r="FQD739" s="16"/>
      <c r="FQE739" s="16"/>
      <c r="FQF739" s="16"/>
      <c r="FQG739" s="16"/>
      <c r="FQH739" s="16"/>
      <c r="FQI739" s="16"/>
      <c r="FQJ739" s="16"/>
      <c r="FQK739" s="16"/>
      <c r="FQL739" s="16"/>
      <c r="FQM739" s="16"/>
      <c r="FQN739" s="16"/>
      <c r="FQO739" s="16"/>
      <c r="FQP739" s="16"/>
      <c r="FQQ739" s="16"/>
      <c r="FQR739" s="16"/>
      <c r="FQS739" s="16"/>
      <c r="FQT739" s="16"/>
      <c r="FQU739" s="16"/>
      <c r="FQV739" s="16"/>
      <c r="FQW739" s="16"/>
      <c r="FQX739" s="16"/>
      <c r="FQY739" s="16"/>
      <c r="FQZ739" s="16"/>
      <c r="FRA739" s="16"/>
      <c r="FRB739" s="16"/>
      <c r="FRC739" s="16"/>
      <c r="FRD739" s="16"/>
      <c r="FRE739" s="16"/>
      <c r="FRF739" s="16"/>
      <c r="FRG739" s="16"/>
      <c r="FRH739" s="16"/>
      <c r="FRI739" s="16"/>
      <c r="FRJ739" s="16"/>
      <c r="FRK739" s="16"/>
      <c r="FRL739" s="16"/>
      <c r="FRM739" s="16"/>
      <c r="FRN739" s="16"/>
      <c r="FRO739" s="16"/>
      <c r="FRP739" s="16"/>
      <c r="FRQ739" s="16"/>
      <c r="FRR739" s="16"/>
      <c r="FRS739" s="16"/>
      <c r="FRT739" s="16"/>
      <c r="FRU739" s="16"/>
      <c r="FRV739" s="16"/>
      <c r="FRW739" s="16"/>
      <c r="FRX739" s="16"/>
      <c r="FRY739" s="16"/>
      <c r="FRZ739" s="16"/>
      <c r="FSA739" s="16"/>
      <c r="FSB739" s="16"/>
      <c r="FSC739" s="16"/>
      <c r="FSD739" s="16"/>
      <c r="FSE739" s="16"/>
      <c r="FSF739" s="16"/>
      <c r="FSG739" s="16"/>
      <c r="FSH739" s="16"/>
      <c r="FSI739" s="16"/>
      <c r="FSJ739" s="16"/>
      <c r="FSK739" s="16"/>
      <c r="FSL739" s="16"/>
      <c r="FSM739" s="16"/>
      <c r="FSN739" s="16"/>
      <c r="FSO739" s="16"/>
      <c r="FSP739" s="16"/>
      <c r="FSQ739" s="16"/>
      <c r="FSR739" s="16"/>
      <c r="FSS739" s="16"/>
      <c r="FST739" s="16"/>
      <c r="FSU739" s="16"/>
      <c r="FSV739" s="16"/>
      <c r="FSW739" s="16"/>
      <c r="FSX739" s="16"/>
      <c r="FSY739" s="16"/>
      <c r="FSZ739" s="16"/>
      <c r="FTA739" s="16"/>
      <c r="FTB739" s="16"/>
      <c r="FTC739" s="16"/>
      <c r="FTD739" s="16"/>
      <c r="FTE739" s="16"/>
      <c r="FTF739" s="16"/>
      <c r="FTG739" s="16"/>
      <c r="FTH739" s="16"/>
      <c r="FTI739" s="16"/>
      <c r="FTJ739" s="16"/>
      <c r="FTK739" s="16"/>
      <c r="FTL739" s="16"/>
      <c r="FTM739" s="16"/>
      <c r="FTN739" s="16"/>
      <c r="FTO739" s="16"/>
      <c r="FTP739" s="16"/>
      <c r="FTQ739" s="16"/>
      <c r="FTR739" s="16"/>
      <c r="FTS739" s="16"/>
      <c r="FTT739" s="16"/>
      <c r="FTU739" s="16"/>
      <c r="FTV739" s="16"/>
      <c r="FTW739" s="16"/>
      <c r="FTX739" s="16"/>
      <c r="FTY739" s="16"/>
      <c r="FTZ739" s="16"/>
      <c r="FUA739" s="16"/>
      <c r="FUB739" s="16"/>
      <c r="FUC739" s="16"/>
      <c r="FUD739" s="16"/>
      <c r="FUE739" s="16"/>
      <c r="FUF739" s="16"/>
      <c r="FUG739" s="16"/>
      <c r="FUH739" s="16"/>
      <c r="FUI739" s="16"/>
      <c r="FUJ739" s="16"/>
      <c r="FUK739" s="16"/>
      <c r="FUL739" s="16"/>
      <c r="FUM739" s="16"/>
      <c r="FUN739" s="16"/>
      <c r="FUO739" s="16"/>
      <c r="FUP739" s="16"/>
      <c r="FUQ739" s="16"/>
      <c r="FUR739" s="16"/>
      <c r="FUS739" s="16"/>
      <c r="FUT739" s="16"/>
      <c r="FUU739" s="16"/>
      <c r="FUV739" s="16"/>
      <c r="FUW739" s="16"/>
      <c r="FUX739" s="16"/>
      <c r="FUY739" s="16"/>
      <c r="FUZ739" s="16"/>
      <c r="FVA739" s="16"/>
      <c r="FVB739" s="16"/>
      <c r="FVC739" s="16"/>
      <c r="FVD739" s="16"/>
      <c r="FVE739" s="16"/>
      <c r="FVF739" s="16"/>
      <c r="FVG739" s="16"/>
      <c r="FVH739" s="16"/>
      <c r="FVI739" s="16"/>
      <c r="FVJ739" s="16"/>
      <c r="FVK739" s="16"/>
      <c r="FVL739" s="16"/>
      <c r="FVM739" s="16"/>
      <c r="FVN739" s="16"/>
      <c r="FVO739" s="16"/>
      <c r="FVP739" s="16"/>
      <c r="FVQ739" s="16"/>
      <c r="FVR739" s="16"/>
      <c r="FVS739" s="16"/>
      <c r="FVT739" s="16"/>
      <c r="FVU739" s="16"/>
      <c r="FVV739" s="16"/>
      <c r="FVW739" s="16"/>
      <c r="FVX739" s="16"/>
      <c r="FVY739" s="16"/>
      <c r="FVZ739" s="16"/>
      <c r="FWA739" s="16"/>
      <c r="FWB739" s="16"/>
      <c r="FWC739" s="16"/>
      <c r="FWD739" s="16"/>
      <c r="FWE739" s="16"/>
      <c r="FWF739" s="16"/>
      <c r="FWG739" s="16"/>
      <c r="FWH739" s="16"/>
      <c r="FWI739" s="16"/>
      <c r="FWJ739" s="16"/>
      <c r="FWK739" s="16"/>
      <c r="FWL739" s="16"/>
      <c r="FWM739" s="16"/>
      <c r="FWN739" s="16"/>
      <c r="FWO739" s="16"/>
      <c r="FWP739" s="16"/>
      <c r="FWQ739" s="16"/>
      <c r="FWR739" s="16"/>
      <c r="FWS739" s="16"/>
      <c r="FWT739" s="16"/>
      <c r="FWU739" s="16"/>
      <c r="FWV739" s="16"/>
      <c r="FWW739" s="16"/>
      <c r="FWX739" s="16"/>
      <c r="FWY739" s="16"/>
      <c r="FWZ739" s="16"/>
      <c r="FXA739" s="16"/>
      <c r="FXB739" s="16"/>
      <c r="FXC739" s="16"/>
      <c r="FXD739" s="16"/>
      <c r="FXE739" s="16"/>
      <c r="FXF739" s="16"/>
      <c r="FXG739" s="16"/>
      <c r="FXH739" s="16"/>
      <c r="FXI739" s="16"/>
      <c r="FXJ739" s="16"/>
      <c r="FXK739" s="16"/>
      <c r="FXL739" s="16"/>
      <c r="FXM739" s="16"/>
      <c r="FXN739" s="16"/>
      <c r="FXO739" s="16"/>
      <c r="FXP739" s="16"/>
      <c r="FXQ739" s="16"/>
      <c r="FXR739" s="16"/>
      <c r="FXS739" s="16"/>
      <c r="FXT739" s="16"/>
      <c r="FXU739" s="16"/>
      <c r="FXV739" s="16"/>
      <c r="FXW739" s="16"/>
      <c r="FXX739" s="16"/>
      <c r="FXY739" s="16"/>
      <c r="FXZ739" s="16"/>
      <c r="FYA739" s="16"/>
      <c r="FYB739" s="16"/>
      <c r="FYC739" s="16"/>
      <c r="FYD739" s="16"/>
      <c r="FYE739" s="16"/>
      <c r="FYF739" s="16"/>
      <c r="FYG739" s="16"/>
      <c r="FYH739" s="16"/>
      <c r="FYI739" s="16"/>
      <c r="FYJ739" s="16"/>
      <c r="FYK739" s="16"/>
      <c r="FYL739" s="16"/>
      <c r="FYM739" s="16"/>
      <c r="FYN739" s="16"/>
      <c r="FYO739" s="16"/>
      <c r="FYP739" s="16"/>
      <c r="FYQ739" s="16"/>
      <c r="FYR739" s="16"/>
      <c r="FYS739" s="16"/>
      <c r="FYT739" s="16"/>
      <c r="FYU739" s="16"/>
      <c r="FYV739" s="16"/>
      <c r="FYW739" s="16"/>
      <c r="FYX739" s="16"/>
      <c r="FYY739" s="16"/>
      <c r="FYZ739" s="16"/>
      <c r="FZA739" s="16"/>
      <c r="FZB739" s="16"/>
      <c r="FZC739" s="16"/>
      <c r="FZD739" s="16"/>
      <c r="FZE739" s="16"/>
      <c r="FZF739" s="16"/>
      <c r="FZG739" s="16"/>
      <c r="FZH739" s="16"/>
      <c r="FZI739" s="16"/>
      <c r="FZJ739" s="16"/>
      <c r="FZK739" s="16"/>
      <c r="FZL739" s="16"/>
      <c r="FZM739" s="16"/>
      <c r="FZN739" s="16"/>
      <c r="FZO739" s="16"/>
      <c r="FZP739" s="16"/>
      <c r="FZQ739" s="16"/>
      <c r="FZR739" s="16"/>
      <c r="FZS739" s="16"/>
      <c r="FZT739" s="16"/>
      <c r="FZU739" s="16"/>
      <c r="FZV739" s="16"/>
      <c r="FZW739" s="16"/>
      <c r="FZX739" s="16"/>
      <c r="FZY739" s="16"/>
      <c r="FZZ739" s="16"/>
      <c r="GAA739" s="16"/>
      <c r="GAB739" s="16"/>
      <c r="GAC739" s="16"/>
      <c r="GAD739" s="16"/>
      <c r="GAE739" s="16"/>
      <c r="GAF739" s="16"/>
      <c r="GAG739" s="16"/>
      <c r="GAH739" s="16"/>
      <c r="GAI739" s="16"/>
      <c r="GAJ739" s="16"/>
      <c r="GAK739" s="16"/>
      <c r="GAL739" s="16"/>
      <c r="GAM739" s="16"/>
      <c r="GAN739" s="16"/>
      <c r="GAO739" s="16"/>
      <c r="GAP739" s="16"/>
      <c r="GAQ739" s="16"/>
      <c r="GAR739" s="16"/>
      <c r="GAS739" s="16"/>
      <c r="GAT739" s="16"/>
      <c r="GAU739" s="16"/>
      <c r="GAV739" s="16"/>
      <c r="GAW739" s="16"/>
      <c r="GAX739" s="16"/>
      <c r="GAY739" s="16"/>
      <c r="GAZ739" s="16"/>
      <c r="GBA739" s="16"/>
      <c r="GBB739" s="16"/>
      <c r="GBC739" s="16"/>
      <c r="GBD739" s="16"/>
      <c r="GBE739" s="16"/>
      <c r="GBF739" s="16"/>
      <c r="GBG739" s="16"/>
      <c r="GBH739" s="16"/>
      <c r="GBI739" s="16"/>
      <c r="GBJ739" s="16"/>
      <c r="GBK739" s="16"/>
      <c r="GBL739" s="16"/>
      <c r="GBM739" s="16"/>
      <c r="GBN739" s="16"/>
      <c r="GBO739" s="16"/>
      <c r="GBP739" s="16"/>
      <c r="GBQ739" s="16"/>
      <c r="GBR739" s="16"/>
      <c r="GBS739" s="16"/>
      <c r="GBT739" s="16"/>
      <c r="GBU739" s="16"/>
      <c r="GBV739" s="16"/>
      <c r="GBW739" s="16"/>
      <c r="GBX739" s="16"/>
      <c r="GBY739" s="16"/>
      <c r="GBZ739" s="16"/>
      <c r="GCA739" s="16"/>
      <c r="GCB739" s="16"/>
      <c r="GCC739" s="16"/>
      <c r="GCD739" s="16"/>
      <c r="GCE739" s="16"/>
      <c r="GCF739" s="16"/>
      <c r="GCG739" s="16"/>
      <c r="GCH739" s="16"/>
      <c r="GCI739" s="16"/>
      <c r="GCJ739" s="16"/>
      <c r="GCK739" s="16"/>
      <c r="GCL739" s="16"/>
      <c r="GCM739" s="16"/>
      <c r="GCN739" s="16"/>
      <c r="GCO739" s="16"/>
      <c r="GCP739" s="16"/>
      <c r="GCQ739" s="16"/>
      <c r="GCR739" s="16"/>
      <c r="GCS739" s="16"/>
      <c r="GCT739" s="16"/>
      <c r="GCU739" s="16"/>
      <c r="GCV739" s="16"/>
      <c r="GCW739" s="16"/>
      <c r="GCX739" s="16"/>
      <c r="GCY739" s="16"/>
      <c r="GCZ739" s="16"/>
      <c r="GDA739" s="16"/>
      <c r="GDB739" s="16"/>
      <c r="GDC739" s="16"/>
      <c r="GDD739" s="16"/>
      <c r="GDE739" s="16"/>
      <c r="GDF739" s="16"/>
      <c r="GDG739" s="16"/>
      <c r="GDH739" s="16"/>
      <c r="GDI739" s="16"/>
      <c r="GDJ739" s="16"/>
      <c r="GDK739" s="16"/>
      <c r="GDL739" s="16"/>
      <c r="GDM739" s="16"/>
      <c r="GDN739" s="16"/>
      <c r="GDO739" s="16"/>
      <c r="GDP739" s="16"/>
      <c r="GDQ739" s="16"/>
      <c r="GDR739" s="16"/>
      <c r="GDS739" s="16"/>
      <c r="GDT739" s="16"/>
      <c r="GDU739" s="16"/>
      <c r="GDV739" s="16"/>
      <c r="GDW739" s="16"/>
      <c r="GDX739" s="16"/>
      <c r="GDY739" s="16"/>
      <c r="GDZ739" s="16"/>
      <c r="GEA739" s="16"/>
      <c r="GEB739" s="16"/>
      <c r="GEC739" s="16"/>
      <c r="GED739" s="16"/>
      <c r="GEE739" s="16"/>
      <c r="GEF739" s="16"/>
      <c r="GEG739" s="16"/>
      <c r="GEH739" s="16"/>
      <c r="GEI739" s="16"/>
      <c r="GEJ739" s="16"/>
      <c r="GEK739" s="16"/>
      <c r="GEL739" s="16"/>
      <c r="GEM739" s="16"/>
      <c r="GEN739" s="16"/>
      <c r="GEO739" s="16"/>
      <c r="GEP739" s="16"/>
      <c r="GEQ739" s="16"/>
      <c r="GER739" s="16"/>
      <c r="GES739" s="16"/>
      <c r="GET739" s="16"/>
      <c r="GEU739" s="16"/>
      <c r="GEV739" s="16"/>
      <c r="GEW739" s="16"/>
      <c r="GEX739" s="16"/>
      <c r="GEY739" s="16"/>
      <c r="GEZ739" s="16"/>
      <c r="GFA739" s="16"/>
      <c r="GFB739" s="16"/>
      <c r="GFC739" s="16"/>
      <c r="GFD739" s="16"/>
      <c r="GFE739" s="16"/>
      <c r="GFF739" s="16"/>
      <c r="GFG739" s="16"/>
      <c r="GFH739" s="16"/>
      <c r="GFI739" s="16"/>
      <c r="GFJ739" s="16"/>
      <c r="GFK739" s="16"/>
      <c r="GFL739" s="16"/>
      <c r="GFM739" s="16"/>
      <c r="GFN739" s="16"/>
      <c r="GFO739" s="16"/>
      <c r="GFP739" s="16"/>
      <c r="GFQ739" s="16"/>
      <c r="GFR739" s="16"/>
      <c r="GFS739" s="16"/>
      <c r="GFT739" s="16"/>
      <c r="GFU739" s="16"/>
      <c r="GFV739" s="16"/>
      <c r="GFW739" s="16"/>
      <c r="GFX739" s="16"/>
      <c r="GFY739" s="16"/>
      <c r="GFZ739" s="16"/>
      <c r="GGA739" s="16"/>
      <c r="GGB739" s="16"/>
      <c r="GGC739" s="16"/>
      <c r="GGD739" s="16"/>
      <c r="GGE739" s="16"/>
      <c r="GGF739" s="16"/>
      <c r="GGG739" s="16"/>
      <c r="GGH739" s="16"/>
      <c r="GGI739" s="16"/>
      <c r="GGJ739" s="16"/>
      <c r="GGK739" s="16"/>
      <c r="GGL739" s="16"/>
      <c r="GGM739" s="16"/>
      <c r="GGN739" s="16"/>
      <c r="GGO739" s="16"/>
      <c r="GGP739" s="16"/>
      <c r="GGQ739" s="16"/>
      <c r="GGR739" s="16"/>
      <c r="GGS739" s="16"/>
      <c r="GGT739" s="16"/>
      <c r="GGU739" s="16"/>
      <c r="GGV739" s="16"/>
      <c r="GGW739" s="16"/>
      <c r="GGX739" s="16"/>
      <c r="GGY739" s="16"/>
      <c r="GGZ739" s="16"/>
      <c r="GHA739" s="16"/>
      <c r="GHB739" s="16"/>
      <c r="GHC739" s="16"/>
      <c r="GHD739" s="16"/>
      <c r="GHE739" s="16"/>
      <c r="GHF739" s="16"/>
      <c r="GHG739" s="16"/>
      <c r="GHH739" s="16"/>
      <c r="GHI739" s="16"/>
      <c r="GHJ739" s="16"/>
      <c r="GHK739" s="16"/>
      <c r="GHL739" s="16"/>
      <c r="GHM739" s="16"/>
      <c r="GHN739" s="16"/>
      <c r="GHO739" s="16"/>
      <c r="GHP739" s="16"/>
      <c r="GHQ739" s="16"/>
      <c r="GHR739" s="16"/>
      <c r="GHS739" s="16"/>
      <c r="GHT739" s="16"/>
      <c r="GHU739" s="16"/>
      <c r="GHV739" s="16"/>
      <c r="GHW739" s="16"/>
      <c r="GHX739" s="16"/>
      <c r="GHY739" s="16"/>
      <c r="GHZ739" s="16"/>
      <c r="GIA739" s="16"/>
      <c r="GIB739" s="16"/>
      <c r="GIC739" s="16"/>
      <c r="GID739" s="16"/>
      <c r="GIE739" s="16"/>
      <c r="GIF739" s="16"/>
      <c r="GIG739" s="16"/>
      <c r="GIH739" s="16"/>
      <c r="GII739" s="16"/>
      <c r="GIJ739" s="16"/>
      <c r="GIK739" s="16"/>
      <c r="GIL739" s="16"/>
      <c r="GIM739" s="16"/>
      <c r="GIN739" s="16"/>
      <c r="GIO739" s="16"/>
      <c r="GIP739" s="16"/>
      <c r="GIQ739" s="16"/>
      <c r="GIR739" s="16"/>
      <c r="GIS739" s="16"/>
      <c r="GIT739" s="16"/>
      <c r="GIU739" s="16"/>
      <c r="GIV739" s="16"/>
      <c r="GIW739" s="16"/>
      <c r="GIX739" s="16"/>
      <c r="GIY739" s="16"/>
      <c r="GIZ739" s="16"/>
      <c r="GJA739" s="16"/>
      <c r="GJB739" s="16"/>
      <c r="GJC739" s="16"/>
      <c r="GJD739" s="16"/>
      <c r="GJE739" s="16"/>
      <c r="GJF739" s="16"/>
      <c r="GJG739" s="16"/>
      <c r="GJH739" s="16"/>
      <c r="GJI739" s="16"/>
      <c r="GJJ739" s="16"/>
      <c r="GJK739" s="16"/>
      <c r="GJL739" s="16"/>
      <c r="GJM739" s="16"/>
      <c r="GJN739" s="16"/>
      <c r="GJO739" s="16"/>
      <c r="GJP739" s="16"/>
      <c r="GJQ739" s="16"/>
      <c r="GJR739" s="16"/>
      <c r="GJS739" s="16"/>
      <c r="GJT739" s="16"/>
      <c r="GJU739" s="16"/>
      <c r="GJV739" s="16"/>
      <c r="GJW739" s="16"/>
      <c r="GJX739" s="16"/>
      <c r="GJY739" s="16"/>
      <c r="GJZ739" s="16"/>
      <c r="GKA739" s="16"/>
      <c r="GKB739" s="16"/>
      <c r="GKC739" s="16"/>
      <c r="GKD739" s="16"/>
      <c r="GKE739" s="16"/>
      <c r="GKF739" s="16"/>
      <c r="GKG739" s="16"/>
      <c r="GKH739" s="16"/>
      <c r="GKI739" s="16"/>
      <c r="GKJ739" s="16"/>
      <c r="GKK739" s="16"/>
      <c r="GKL739" s="16"/>
      <c r="GKM739" s="16"/>
      <c r="GKN739" s="16"/>
      <c r="GKO739" s="16"/>
      <c r="GKP739" s="16"/>
      <c r="GKQ739" s="16"/>
      <c r="GKR739" s="16"/>
      <c r="GKS739" s="16"/>
      <c r="GKT739" s="16"/>
      <c r="GKU739" s="16"/>
      <c r="GKV739" s="16"/>
      <c r="GKW739" s="16"/>
      <c r="GKX739" s="16"/>
      <c r="GKY739" s="16"/>
      <c r="GKZ739" s="16"/>
      <c r="GLA739" s="16"/>
      <c r="GLB739" s="16"/>
      <c r="GLC739" s="16"/>
      <c r="GLD739" s="16"/>
      <c r="GLE739" s="16"/>
      <c r="GLF739" s="16"/>
      <c r="GLG739" s="16"/>
      <c r="GLH739" s="16"/>
      <c r="GLI739" s="16"/>
      <c r="GLJ739" s="16"/>
      <c r="GLK739" s="16"/>
      <c r="GLL739" s="16"/>
      <c r="GLM739" s="16"/>
      <c r="GLN739" s="16"/>
      <c r="GLO739" s="16"/>
      <c r="GLP739" s="16"/>
      <c r="GLQ739" s="16"/>
      <c r="GLR739" s="16"/>
      <c r="GLS739" s="16"/>
      <c r="GLT739" s="16"/>
      <c r="GLU739" s="16"/>
      <c r="GLV739" s="16"/>
      <c r="GLW739" s="16"/>
      <c r="GLX739" s="16"/>
      <c r="GLY739" s="16"/>
      <c r="GLZ739" s="16"/>
      <c r="GMA739" s="16"/>
      <c r="GMB739" s="16"/>
      <c r="GMC739" s="16"/>
      <c r="GMD739" s="16"/>
      <c r="GME739" s="16"/>
      <c r="GMF739" s="16"/>
      <c r="GMG739" s="16"/>
      <c r="GMH739" s="16"/>
      <c r="GMI739" s="16"/>
      <c r="GMJ739" s="16"/>
      <c r="GMK739" s="16"/>
      <c r="GML739" s="16"/>
      <c r="GMM739" s="16"/>
      <c r="GMN739" s="16"/>
      <c r="GMO739" s="16"/>
      <c r="GMP739" s="16"/>
      <c r="GMQ739" s="16"/>
      <c r="GMR739" s="16"/>
      <c r="GMS739" s="16"/>
      <c r="GMT739" s="16"/>
      <c r="GMU739" s="16"/>
      <c r="GMV739" s="16"/>
      <c r="GMW739" s="16"/>
      <c r="GMX739" s="16"/>
      <c r="GMY739" s="16"/>
      <c r="GMZ739" s="16"/>
      <c r="GNA739" s="16"/>
      <c r="GNB739" s="16"/>
      <c r="GNC739" s="16"/>
      <c r="GND739" s="16"/>
      <c r="GNE739" s="16"/>
      <c r="GNF739" s="16"/>
      <c r="GNG739" s="16"/>
      <c r="GNH739" s="16"/>
      <c r="GNI739" s="16"/>
      <c r="GNJ739" s="16"/>
      <c r="GNK739" s="16"/>
      <c r="GNL739" s="16"/>
      <c r="GNM739" s="16"/>
      <c r="GNN739" s="16"/>
      <c r="GNO739" s="16"/>
      <c r="GNP739" s="16"/>
      <c r="GNQ739" s="16"/>
      <c r="GNR739" s="16"/>
      <c r="GNS739" s="16"/>
      <c r="GNT739" s="16"/>
      <c r="GNU739" s="16"/>
      <c r="GNV739" s="16"/>
      <c r="GNW739" s="16"/>
      <c r="GNX739" s="16"/>
      <c r="GNY739" s="16"/>
      <c r="GNZ739" s="16"/>
      <c r="GOA739" s="16"/>
      <c r="GOB739" s="16"/>
      <c r="GOC739" s="16"/>
      <c r="GOD739" s="16"/>
      <c r="GOE739" s="16"/>
      <c r="GOF739" s="16"/>
      <c r="GOG739" s="16"/>
      <c r="GOH739" s="16"/>
      <c r="GOI739" s="16"/>
      <c r="GOJ739" s="16"/>
      <c r="GOK739" s="16"/>
      <c r="GOL739" s="16"/>
      <c r="GOM739" s="16"/>
      <c r="GON739" s="16"/>
      <c r="GOO739" s="16"/>
      <c r="GOP739" s="16"/>
      <c r="GOQ739" s="16"/>
      <c r="GOR739" s="16"/>
      <c r="GOS739" s="16"/>
      <c r="GOT739" s="16"/>
      <c r="GOU739" s="16"/>
      <c r="GOV739" s="16"/>
      <c r="GOW739" s="16"/>
      <c r="GOX739" s="16"/>
      <c r="GOY739" s="16"/>
      <c r="GOZ739" s="16"/>
      <c r="GPA739" s="16"/>
      <c r="GPB739" s="16"/>
      <c r="GPC739" s="16"/>
      <c r="GPD739" s="16"/>
      <c r="GPE739" s="16"/>
      <c r="GPF739" s="16"/>
      <c r="GPG739" s="16"/>
      <c r="GPH739" s="16"/>
      <c r="GPI739" s="16"/>
      <c r="GPJ739" s="16"/>
      <c r="GPK739" s="16"/>
      <c r="GPL739" s="16"/>
      <c r="GPM739" s="16"/>
      <c r="GPN739" s="16"/>
      <c r="GPO739" s="16"/>
      <c r="GPP739" s="16"/>
      <c r="GPQ739" s="16"/>
      <c r="GPR739" s="16"/>
      <c r="GPS739" s="16"/>
      <c r="GPT739" s="16"/>
      <c r="GPU739" s="16"/>
      <c r="GPV739" s="16"/>
      <c r="GPW739" s="16"/>
      <c r="GPX739" s="16"/>
      <c r="GPY739" s="16"/>
      <c r="GPZ739" s="16"/>
      <c r="GQA739" s="16"/>
      <c r="GQB739" s="16"/>
      <c r="GQC739" s="16"/>
      <c r="GQD739" s="16"/>
      <c r="GQE739" s="16"/>
      <c r="GQF739" s="16"/>
      <c r="GQG739" s="16"/>
      <c r="GQH739" s="16"/>
      <c r="GQI739" s="16"/>
      <c r="GQJ739" s="16"/>
      <c r="GQK739" s="16"/>
      <c r="GQL739" s="16"/>
      <c r="GQM739" s="16"/>
      <c r="GQN739" s="16"/>
      <c r="GQO739" s="16"/>
      <c r="GQP739" s="16"/>
      <c r="GQQ739" s="16"/>
      <c r="GQR739" s="16"/>
      <c r="GQS739" s="16"/>
      <c r="GQT739" s="16"/>
      <c r="GQU739" s="16"/>
      <c r="GQV739" s="16"/>
      <c r="GQW739" s="16"/>
      <c r="GQX739" s="16"/>
      <c r="GQY739" s="16"/>
      <c r="GQZ739" s="16"/>
      <c r="GRA739" s="16"/>
      <c r="GRB739" s="16"/>
      <c r="GRC739" s="16"/>
      <c r="GRD739" s="16"/>
      <c r="GRE739" s="16"/>
      <c r="GRF739" s="16"/>
      <c r="GRG739" s="16"/>
      <c r="GRH739" s="16"/>
      <c r="GRI739" s="16"/>
      <c r="GRJ739" s="16"/>
      <c r="GRK739" s="16"/>
      <c r="GRL739" s="16"/>
      <c r="GRM739" s="16"/>
      <c r="GRN739" s="16"/>
      <c r="GRO739" s="16"/>
      <c r="GRP739" s="16"/>
      <c r="GRQ739" s="16"/>
      <c r="GRR739" s="16"/>
      <c r="GRS739" s="16"/>
      <c r="GRT739" s="16"/>
      <c r="GRU739" s="16"/>
      <c r="GRV739" s="16"/>
      <c r="GRW739" s="16"/>
      <c r="GRX739" s="16"/>
      <c r="GRY739" s="16"/>
      <c r="GRZ739" s="16"/>
      <c r="GSA739" s="16"/>
      <c r="GSB739" s="16"/>
      <c r="GSC739" s="16"/>
      <c r="GSD739" s="16"/>
      <c r="GSE739" s="16"/>
      <c r="GSF739" s="16"/>
      <c r="GSG739" s="16"/>
      <c r="GSH739" s="16"/>
      <c r="GSI739" s="16"/>
      <c r="GSJ739" s="16"/>
      <c r="GSK739" s="16"/>
      <c r="GSL739" s="16"/>
      <c r="GSM739" s="16"/>
      <c r="GSN739" s="16"/>
      <c r="GSO739" s="16"/>
      <c r="GSP739" s="16"/>
      <c r="GSQ739" s="16"/>
      <c r="GSR739" s="16"/>
      <c r="GSS739" s="16"/>
      <c r="GST739" s="16"/>
      <c r="GSU739" s="16"/>
      <c r="GSV739" s="16"/>
      <c r="GSW739" s="16"/>
      <c r="GSX739" s="16"/>
      <c r="GSY739" s="16"/>
      <c r="GSZ739" s="16"/>
      <c r="GTA739" s="16"/>
      <c r="GTB739" s="16"/>
      <c r="GTC739" s="16"/>
      <c r="GTD739" s="16"/>
      <c r="GTE739" s="16"/>
      <c r="GTF739" s="16"/>
      <c r="GTG739" s="16"/>
      <c r="GTH739" s="16"/>
      <c r="GTI739" s="16"/>
      <c r="GTJ739" s="16"/>
      <c r="GTK739" s="16"/>
      <c r="GTL739" s="16"/>
      <c r="GTM739" s="16"/>
      <c r="GTN739" s="16"/>
      <c r="GTO739" s="16"/>
      <c r="GTP739" s="16"/>
      <c r="GTQ739" s="16"/>
      <c r="GTR739" s="16"/>
      <c r="GTS739" s="16"/>
      <c r="GTT739" s="16"/>
      <c r="GTU739" s="16"/>
      <c r="GTV739" s="16"/>
      <c r="GTW739" s="16"/>
      <c r="GTX739" s="16"/>
      <c r="GTY739" s="16"/>
      <c r="GTZ739" s="16"/>
      <c r="GUA739" s="16"/>
      <c r="GUB739" s="16"/>
      <c r="GUC739" s="16"/>
      <c r="GUD739" s="16"/>
      <c r="GUE739" s="16"/>
      <c r="GUF739" s="16"/>
      <c r="GUG739" s="16"/>
      <c r="GUH739" s="16"/>
      <c r="GUI739" s="16"/>
      <c r="GUJ739" s="16"/>
      <c r="GUK739" s="16"/>
      <c r="GUL739" s="16"/>
      <c r="GUM739" s="16"/>
      <c r="GUN739" s="16"/>
      <c r="GUO739" s="16"/>
      <c r="GUP739" s="16"/>
      <c r="GUQ739" s="16"/>
      <c r="GUR739" s="16"/>
      <c r="GUS739" s="16"/>
      <c r="GUT739" s="16"/>
      <c r="GUU739" s="16"/>
      <c r="GUV739" s="16"/>
      <c r="GUW739" s="16"/>
      <c r="GUX739" s="16"/>
      <c r="GUY739" s="16"/>
      <c r="GUZ739" s="16"/>
      <c r="GVA739" s="16"/>
      <c r="GVB739" s="16"/>
      <c r="GVC739" s="16"/>
      <c r="GVD739" s="16"/>
      <c r="GVE739" s="16"/>
      <c r="GVF739" s="16"/>
      <c r="GVG739" s="16"/>
      <c r="GVH739" s="16"/>
      <c r="GVI739" s="16"/>
      <c r="GVJ739" s="16"/>
      <c r="GVK739" s="16"/>
      <c r="GVL739" s="16"/>
      <c r="GVM739" s="16"/>
      <c r="GVN739" s="16"/>
      <c r="GVO739" s="16"/>
      <c r="GVP739" s="16"/>
      <c r="GVQ739" s="16"/>
      <c r="GVR739" s="16"/>
      <c r="GVS739" s="16"/>
      <c r="GVT739" s="16"/>
      <c r="GVU739" s="16"/>
      <c r="GVV739" s="16"/>
      <c r="GVW739" s="16"/>
      <c r="GVX739" s="16"/>
      <c r="GVY739" s="16"/>
      <c r="GVZ739" s="16"/>
      <c r="GWA739" s="16"/>
      <c r="GWB739" s="16"/>
      <c r="GWC739" s="16"/>
      <c r="GWD739" s="16"/>
      <c r="GWE739" s="16"/>
      <c r="GWF739" s="16"/>
      <c r="GWG739" s="16"/>
      <c r="GWH739" s="16"/>
      <c r="GWI739" s="16"/>
      <c r="GWJ739" s="16"/>
      <c r="GWK739" s="16"/>
      <c r="GWL739" s="16"/>
      <c r="GWM739" s="16"/>
      <c r="GWN739" s="16"/>
      <c r="GWO739" s="16"/>
      <c r="GWP739" s="16"/>
      <c r="GWQ739" s="16"/>
      <c r="GWR739" s="16"/>
      <c r="GWS739" s="16"/>
      <c r="GWT739" s="16"/>
      <c r="GWU739" s="16"/>
      <c r="GWV739" s="16"/>
      <c r="GWW739" s="16"/>
      <c r="GWX739" s="16"/>
      <c r="GWY739" s="16"/>
      <c r="GWZ739" s="16"/>
      <c r="GXA739" s="16"/>
      <c r="GXB739" s="16"/>
      <c r="GXC739" s="16"/>
      <c r="GXD739" s="16"/>
      <c r="GXE739" s="16"/>
      <c r="GXF739" s="16"/>
      <c r="GXG739" s="16"/>
      <c r="GXH739" s="16"/>
      <c r="GXI739" s="16"/>
      <c r="GXJ739" s="16"/>
      <c r="GXK739" s="16"/>
      <c r="GXL739" s="16"/>
      <c r="GXM739" s="16"/>
      <c r="GXN739" s="16"/>
      <c r="GXO739" s="16"/>
      <c r="GXP739" s="16"/>
      <c r="GXQ739" s="16"/>
      <c r="GXR739" s="16"/>
      <c r="GXS739" s="16"/>
      <c r="GXT739" s="16"/>
      <c r="GXU739" s="16"/>
      <c r="GXV739" s="16"/>
      <c r="GXW739" s="16"/>
      <c r="GXX739" s="16"/>
      <c r="GXY739" s="16"/>
      <c r="GXZ739" s="16"/>
      <c r="GYA739" s="16"/>
      <c r="GYB739" s="16"/>
      <c r="GYC739" s="16"/>
      <c r="GYD739" s="16"/>
      <c r="GYE739" s="16"/>
      <c r="GYF739" s="16"/>
      <c r="GYG739" s="16"/>
      <c r="GYH739" s="16"/>
      <c r="GYI739" s="16"/>
      <c r="GYJ739" s="16"/>
      <c r="GYK739" s="16"/>
      <c r="GYL739" s="16"/>
      <c r="GYM739" s="16"/>
      <c r="GYN739" s="16"/>
      <c r="GYO739" s="16"/>
      <c r="GYP739" s="16"/>
      <c r="GYQ739" s="16"/>
      <c r="GYR739" s="16"/>
      <c r="GYS739" s="16"/>
      <c r="GYT739" s="16"/>
      <c r="GYU739" s="16"/>
      <c r="GYV739" s="16"/>
      <c r="GYW739" s="16"/>
      <c r="GYX739" s="16"/>
      <c r="GYY739" s="16"/>
      <c r="GYZ739" s="16"/>
      <c r="GZA739" s="16"/>
      <c r="GZB739" s="16"/>
      <c r="GZC739" s="16"/>
      <c r="GZD739" s="16"/>
      <c r="GZE739" s="16"/>
      <c r="GZF739" s="16"/>
      <c r="GZG739" s="16"/>
      <c r="GZH739" s="16"/>
      <c r="GZI739" s="16"/>
      <c r="GZJ739" s="16"/>
      <c r="GZK739" s="16"/>
      <c r="GZL739" s="16"/>
      <c r="GZM739" s="16"/>
      <c r="GZN739" s="16"/>
      <c r="GZO739" s="16"/>
      <c r="GZP739" s="16"/>
      <c r="GZQ739" s="16"/>
      <c r="GZR739" s="16"/>
      <c r="GZS739" s="16"/>
      <c r="GZT739" s="16"/>
      <c r="GZU739" s="16"/>
      <c r="GZV739" s="16"/>
      <c r="GZW739" s="16"/>
      <c r="GZX739" s="16"/>
      <c r="GZY739" s="16"/>
      <c r="GZZ739" s="16"/>
      <c r="HAA739" s="16"/>
      <c r="HAB739" s="16"/>
      <c r="HAC739" s="16"/>
      <c r="HAD739" s="16"/>
      <c r="HAE739" s="16"/>
      <c r="HAF739" s="16"/>
      <c r="HAG739" s="16"/>
      <c r="HAH739" s="16"/>
      <c r="HAI739" s="16"/>
      <c r="HAJ739" s="16"/>
      <c r="HAK739" s="16"/>
      <c r="HAL739" s="16"/>
      <c r="HAM739" s="16"/>
      <c r="HAN739" s="16"/>
      <c r="HAO739" s="16"/>
      <c r="HAP739" s="16"/>
      <c r="HAQ739" s="16"/>
      <c r="HAR739" s="16"/>
      <c r="HAS739" s="16"/>
      <c r="HAT739" s="16"/>
      <c r="HAU739" s="16"/>
      <c r="HAV739" s="16"/>
      <c r="HAW739" s="16"/>
      <c r="HAX739" s="16"/>
      <c r="HAY739" s="16"/>
      <c r="HAZ739" s="16"/>
      <c r="HBA739" s="16"/>
      <c r="HBB739" s="16"/>
      <c r="HBC739" s="16"/>
      <c r="HBD739" s="16"/>
      <c r="HBE739" s="16"/>
      <c r="HBF739" s="16"/>
      <c r="HBG739" s="16"/>
      <c r="HBH739" s="16"/>
      <c r="HBI739" s="16"/>
      <c r="HBJ739" s="16"/>
      <c r="HBK739" s="16"/>
      <c r="HBL739" s="16"/>
      <c r="HBM739" s="16"/>
      <c r="HBN739" s="16"/>
      <c r="HBO739" s="16"/>
      <c r="HBP739" s="16"/>
      <c r="HBQ739" s="16"/>
      <c r="HBR739" s="16"/>
      <c r="HBS739" s="16"/>
      <c r="HBT739" s="16"/>
      <c r="HBU739" s="16"/>
      <c r="HBV739" s="16"/>
      <c r="HBW739" s="16"/>
      <c r="HBX739" s="16"/>
      <c r="HBY739" s="16"/>
      <c r="HBZ739" s="16"/>
      <c r="HCA739" s="16"/>
      <c r="HCB739" s="16"/>
      <c r="HCC739" s="16"/>
      <c r="HCD739" s="16"/>
      <c r="HCE739" s="16"/>
      <c r="HCF739" s="16"/>
      <c r="HCG739" s="16"/>
      <c r="HCH739" s="16"/>
      <c r="HCI739" s="16"/>
      <c r="HCJ739" s="16"/>
      <c r="HCK739" s="16"/>
      <c r="HCL739" s="16"/>
      <c r="HCM739" s="16"/>
      <c r="HCN739" s="16"/>
      <c r="HCO739" s="16"/>
      <c r="HCP739" s="16"/>
      <c r="HCQ739" s="16"/>
      <c r="HCR739" s="16"/>
      <c r="HCS739" s="16"/>
      <c r="HCT739" s="16"/>
      <c r="HCU739" s="16"/>
      <c r="HCV739" s="16"/>
      <c r="HCW739" s="16"/>
      <c r="HCX739" s="16"/>
      <c r="HCY739" s="16"/>
      <c r="HCZ739" s="16"/>
      <c r="HDA739" s="16"/>
      <c r="HDB739" s="16"/>
      <c r="HDC739" s="16"/>
      <c r="HDD739" s="16"/>
      <c r="HDE739" s="16"/>
      <c r="HDF739" s="16"/>
      <c r="HDG739" s="16"/>
      <c r="HDH739" s="16"/>
      <c r="HDI739" s="16"/>
      <c r="HDJ739" s="16"/>
      <c r="HDK739" s="16"/>
      <c r="HDL739" s="16"/>
      <c r="HDM739" s="16"/>
      <c r="HDN739" s="16"/>
      <c r="HDO739" s="16"/>
      <c r="HDP739" s="16"/>
      <c r="HDQ739" s="16"/>
      <c r="HDR739" s="16"/>
      <c r="HDS739" s="16"/>
      <c r="HDT739" s="16"/>
      <c r="HDU739" s="16"/>
      <c r="HDV739" s="16"/>
      <c r="HDW739" s="16"/>
      <c r="HDX739" s="16"/>
      <c r="HDY739" s="16"/>
      <c r="HDZ739" s="16"/>
      <c r="HEA739" s="16"/>
      <c r="HEB739" s="16"/>
      <c r="HEC739" s="16"/>
      <c r="HED739" s="16"/>
      <c r="HEE739" s="16"/>
      <c r="HEF739" s="16"/>
      <c r="HEG739" s="16"/>
      <c r="HEH739" s="16"/>
      <c r="HEI739" s="16"/>
      <c r="HEJ739" s="16"/>
      <c r="HEK739" s="16"/>
      <c r="HEL739" s="16"/>
      <c r="HEM739" s="16"/>
      <c r="HEN739" s="16"/>
      <c r="HEO739" s="16"/>
      <c r="HEP739" s="16"/>
      <c r="HEQ739" s="16"/>
      <c r="HER739" s="16"/>
      <c r="HES739" s="16"/>
      <c r="HET739" s="16"/>
      <c r="HEU739" s="16"/>
      <c r="HEV739" s="16"/>
      <c r="HEW739" s="16"/>
      <c r="HEX739" s="16"/>
      <c r="HEY739" s="16"/>
      <c r="HEZ739" s="16"/>
      <c r="HFA739" s="16"/>
      <c r="HFB739" s="16"/>
      <c r="HFC739" s="16"/>
      <c r="HFD739" s="16"/>
      <c r="HFE739" s="16"/>
      <c r="HFF739" s="16"/>
      <c r="HFG739" s="16"/>
      <c r="HFH739" s="16"/>
      <c r="HFI739" s="16"/>
      <c r="HFJ739" s="16"/>
      <c r="HFK739" s="16"/>
      <c r="HFL739" s="16"/>
      <c r="HFM739" s="16"/>
      <c r="HFN739" s="16"/>
      <c r="HFO739" s="16"/>
      <c r="HFP739" s="16"/>
      <c r="HFQ739" s="16"/>
      <c r="HFR739" s="16"/>
      <c r="HFS739" s="16"/>
      <c r="HFT739" s="16"/>
      <c r="HFU739" s="16"/>
      <c r="HFV739" s="16"/>
      <c r="HFW739" s="16"/>
      <c r="HFX739" s="16"/>
      <c r="HFY739" s="16"/>
      <c r="HFZ739" s="16"/>
      <c r="HGA739" s="16"/>
      <c r="HGB739" s="16"/>
      <c r="HGC739" s="16"/>
      <c r="HGD739" s="16"/>
      <c r="HGE739" s="16"/>
      <c r="HGF739" s="16"/>
      <c r="HGG739" s="16"/>
      <c r="HGH739" s="16"/>
      <c r="HGI739" s="16"/>
      <c r="HGJ739" s="16"/>
      <c r="HGK739" s="16"/>
      <c r="HGL739" s="16"/>
      <c r="HGM739" s="16"/>
      <c r="HGN739" s="16"/>
      <c r="HGO739" s="16"/>
      <c r="HGP739" s="16"/>
      <c r="HGQ739" s="16"/>
      <c r="HGR739" s="16"/>
      <c r="HGS739" s="16"/>
      <c r="HGT739" s="16"/>
      <c r="HGU739" s="16"/>
      <c r="HGV739" s="16"/>
      <c r="HGW739" s="16"/>
      <c r="HGX739" s="16"/>
      <c r="HGY739" s="16"/>
      <c r="HGZ739" s="16"/>
      <c r="HHA739" s="16"/>
      <c r="HHB739" s="16"/>
      <c r="HHC739" s="16"/>
      <c r="HHD739" s="16"/>
      <c r="HHE739" s="16"/>
      <c r="HHF739" s="16"/>
      <c r="HHG739" s="16"/>
      <c r="HHH739" s="16"/>
      <c r="HHI739" s="16"/>
      <c r="HHJ739" s="16"/>
      <c r="HHK739" s="16"/>
      <c r="HHL739" s="16"/>
      <c r="HHM739" s="16"/>
      <c r="HHN739" s="16"/>
      <c r="HHO739" s="16"/>
      <c r="HHP739" s="16"/>
      <c r="HHQ739" s="16"/>
      <c r="HHR739" s="16"/>
      <c r="HHS739" s="16"/>
      <c r="HHT739" s="16"/>
      <c r="HHU739" s="16"/>
      <c r="HHV739" s="16"/>
      <c r="HHW739" s="16"/>
      <c r="HHX739" s="16"/>
      <c r="HHY739" s="16"/>
      <c r="HHZ739" s="16"/>
      <c r="HIA739" s="16"/>
      <c r="HIB739" s="16"/>
      <c r="HIC739" s="16"/>
      <c r="HID739" s="16"/>
      <c r="HIE739" s="16"/>
      <c r="HIF739" s="16"/>
      <c r="HIG739" s="16"/>
      <c r="HIH739" s="16"/>
      <c r="HII739" s="16"/>
      <c r="HIJ739" s="16"/>
      <c r="HIK739" s="16"/>
      <c r="HIL739" s="16"/>
      <c r="HIM739" s="16"/>
      <c r="HIN739" s="16"/>
      <c r="HIO739" s="16"/>
      <c r="HIP739" s="16"/>
      <c r="HIQ739" s="16"/>
      <c r="HIR739" s="16"/>
      <c r="HIS739" s="16"/>
      <c r="HIT739" s="16"/>
      <c r="HIU739" s="16"/>
      <c r="HIV739" s="16"/>
      <c r="HIW739" s="16"/>
      <c r="HIX739" s="16"/>
      <c r="HIY739" s="16"/>
      <c r="HIZ739" s="16"/>
      <c r="HJA739" s="16"/>
      <c r="HJB739" s="16"/>
      <c r="HJC739" s="16"/>
      <c r="HJD739" s="16"/>
      <c r="HJE739" s="16"/>
      <c r="HJF739" s="16"/>
      <c r="HJG739" s="16"/>
      <c r="HJH739" s="16"/>
      <c r="HJI739" s="16"/>
      <c r="HJJ739" s="16"/>
      <c r="HJK739" s="16"/>
      <c r="HJL739" s="16"/>
      <c r="HJM739" s="16"/>
      <c r="HJN739" s="16"/>
      <c r="HJO739" s="16"/>
      <c r="HJP739" s="16"/>
      <c r="HJQ739" s="16"/>
      <c r="HJR739" s="16"/>
      <c r="HJS739" s="16"/>
      <c r="HJT739" s="16"/>
      <c r="HJU739" s="16"/>
      <c r="HJV739" s="16"/>
      <c r="HJW739" s="16"/>
      <c r="HJX739" s="16"/>
      <c r="HJY739" s="16"/>
      <c r="HJZ739" s="16"/>
      <c r="HKA739" s="16"/>
      <c r="HKB739" s="16"/>
      <c r="HKC739" s="16"/>
      <c r="HKD739" s="16"/>
      <c r="HKE739" s="16"/>
      <c r="HKF739" s="16"/>
      <c r="HKG739" s="16"/>
      <c r="HKH739" s="16"/>
      <c r="HKI739" s="16"/>
      <c r="HKJ739" s="16"/>
      <c r="HKK739" s="16"/>
      <c r="HKL739" s="16"/>
      <c r="HKM739" s="16"/>
      <c r="HKN739" s="16"/>
      <c r="HKO739" s="16"/>
      <c r="HKP739" s="16"/>
      <c r="HKQ739" s="16"/>
      <c r="HKR739" s="16"/>
      <c r="HKS739" s="16"/>
      <c r="HKT739" s="16"/>
      <c r="HKU739" s="16"/>
      <c r="HKV739" s="16"/>
      <c r="HKW739" s="16"/>
      <c r="HKX739" s="16"/>
      <c r="HKY739" s="16"/>
      <c r="HKZ739" s="16"/>
      <c r="HLA739" s="16"/>
      <c r="HLB739" s="16"/>
      <c r="HLC739" s="16"/>
      <c r="HLD739" s="16"/>
      <c r="HLE739" s="16"/>
      <c r="HLF739" s="16"/>
      <c r="HLG739" s="16"/>
      <c r="HLH739" s="16"/>
      <c r="HLI739" s="16"/>
      <c r="HLJ739" s="16"/>
      <c r="HLK739" s="16"/>
      <c r="HLL739" s="16"/>
      <c r="HLM739" s="16"/>
      <c r="HLN739" s="16"/>
      <c r="HLO739" s="16"/>
      <c r="HLP739" s="16"/>
      <c r="HLQ739" s="16"/>
      <c r="HLR739" s="16"/>
      <c r="HLS739" s="16"/>
      <c r="HLT739" s="16"/>
      <c r="HLU739" s="16"/>
      <c r="HLV739" s="16"/>
      <c r="HLW739" s="16"/>
      <c r="HLX739" s="16"/>
      <c r="HLY739" s="16"/>
      <c r="HLZ739" s="16"/>
      <c r="HMA739" s="16"/>
      <c r="HMB739" s="16"/>
      <c r="HMC739" s="16"/>
      <c r="HMD739" s="16"/>
      <c r="HME739" s="16"/>
      <c r="HMF739" s="16"/>
      <c r="HMG739" s="16"/>
      <c r="HMH739" s="16"/>
      <c r="HMI739" s="16"/>
      <c r="HMJ739" s="16"/>
      <c r="HMK739" s="16"/>
      <c r="HML739" s="16"/>
      <c r="HMM739" s="16"/>
      <c r="HMN739" s="16"/>
      <c r="HMO739" s="16"/>
      <c r="HMP739" s="16"/>
      <c r="HMQ739" s="16"/>
      <c r="HMR739" s="16"/>
      <c r="HMS739" s="16"/>
      <c r="HMT739" s="16"/>
      <c r="HMU739" s="16"/>
      <c r="HMV739" s="16"/>
      <c r="HMW739" s="16"/>
      <c r="HMX739" s="16"/>
      <c r="HMY739" s="16"/>
      <c r="HMZ739" s="16"/>
      <c r="HNA739" s="16"/>
      <c r="HNB739" s="16"/>
      <c r="HNC739" s="16"/>
      <c r="HND739" s="16"/>
      <c r="HNE739" s="16"/>
      <c r="HNF739" s="16"/>
      <c r="HNG739" s="16"/>
      <c r="HNH739" s="16"/>
      <c r="HNI739" s="16"/>
      <c r="HNJ739" s="16"/>
      <c r="HNK739" s="16"/>
      <c r="HNL739" s="16"/>
      <c r="HNM739" s="16"/>
      <c r="HNN739" s="16"/>
      <c r="HNO739" s="16"/>
      <c r="HNP739" s="16"/>
      <c r="HNQ739" s="16"/>
      <c r="HNR739" s="16"/>
      <c r="HNS739" s="16"/>
      <c r="HNT739" s="16"/>
      <c r="HNU739" s="16"/>
      <c r="HNV739" s="16"/>
      <c r="HNW739" s="16"/>
      <c r="HNX739" s="16"/>
      <c r="HNY739" s="16"/>
      <c r="HNZ739" s="16"/>
      <c r="HOA739" s="16"/>
      <c r="HOB739" s="16"/>
      <c r="HOC739" s="16"/>
      <c r="HOD739" s="16"/>
      <c r="HOE739" s="16"/>
      <c r="HOF739" s="16"/>
      <c r="HOG739" s="16"/>
      <c r="HOH739" s="16"/>
      <c r="HOI739" s="16"/>
      <c r="HOJ739" s="16"/>
      <c r="HOK739" s="16"/>
      <c r="HOL739" s="16"/>
      <c r="HOM739" s="16"/>
      <c r="HON739" s="16"/>
      <c r="HOO739" s="16"/>
      <c r="HOP739" s="16"/>
      <c r="HOQ739" s="16"/>
      <c r="HOR739" s="16"/>
      <c r="HOS739" s="16"/>
      <c r="HOT739" s="16"/>
      <c r="HOU739" s="16"/>
      <c r="HOV739" s="16"/>
      <c r="HOW739" s="16"/>
      <c r="HOX739" s="16"/>
      <c r="HOY739" s="16"/>
      <c r="HOZ739" s="16"/>
      <c r="HPA739" s="16"/>
      <c r="HPB739" s="16"/>
      <c r="HPC739" s="16"/>
      <c r="HPD739" s="16"/>
      <c r="HPE739" s="16"/>
      <c r="HPF739" s="16"/>
      <c r="HPG739" s="16"/>
      <c r="HPH739" s="16"/>
      <c r="HPI739" s="16"/>
      <c r="HPJ739" s="16"/>
      <c r="HPK739" s="16"/>
      <c r="HPL739" s="16"/>
      <c r="HPM739" s="16"/>
      <c r="HPN739" s="16"/>
      <c r="HPO739" s="16"/>
      <c r="HPP739" s="16"/>
      <c r="HPQ739" s="16"/>
      <c r="HPR739" s="16"/>
      <c r="HPS739" s="16"/>
      <c r="HPT739" s="16"/>
      <c r="HPU739" s="16"/>
      <c r="HPV739" s="16"/>
      <c r="HPW739" s="16"/>
      <c r="HPX739" s="16"/>
      <c r="HPY739" s="16"/>
      <c r="HPZ739" s="16"/>
      <c r="HQA739" s="16"/>
      <c r="HQB739" s="16"/>
      <c r="HQC739" s="16"/>
      <c r="HQD739" s="16"/>
      <c r="HQE739" s="16"/>
      <c r="HQF739" s="16"/>
      <c r="HQG739" s="16"/>
      <c r="HQH739" s="16"/>
      <c r="HQI739" s="16"/>
      <c r="HQJ739" s="16"/>
      <c r="HQK739" s="16"/>
      <c r="HQL739" s="16"/>
      <c r="HQM739" s="16"/>
      <c r="HQN739" s="16"/>
      <c r="HQO739" s="16"/>
      <c r="HQP739" s="16"/>
      <c r="HQQ739" s="16"/>
      <c r="HQR739" s="16"/>
      <c r="HQS739" s="16"/>
      <c r="HQT739" s="16"/>
      <c r="HQU739" s="16"/>
      <c r="HQV739" s="16"/>
      <c r="HQW739" s="16"/>
      <c r="HQX739" s="16"/>
      <c r="HQY739" s="16"/>
      <c r="HQZ739" s="16"/>
      <c r="HRA739" s="16"/>
      <c r="HRB739" s="16"/>
      <c r="HRC739" s="16"/>
      <c r="HRD739" s="16"/>
      <c r="HRE739" s="16"/>
      <c r="HRF739" s="16"/>
      <c r="HRG739" s="16"/>
      <c r="HRH739" s="16"/>
      <c r="HRI739" s="16"/>
      <c r="HRJ739" s="16"/>
      <c r="HRK739" s="16"/>
      <c r="HRL739" s="16"/>
      <c r="HRM739" s="16"/>
      <c r="HRN739" s="16"/>
      <c r="HRO739" s="16"/>
      <c r="HRP739" s="16"/>
      <c r="HRQ739" s="16"/>
      <c r="HRR739" s="16"/>
      <c r="HRS739" s="16"/>
      <c r="HRT739" s="16"/>
      <c r="HRU739" s="16"/>
      <c r="HRV739" s="16"/>
      <c r="HRW739" s="16"/>
      <c r="HRX739" s="16"/>
      <c r="HRY739" s="16"/>
      <c r="HRZ739" s="16"/>
      <c r="HSA739" s="16"/>
      <c r="HSB739" s="16"/>
      <c r="HSC739" s="16"/>
      <c r="HSD739" s="16"/>
      <c r="HSE739" s="16"/>
      <c r="HSF739" s="16"/>
      <c r="HSG739" s="16"/>
      <c r="HSH739" s="16"/>
      <c r="HSI739" s="16"/>
      <c r="HSJ739" s="16"/>
      <c r="HSK739" s="16"/>
      <c r="HSL739" s="16"/>
      <c r="HSM739" s="16"/>
      <c r="HSN739" s="16"/>
      <c r="HSO739" s="16"/>
      <c r="HSP739" s="16"/>
      <c r="HSQ739" s="16"/>
      <c r="HSR739" s="16"/>
      <c r="HSS739" s="16"/>
      <c r="HST739" s="16"/>
      <c r="HSU739" s="16"/>
      <c r="HSV739" s="16"/>
      <c r="HSW739" s="16"/>
      <c r="HSX739" s="16"/>
      <c r="HSY739" s="16"/>
      <c r="HSZ739" s="16"/>
      <c r="HTA739" s="16"/>
      <c r="HTB739" s="16"/>
      <c r="HTC739" s="16"/>
      <c r="HTD739" s="16"/>
      <c r="HTE739" s="16"/>
      <c r="HTF739" s="16"/>
      <c r="HTG739" s="16"/>
      <c r="HTH739" s="16"/>
      <c r="HTI739" s="16"/>
      <c r="HTJ739" s="16"/>
      <c r="HTK739" s="16"/>
      <c r="HTL739" s="16"/>
      <c r="HTM739" s="16"/>
      <c r="HTN739" s="16"/>
      <c r="HTO739" s="16"/>
      <c r="HTP739" s="16"/>
      <c r="HTQ739" s="16"/>
      <c r="HTR739" s="16"/>
      <c r="HTS739" s="16"/>
      <c r="HTT739" s="16"/>
      <c r="HTU739" s="16"/>
      <c r="HTV739" s="16"/>
      <c r="HTW739" s="16"/>
      <c r="HTX739" s="16"/>
      <c r="HTY739" s="16"/>
      <c r="HTZ739" s="16"/>
      <c r="HUA739" s="16"/>
      <c r="HUB739" s="16"/>
      <c r="HUC739" s="16"/>
      <c r="HUD739" s="16"/>
      <c r="HUE739" s="16"/>
      <c r="HUF739" s="16"/>
      <c r="HUG739" s="16"/>
      <c r="HUH739" s="16"/>
      <c r="HUI739" s="16"/>
      <c r="HUJ739" s="16"/>
      <c r="HUK739" s="16"/>
      <c r="HUL739" s="16"/>
      <c r="HUM739" s="16"/>
      <c r="HUN739" s="16"/>
      <c r="HUO739" s="16"/>
      <c r="HUP739" s="16"/>
      <c r="HUQ739" s="16"/>
      <c r="HUR739" s="16"/>
      <c r="HUS739" s="16"/>
      <c r="HUT739" s="16"/>
      <c r="HUU739" s="16"/>
      <c r="HUV739" s="16"/>
      <c r="HUW739" s="16"/>
      <c r="HUX739" s="16"/>
      <c r="HUY739" s="16"/>
      <c r="HUZ739" s="16"/>
      <c r="HVA739" s="16"/>
      <c r="HVB739" s="16"/>
      <c r="HVC739" s="16"/>
      <c r="HVD739" s="16"/>
      <c r="HVE739" s="16"/>
      <c r="HVF739" s="16"/>
      <c r="HVG739" s="16"/>
      <c r="HVH739" s="16"/>
      <c r="HVI739" s="16"/>
      <c r="HVJ739" s="16"/>
      <c r="HVK739" s="16"/>
      <c r="HVL739" s="16"/>
      <c r="HVM739" s="16"/>
      <c r="HVN739" s="16"/>
      <c r="HVO739" s="16"/>
      <c r="HVP739" s="16"/>
      <c r="HVQ739" s="16"/>
      <c r="HVR739" s="16"/>
      <c r="HVS739" s="16"/>
      <c r="HVT739" s="16"/>
      <c r="HVU739" s="16"/>
      <c r="HVV739" s="16"/>
      <c r="HVW739" s="16"/>
      <c r="HVX739" s="16"/>
      <c r="HVY739" s="16"/>
      <c r="HVZ739" s="16"/>
      <c r="HWA739" s="16"/>
      <c r="HWB739" s="16"/>
      <c r="HWC739" s="16"/>
      <c r="HWD739" s="16"/>
      <c r="HWE739" s="16"/>
      <c r="HWF739" s="16"/>
      <c r="HWG739" s="16"/>
      <c r="HWH739" s="16"/>
      <c r="HWI739" s="16"/>
      <c r="HWJ739" s="16"/>
      <c r="HWK739" s="16"/>
      <c r="HWL739" s="16"/>
      <c r="HWM739" s="16"/>
      <c r="HWN739" s="16"/>
      <c r="HWO739" s="16"/>
      <c r="HWP739" s="16"/>
      <c r="HWQ739" s="16"/>
      <c r="HWR739" s="16"/>
      <c r="HWS739" s="16"/>
      <c r="HWT739" s="16"/>
      <c r="HWU739" s="16"/>
      <c r="HWV739" s="16"/>
      <c r="HWW739" s="16"/>
      <c r="HWX739" s="16"/>
      <c r="HWY739" s="16"/>
      <c r="HWZ739" s="16"/>
      <c r="HXA739" s="16"/>
      <c r="HXB739" s="16"/>
      <c r="HXC739" s="16"/>
      <c r="HXD739" s="16"/>
      <c r="HXE739" s="16"/>
      <c r="HXF739" s="16"/>
      <c r="HXG739" s="16"/>
      <c r="HXH739" s="16"/>
      <c r="HXI739" s="16"/>
      <c r="HXJ739" s="16"/>
      <c r="HXK739" s="16"/>
      <c r="HXL739" s="16"/>
      <c r="HXM739" s="16"/>
      <c r="HXN739" s="16"/>
      <c r="HXO739" s="16"/>
      <c r="HXP739" s="16"/>
      <c r="HXQ739" s="16"/>
      <c r="HXR739" s="16"/>
      <c r="HXS739" s="16"/>
      <c r="HXT739" s="16"/>
      <c r="HXU739" s="16"/>
      <c r="HXV739" s="16"/>
      <c r="HXW739" s="16"/>
      <c r="HXX739" s="16"/>
      <c r="HXY739" s="16"/>
      <c r="HXZ739" s="16"/>
      <c r="HYA739" s="16"/>
      <c r="HYB739" s="16"/>
      <c r="HYC739" s="16"/>
      <c r="HYD739" s="16"/>
      <c r="HYE739" s="16"/>
      <c r="HYF739" s="16"/>
      <c r="HYG739" s="16"/>
      <c r="HYH739" s="16"/>
      <c r="HYI739" s="16"/>
      <c r="HYJ739" s="16"/>
      <c r="HYK739" s="16"/>
      <c r="HYL739" s="16"/>
      <c r="HYM739" s="16"/>
      <c r="HYN739" s="16"/>
      <c r="HYO739" s="16"/>
      <c r="HYP739" s="16"/>
      <c r="HYQ739" s="16"/>
      <c r="HYR739" s="16"/>
      <c r="HYS739" s="16"/>
      <c r="HYT739" s="16"/>
      <c r="HYU739" s="16"/>
      <c r="HYV739" s="16"/>
      <c r="HYW739" s="16"/>
      <c r="HYX739" s="16"/>
      <c r="HYY739" s="16"/>
      <c r="HYZ739" s="16"/>
      <c r="HZA739" s="16"/>
      <c r="HZB739" s="16"/>
      <c r="HZC739" s="16"/>
      <c r="HZD739" s="16"/>
      <c r="HZE739" s="16"/>
      <c r="HZF739" s="16"/>
      <c r="HZG739" s="16"/>
      <c r="HZH739" s="16"/>
      <c r="HZI739" s="16"/>
      <c r="HZJ739" s="16"/>
      <c r="HZK739" s="16"/>
      <c r="HZL739" s="16"/>
      <c r="HZM739" s="16"/>
      <c r="HZN739" s="16"/>
      <c r="HZO739" s="16"/>
      <c r="HZP739" s="16"/>
      <c r="HZQ739" s="16"/>
      <c r="HZR739" s="16"/>
      <c r="HZS739" s="16"/>
      <c r="HZT739" s="16"/>
      <c r="HZU739" s="16"/>
      <c r="HZV739" s="16"/>
      <c r="HZW739" s="16"/>
      <c r="HZX739" s="16"/>
      <c r="HZY739" s="16"/>
      <c r="HZZ739" s="16"/>
      <c r="IAA739" s="16"/>
      <c r="IAB739" s="16"/>
      <c r="IAC739" s="16"/>
      <c r="IAD739" s="16"/>
      <c r="IAE739" s="16"/>
      <c r="IAF739" s="16"/>
      <c r="IAG739" s="16"/>
      <c r="IAH739" s="16"/>
      <c r="IAI739" s="16"/>
      <c r="IAJ739" s="16"/>
      <c r="IAK739" s="16"/>
      <c r="IAL739" s="16"/>
      <c r="IAM739" s="16"/>
      <c r="IAN739" s="16"/>
      <c r="IAO739" s="16"/>
      <c r="IAP739" s="16"/>
      <c r="IAQ739" s="16"/>
      <c r="IAR739" s="16"/>
      <c r="IAS739" s="16"/>
      <c r="IAT739" s="16"/>
      <c r="IAU739" s="16"/>
      <c r="IAV739" s="16"/>
      <c r="IAW739" s="16"/>
      <c r="IAX739" s="16"/>
      <c r="IAY739" s="16"/>
      <c r="IAZ739" s="16"/>
      <c r="IBA739" s="16"/>
      <c r="IBB739" s="16"/>
      <c r="IBC739" s="16"/>
      <c r="IBD739" s="16"/>
      <c r="IBE739" s="16"/>
      <c r="IBF739" s="16"/>
      <c r="IBG739" s="16"/>
      <c r="IBH739" s="16"/>
      <c r="IBI739" s="16"/>
      <c r="IBJ739" s="16"/>
      <c r="IBK739" s="16"/>
      <c r="IBL739" s="16"/>
      <c r="IBM739" s="16"/>
      <c r="IBN739" s="16"/>
      <c r="IBO739" s="16"/>
      <c r="IBP739" s="16"/>
      <c r="IBQ739" s="16"/>
      <c r="IBR739" s="16"/>
      <c r="IBS739" s="16"/>
      <c r="IBT739" s="16"/>
      <c r="IBU739" s="16"/>
      <c r="IBV739" s="16"/>
      <c r="IBW739" s="16"/>
      <c r="IBX739" s="16"/>
      <c r="IBY739" s="16"/>
      <c r="IBZ739" s="16"/>
      <c r="ICA739" s="16"/>
      <c r="ICB739" s="16"/>
      <c r="ICC739" s="16"/>
      <c r="ICD739" s="16"/>
      <c r="ICE739" s="16"/>
      <c r="ICF739" s="16"/>
      <c r="ICG739" s="16"/>
      <c r="ICH739" s="16"/>
      <c r="ICI739" s="16"/>
      <c r="ICJ739" s="16"/>
      <c r="ICK739" s="16"/>
      <c r="ICL739" s="16"/>
      <c r="ICM739" s="16"/>
      <c r="ICN739" s="16"/>
      <c r="ICO739" s="16"/>
      <c r="ICP739" s="16"/>
      <c r="ICQ739" s="16"/>
      <c r="ICR739" s="16"/>
      <c r="ICS739" s="16"/>
      <c r="ICT739" s="16"/>
      <c r="ICU739" s="16"/>
      <c r="ICV739" s="16"/>
      <c r="ICW739" s="16"/>
      <c r="ICX739" s="16"/>
      <c r="ICY739" s="16"/>
      <c r="ICZ739" s="16"/>
      <c r="IDA739" s="16"/>
      <c r="IDB739" s="16"/>
      <c r="IDC739" s="16"/>
      <c r="IDD739" s="16"/>
      <c r="IDE739" s="16"/>
      <c r="IDF739" s="16"/>
      <c r="IDG739" s="16"/>
      <c r="IDH739" s="16"/>
      <c r="IDI739" s="16"/>
      <c r="IDJ739" s="16"/>
      <c r="IDK739" s="16"/>
      <c r="IDL739" s="16"/>
      <c r="IDM739" s="16"/>
      <c r="IDN739" s="16"/>
      <c r="IDO739" s="16"/>
      <c r="IDP739" s="16"/>
      <c r="IDQ739" s="16"/>
      <c r="IDR739" s="16"/>
      <c r="IDS739" s="16"/>
      <c r="IDT739" s="16"/>
      <c r="IDU739" s="16"/>
      <c r="IDV739" s="16"/>
      <c r="IDW739" s="16"/>
      <c r="IDX739" s="16"/>
      <c r="IDY739" s="16"/>
      <c r="IDZ739" s="16"/>
      <c r="IEA739" s="16"/>
      <c r="IEB739" s="16"/>
      <c r="IEC739" s="16"/>
      <c r="IED739" s="16"/>
      <c r="IEE739" s="16"/>
      <c r="IEF739" s="16"/>
      <c r="IEG739" s="16"/>
      <c r="IEH739" s="16"/>
      <c r="IEI739" s="16"/>
      <c r="IEJ739" s="16"/>
      <c r="IEK739" s="16"/>
      <c r="IEL739" s="16"/>
      <c r="IEM739" s="16"/>
      <c r="IEN739" s="16"/>
      <c r="IEO739" s="16"/>
      <c r="IEP739" s="16"/>
      <c r="IEQ739" s="16"/>
      <c r="IER739" s="16"/>
      <c r="IES739" s="16"/>
      <c r="IET739" s="16"/>
      <c r="IEU739" s="16"/>
      <c r="IEV739" s="16"/>
      <c r="IEW739" s="16"/>
      <c r="IEX739" s="16"/>
      <c r="IEY739" s="16"/>
      <c r="IEZ739" s="16"/>
      <c r="IFA739" s="16"/>
      <c r="IFB739" s="16"/>
      <c r="IFC739" s="16"/>
      <c r="IFD739" s="16"/>
      <c r="IFE739" s="16"/>
      <c r="IFF739" s="16"/>
      <c r="IFG739" s="16"/>
      <c r="IFH739" s="16"/>
      <c r="IFI739" s="16"/>
      <c r="IFJ739" s="16"/>
      <c r="IFK739" s="16"/>
      <c r="IFL739" s="16"/>
      <c r="IFM739" s="16"/>
      <c r="IFN739" s="16"/>
      <c r="IFO739" s="16"/>
      <c r="IFP739" s="16"/>
      <c r="IFQ739" s="16"/>
      <c r="IFR739" s="16"/>
      <c r="IFS739" s="16"/>
      <c r="IFT739" s="16"/>
      <c r="IFU739" s="16"/>
      <c r="IFV739" s="16"/>
      <c r="IFW739" s="16"/>
      <c r="IFX739" s="16"/>
      <c r="IFY739" s="16"/>
      <c r="IFZ739" s="16"/>
      <c r="IGA739" s="16"/>
      <c r="IGB739" s="16"/>
      <c r="IGC739" s="16"/>
      <c r="IGD739" s="16"/>
      <c r="IGE739" s="16"/>
      <c r="IGF739" s="16"/>
      <c r="IGG739" s="16"/>
      <c r="IGH739" s="16"/>
      <c r="IGI739" s="16"/>
      <c r="IGJ739" s="16"/>
      <c r="IGK739" s="16"/>
      <c r="IGL739" s="16"/>
      <c r="IGM739" s="16"/>
      <c r="IGN739" s="16"/>
      <c r="IGO739" s="16"/>
      <c r="IGP739" s="16"/>
      <c r="IGQ739" s="16"/>
      <c r="IGR739" s="16"/>
      <c r="IGS739" s="16"/>
      <c r="IGT739" s="16"/>
      <c r="IGU739" s="16"/>
      <c r="IGV739" s="16"/>
      <c r="IGW739" s="16"/>
      <c r="IGX739" s="16"/>
      <c r="IGY739" s="16"/>
      <c r="IGZ739" s="16"/>
      <c r="IHA739" s="16"/>
      <c r="IHB739" s="16"/>
      <c r="IHC739" s="16"/>
      <c r="IHD739" s="16"/>
      <c r="IHE739" s="16"/>
      <c r="IHF739" s="16"/>
      <c r="IHG739" s="16"/>
      <c r="IHH739" s="16"/>
      <c r="IHI739" s="16"/>
      <c r="IHJ739" s="16"/>
      <c r="IHK739" s="16"/>
      <c r="IHL739" s="16"/>
      <c r="IHM739" s="16"/>
      <c r="IHN739" s="16"/>
      <c r="IHO739" s="16"/>
      <c r="IHP739" s="16"/>
      <c r="IHQ739" s="16"/>
      <c r="IHR739" s="16"/>
      <c r="IHS739" s="16"/>
      <c r="IHT739" s="16"/>
      <c r="IHU739" s="16"/>
      <c r="IHV739" s="16"/>
      <c r="IHW739" s="16"/>
      <c r="IHX739" s="16"/>
      <c r="IHY739" s="16"/>
      <c r="IHZ739" s="16"/>
      <c r="IIA739" s="16"/>
      <c r="IIB739" s="16"/>
      <c r="IIC739" s="16"/>
      <c r="IID739" s="16"/>
      <c r="IIE739" s="16"/>
      <c r="IIF739" s="16"/>
      <c r="IIG739" s="16"/>
      <c r="IIH739" s="16"/>
      <c r="III739" s="16"/>
      <c r="IIJ739" s="16"/>
      <c r="IIK739" s="16"/>
      <c r="IIL739" s="16"/>
      <c r="IIM739" s="16"/>
      <c r="IIN739" s="16"/>
      <c r="IIO739" s="16"/>
      <c r="IIP739" s="16"/>
      <c r="IIQ739" s="16"/>
      <c r="IIR739" s="16"/>
      <c r="IIS739" s="16"/>
      <c r="IIT739" s="16"/>
      <c r="IIU739" s="16"/>
      <c r="IIV739" s="16"/>
      <c r="IIW739" s="16"/>
      <c r="IIX739" s="16"/>
      <c r="IIY739" s="16"/>
      <c r="IIZ739" s="16"/>
      <c r="IJA739" s="16"/>
      <c r="IJB739" s="16"/>
      <c r="IJC739" s="16"/>
      <c r="IJD739" s="16"/>
      <c r="IJE739" s="16"/>
      <c r="IJF739" s="16"/>
      <c r="IJG739" s="16"/>
      <c r="IJH739" s="16"/>
      <c r="IJI739" s="16"/>
      <c r="IJJ739" s="16"/>
      <c r="IJK739" s="16"/>
      <c r="IJL739" s="16"/>
      <c r="IJM739" s="16"/>
      <c r="IJN739" s="16"/>
      <c r="IJO739" s="16"/>
      <c r="IJP739" s="16"/>
      <c r="IJQ739" s="16"/>
      <c r="IJR739" s="16"/>
      <c r="IJS739" s="16"/>
      <c r="IJT739" s="16"/>
      <c r="IJU739" s="16"/>
      <c r="IJV739" s="16"/>
      <c r="IJW739" s="16"/>
      <c r="IJX739" s="16"/>
      <c r="IJY739" s="16"/>
      <c r="IJZ739" s="16"/>
      <c r="IKA739" s="16"/>
      <c r="IKB739" s="16"/>
      <c r="IKC739" s="16"/>
      <c r="IKD739" s="16"/>
      <c r="IKE739" s="16"/>
      <c r="IKF739" s="16"/>
      <c r="IKG739" s="16"/>
      <c r="IKH739" s="16"/>
      <c r="IKI739" s="16"/>
      <c r="IKJ739" s="16"/>
      <c r="IKK739" s="16"/>
      <c r="IKL739" s="16"/>
      <c r="IKM739" s="16"/>
      <c r="IKN739" s="16"/>
      <c r="IKO739" s="16"/>
      <c r="IKP739" s="16"/>
      <c r="IKQ739" s="16"/>
      <c r="IKR739" s="16"/>
      <c r="IKS739" s="16"/>
      <c r="IKT739" s="16"/>
      <c r="IKU739" s="16"/>
      <c r="IKV739" s="16"/>
      <c r="IKW739" s="16"/>
      <c r="IKX739" s="16"/>
      <c r="IKY739" s="16"/>
      <c r="IKZ739" s="16"/>
      <c r="ILA739" s="16"/>
      <c r="ILB739" s="16"/>
      <c r="ILC739" s="16"/>
      <c r="ILD739" s="16"/>
      <c r="ILE739" s="16"/>
      <c r="ILF739" s="16"/>
      <c r="ILG739" s="16"/>
      <c r="ILH739" s="16"/>
      <c r="ILI739" s="16"/>
      <c r="ILJ739" s="16"/>
      <c r="ILK739" s="16"/>
      <c r="ILL739" s="16"/>
      <c r="ILM739" s="16"/>
      <c r="ILN739" s="16"/>
      <c r="ILO739" s="16"/>
      <c r="ILP739" s="16"/>
      <c r="ILQ739" s="16"/>
      <c r="ILR739" s="16"/>
      <c r="ILS739" s="16"/>
      <c r="ILT739" s="16"/>
      <c r="ILU739" s="16"/>
      <c r="ILV739" s="16"/>
      <c r="ILW739" s="16"/>
      <c r="ILX739" s="16"/>
      <c r="ILY739" s="16"/>
      <c r="ILZ739" s="16"/>
      <c r="IMA739" s="16"/>
      <c r="IMB739" s="16"/>
      <c r="IMC739" s="16"/>
      <c r="IMD739" s="16"/>
      <c r="IME739" s="16"/>
      <c r="IMF739" s="16"/>
      <c r="IMG739" s="16"/>
      <c r="IMH739" s="16"/>
      <c r="IMI739" s="16"/>
      <c r="IMJ739" s="16"/>
      <c r="IMK739" s="16"/>
      <c r="IML739" s="16"/>
      <c r="IMM739" s="16"/>
      <c r="IMN739" s="16"/>
      <c r="IMO739" s="16"/>
      <c r="IMP739" s="16"/>
      <c r="IMQ739" s="16"/>
      <c r="IMR739" s="16"/>
      <c r="IMS739" s="16"/>
      <c r="IMT739" s="16"/>
      <c r="IMU739" s="16"/>
      <c r="IMV739" s="16"/>
      <c r="IMW739" s="16"/>
      <c r="IMX739" s="16"/>
      <c r="IMY739" s="16"/>
      <c r="IMZ739" s="16"/>
      <c r="INA739" s="16"/>
      <c r="INB739" s="16"/>
      <c r="INC739" s="16"/>
      <c r="IND739" s="16"/>
      <c r="INE739" s="16"/>
      <c r="INF739" s="16"/>
      <c r="ING739" s="16"/>
      <c r="INH739" s="16"/>
      <c r="INI739" s="16"/>
      <c r="INJ739" s="16"/>
      <c r="INK739" s="16"/>
      <c r="INL739" s="16"/>
      <c r="INM739" s="16"/>
      <c r="INN739" s="16"/>
      <c r="INO739" s="16"/>
      <c r="INP739" s="16"/>
      <c r="INQ739" s="16"/>
      <c r="INR739" s="16"/>
      <c r="INS739" s="16"/>
      <c r="INT739" s="16"/>
      <c r="INU739" s="16"/>
      <c r="INV739" s="16"/>
      <c r="INW739" s="16"/>
      <c r="INX739" s="16"/>
      <c r="INY739" s="16"/>
      <c r="INZ739" s="16"/>
      <c r="IOA739" s="16"/>
      <c r="IOB739" s="16"/>
      <c r="IOC739" s="16"/>
      <c r="IOD739" s="16"/>
      <c r="IOE739" s="16"/>
      <c r="IOF739" s="16"/>
      <c r="IOG739" s="16"/>
      <c r="IOH739" s="16"/>
      <c r="IOI739" s="16"/>
      <c r="IOJ739" s="16"/>
      <c r="IOK739" s="16"/>
      <c r="IOL739" s="16"/>
      <c r="IOM739" s="16"/>
      <c r="ION739" s="16"/>
      <c r="IOO739" s="16"/>
      <c r="IOP739" s="16"/>
      <c r="IOQ739" s="16"/>
      <c r="IOR739" s="16"/>
      <c r="IOS739" s="16"/>
      <c r="IOT739" s="16"/>
      <c r="IOU739" s="16"/>
      <c r="IOV739" s="16"/>
      <c r="IOW739" s="16"/>
      <c r="IOX739" s="16"/>
      <c r="IOY739" s="16"/>
      <c r="IOZ739" s="16"/>
      <c r="IPA739" s="16"/>
      <c r="IPB739" s="16"/>
      <c r="IPC739" s="16"/>
      <c r="IPD739" s="16"/>
      <c r="IPE739" s="16"/>
      <c r="IPF739" s="16"/>
      <c r="IPG739" s="16"/>
      <c r="IPH739" s="16"/>
      <c r="IPI739" s="16"/>
      <c r="IPJ739" s="16"/>
      <c r="IPK739" s="16"/>
      <c r="IPL739" s="16"/>
      <c r="IPM739" s="16"/>
      <c r="IPN739" s="16"/>
      <c r="IPO739" s="16"/>
      <c r="IPP739" s="16"/>
      <c r="IPQ739" s="16"/>
      <c r="IPR739" s="16"/>
      <c r="IPS739" s="16"/>
      <c r="IPT739" s="16"/>
      <c r="IPU739" s="16"/>
      <c r="IPV739" s="16"/>
      <c r="IPW739" s="16"/>
      <c r="IPX739" s="16"/>
      <c r="IPY739" s="16"/>
      <c r="IPZ739" s="16"/>
      <c r="IQA739" s="16"/>
      <c r="IQB739" s="16"/>
      <c r="IQC739" s="16"/>
      <c r="IQD739" s="16"/>
      <c r="IQE739" s="16"/>
      <c r="IQF739" s="16"/>
      <c r="IQG739" s="16"/>
      <c r="IQH739" s="16"/>
      <c r="IQI739" s="16"/>
      <c r="IQJ739" s="16"/>
      <c r="IQK739" s="16"/>
      <c r="IQL739" s="16"/>
      <c r="IQM739" s="16"/>
      <c r="IQN739" s="16"/>
      <c r="IQO739" s="16"/>
      <c r="IQP739" s="16"/>
      <c r="IQQ739" s="16"/>
      <c r="IQR739" s="16"/>
      <c r="IQS739" s="16"/>
      <c r="IQT739" s="16"/>
      <c r="IQU739" s="16"/>
      <c r="IQV739" s="16"/>
      <c r="IQW739" s="16"/>
      <c r="IQX739" s="16"/>
      <c r="IQY739" s="16"/>
      <c r="IQZ739" s="16"/>
      <c r="IRA739" s="16"/>
      <c r="IRB739" s="16"/>
      <c r="IRC739" s="16"/>
      <c r="IRD739" s="16"/>
      <c r="IRE739" s="16"/>
      <c r="IRF739" s="16"/>
      <c r="IRG739" s="16"/>
      <c r="IRH739" s="16"/>
      <c r="IRI739" s="16"/>
      <c r="IRJ739" s="16"/>
      <c r="IRK739" s="16"/>
      <c r="IRL739" s="16"/>
      <c r="IRM739" s="16"/>
      <c r="IRN739" s="16"/>
      <c r="IRO739" s="16"/>
      <c r="IRP739" s="16"/>
      <c r="IRQ739" s="16"/>
      <c r="IRR739" s="16"/>
      <c r="IRS739" s="16"/>
      <c r="IRT739" s="16"/>
      <c r="IRU739" s="16"/>
      <c r="IRV739" s="16"/>
      <c r="IRW739" s="16"/>
      <c r="IRX739" s="16"/>
      <c r="IRY739" s="16"/>
      <c r="IRZ739" s="16"/>
      <c r="ISA739" s="16"/>
      <c r="ISB739" s="16"/>
      <c r="ISC739" s="16"/>
      <c r="ISD739" s="16"/>
      <c r="ISE739" s="16"/>
      <c r="ISF739" s="16"/>
      <c r="ISG739" s="16"/>
      <c r="ISH739" s="16"/>
      <c r="ISI739" s="16"/>
      <c r="ISJ739" s="16"/>
      <c r="ISK739" s="16"/>
      <c r="ISL739" s="16"/>
      <c r="ISM739" s="16"/>
      <c r="ISN739" s="16"/>
      <c r="ISO739" s="16"/>
      <c r="ISP739" s="16"/>
      <c r="ISQ739" s="16"/>
      <c r="ISR739" s="16"/>
      <c r="ISS739" s="16"/>
      <c r="IST739" s="16"/>
      <c r="ISU739" s="16"/>
      <c r="ISV739" s="16"/>
      <c r="ISW739" s="16"/>
      <c r="ISX739" s="16"/>
      <c r="ISY739" s="16"/>
      <c r="ISZ739" s="16"/>
      <c r="ITA739" s="16"/>
      <c r="ITB739" s="16"/>
      <c r="ITC739" s="16"/>
      <c r="ITD739" s="16"/>
      <c r="ITE739" s="16"/>
      <c r="ITF739" s="16"/>
      <c r="ITG739" s="16"/>
      <c r="ITH739" s="16"/>
      <c r="ITI739" s="16"/>
      <c r="ITJ739" s="16"/>
      <c r="ITK739" s="16"/>
      <c r="ITL739" s="16"/>
      <c r="ITM739" s="16"/>
      <c r="ITN739" s="16"/>
      <c r="ITO739" s="16"/>
      <c r="ITP739" s="16"/>
      <c r="ITQ739" s="16"/>
      <c r="ITR739" s="16"/>
      <c r="ITS739" s="16"/>
      <c r="ITT739" s="16"/>
      <c r="ITU739" s="16"/>
      <c r="ITV739" s="16"/>
      <c r="ITW739" s="16"/>
      <c r="ITX739" s="16"/>
      <c r="ITY739" s="16"/>
      <c r="ITZ739" s="16"/>
      <c r="IUA739" s="16"/>
      <c r="IUB739" s="16"/>
      <c r="IUC739" s="16"/>
      <c r="IUD739" s="16"/>
      <c r="IUE739" s="16"/>
      <c r="IUF739" s="16"/>
      <c r="IUG739" s="16"/>
      <c r="IUH739" s="16"/>
      <c r="IUI739" s="16"/>
      <c r="IUJ739" s="16"/>
      <c r="IUK739" s="16"/>
      <c r="IUL739" s="16"/>
      <c r="IUM739" s="16"/>
      <c r="IUN739" s="16"/>
      <c r="IUO739" s="16"/>
      <c r="IUP739" s="16"/>
      <c r="IUQ739" s="16"/>
      <c r="IUR739" s="16"/>
      <c r="IUS739" s="16"/>
      <c r="IUT739" s="16"/>
      <c r="IUU739" s="16"/>
      <c r="IUV739" s="16"/>
      <c r="IUW739" s="16"/>
      <c r="IUX739" s="16"/>
      <c r="IUY739" s="16"/>
      <c r="IUZ739" s="16"/>
      <c r="IVA739" s="16"/>
      <c r="IVB739" s="16"/>
      <c r="IVC739" s="16"/>
      <c r="IVD739" s="16"/>
      <c r="IVE739" s="16"/>
      <c r="IVF739" s="16"/>
      <c r="IVG739" s="16"/>
      <c r="IVH739" s="16"/>
      <c r="IVI739" s="16"/>
      <c r="IVJ739" s="16"/>
      <c r="IVK739" s="16"/>
      <c r="IVL739" s="16"/>
      <c r="IVM739" s="16"/>
      <c r="IVN739" s="16"/>
      <c r="IVO739" s="16"/>
      <c r="IVP739" s="16"/>
      <c r="IVQ739" s="16"/>
      <c r="IVR739" s="16"/>
      <c r="IVS739" s="16"/>
      <c r="IVT739" s="16"/>
      <c r="IVU739" s="16"/>
      <c r="IVV739" s="16"/>
      <c r="IVW739" s="16"/>
      <c r="IVX739" s="16"/>
      <c r="IVY739" s="16"/>
      <c r="IVZ739" s="16"/>
      <c r="IWA739" s="16"/>
      <c r="IWB739" s="16"/>
      <c r="IWC739" s="16"/>
      <c r="IWD739" s="16"/>
      <c r="IWE739" s="16"/>
      <c r="IWF739" s="16"/>
      <c r="IWG739" s="16"/>
      <c r="IWH739" s="16"/>
      <c r="IWI739" s="16"/>
      <c r="IWJ739" s="16"/>
      <c r="IWK739" s="16"/>
      <c r="IWL739" s="16"/>
      <c r="IWM739" s="16"/>
      <c r="IWN739" s="16"/>
      <c r="IWO739" s="16"/>
      <c r="IWP739" s="16"/>
      <c r="IWQ739" s="16"/>
      <c r="IWR739" s="16"/>
      <c r="IWS739" s="16"/>
      <c r="IWT739" s="16"/>
      <c r="IWU739" s="16"/>
      <c r="IWV739" s="16"/>
      <c r="IWW739" s="16"/>
      <c r="IWX739" s="16"/>
      <c r="IWY739" s="16"/>
      <c r="IWZ739" s="16"/>
      <c r="IXA739" s="16"/>
      <c r="IXB739" s="16"/>
      <c r="IXC739" s="16"/>
      <c r="IXD739" s="16"/>
      <c r="IXE739" s="16"/>
      <c r="IXF739" s="16"/>
      <c r="IXG739" s="16"/>
      <c r="IXH739" s="16"/>
      <c r="IXI739" s="16"/>
      <c r="IXJ739" s="16"/>
      <c r="IXK739" s="16"/>
      <c r="IXL739" s="16"/>
      <c r="IXM739" s="16"/>
      <c r="IXN739" s="16"/>
      <c r="IXO739" s="16"/>
      <c r="IXP739" s="16"/>
      <c r="IXQ739" s="16"/>
      <c r="IXR739" s="16"/>
      <c r="IXS739" s="16"/>
      <c r="IXT739" s="16"/>
      <c r="IXU739" s="16"/>
      <c r="IXV739" s="16"/>
      <c r="IXW739" s="16"/>
      <c r="IXX739" s="16"/>
      <c r="IXY739" s="16"/>
      <c r="IXZ739" s="16"/>
      <c r="IYA739" s="16"/>
      <c r="IYB739" s="16"/>
      <c r="IYC739" s="16"/>
      <c r="IYD739" s="16"/>
      <c r="IYE739" s="16"/>
      <c r="IYF739" s="16"/>
      <c r="IYG739" s="16"/>
      <c r="IYH739" s="16"/>
      <c r="IYI739" s="16"/>
      <c r="IYJ739" s="16"/>
      <c r="IYK739" s="16"/>
      <c r="IYL739" s="16"/>
      <c r="IYM739" s="16"/>
      <c r="IYN739" s="16"/>
      <c r="IYO739" s="16"/>
      <c r="IYP739" s="16"/>
      <c r="IYQ739" s="16"/>
      <c r="IYR739" s="16"/>
      <c r="IYS739" s="16"/>
      <c r="IYT739" s="16"/>
      <c r="IYU739" s="16"/>
      <c r="IYV739" s="16"/>
      <c r="IYW739" s="16"/>
      <c r="IYX739" s="16"/>
      <c r="IYY739" s="16"/>
      <c r="IYZ739" s="16"/>
      <c r="IZA739" s="16"/>
      <c r="IZB739" s="16"/>
      <c r="IZC739" s="16"/>
      <c r="IZD739" s="16"/>
      <c r="IZE739" s="16"/>
      <c r="IZF739" s="16"/>
      <c r="IZG739" s="16"/>
      <c r="IZH739" s="16"/>
      <c r="IZI739" s="16"/>
      <c r="IZJ739" s="16"/>
      <c r="IZK739" s="16"/>
      <c r="IZL739" s="16"/>
      <c r="IZM739" s="16"/>
      <c r="IZN739" s="16"/>
      <c r="IZO739" s="16"/>
      <c r="IZP739" s="16"/>
      <c r="IZQ739" s="16"/>
      <c r="IZR739" s="16"/>
      <c r="IZS739" s="16"/>
      <c r="IZT739" s="16"/>
      <c r="IZU739" s="16"/>
      <c r="IZV739" s="16"/>
      <c r="IZW739" s="16"/>
      <c r="IZX739" s="16"/>
      <c r="IZY739" s="16"/>
      <c r="IZZ739" s="16"/>
      <c r="JAA739" s="16"/>
      <c r="JAB739" s="16"/>
      <c r="JAC739" s="16"/>
      <c r="JAD739" s="16"/>
      <c r="JAE739" s="16"/>
      <c r="JAF739" s="16"/>
      <c r="JAG739" s="16"/>
      <c r="JAH739" s="16"/>
      <c r="JAI739" s="16"/>
      <c r="JAJ739" s="16"/>
      <c r="JAK739" s="16"/>
      <c r="JAL739" s="16"/>
      <c r="JAM739" s="16"/>
      <c r="JAN739" s="16"/>
      <c r="JAO739" s="16"/>
      <c r="JAP739" s="16"/>
      <c r="JAQ739" s="16"/>
      <c r="JAR739" s="16"/>
      <c r="JAS739" s="16"/>
      <c r="JAT739" s="16"/>
      <c r="JAU739" s="16"/>
      <c r="JAV739" s="16"/>
      <c r="JAW739" s="16"/>
      <c r="JAX739" s="16"/>
      <c r="JAY739" s="16"/>
      <c r="JAZ739" s="16"/>
      <c r="JBA739" s="16"/>
      <c r="JBB739" s="16"/>
      <c r="JBC739" s="16"/>
      <c r="JBD739" s="16"/>
      <c r="JBE739" s="16"/>
      <c r="JBF739" s="16"/>
      <c r="JBG739" s="16"/>
      <c r="JBH739" s="16"/>
      <c r="JBI739" s="16"/>
      <c r="JBJ739" s="16"/>
      <c r="JBK739" s="16"/>
      <c r="JBL739" s="16"/>
      <c r="JBM739" s="16"/>
      <c r="JBN739" s="16"/>
      <c r="JBO739" s="16"/>
      <c r="JBP739" s="16"/>
      <c r="JBQ739" s="16"/>
      <c r="JBR739" s="16"/>
      <c r="JBS739" s="16"/>
      <c r="JBT739" s="16"/>
      <c r="JBU739" s="16"/>
      <c r="JBV739" s="16"/>
      <c r="JBW739" s="16"/>
      <c r="JBX739" s="16"/>
      <c r="JBY739" s="16"/>
      <c r="JBZ739" s="16"/>
      <c r="JCA739" s="16"/>
      <c r="JCB739" s="16"/>
      <c r="JCC739" s="16"/>
      <c r="JCD739" s="16"/>
      <c r="JCE739" s="16"/>
      <c r="JCF739" s="16"/>
      <c r="JCG739" s="16"/>
      <c r="JCH739" s="16"/>
      <c r="JCI739" s="16"/>
      <c r="JCJ739" s="16"/>
      <c r="JCK739" s="16"/>
      <c r="JCL739" s="16"/>
      <c r="JCM739" s="16"/>
      <c r="JCN739" s="16"/>
      <c r="JCO739" s="16"/>
      <c r="JCP739" s="16"/>
      <c r="JCQ739" s="16"/>
      <c r="JCR739" s="16"/>
      <c r="JCS739" s="16"/>
      <c r="JCT739" s="16"/>
      <c r="JCU739" s="16"/>
      <c r="JCV739" s="16"/>
      <c r="JCW739" s="16"/>
      <c r="JCX739" s="16"/>
      <c r="JCY739" s="16"/>
      <c r="JCZ739" s="16"/>
      <c r="JDA739" s="16"/>
      <c r="JDB739" s="16"/>
      <c r="JDC739" s="16"/>
      <c r="JDD739" s="16"/>
      <c r="JDE739" s="16"/>
      <c r="JDF739" s="16"/>
      <c r="JDG739" s="16"/>
      <c r="JDH739" s="16"/>
      <c r="JDI739" s="16"/>
      <c r="JDJ739" s="16"/>
      <c r="JDK739" s="16"/>
      <c r="JDL739" s="16"/>
      <c r="JDM739" s="16"/>
      <c r="JDN739" s="16"/>
      <c r="JDO739" s="16"/>
      <c r="JDP739" s="16"/>
      <c r="JDQ739" s="16"/>
      <c r="JDR739" s="16"/>
      <c r="JDS739" s="16"/>
      <c r="JDT739" s="16"/>
      <c r="JDU739" s="16"/>
      <c r="JDV739" s="16"/>
      <c r="JDW739" s="16"/>
      <c r="JDX739" s="16"/>
      <c r="JDY739" s="16"/>
      <c r="JDZ739" s="16"/>
      <c r="JEA739" s="16"/>
      <c r="JEB739" s="16"/>
      <c r="JEC739" s="16"/>
      <c r="JED739" s="16"/>
      <c r="JEE739" s="16"/>
      <c r="JEF739" s="16"/>
      <c r="JEG739" s="16"/>
      <c r="JEH739" s="16"/>
      <c r="JEI739" s="16"/>
      <c r="JEJ739" s="16"/>
      <c r="JEK739" s="16"/>
      <c r="JEL739" s="16"/>
      <c r="JEM739" s="16"/>
      <c r="JEN739" s="16"/>
      <c r="JEO739" s="16"/>
      <c r="JEP739" s="16"/>
      <c r="JEQ739" s="16"/>
      <c r="JER739" s="16"/>
      <c r="JES739" s="16"/>
      <c r="JET739" s="16"/>
      <c r="JEU739" s="16"/>
      <c r="JEV739" s="16"/>
      <c r="JEW739" s="16"/>
      <c r="JEX739" s="16"/>
      <c r="JEY739" s="16"/>
      <c r="JEZ739" s="16"/>
      <c r="JFA739" s="16"/>
      <c r="JFB739" s="16"/>
      <c r="JFC739" s="16"/>
      <c r="JFD739" s="16"/>
      <c r="JFE739" s="16"/>
      <c r="JFF739" s="16"/>
      <c r="JFG739" s="16"/>
      <c r="JFH739" s="16"/>
      <c r="JFI739" s="16"/>
      <c r="JFJ739" s="16"/>
      <c r="JFK739" s="16"/>
      <c r="JFL739" s="16"/>
      <c r="JFM739" s="16"/>
      <c r="JFN739" s="16"/>
      <c r="JFO739" s="16"/>
      <c r="JFP739" s="16"/>
      <c r="JFQ739" s="16"/>
      <c r="JFR739" s="16"/>
      <c r="JFS739" s="16"/>
      <c r="JFT739" s="16"/>
      <c r="JFU739" s="16"/>
      <c r="JFV739" s="16"/>
      <c r="JFW739" s="16"/>
      <c r="JFX739" s="16"/>
      <c r="JFY739" s="16"/>
      <c r="JFZ739" s="16"/>
      <c r="JGA739" s="16"/>
      <c r="JGB739" s="16"/>
      <c r="JGC739" s="16"/>
      <c r="JGD739" s="16"/>
      <c r="JGE739" s="16"/>
      <c r="JGF739" s="16"/>
      <c r="JGG739" s="16"/>
      <c r="JGH739" s="16"/>
      <c r="JGI739" s="16"/>
      <c r="JGJ739" s="16"/>
      <c r="JGK739" s="16"/>
      <c r="JGL739" s="16"/>
      <c r="JGM739" s="16"/>
      <c r="JGN739" s="16"/>
      <c r="JGO739" s="16"/>
      <c r="JGP739" s="16"/>
      <c r="JGQ739" s="16"/>
      <c r="JGR739" s="16"/>
      <c r="JGS739" s="16"/>
      <c r="JGT739" s="16"/>
      <c r="JGU739" s="16"/>
      <c r="JGV739" s="16"/>
      <c r="JGW739" s="16"/>
      <c r="JGX739" s="16"/>
      <c r="JGY739" s="16"/>
      <c r="JGZ739" s="16"/>
      <c r="JHA739" s="16"/>
      <c r="JHB739" s="16"/>
      <c r="JHC739" s="16"/>
      <c r="JHD739" s="16"/>
      <c r="JHE739" s="16"/>
      <c r="JHF739" s="16"/>
      <c r="JHG739" s="16"/>
      <c r="JHH739" s="16"/>
      <c r="JHI739" s="16"/>
      <c r="JHJ739" s="16"/>
      <c r="JHK739" s="16"/>
      <c r="JHL739" s="16"/>
      <c r="JHM739" s="16"/>
      <c r="JHN739" s="16"/>
      <c r="JHO739" s="16"/>
      <c r="JHP739" s="16"/>
      <c r="JHQ739" s="16"/>
      <c r="JHR739" s="16"/>
      <c r="JHS739" s="16"/>
      <c r="JHT739" s="16"/>
      <c r="JHU739" s="16"/>
      <c r="JHV739" s="16"/>
      <c r="JHW739" s="16"/>
      <c r="JHX739" s="16"/>
      <c r="JHY739" s="16"/>
      <c r="JHZ739" s="16"/>
      <c r="JIA739" s="16"/>
      <c r="JIB739" s="16"/>
      <c r="JIC739" s="16"/>
      <c r="JID739" s="16"/>
      <c r="JIE739" s="16"/>
      <c r="JIF739" s="16"/>
      <c r="JIG739" s="16"/>
      <c r="JIH739" s="16"/>
      <c r="JII739" s="16"/>
      <c r="JIJ739" s="16"/>
      <c r="JIK739" s="16"/>
      <c r="JIL739" s="16"/>
      <c r="JIM739" s="16"/>
      <c r="JIN739" s="16"/>
      <c r="JIO739" s="16"/>
      <c r="JIP739" s="16"/>
      <c r="JIQ739" s="16"/>
      <c r="JIR739" s="16"/>
      <c r="JIS739" s="16"/>
      <c r="JIT739" s="16"/>
      <c r="JIU739" s="16"/>
      <c r="JIV739" s="16"/>
      <c r="JIW739" s="16"/>
      <c r="JIX739" s="16"/>
      <c r="JIY739" s="16"/>
      <c r="JIZ739" s="16"/>
      <c r="JJA739" s="16"/>
      <c r="JJB739" s="16"/>
      <c r="JJC739" s="16"/>
      <c r="JJD739" s="16"/>
      <c r="JJE739" s="16"/>
      <c r="JJF739" s="16"/>
      <c r="JJG739" s="16"/>
      <c r="JJH739" s="16"/>
      <c r="JJI739" s="16"/>
      <c r="JJJ739" s="16"/>
      <c r="JJK739" s="16"/>
      <c r="JJL739" s="16"/>
      <c r="JJM739" s="16"/>
      <c r="JJN739" s="16"/>
      <c r="JJO739" s="16"/>
      <c r="JJP739" s="16"/>
      <c r="JJQ739" s="16"/>
      <c r="JJR739" s="16"/>
      <c r="JJS739" s="16"/>
      <c r="JJT739" s="16"/>
      <c r="JJU739" s="16"/>
      <c r="JJV739" s="16"/>
      <c r="JJW739" s="16"/>
      <c r="JJX739" s="16"/>
      <c r="JJY739" s="16"/>
      <c r="JJZ739" s="16"/>
      <c r="JKA739" s="16"/>
      <c r="JKB739" s="16"/>
      <c r="JKC739" s="16"/>
      <c r="JKD739" s="16"/>
      <c r="JKE739" s="16"/>
      <c r="JKF739" s="16"/>
      <c r="JKG739" s="16"/>
      <c r="JKH739" s="16"/>
      <c r="JKI739" s="16"/>
      <c r="JKJ739" s="16"/>
      <c r="JKK739" s="16"/>
      <c r="JKL739" s="16"/>
      <c r="JKM739" s="16"/>
      <c r="JKN739" s="16"/>
      <c r="JKO739" s="16"/>
      <c r="JKP739" s="16"/>
      <c r="JKQ739" s="16"/>
      <c r="JKR739" s="16"/>
      <c r="JKS739" s="16"/>
      <c r="JKT739" s="16"/>
      <c r="JKU739" s="16"/>
      <c r="JKV739" s="16"/>
      <c r="JKW739" s="16"/>
      <c r="JKX739" s="16"/>
      <c r="JKY739" s="16"/>
      <c r="JKZ739" s="16"/>
      <c r="JLA739" s="16"/>
      <c r="JLB739" s="16"/>
      <c r="JLC739" s="16"/>
      <c r="JLD739" s="16"/>
      <c r="JLE739" s="16"/>
      <c r="JLF739" s="16"/>
      <c r="JLG739" s="16"/>
      <c r="JLH739" s="16"/>
      <c r="JLI739" s="16"/>
      <c r="JLJ739" s="16"/>
      <c r="JLK739" s="16"/>
      <c r="JLL739" s="16"/>
      <c r="JLM739" s="16"/>
      <c r="JLN739" s="16"/>
      <c r="JLO739" s="16"/>
      <c r="JLP739" s="16"/>
      <c r="JLQ739" s="16"/>
      <c r="JLR739" s="16"/>
      <c r="JLS739" s="16"/>
      <c r="JLT739" s="16"/>
      <c r="JLU739" s="16"/>
      <c r="JLV739" s="16"/>
      <c r="JLW739" s="16"/>
      <c r="JLX739" s="16"/>
      <c r="JLY739" s="16"/>
      <c r="JLZ739" s="16"/>
      <c r="JMA739" s="16"/>
      <c r="JMB739" s="16"/>
      <c r="JMC739" s="16"/>
      <c r="JMD739" s="16"/>
      <c r="JME739" s="16"/>
      <c r="JMF739" s="16"/>
      <c r="JMG739" s="16"/>
      <c r="JMH739" s="16"/>
      <c r="JMI739" s="16"/>
      <c r="JMJ739" s="16"/>
      <c r="JMK739" s="16"/>
      <c r="JML739" s="16"/>
      <c r="JMM739" s="16"/>
      <c r="JMN739" s="16"/>
      <c r="JMO739" s="16"/>
      <c r="JMP739" s="16"/>
      <c r="JMQ739" s="16"/>
      <c r="JMR739" s="16"/>
      <c r="JMS739" s="16"/>
      <c r="JMT739" s="16"/>
      <c r="JMU739" s="16"/>
      <c r="JMV739" s="16"/>
      <c r="JMW739" s="16"/>
      <c r="JMX739" s="16"/>
      <c r="JMY739" s="16"/>
      <c r="JMZ739" s="16"/>
      <c r="JNA739" s="16"/>
      <c r="JNB739" s="16"/>
      <c r="JNC739" s="16"/>
      <c r="JND739" s="16"/>
      <c r="JNE739" s="16"/>
      <c r="JNF739" s="16"/>
      <c r="JNG739" s="16"/>
      <c r="JNH739" s="16"/>
      <c r="JNI739" s="16"/>
      <c r="JNJ739" s="16"/>
      <c r="JNK739" s="16"/>
      <c r="JNL739" s="16"/>
      <c r="JNM739" s="16"/>
      <c r="JNN739" s="16"/>
      <c r="JNO739" s="16"/>
      <c r="JNP739" s="16"/>
      <c r="JNQ739" s="16"/>
      <c r="JNR739" s="16"/>
      <c r="JNS739" s="16"/>
      <c r="JNT739" s="16"/>
      <c r="JNU739" s="16"/>
      <c r="JNV739" s="16"/>
      <c r="JNW739" s="16"/>
      <c r="JNX739" s="16"/>
      <c r="JNY739" s="16"/>
      <c r="JNZ739" s="16"/>
      <c r="JOA739" s="16"/>
      <c r="JOB739" s="16"/>
      <c r="JOC739" s="16"/>
      <c r="JOD739" s="16"/>
      <c r="JOE739" s="16"/>
      <c r="JOF739" s="16"/>
      <c r="JOG739" s="16"/>
      <c r="JOH739" s="16"/>
      <c r="JOI739" s="16"/>
      <c r="JOJ739" s="16"/>
      <c r="JOK739" s="16"/>
      <c r="JOL739" s="16"/>
      <c r="JOM739" s="16"/>
      <c r="JON739" s="16"/>
      <c r="JOO739" s="16"/>
      <c r="JOP739" s="16"/>
      <c r="JOQ739" s="16"/>
      <c r="JOR739" s="16"/>
      <c r="JOS739" s="16"/>
      <c r="JOT739" s="16"/>
      <c r="JOU739" s="16"/>
      <c r="JOV739" s="16"/>
      <c r="JOW739" s="16"/>
      <c r="JOX739" s="16"/>
      <c r="JOY739" s="16"/>
      <c r="JOZ739" s="16"/>
      <c r="JPA739" s="16"/>
      <c r="JPB739" s="16"/>
      <c r="JPC739" s="16"/>
      <c r="JPD739" s="16"/>
      <c r="JPE739" s="16"/>
      <c r="JPF739" s="16"/>
      <c r="JPG739" s="16"/>
      <c r="JPH739" s="16"/>
      <c r="JPI739" s="16"/>
      <c r="JPJ739" s="16"/>
      <c r="JPK739" s="16"/>
      <c r="JPL739" s="16"/>
      <c r="JPM739" s="16"/>
      <c r="JPN739" s="16"/>
      <c r="JPO739" s="16"/>
      <c r="JPP739" s="16"/>
      <c r="JPQ739" s="16"/>
      <c r="JPR739" s="16"/>
      <c r="JPS739" s="16"/>
      <c r="JPT739" s="16"/>
      <c r="JPU739" s="16"/>
      <c r="JPV739" s="16"/>
      <c r="JPW739" s="16"/>
      <c r="JPX739" s="16"/>
      <c r="JPY739" s="16"/>
      <c r="JPZ739" s="16"/>
      <c r="JQA739" s="16"/>
      <c r="JQB739" s="16"/>
      <c r="JQC739" s="16"/>
      <c r="JQD739" s="16"/>
      <c r="JQE739" s="16"/>
      <c r="JQF739" s="16"/>
      <c r="JQG739" s="16"/>
      <c r="JQH739" s="16"/>
      <c r="JQI739" s="16"/>
      <c r="JQJ739" s="16"/>
      <c r="JQK739" s="16"/>
      <c r="JQL739" s="16"/>
      <c r="JQM739" s="16"/>
      <c r="JQN739" s="16"/>
      <c r="JQO739" s="16"/>
      <c r="JQP739" s="16"/>
      <c r="JQQ739" s="16"/>
      <c r="JQR739" s="16"/>
      <c r="JQS739" s="16"/>
      <c r="JQT739" s="16"/>
      <c r="JQU739" s="16"/>
      <c r="JQV739" s="16"/>
      <c r="JQW739" s="16"/>
      <c r="JQX739" s="16"/>
      <c r="JQY739" s="16"/>
      <c r="JQZ739" s="16"/>
      <c r="JRA739" s="16"/>
      <c r="JRB739" s="16"/>
      <c r="JRC739" s="16"/>
      <c r="JRD739" s="16"/>
      <c r="JRE739" s="16"/>
      <c r="JRF739" s="16"/>
      <c r="JRG739" s="16"/>
      <c r="JRH739" s="16"/>
      <c r="JRI739" s="16"/>
      <c r="JRJ739" s="16"/>
      <c r="JRK739" s="16"/>
      <c r="JRL739" s="16"/>
      <c r="JRM739" s="16"/>
      <c r="JRN739" s="16"/>
      <c r="JRO739" s="16"/>
      <c r="JRP739" s="16"/>
      <c r="JRQ739" s="16"/>
      <c r="JRR739" s="16"/>
      <c r="JRS739" s="16"/>
      <c r="JRT739" s="16"/>
      <c r="JRU739" s="16"/>
      <c r="JRV739" s="16"/>
      <c r="JRW739" s="16"/>
      <c r="JRX739" s="16"/>
      <c r="JRY739" s="16"/>
      <c r="JRZ739" s="16"/>
      <c r="JSA739" s="16"/>
      <c r="JSB739" s="16"/>
      <c r="JSC739" s="16"/>
      <c r="JSD739" s="16"/>
      <c r="JSE739" s="16"/>
      <c r="JSF739" s="16"/>
      <c r="JSG739" s="16"/>
      <c r="JSH739" s="16"/>
      <c r="JSI739" s="16"/>
      <c r="JSJ739" s="16"/>
      <c r="JSK739" s="16"/>
      <c r="JSL739" s="16"/>
      <c r="JSM739" s="16"/>
      <c r="JSN739" s="16"/>
      <c r="JSO739" s="16"/>
      <c r="JSP739" s="16"/>
      <c r="JSQ739" s="16"/>
      <c r="JSR739" s="16"/>
      <c r="JSS739" s="16"/>
      <c r="JST739" s="16"/>
      <c r="JSU739" s="16"/>
      <c r="JSV739" s="16"/>
      <c r="JSW739" s="16"/>
      <c r="JSX739" s="16"/>
      <c r="JSY739" s="16"/>
      <c r="JSZ739" s="16"/>
      <c r="JTA739" s="16"/>
      <c r="JTB739" s="16"/>
      <c r="JTC739" s="16"/>
      <c r="JTD739" s="16"/>
      <c r="JTE739" s="16"/>
      <c r="JTF739" s="16"/>
      <c r="JTG739" s="16"/>
      <c r="JTH739" s="16"/>
      <c r="JTI739" s="16"/>
      <c r="JTJ739" s="16"/>
      <c r="JTK739" s="16"/>
      <c r="JTL739" s="16"/>
      <c r="JTM739" s="16"/>
      <c r="JTN739" s="16"/>
      <c r="JTO739" s="16"/>
      <c r="JTP739" s="16"/>
      <c r="JTQ739" s="16"/>
      <c r="JTR739" s="16"/>
      <c r="JTS739" s="16"/>
      <c r="JTT739" s="16"/>
      <c r="JTU739" s="16"/>
      <c r="JTV739" s="16"/>
      <c r="JTW739" s="16"/>
      <c r="JTX739" s="16"/>
      <c r="JTY739" s="16"/>
      <c r="JTZ739" s="16"/>
      <c r="JUA739" s="16"/>
      <c r="JUB739" s="16"/>
      <c r="JUC739" s="16"/>
      <c r="JUD739" s="16"/>
      <c r="JUE739" s="16"/>
      <c r="JUF739" s="16"/>
      <c r="JUG739" s="16"/>
      <c r="JUH739" s="16"/>
      <c r="JUI739" s="16"/>
      <c r="JUJ739" s="16"/>
      <c r="JUK739" s="16"/>
      <c r="JUL739" s="16"/>
      <c r="JUM739" s="16"/>
      <c r="JUN739" s="16"/>
      <c r="JUO739" s="16"/>
      <c r="JUP739" s="16"/>
      <c r="JUQ739" s="16"/>
      <c r="JUR739" s="16"/>
      <c r="JUS739" s="16"/>
      <c r="JUT739" s="16"/>
      <c r="JUU739" s="16"/>
      <c r="JUV739" s="16"/>
      <c r="JUW739" s="16"/>
      <c r="JUX739" s="16"/>
      <c r="JUY739" s="16"/>
      <c r="JUZ739" s="16"/>
      <c r="JVA739" s="16"/>
      <c r="JVB739" s="16"/>
      <c r="JVC739" s="16"/>
      <c r="JVD739" s="16"/>
      <c r="JVE739" s="16"/>
      <c r="JVF739" s="16"/>
      <c r="JVG739" s="16"/>
      <c r="JVH739" s="16"/>
      <c r="JVI739" s="16"/>
      <c r="JVJ739" s="16"/>
      <c r="JVK739" s="16"/>
      <c r="JVL739" s="16"/>
      <c r="JVM739" s="16"/>
      <c r="JVN739" s="16"/>
      <c r="JVO739" s="16"/>
      <c r="JVP739" s="16"/>
      <c r="JVQ739" s="16"/>
      <c r="JVR739" s="16"/>
      <c r="JVS739" s="16"/>
      <c r="JVT739" s="16"/>
      <c r="JVU739" s="16"/>
      <c r="JVV739" s="16"/>
      <c r="JVW739" s="16"/>
      <c r="JVX739" s="16"/>
      <c r="JVY739" s="16"/>
      <c r="JVZ739" s="16"/>
      <c r="JWA739" s="16"/>
      <c r="JWB739" s="16"/>
      <c r="JWC739" s="16"/>
      <c r="JWD739" s="16"/>
      <c r="JWE739" s="16"/>
      <c r="JWF739" s="16"/>
      <c r="JWG739" s="16"/>
      <c r="JWH739" s="16"/>
      <c r="JWI739" s="16"/>
      <c r="JWJ739" s="16"/>
      <c r="JWK739" s="16"/>
      <c r="JWL739" s="16"/>
      <c r="JWM739" s="16"/>
      <c r="JWN739" s="16"/>
      <c r="JWO739" s="16"/>
      <c r="JWP739" s="16"/>
      <c r="JWQ739" s="16"/>
      <c r="JWR739" s="16"/>
      <c r="JWS739" s="16"/>
      <c r="JWT739" s="16"/>
      <c r="JWU739" s="16"/>
      <c r="JWV739" s="16"/>
      <c r="JWW739" s="16"/>
      <c r="JWX739" s="16"/>
      <c r="JWY739" s="16"/>
      <c r="JWZ739" s="16"/>
      <c r="JXA739" s="16"/>
      <c r="JXB739" s="16"/>
      <c r="JXC739" s="16"/>
      <c r="JXD739" s="16"/>
      <c r="JXE739" s="16"/>
      <c r="JXF739" s="16"/>
      <c r="JXG739" s="16"/>
      <c r="JXH739" s="16"/>
      <c r="JXI739" s="16"/>
      <c r="JXJ739" s="16"/>
      <c r="JXK739" s="16"/>
      <c r="JXL739" s="16"/>
      <c r="JXM739" s="16"/>
      <c r="JXN739" s="16"/>
      <c r="JXO739" s="16"/>
      <c r="JXP739" s="16"/>
      <c r="JXQ739" s="16"/>
      <c r="JXR739" s="16"/>
      <c r="JXS739" s="16"/>
      <c r="JXT739" s="16"/>
      <c r="JXU739" s="16"/>
      <c r="JXV739" s="16"/>
      <c r="JXW739" s="16"/>
      <c r="JXX739" s="16"/>
      <c r="JXY739" s="16"/>
      <c r="JXZ739" s="16"/>
      <c r="JYA739" s="16"/>
      <c r="JYB739" s="16"/>
      <c r="JYC739" s="16"/>
      <c r="JYD739" s="16"/>
      <c r="JYE739" s="16"/>
      <c r="JYF739" s="16"/>
      <c r="JYG739" s="16"/>
      <c r="JYH739" s="16"/>
      <c r="JYI739" s="16"/>
      <c r="JYJ739" s="16"/>
      <c r="JYK739" s="16"/>
      <c r="JYL739" s="16"/>
      <c r="JYM739" s="16"/>
      <c r="JYN739" s="16"/>
      <c r="JYO739" s="16"/>
      <c r="JYP739" s="16"/>
      <c r="JYQ739" s="16"/>
      <c r="JYR739" s="16"/>
      <c r="JYS739" s="16"/>
      <c r="JYT739" s="16"/>
      <c r="JYU739" s="16"/>
      <c r="JYV739" s="16"/>
      <c r="JYW739" s="16"/>
      <c r="JYX739" s="16"/>
      <c r="JYY739" s="16"/>
      <c r="JYZ739" s="16"/>
      <c r="JZA739" s="16"/>
      <c r="JZB739" s="16"/>
      <c r="JZC739" s="16"/>
      <c r="JZD739" s="16"/>
      <c r="JZE739" s="16"/>
      <c r="JZF739" s="16"/>
      <c r="JZG739" s="16"/>
      <c r="JZH739" s="16"/>
      <c r="JZI739" s="16"/>
      <c r="JZJ739" s="16"/>
      <c r="JZK739" s="16"/>
      <c r="JZL739" s="16"/>
      <c r="JZM739" s="16"/>
      <c r="JZN739" s="16"/>
      <c r="JZO739" s="16"/>
      <c r="JZP739" s="16"/>
      <c r="JZQ739" s="16"/>
      <c r="JZR739" s="16"/>
      <c r="JZS739" s="16"/>
      <c r="JZT739" s="16"/>
      <c r="JZU739" s="16"/>
      <c r="JZV739" s="16"/>
      <c r="JZW739" s="16"/>
      <c r="JZX739" s="16"/>
      <c r="JZY739" s="16"/>
      <c r="JZZ739" s="16"/>
      <c r="KAA739" s="16"/>
      <c r="KAB739" s="16"/>
      <c r="KAC739" s="16"/>
      <c r="KAD739" s="16"/>
      <c r="KAE739" s="16"/>
      <c r="KAF739" s="16"/>
      <c r="KAG739" s="16"/>
      <c r="KAH739" s="16"/>
      <c r="KAI739" s="16"/>
      <c r="KAJ739" s="16"/>
      <c r="KAK739" s="16"/>
      <c r="KAL739" s="16"/>
      <c r="KAM739" s="16"/>
      <c r="KAN739" s="16"/>
      <c r="KAO739" s="16"/>
      <c r="KAP739" s="16"/>
      <c r="KAQ739" s="16"/>
      <c r="KAR739" s="16"/>
      <c r="KAS739" s="16"/>
      <c r="KAT739" s="16"/>
      <c r="KAU739" s="16"/>
      <c r="KAV739" s="16"/>
      <c r="KAW739" s="16"/>
      <c r="KAX739" s="16"/>
      <c r="KAY739" s="16"/>
      <c r="KAZ739" s="16"/>
      <c r="KBA739" s="16"/>
      <c r="KBB739" s="16"/>
      <c r="KBC739" s="16"/>
      <c r="KBD739" s="16"/>
      <c r="KBE739" s="16"/>
      <c r="KBF739" s="16"/>
      <c r="KBG739" s="16"/>
      <c r="KBH739" s="16"/>
      <c r="KBI739" s="16"/>
      <c r="KBJ739" s="16"/>
      <c r="KBK739" s="16"/>
      <c r="KBL739" s="16"/>
      <c r="KBM739" s="16"/>
      <c r="KBN739" s="16"/>
      <c r="KBO739" s="16"/>
      <c r="KBP739" s="16"/>
      <c r="KBQ739" s="16"/>
      <c r="KBR739" s="16"/>
      <c r="KBS739" s="16"/>
      <c r="KBT739" s="16"/>
      <c r="KBU739" s="16"/>
      <c r="KBV739" s="16"/>
      <c r="KBW739" s="16"/>
      <c r="KBX739" s="16"/>
      <c r="KBY739" s="16"/>
      <c r="KBZ739" s="16"/>
      <c r="KCA739" s="16"/>
      <c r="KCB739" s="16"/>
      <c r="KCC739" s="16"/>
      <c r="KCD739" s="16"/>
      <c r="KCE739" s="16"/>
      <c r="KCF739" s="16"/>
      <c r="KCG739" s="16"/>
      <c r="KCH739" s="16"/>
      <c r="KCI739" s="16"/>
      <c r="KCJ739" s="16"/>
      <c r="KCK739" s="16"/>
      <c r="KCL739" s="16"/>
      <c r="KCM739" s="16"/>
      <c r="KCN739" s="16"/>
      <c r="KCO739" s="16"/>
      <c r="KCP739" s="16"/>
      <c r="KCQ739" s="16"/>
      <c r="KCR739" s="16"/>
      <c r="KCS739" s="16"/>
      <c r="KCT739" s="16"/>
      <c r="KCU739" s="16"/>
      <c r="KCV739" s="16"/>
      <c r="KCW739" s="16"/>
      <c r="KCX739" s="16"/>
      <c r="KCY739" s="16"/>
      <c r="KCZ739" s="16"/>
      <c r="KDA739" s="16"/>
      <c r="KDB739" s="16"/>
      <c r="KDC739" s="16"/>
      <c r="KDD739" s="16"/>
      <c r="KDE739" s="16"/>
      <c r="KDF739" s="16"/>
      <c r="KDG739" s="16"/>
      <c r="KDH739" s="16"/>
      <c r="KDI739" s="16"/>
      <c r="KDJ739" s="16"/>
      <c r="KDK739" s="16"/>
      <c r="KDL739" s="16"/>
      <c r="KDM739" s="16"/>
      <c r="KDN739" s="16"/>
      <c r="KDO739" s="16"/>
      <c r="KDP739" s="16"/>
      <c r="KDQ739" s="16"/>
      <c r="KDR739" s="16"/>
      <c r="KDS739" s="16"/>
      <c r="KDT739" s="16"/>
      <c r="KDU739" s="16"/>
      <c r="KDV739" s="16"/>
      <c r="KDW739" s="16"/>
      <c r="KDX739" s="16"/>
      <c r="KDY739" s="16"/>
      <c r="KDZ739" s="16"/>
      <c r="KEA739" s="16"/>
      <c r="KEB739" s="16"/>
      <c r="KEC739" s="16"/>
      <c r="KED739" s="16"/>
      <c r="KEE739" s="16"/>
      <c r="KEF739" s="16"/>
      <c r="KEG739" s="16"/>
      <c r="KEH739" s="16"/>
      <c r="KEI739" s="16"/>
      <c r="KEJ739" s="16"/>
      <c r="KEK739" s="16"/>
      <c r="KEL739" s="16"/>
      <c r="KEM739" s="16"/>
      <c r="KEN739" s="16"/>
      <c r="KEO739" s="16"/>
      <c r="KEP739" s="16"/>
      <c r="KEQ739" s="16"/>
      <c r="KER739" s="16"/>
      <c r="KES739" s="16"/>
      <c r="KET739" s="16"/>
      <c r="KEU739" s="16"/>
      <c r="KEV739" s="16"/>
      <c r="KEW739" s="16"/>
      <c r="KEX739" s="16"/>
      <c r="KEY739" s="16"/>
      <c r="KEZ739" s="16"/>
      <c r="KFA739" s="16"/>
      <c r="KFB739" s="16"/>
      <c r="KFC739" s="16"/>
      <c r="KFD739" s="16"/>
      <c r="KFE739" s="16"/>
      <c r="KFF739" s="16"/>
      <c r="KFG739" s="16"/>
      <c r="KFH739" s="16"/>
      <c r="KFI739" s="16"/>
      <c r="KFJ739" s="16"/>
      <c r="KFK739" s="16"/>
      <c r="KFL739" s="16"/>
      <c r="KFM739" s="16"/>
      <c r="KFN739" s="16"/>
      <c r="KFO739" s="16"/>
      <c r="KFP739" s="16"/>
      <c r="KFQ739" s="16"/>
      <c r="KFR739" s="16"/>
      <c r="KFS739" s="16"/>
      <c r="KFT739" s="16"/>
      <c r="KFU739" s="16"/>
      <c r="KFV739" s="16"/>
      <c r="KFW739" s="16"/>
      <c r="KFX739" s="16"/>
      <c r="KFY739" s="16"/>
      <c r="KFZ739" s="16"/>
      <c r="KGA739" s="16"/>
      <c r="KGB739" s="16"/>
      <c r="KGC739" s="16"/>
      <c r="KGD739" s="16"/>
      <c r="KGE739" s="16"/>
      <c r="KGF739" s="16"/>
      <c r="KGG739" s="16"/>
      <c r="KGH739" s="16"/>
      <c r="KGI739" s="16"/>
      <c r="KGJ739" s="16"/>
      <c r="KGK739" s="16"/>
      <c r="KGL739" s="16"/>
      <c r="KGM739" s="16"/>
      <c r="KGN739" s="16"/>
      <c r="KGO739" s="16"/>
      <c r="KGP739" s="16"/>
      <c r="KGQ739" s="16"/>
      <c r="KGR739" s="16"/>
      <c r="KGS739" s="16"/>
      <c r="KGT739" s="16"/>
      <c r="KGU739" s="16"/>
      <c r="KGV739" s="16"/>
      <c r="KGW739" s="16"/>
      <c r="KGX739" s="16"/>
      <c r="KGY739" s="16"/>
      <c r="KGZ739" s="16"/>
      <c r="KHA739" s="16"/>
      <c r="KHB739" s="16"/>
      <c r="KHC739" s="16"/>
      <c r="KHD739" s="16"/>
      <c r="KHE739" s="16"/>
      <c r="KHF739" s="16"/>
      <c r="KHG739" s="16"/>
      <c r="KHH739" s="16"/>
      <c r="KHI739" s="16"/>
      <c r="KHJ739" s="16"/>
      <c r="KHK739" s="16"/>
      <c r="KHL739" s="16"/>
      <c r="KHM739" s="16"/>
      <c r="KHN739" s="16"/>
      <c r="KHO739" s="16"/>
      <c r="KHP739" s="16"/>
      <c r="KHQ739" s="16"/>
      <c r="KHR739" s="16"/>
      <c r="KHS739" s="16"/>
      <c r="KHT739" s="16"/>
      <c r="KHU739" s="16"/>
      <c r="KHV739" s="16"/>
      <c r="KHW739" s="16"/>
      <c r="KHX739" s="16"/>
      <c r="KHY739" s="16"/>
      <c r="KHZ739" s="16"/>
      <c r="KIA739" s="16"/>
      <c r="KIB739" s="16"/>
      <c r="KIC739" s="16"/>
      <c r="KID739" s="16"/>
      <c r="KIE739" s="16"/>
      <c r="KIF739" s="16"/>
      <c r="KIG739" s="16"/>
      <c r="KIH739" s="16"/>
      <c r="KII739" s="16"/>
      <c r="KIJ739" s="16"/>
      <c r="KIK739" s="16"/>
      <c r="KIL739" s="16"/>
      <c r="KIM739" s="16"/>
      <c r="KIN739" s="16"/>
      <c r="KIO739" s="16"/>
      <c r="KIP739" s="16"/>
      <c r="KIQ739" s="16"/>
      <c r="KIR739" s="16"/>
      <c r="KIS739" s="16"/>
      <c r="KIT739" s="16"/>
      <c r="KIU739" s="16"/>
      <c r="KIV739" s="16"/>
      <c r="KIW739" s="16"/>
      <c r="KIX739" s="16"/>
      <c r="KIY739" s="16"/>
      <c r="KIZ739" s="16"/>
      <c r="KJA739" s="16"/>
      <c r="KJB739" s="16"/>
      <c r="KJC739" s="16"/>
      <c r="KJD739" s="16"/>
      <c r="KJE739" s="16"/>
      <c r="KJF739" s="16"/>
      <c r="KJG739" s="16"/>
      <c r="KJH739" s="16"/>
      <c r="KJI739" s="16"/>
      <c r="KJJ739" s="16"/>
      <c r="KJK739" s="16"/>
      <c r="KJL739" s="16"/>
      <c r="KJM739" s="16"/>
      <c r="KJN739" s="16"/>
      <c r="KJO739" s="16"/>
      <c r="KJP739" s="16"/>
      <c r="KJQ739" s="16"/>
      <c r="KJR739" s="16"/>
      <c r="KJS739" s="16"/>
      <c r="KJT739" s="16"/>
      <c r="KJU739" s="16"/>
      <c r="KJV739" s="16"/>
      <c r="KJW739" s="16"/>
      <c r="KJX739" s="16"/>
      <c r="KJY739" s="16"/>
      <c r="KJZ739" s="16"/>
      <c r="KKA739" s="16"/>
      <c r="KKB739" s="16"/>
      <c r="KKC739" s="16"/>
      <c r="KKD739" s="16"/>
      <c r="KKE739" s="16"/>
      <c r="KKF739" s="16"/>
      <c r="KKG739" s="16"/>
      <c r="KKH739" s="16"/>
      <c r="KKI739" s="16"/>
      <c r="KKJ739" s="16"/>
      <c r="KKK739" s="16"/>
      <c r="KKL739" s="16"/>
      <c r="KKM739" s="16"/>
      <c r="KKN739" s="16"/>
      <c r="KKO739" s="16"/>
      <c r="KKP739" s="16"/>
      <c r="KKQ739" s="16"/>
      <c r="KKR739" s="16"/>
      <c r="KKS739" s="16"/>
      <c r="KKT739" s="16"/>
      <c r="KKU739" s="16"/>
      <c r="KKV739" s="16"/>
      <c r="KKW739" s="16"/>
      <c r="KKX739" s="16"/>
      <c r="KKY739" s="16"/>
      <c r="KKZ739" s="16"/>
      <c r="KLA739" s="16"/>
      <c r="KLB739" s="16"/>
      <c r="KLC739" s="16"/>
      <c r="KLD739" s="16"/>
      <c r="KLE739" s="16"/>
      <c r="KLF739" s="16"/>
      <c r="KLG739" s="16"/>
      <c r="KLH739" s="16"/>
      <c r="KLI739" s="16"/>
      <c r="KLJ739" s="16"/>
      <c r="KLK739" s="16"/>
      <c r="KLL739" s="16"/>
      <c r="KLM739" s="16"/>
      <c r="KLN739" s="16"/>
      <c r="KLO739" s="16"/>
      <c r="KLP739" s="16"/>
      <c r="KLQ739" s="16"/>
      <c r="KLR739" s="16"/>
      <c r="KLS739" s="16"/>
      <c r="KLT739" s="16"/>
      <c r="KLU739" s="16"/>
      <c r="KLV739" s="16"/>
      <c r="KLW739" s="16"/>
      <c r="KLX739" s="16"/>
      <c r="KLY739" s="16"/>
      <c r="KLZ739" s="16"/>
      <c r="KMA739" s="16"/>
      <c r="KMB739" s="16"/>
      <c r="KMC739" s="16"/>
      <c r="KMD739" s="16"/>
      <c r="KME739" s="16"/>
      <c r="KMF739" s="16"/>
      <c r="KMG739" s="16"/>
      <c r="KMH739" s="16"/>
      <c r="KMI739" s="16"/>
      <c r="KMJ739" s="16"/>
      <c r="KMK739" s="16"/>
      <c r="KML739" s="16"/>
      <c r="KMM739" s="16"/>
      <c r="KMN739" s="16"/>
      <c r="KMO739" s="16"/>
      <c r="KMP739" s="16"/>
      <c r="KMQ739" s="16"/>
      <c r="KMR739" s="16"/>
      <c r="KMS739" s="16"/>
      <c r="KMT739" s="16"/>
      <c r="KMU739" s="16"/>
      <c r="KMV739" s="16"/>
      <c r="KMW739" s="16"/>
      <c r="KMX739" s="16"/>
      <c r="KMY739" s="16"/>
      <c r="KMZ739" s="16"/>
      <c r="KNA739" s="16"/>
      <c r="KNB739" s="16"/>
      <c r="KNC739" s="16"/>
      <c r="KND739" s="16"/>
      <c r="KNE739" s="16"/>
      <c r="KNF739" s="16"/>
      <c r="KNG739" s="16"/>
      <c r="KNH739" s="16"/>
      <c r="KNI739" s="16"/>
      <c r="KNJ739" s="16"/>
      <c r="KNK739" s="16"/>
      <c r="KNL739" s="16"/>
      <c r="KNM739" s="16"/>
      <c r="KNN739" s="16"/>
      <c r="KNO739" s="16"/>
      <c r="KNP739" s="16"/>
      <c r="KNQ739" s="16"/>
      <c r="KNR739" s="16"/>
      <c r="KNS739" s="16"/>
      <c r="KNT739" s="16"/>
      <c r="KNU739" s="16"/>
      <c r="KNV739" s="16"/>
      <c r="KNW739" s="16"/>
      <c r="KNX739" s="16"/>
      <c r="KNY739" s="16"/>
      <c r="KNZ739" s="16"/>
      <c r="KOA739" s="16"/>
      <c r="KOB739" s="16"/>
      <c r="KOC739" s="16"/>
      <c r="KOD739" s="16"/>
      <c r="KOE739" s="16"/>
      <c r="KOF739" s="16"/>
      <c r="KOG739" s="16"/>
      <c r="KOH739" s="16"/>
      <c r="KOI739" s="16"/>
      <c r="KOJ739" s="16"/>
      <c r="KOK739" s="16"/>
      <c r="KOL739" s="16"/>
      <c r="KOM739" s="16"/>
      <c r="KON739" s="16"/>
      <c r="KOO739" s="16"/>
      <c r="KOP739" s="16"/>
      <c r="KOQ739" s="16"/>
      <c r="KOR739" s="16"/>
      <c r="KOS739" s="16"/>
      <c r="KOT739" s="16"/>
      <c r="KOU739" s="16"/>
      <c r="KOV739" s="16"/>
      <c r="KOW739" s="16"/>
      <c r="KOX739" s="16"/>
      <c r="KOY739" s="16"/>
      <c r="KOZ739" s="16"/>
      <c r="KPA739" s="16"/>
      <c r="KPB739" s="16"/>
      <c r="KPC739" s="16"/>
      <c r="KPD739" s="16"/>
      <c r="KPE739" s="16"/>
      <c r="KPF739" s="16"/>
      <c r="KPG739" s="16"/>
      <c r="KPH739" s="16"/>
      <c r="KPI739" s="16"/>
      <c r="KPJ739" s="16"/>
      <c r="KPK739" s="16"/>
      <c r="KPL739" s="16"/>
      <c r="KPM739" s="16"/>
      <c r="KPN739" s="16"/>
      <c r="KPO739" s="16"/>
      <c r="KPP739" s="16"/>
      <c r="KPQ739" s="16"/>
      <c r="KPR739" s="16"/>
      <c r="KPS739" s="16"/>
      <c r="KPT739" s="16"/>
      <c r="KPU739" s="16"/>
      <c r="KPV739" s="16"/>
      <c r="KPW739" s="16"/>
      <c r="KPX739" s="16"/>
      <c r="KPY739" s="16"/>
      <c r="KPZ739" s="16"/>
      <c r="KQA739" s="16"/>
      <c r="KQB739" s="16"/>
      <c r="KQC739" s="16"/>
      <c r="KQD739" s="16"/>
      <c r="KQE739" s="16"/>
      <c r="KQF739" s="16"/>
      <c r="KQG739" s="16"/>
      <c r="KQH739" s="16"/>
      <c r="KQI739" s="16"/>
      <c r="KQJ739" s="16"/>
      <c r="KQK739" s="16"/>
      <c r="KQL739" s="16"/>
      <c r="KQM739" s="16"/>
      <c r="KQN739" s="16"/>
      <c r="KQO739" s="16"/>
      <c r="KQP739" s="16"/>
      <c r="KQQ739" s="16"/>
      <c r="KQR739" s="16"/>
      <c r="KQS739" s="16"/>
      <c r="KQT739" s="16"/>
      <c r="KQU739" s="16"/>
      <c r="KQV739" s="16"/>
      <c r="KQW739" s="16"/>
      <c r="KQX739" s="16"/>
      <c r="KQY739" s="16"/>
      <c r="KQZ739" s="16"/>
      <c r="KRA739" s="16"/>
      <c r="KRB739" s="16"/>
      <c r="KRC739" s="16"/>
      <c r="KRD739" s="16"/>
      <c r="KRE739" s="16"/>
      <c r="KRF739" s="16"/>
      <c r="KRG739" s="16"/>
      <c r="KRH739" s="16"/>
      <c r="KRI739" s="16"/>
      <c r="KRJ739" s="16"/>
      <c r="KRK739" s="16"/>
      <c r="KRL739" s="16"/>
      <c r="KRM739" s="16"/>
      <c r="KRN739" s="16"/>
      <c r="KRO739" s="16"/>
      <c r="KRP739" s="16"/>
      <c r="KRQ739" s="16"/>
      <c r="KRR739" s="16"/>
      <c r="KRS739" s="16"/>
      <c r="KRT739" s="16"/>
      <c r="KRU739" s="16"/>
      <c r="KRV739" s="16"/>
      <c r="KRW739" s="16"/>
      <c r="KRX739" s="16"/>
      <c r="KRY739" s="16"/>
      <c r="KRZ739" s="16"/>
      <c r="KSA739" s="16"/>
      <c r="KSB739" s="16"/>
      <c r="KSC739" s="16"/>
      <c r="KSD739" s="16"/>
      <c r="KSE739" s="16"/>
      <c r="KSF739" s="16"/>
      <c r="KSG739" s="16"/>
      <c r="KSH739" s="16"/>
      <c r="KSI739" s="16"/>
      <c r="KSJ739" s="16"/>
      <c r="KSK739" s="16"/>
      <c r="KSL739" s="16"/>
      <c r="KSM739" s="16"/>
      <c r="KSN739" s="16"/>
      <c r="KSO739" s="16"/>
      <c r="KSP739" s="16"/>
      <c r="KSQ739" s="16"/>
      <c r="KSR739" s="16"/>
      <c r="KSS739" s="16"/>
      <c r="KST739" s="16"/>
      <c r="KSU739" s="16"/>
      <c r="KSV739" s="16"/>
      <c r="KSW739" s="16"/>
      <c r="KSX739" s="16"/>
      <c r="KSY739" s="16"/>
      <c r="KSZ739" s="16"/>
      <c r="KTA739" s="16"/>
      <c r="KTB739" s="16"/>
      <c r="KTC739" s="16"/>
      <c r="KTD739" s="16"/>
      <c r="KTE739" s="16"/>
      <c r="KTF739" s="16"/>
      <c r="KTG739" s="16"/>
      <c r="KTH739" s="16"/>
      <c r="KTI739" s="16"/>
      <c r="KTJ739" s="16"/>
      <c r="KTK739" s="16"/>
      <c r="KTL739" s="16"/>
      <c r="KTM739" s="16"/>
      <c r="KTN739" s="16"/>
      <c r="KTO739" s="16"/>
      <c r="KTP739" s="16"/>
      <c r="KTQ739" s="16"/>
      <c r="KTR739" s="16"/>
      <c r="KTS739" s="16"/>
      <c r="KTT739" s="16"/>
      <c r="KTU739" s="16"/>
      <c r="KTV739" s="16"/>
      <c r="KTW739" s="16"/>
      <c r="KTX739" s="16"/>
      <c r="KTY739" s="16"/>
      <c r="KTZ739" s="16"/>
      <c r="KUA739" s="16"/>
      <c r="KUB739" s="16"/>
      <c r="KUC739" s="16"/>
      <c r="KUD739" s="16"/>
      <c r="KUE739" s="16"/>
      <c r="KUF739" s="16"/>
      <c r="KUG739" s="16"/>
      <c r="KUH739" s="16"/>
      <c r="KUI739" s="16"/>
      <c r="KUJ739" s="16"/>
      <c r="KUK739" s="16"/>
      <c r="KUL739" s="16"/>
      <c r="KUM739" s="16"/>
      <c r="KUN739" s="16"/>
      <c r="KUO739" s="16"/>
      <c r="KUP739" s="16"/>
      <c r="KUQ739" s="16"/>
      <c r="KUR739" s="16"/>
      <c r="KUS739" s="16"/>
      <c r="KUT739" s="16"/>
      <c r="KUU739" s="16"/>
      <c r="KUV739" s="16"/>
      <c r="KUW739" s="16"/>
      <c r="KUX739" s="16"/>
      <c r="KUY739" s="16"/>
      <c r="KUZ739" s="16"/>
      <c r="KVA739" s="16"/>
      <c r="KVB739" s="16"/>
      <c r="KVC739" s="16"/>
      <c r="KVD739" s="16"/>
      <c r="KVE739" s="16"/>
      <c r="KVF739" s="16"/>
      <c r="KVG739" s="16"/>
      <c r="KVH739" s="16"/>
      <c r="KVI739" s="16"/>
      <c r="KVJ739" s="16"/>
      <c r="KVK739" s="16"/>
      <c r="KVL739" s="16"/>
      <c r="KVM739" s="16"/>
      <c r="KVN739" s="16"/>
      <c r="KVO739" s="16"/>
      <c r="KVP739" s="16"/>
      <c r="KVQ739" s="16"/>
      <c r="KVR739" s="16"/>
      <c r="KVS739" s="16"/>
      <c r="KVT739" s="16"/>
      <c r="KVU739" s="16"/>
      <c r="KVV739" s="16"/>
      <c r="KVW739" s="16"/>
      <c r="KVX739" s="16"/>
      <c r="KVY739" s="16"/>
      <c r="KVZ739" s="16"/>
      <c r="KWA739" s="16"/>
      <c r="KWB739" s="16"/>
      <c r="KWC739" s="16"/>
      <c r="KWD739" s="16"/>
      <c r="KWE739" s="16"/>
      <c r="KWF739" s="16"/>
      <c r="KWG739" s="16"/>
      <c r="KWH739" s="16"/>
      <c r="KWI739" s="16"/>
      <c r="KWJ739" s="16"/>
      <c r="KWK739" s="16"/>
      <c r="KWL739" s="16"/>
      <c r="KWM739" s="16"/>
      <c r="KWN739" s="16"/>
      <c r="KWO739" s="16"/>
      <c r="KWP739" s="16"/>
      <c r="KWQ739" s="16"/>
      <c r="KWR739" s="16"/>
      <c r="KWS739" s="16"/>
      <c r="KWT739" s="16"/>
      <c r="KWU739" s="16"/>
      <c r="KWV739" s="16"/>
      <c r="KWW739" s="16"/>
      <c r="KWX739" s="16"/>
      <c r="KWY739" s="16"/>
      <c r="KWZ739" s="16"/>
      <c r="KXA739" s="16"/>
      <c r="KXB739" s="16"/>
      <c r="KXC739" s="16"/>
      <c r="KXD739" s="16"/>
      <c r="KXE739" s="16"/>
      <c r="KXF739" s="16"/>
      <c r="KXG739" s="16"/>
      <c r="KXH739" s="16"/>
      <c r="KXI739" s="16"/>
      <c r="KXJ739" s="16"/>
      <c r="KXK739" s="16"/>
      <c r="KXL739" s="16"/>
      <c r="KXM739" s="16"/>
      <c r="KXN739" s="16"/>
      <c r="KXO739" s="16"/>
      <c r="KXP739" s="16"/>
      <c r="KXQ739" s="16"/>
      <c r="KXR739" s="16"/>
      <c r="KXS739" s="16"/>
      <c r="KXT739" s="16"/>
      <c r="KXU739" s="16"/>
      <c r="KXV739" s="16"/>
      <c r="KXW739" s="16"/>
      <c r="KXX739" s="16"/>
      <c r="KXY739" s="16"/>
      <c r="KXZ739" s="16"/>
      <c r="KYA739" s="16"/>
      <c r="KYB739" s="16"/>
      <c r="KYC739" s="16"/>
      <c r="KYD739" s="16"/>
      <c r="KYE739" s="16"/>
      <c r="KYF739" s="16"/>
      <c r="KYG739" s="16"/>
      <c r="KYH739" s="16"/>
      <c r="KYI739" s="16"/>
      <c r="KYJ739" s="16"/>
      <c r="KYK739" s="16"/>
      <c r="KYL739" s="16"/>
      <c r="KYM739" s="16"/>
      <c r="KYN739" s="16"/>
      <c r="KYO739" s="16"/>
      <c r="KYP739" s="16"/>
      <c r="KYQ739" s="16"/>
      <c r="KYR739" s="16"/>
      <c r="KYS739" s="16"/>
      <c r="KYT739" s="16"/>
      <c r="KYU739" s="16"/>
      <c r="KYV739" s="16"/>
      <c r="KYW739" s="16"/>
      <c r="KYX739" s="16"/>
      <c r="KYY739" s="16"/>
      <c r="KYZ739" s="16"/>
      <c r="KZA739" s="16"/>
      <c r="KZB739" s="16"/>
      <c r="KZC739" s="16"/>
      <c r="KZD739" s="16"/>
      <c r="KZE739" s="16"/>
      <c r="KZF739" s="16"/>
      <c r="KZG739" s="16"/>
      <c r="KZH739" s="16"/>
      <c r="KZI739" s="16"/>
      <c r="KZJ739" s="16"/>
      <c r="KZK739" s="16"/>
      <c r="KZL739" s="16"/>
      <c r="KZM739" s="16"/>
      <c r="KZN739" s="16"/>
      <c r="KZO739" s="16"/>
      <c r="KZP739" s="16"/>
      <c r="KZQ739" s="16"/>
      <c r="KZR739" s="16"/>
      <c r="KZS739" s="16"/>
      <c r="KZT739" s="16"/>
      <c r="KZU739" s="16"/>
      <c r="KZV739" s="16"/>
      <c r="KZW739" s="16"/>
      <c r="KZX739" s="16"/>
      <c r="KZY739" s="16"/>
      <c r="KZZ739" s="16"/>
      <c r="LAA739" s="16"/>
      <c r="LAB739" s="16"/>
      <c r="LAC739" s="16"/>
      <c r="LAD739" s="16"/>
      <c r="LAE739" s="16"/>
      <c r="LAF739" s="16"/>
      <c r="LAG739" s="16"/>
      <c r="LAH739" s="16"/>
      <c r="LAI739" s="16"/>
      <c r="LAJ739" s="16"/>
      <c r="LAK739" s="16"/>
      <c r="LAL739" s="16"/>
      <c r="LAM739" s="16"/>
      <c r="LAN739" s="16"/>
      <c r="LAO739" s="16"/>
      <c r="LAP739" s="16"/>
      <c r="LAQ739" s="16"/>
      <c r="LAR739" s="16"/>
      <c r="LAS739" s="16"/>
      <c r="LAT739" s="16"/>
      <c r="LAU739" s="16"/>
      <c r="LAV739" s="16"/>
      <c r="LAW739" s="16"/>
      <c r="LAX739" s="16"/>
      <c r="LAY739" s="16"/>
      <c r="LAZ739" s="16"/>
      <c r="LBA739" s="16"/>
      <c r="LBB739" s="16"/>
      <c r="LBC739" s="16"/>
      <c r="LBD739" s="16"/>
      <c r="LBE739" s="16"/>
      <c r="LBF739" s="16"/>
      <c r="LBG739" s="16"/>
      <c r="LBH739" s="16"/>
      <c r="LBI739" s="16"/>
      <c r="LBJ739" s="16"/>
      <c r="LBK739" s="16"/>
      <c r="LBL739" s="16"/>
      <c r="LBM739" s="16"/>
      <c r="LBN739" s="16"/>
      <c r="LBO739" s="16"/>
      <c r="LBP739" s="16"/>
      <c r="LBQ739" s="16"/>
      <c r="LBR739" s="16"/>
      <c r="LBS739" s="16"/>
      <c r="LBT739" s="16"/>
      <c r="LBU739" s="16"/>
      <c r="LBV739" s="16"/>
      <c r="LBW739" s="16"/>
      <c r="LBX739" s="16"/>
      <c r="LBY739" s="16"/>
      <c r="LBZ739" s="16"/>
      <c r="LCA739" s="16"/>
      <c r="LCB739" s="16"/>
      <c r="LCC739" s="16"/>
      <c r="LCD739" s="16"/>
      <c r="LCE739" s="16"/>
      <c r="LCF739" s="16"/>
      <c r="LCG739" s="16"/>
      <c r="LCH739" s="16"/>
      <c r="LCI739" s="16"/>
      <c r="LCJ739" s="16"/>
      <c r="LCK739" s="16"/>
      <c r="LCL739" s="16"/>
      <c r="LCM739" s="16"/>
      <c r="LCN739" s="16"/>
      <c r="LCO739" s="16"/>
      <c r="LCP739" s="16"/>
      <c r="LCQ739" s="16"/>
      <c r="LCR739" s="16"/>
      <c r="LCS739" s="16"/>
      <c r="LCT739" s="16"/>
      <c r="LCU739" s="16"/>
      <c r="LCV739" s="16"/>
      <c r="LCW739" s="16"/>
      <c r="LCX739" s="16"/>
      <c r="LCY739" s="16"/>
      <c r="LCZ739" s="16"/>
      <c r="LDA739" s="16"/>
      <c r="LDB739" s="16"/>
      <c r="LDC739" s="16"/>
      <c r="LDD739" s="16"/>
      <c r="LDE739" s="16"/>
      <c r="LDF739" s="16"/>
      <c r="LDG739" s="16"/>
      <c r="LDH739" s="16"/>
      <c r="LDI739" s="16"/>
      <c r="LDJ739" s="16"/>
      <c r="LDK739" s="16"/>
      <c r="LDL739" s="16"/>
      <c r="LDM739" s="16"/>
      <c r="LDN739" s="16"/>
      <c r="LDO739" s="16"/>
      <c r="LDP739" s="16"/>
      <c r="LDQ739" s="16"/>
      <c r="LDR739" s="16"/>
      <c r="LDS739" s="16"/>
      <c r="LDT739" s="16"/>
      <c r="LDU739" s="16"/>
      <c r="LDV739" s="16"/>
      <c r="LDW739" s="16"/>
      <c r="LDX739" s="16"/>
      <c r="LDY739" s="16"/>
      <c r="LDZ739" s="16"/>
      <c r="LEA739" s="16"/>
      <c r="LEB739" s="16"/>
      <c r="LEC739" s="16"/>
      <c r="LED739" s="16"/>
      <c r="LEE739" s="16"/>
      <c r="LEF739" s="16"/>
      <c r="LEG739" s="16"/>
      <c r="LEH739" s="16"/>
      <c r="LEI739" s="16"/>
      <c r="LEJ739" s="16"/>
      <c r="LEK739" s="16"/>
      <c r="LEL739" s="16"/>
      <c r="LEM739" s="16"/>
      <c r="LEN739" s="16"/>
      <c r="LEO739" s="16"/>
      <c r="LEP739" s="16"/>
      <c r="LEQ739" s="16"/>
      <c r="LER739" s="16"/>
      <c r="LES739" s="16"/>
      <c r="LET739" s="16"/>
      <c r="LEU739" s="16"/>
      <c r="LEV739" s="16"/>
      <c r="LEW739" s="16"/>
      <c r="LEX739" s="16"/>
      <c r="LEY739" s="16"/>
      <c r="LEZ739" s="16"/>
      <c r="LFA739" s="16"/>
      <c r="LFB739" s="16"/>
      <c r="LFC739" s="16"/>
      <c r="LFD739" s="16"/>
      <c r="LFE739" s="16"/>
      <c r="LFF739" s="16"/>
      <c r="LFG739" s="16"/>
      <c r="LFH739" s="16"/>
      <c r="LFI739" s="16"/>
      <c r="LFJ739" s="16"/>
      <c r="LFK739" s="16"/>
      <c r="LFL739" s="16"/>
      <c r="LFM739" s="16"/>
      <c r="LFN739" s="16"/>
      <c r="LFO739" s="16"/>
      <c r="LFP739" s="16"/>
      <c r="LFQ739" s="16"/>
      <c r="LFR739" s="16"/>
      <c r="LFS739" s="16"/>
      <c r="LFT739" s="16"/>
      <c r="LFU739" s="16"/>
      <c r="LFV739" s="16"/>
      <c r="LFW739" s="16"/>
      <c r="LFX739" s="16"/>
      <c r="LFY739" s="16"/>
      <c r="LFZ739" s="16"/>
      <c r="LGA739" s="16"/>
      <c r="LGB739" s="16"/>
      <c r="LGC739" s="16"/>
      <c r="LGD739" s="16"/>
      <c r="LGE739" s="16"/>
      <c r="LGF739" s="16"/>
      <c r="LGG739" s="16"/>
      <c r="LGH739" s="16"/>
      <c r="LGI739" s="16"/>
      <c r="LGJ739" s="16"/>
      <c r="LGK739" s="16"/>
      <c r="LGL739" s="16"/>
      <c r="LGM739" s="16"/>
      <c r="LGN739" s="16"/>
      <c r="LGO739" s="16"/>
      <c r="LGP739" s="16"/>
      <c r="LGQ739" s="16"/>
      <c r="LGR739" s="16"/>
      <c r="LGS739" s="16"/>
      <c r="LGT739" s="16"/>
      <c r="LGU739" s="16"/>
      <c r="LGV739" s="16"/>
      <c r="LGW739" s="16"/>
      <c r="LGX739" s="16"/>
      <c r="LGY739" s="16"/>
      <c r="LGZ739" s="16"/>
      <c r="LHA739" s="16"/>
      <c r="LHB739" s="16"/>
      <c r="LHC739" s="16"/>
      <c r="LHD739" s="16"/>
      <c r="LHE739" s="16"/>
      <c r="LHF739" s="16"/>
      <c r="LHG739" s="16"/>
      <c r="LHH739" s="16"/>
      <c r="LHI739" s="16"/>
      <c r="LHJ739" s="16"/>
      <c r="LHK739" s="16"/>
      <c r="LHL739" s="16"/>
      <c r="LHM739" s="16"/>
      <c r="LHN739" s="16"/>
      <c r="LHO739" s="16"/>
      <c r="LHP739" s="16"/>
      <c r="LHQ739" s="16"/>
      <c r="LHR739" s="16"/>
      <c r="LHS739" s="16"/>
      <c r="LHT739" s="16"/>
      <c r="LHU739" s="16"/>
      <c r="LHV739" s="16"/>
      <c r="LHW739" s="16"/>
      <c r="LHX739" s="16"/>
      <c r="LHY739" s="16"/>
      <c r="LHZ739" s="16"/>
      <c r="LIA739" s="16"/>
      <c r="LIB739" s="16"/>
      <c r="LIC739" s="16"/>
      <c r="LID739" s="16"/>
      <c r="LIE739" s="16"/>
      <c r="LIF739" s="16"/>
      <c r="LIG739" s="16"/>
      <c r="LIH739" s="16"/>
      <c r="LII739" s="16"/>
      <c r="LIJ739" s="16"/>
      <c r="LIK739" s="16"/>
      <c r="LIL739" s="16"/>
      <c r="LIM739" s="16"/>
      <c r="LIN739" s="16"/>
      <c r="LIO739" s="16"/>
      <c r="LIP739" s="16"/>
      <c r="LIQ739" s="16"/>
      <c r="LIR739" s="16"/>
      <c r="LIS739" s="16"/>
      <c r="LIT739" s="16"/>
      <c r="LIU739" s="16"/>
      <c r="LIV739" s="16"/>
      <c r="LIW739" s="16"/>
      <c r="LIX739" s="16"/>
      <c r="LIY739" s="16"/>
      <c r="LIZ739" s="16"/>
      <c r="LJA739" s="16"/>
      <c r="LJB739" s="16"/>
      <c r="LJC739" s="16"/>
      <c r="LJD739" s="16"/>
      <c r="LJE739" s="16"/>
      <c r="LJF739" s="16"/>
      <c r="LJG739" s="16"/>
      <c r="LJH739" s="16"/>
      <c r="LJI739" s="16"/>
      <c r="LJJ739" s="16"/>
      <c r="LJK739" s="16"/>
      <c r="LJL739" s="16"/>
      <c r="LJM739" s="16"/>
      <c r="LJN739" s="16"/>
      <c r="LJO739" s="16"/>
      <c r="LJP739" s="16"/>
      <c r="LJQ739" s="16"/>
      <c r="LJR739" s="16"/>
      <c r="LJS739" s="16"/>
      <c r="LJT739" s="16"/>
      <c r="LJU739" s="16"/>
      <c r="LJV739" s="16"/>
      <c r="LJW739" s="16"/>
      <c r="LJX739" s="16"/>
      <c r="LJY739" s="16"/>
      <c r="LJZ739" s="16"/>
      <c r="LKA739" s="16"/>
      <c r="LKB739" s="16"/>
      <c r="LKC739" s="16"/>
      <c r="LKD739" s="16"/>
      <c r="LKE739" s="16"/>
      <c r="LKF739" s="16"/>
      <c r="LKG739" s="16"/>
      <c r="LKH739" s="16"/>
      <c r="LKI739" s="16"/>
      <c r="LKJ739" s="16"/>
      <c r="LKK739" s="16"/>
      <c r="LKL739" s="16"/>
      <c r="LKM739" s="16"/>
      <c r="LKN739" s="16"/>
      <c r="LKO739" s="16"/>
      <c r="LKP739" s="16"/>
      <c r="LKQ739" s="16"/>
      <c r="LKR739" s="16"/>
      <c r="LKS739" s="16"/>
      <c r="LKT739" s="16"/>
      <c r="LKU739" s="16"/>
      <c r="LKV739" s="16"/>
      <c r="LKW739" s="16"/>
      <c r="LKX739" s="16"/>
      <c r="LKY739" s="16"/>
      <c r="LKZ739" s="16"/>
      <c r="LLA739" s="16"/>
      <c r="LLB739" s="16"/>
      <c r="LLC739" s="16"/>
      <c r="LLD739" s="16"/>
      <c r="LLE739" s="16"/>
      <c r="LLF739" s="16"/>
      <c r="LLG739" s="16"/>
      <c r="LLH739" s="16"/>
      <c r="LLI739" s="16"/>
      <c r="LLJ739" s="16"/>
      <c r="LLK739" s="16"/>
      <c r="LLL739" s="16"/>
      <c r="LLM739" s="16"/>
      <c r="LLN739" s="16"/>
      <c r="LLO739" s="16"/>
      <c r="LLP739" s="16"/>
      <c r="LLQ739" s="16"/>
      <c r="LLR739" s="16"/>
      <c r="LLS739" s="16"/>
      <c r="LLT739" s="16"/>
      <c r="LLU739" s="16"/>
      <c r="LLV739" s="16"/>
      <c r="LLW739" s="16"/>
      <c r="LLX739" s="16"/>
      <c r="LLY739" s="16"/>
      <c r="LLZ739" s="16"/>
      <c r="LMA739" s="16"/>
      <c r="LMB739" s="16"/>
      <c r="LMC739" s="16"/>
      <c r="LMD739" s="16"/>
      <c r="LME739" s="16"/>
      <c r="LMF739" s="16"/>
      <c r="LMG739" s="16"/>
      <c r="LMH739" s="16"/>
      <c r="LMI739" s="16"/>
      <c r="LMJ739" s="16"/>
      <c r="LMK739" s="16"/>
      <c r="LML739" s="16"/>
      <c r="LMM739" s="16"/>
      <c r="LMN739" s="16"/>
      <c r="LMO739" s="16"/>
      <c r="LMP739" s="16"/>
      <c r="LMQ739" s="16"/>
      <c r="LMR739" s="16"/>
      <c r="LMS739" s="16"/>
      <c r="LMT739" s="16"/>
      <c r="LMU739" s="16"/>
      <c r="LMV739" s="16"/>
      <c r="LMW739" s="16"/>
      <c r="LMX739" s="16"/>
      <c r="LMY739" s="16"/>
      <c r="LMZ739" s="16"/>
      <c r="LNA739" s="16"/>
      <c r="LNB739" s="16"/>
      <c r="LNC739" s="16"/>
      <c r="LND739" s="16"/>
      <c r="LNE739" s="16"/>
      <c r="LNF739" s="16"/>
      <c r="LNG739" s="16"/>
      <c r="LNH739" s="16"/>
      <c r="LNI739" s="16"/>
      <c r="LNJ739" s="16"/>
      <c r="LNK739" s="16"/>
      <c r="LNL739" s="16"/>
      <c r="LNM739" s="16"/>
      <c r="LNN739" s="16"/>
      <c r="LNO739" s="16"/>
      <c r="LNP739" s="16"/>
      <c r="LNQ739" s="16"/>
      <c r="LNR739" s="16"/>
      <c r="LNS739" s="16"/>
      <c r="LNT739" s="16"/>
      <c r="LNU739" s="16"/>
      <c r="LNV739" s="16"/>
      <c r="LNW739" s="16"/>
      <c r="LNX739" s="16"/>
      <c r="LNY739" s="16"/>
      <c r="LNZ739" s="16"/>
      <c r="LOA739" s="16"/>
      <c r="LOB739" s="16"/>
      <c r="LOC739" s="16"/>
      <c r="LOD739" s="16"/>
      <c r="LOE739" s="16"/>
      <c r="LOF739" s="16"/>
      <c r="LOG739" s="16"/>
      <c r="LOH739" s="16"/>
      <c r="LOI739" s="16"/>
      <c r="LOJ739" s="16"/>
      <c r="LOK739" s="16"/>
      <c r="LOL739" s="16"/>
      <c r="LOM739" s="16"/>
      <c r="LON739" s="16"/>
      <c r="LOO739" s="16"/>
      <c r="LOP739" s="16"/>
      <c r="LOQ739" s="16"/>
      <c r="LOR739" s="16"/>
      <c r="LOS739" s="16"/>
      <c r="LOT739" s="16"/>
      <c r="LOU739" s="16"/>
      <c r="LOV739" s="16"/>
      <c r="LOW739" s="16"/>
      <c r="LOX739" s="16"/>
      <c r="LOY739" s="16"/>
      <c r="LOZ739" s="16"/>
      <c r="LPA739" s="16"/>
      <c r="LPB739" s="16"/>
      <c r="LPC739" s="16"/>
      <c r="LPD739" s="16"/>
      <c r="LPE739" s="16"/>
      <c r="LPF739" s="16"/>
      <c r="LPG739" s="16"/>
      <c r="LPH739" s="16"/>
      <c r="LPI739" s="16"/>
      <c r="LPJ739" s="16"/>
      <c r="LPK739" s="16"/>
      <c r="LPL739" s="16"/>
      <c r="LPM739" s="16"/>
      <c r="LPN739" s="16"/>
      <c r="LPO739" s="16"/>
      <c r="LPP739" s="16"/>
      <c r="LPQ739" s="16"/>
      <c r="LPR739" s="16"/>
      <c r="LPS739" s="16"/>
      <c r="LPT739" s="16"/>
      <c r="LPU739" s="16"/>
      <c r="LPV739" s="16"/>
      <c r="LPW739" s="16"/>
      <c r="LPX739" s="16"/>
      <c r="LPY739" s="16"/>
      <c r="LPZ739" s="16"/>
      <c r="LQA739" s="16"/>
      <c r="LQB739" s="16"/>
      <c r="LQC739" s="16"/>
      <c r="LQD739" s="16"/>
      <c r="LQE739" s="16"/>
      <c r="LQF739" s="16"/>
      <c r="LQG739" s="16"/>
      <c r="LQH739" s="16"/>
      <c r="LQI739" s="16"/>
      <c r="LQJ739" s="16"/>
      <c r="LQK739" s="16"/>
      <c r="LQL739" s="16"/>
      <c r="LQM739" s="16"/>
      <c r="LQN739" s="16"/>
      <c r="LQO739" s="16"/>
      <c r="LQP739" s="16"/>
      <c r="LQQ739" s="16"/>
      <c r="LQR739" s="16"/>
      <c r="LQS739" s="16"/>
      <c r="LQT739" s="16"/>
      <c r="LQU739" s="16"/>
      <c r="LQV739" s="16"/>
      <c r="LQW739" s="16"/>
      <c r="LQX739" s="16"/>
      <c r="LQY739" s="16"/>
      <c r="LQZ739" s="16"/>
      <c r="LRA739" s="16"/>
      <c r="LRB739" s="16"/>
      <c r="LRC739" s="16"/>
      <c r="LRD739" s="16"/>
      <c r="LRE739" s="16"/>
      <c r="LRF739" s="16"/>
      <c r="LRG739" s="16"/>
      <c r="LRH739" s="16"/>
      <c r="LRI739" s="16"/>
      <c r="LRJ739" s="16"/>
      <c r="LRK739" s="16"/>
      <c r="LRL739" s="16"/>
      <c r="LRM739" s="16"/>
      <c r="LRN739" s="16"/>
      <c r="LRO739" s="16"/>
      <c r="LRP739" s="16"/>
      <c r="LRQ739" s="16"/>
      <c r="LRR739" s="16"/>
      <c r="LRS739" s="16"/>
      <c r="LRT739" s="16"/>
      <c r="LRU739" s="16"/>
      <c r="LRV739" s="16"/>
      <c r="LRW739" s="16"/>
      <c r="LRX739" s="16"/>
      <c r="LRY739" s="16"/>
      <c r="LRZ739" s="16"/>
      <c r="LSA739" s="16"/>
      <c r="LSB739" s="16"/>
      <c r="LSC739" s="16"/>
      <c r="LSD739" s="16"/>
      <c r="LSE739" s="16"/>
      <c r="LSF739" s="16"/>
      <c r="LSG739" s="16"/>
      <c r="LSH739" s="16"/>
      <c r="LSI739" s="16"/>
      <c r="LSJ739" s="16"/>
      <c r="LSK739" s="16"/>
      <c r="LSL739" s="16"/>
      <c r="LSM739" s="16"/>
      <c r="LSN739" s="16"/>
      <c r="LSO739" s="16"/>
      <c r="LSP739" s="16"/>
      <c r="LSQ739" s="16"/>
      <c r="LSR739" s="16"/>
      <c r="LSS739" s="16"/>
      <c r="LST739" s="16"/>
      <c r="LSU739" s="16"/>
      <c r="LSV739" s="16"/>
      <c r="LSW739" s="16"/>
      <c r="LSX739" s="16"/>
      <c r="LSY739" s="16"/>
      <c r="LSZ739" s="16"/>
      <c r="LTA739" s="16"/>
      <c r="LTB739" s="16"/>
      <c r="LTC739" s="16"/>
      <c r="LTD739" s="16"/>
      <c r="LTE739" s="16"/>
      <c r="LTF739" s="16"/>
      <c r="LTG739" s="16"/>
      <c r="LTH739" s="16"/>
      <c r="LTI739" s="16"/>
      <c r="LTJ739" s="16"/>
      <c r="LTK739" s="16"/>
      <c r="LTL739" s="16"/>
      <c r="LTM739" s="16"/>
      <c r="LTN739" s="16"/>
      <c r="LTO739" s="16"/>
      <c r="LTP739" s="16"/>
      <c r="LTQ739" s="16"/>
      <c r="LTR739" s="16"/>
      <c r="LTS739" s="16"/>
      <c r="LTT739" s="16"/>
      <c r="LTU739" s="16"/>
      <c r="LTV739" s="16"/>
      <c r="LTW739" s="16"/>
      <c r="LTX739" s="16"/>
      <c r="LTY739" s="16"/>
      <c r="LTZ739" s="16"/>
      <c r="LUA739" s="16"/>
      <c r="LUB739" s="16"/>
      <c r="LUC739" s="16"/>
      <c r="LUD739" s="16"/>
      <c r="LUE739" s="16"/>
      <c r="LUF739" s="16"/>
      <c r="LUG739" s="16"/>
      <c r="LUH739" s="16"/>
      <c r="LUI739" s="16"/>
      <c r="LUJ739" s="16"/>
      <c r="LUK739" s="16"/>
      <c r="LUL739" s="16"/>
      <c r="LUM739" s="16"/>
      <c r="LUN739" s="16"/>
      <c r="LUO739" s="16"/>
      <c r="LUP739" s="16"/>
      <c r="LUQ739" s="16"/>
      <c r="LUR739" s="16"/>
      <c r="LUS739" s="16"/>
      <c r="LUT739" s="16"/>
      <c r="LUU739" s="16"/>
      <c r="LUV739" s="16"/>
      <c r="LUW739" s="16"/>
      <c r="LUX739" s="16"/>
      <c r="LUY739" s="16"/>
      <c r="LUZ739" s="16"/>
      <c r="LVA739" s="16"/>
      <c r="LVB739" s="16"/>
      <c r="LVC739" s="16"/>
      <c r="LVD739" s="16"/>
      <c r="LVE739" s="16"/>
      <c r="LVF739" s="16"/>
      <c r="LVG739" s="16"/>
      <c r="LVH739" s="16"/>
      <c r="LVI739" s="16"/>
      <c r="LVJ739" s="16"/>
      <c r="LVK739" s="16"/>
      <c r="LVL739" s="16"/>
      <c r="LVM739" s="16"/>
      <c r="LVN739" s="16"/>
      <c r="LVO739" s="16"/>
      <c r="LVP739" s="16"/>
      <c r="LVQ739" s="16"/>
      <c r="LVR739" s="16"/>
      <c r="LVS739" s="16"/>
      <c r="LVT739" s="16"/>
      <c r="LVU739" s="16"/>
      <c r="LVV739" s="16"/>
      <c r="LVW739" s="16"/>
      <c r="LVX739" s="16"/>
      <c r="LVY739" s="16"/>
      <c r="LVZ739" s="16"/>
      <c r="LWA739" s="16"/>
      <c r="LWB739" s="16"/>
      <c r="LWC739" s="16"/>
      <c r="LWD739" s="16"/>
      <c r="LWE739" s="16"/>
      <c r="LWF739" s="16"/>
      <c r="LWG739" s="16"/>
      <c r="LWH739" s="16"/>
      <c r="LWI739" s="16"/>
      <c r="LWJ739" s="16"/>
      <c r="LWK739" s="16"/>
      <c r="LWL739" s="16"/>
      <c r="LWM739" s="16"/>
      <c r="LWN739" s="16"/>
      <c r="LWO739" s="16"/>
      <c r="LWP739" s="16"/>
      <c r="LWQ739" s="16"/>
      <c r="LWR739" s="16"/>
      <c r="LWS739" s="16"/>
      <c r="LWT739" s="16"/>
      <c r="LWU739" s="16"/>
      <c r="LWV739" s="16"/>
      <c r="LWW739" s="16"/>
      <c r="LWX739" s="16"/>
      <c r="LWY739" s="16"/>
      <c r="LWZ739" s="16"/>
      <c r="LXA739" s="16"/>
      <c r="LXB739" s="16"/>
      <c r="LXC739" s="16"/>
      <c r="LXD739" s="16"/>
      <c r="LXE739" s="16"/>
      <c r="LXF739" s="16"/>
      <c r="LXG739" s="16"/>
      <c r="LXH739" s="16"/>
      <c r="LXI739" s="16"/>
      <c r="LXJ739" s="16"/>
      <c r="LXK739" s="16"/>
      <c r="LXL739" s="16"/>
      <c r="LXM739" s="16"/>
      <c r="LXN739" s="16"/>
      <c r="LXO739" s="16"/>
      <c r="LXP739" s="16"/>
      <c r="LXQ739" s="16"/>
      <c r="LXR739" s="16"/>
      <c r="LXS739" s="16"/>
      <c r="LXT739" s="16"/>
      <c r="LXU739" s="16"/>
      <c r="LXV739" s="16"/>
      <c r="LXW739" s="16"/>
      <c r="LXX739" s="16"/>
      <c r="LXY739" s="16"/>
      <c r="LXZ739" s="16"/>
      <c r="LYA739" s="16"/>
      <c r="LYB739" s="16"/>
      <c r="LYC739" s="16"/>
      <c r="LYD739" s="16"/>
      <c r="LYE739" s="16"/>
      <c r="LYF739" s="16"/>
      <c r="LYG739" s="16"/>
      <c r="LYH739" s="16"/>
      <c r="LYI739" s="16"/>
      <c r="LYJ739" s="16"/>
      <c r="LYK739" s="16"/>
      <c r="LYL739" s="16"/>
      <c r="LYM739" s="16"/>
      <c r="LYN739" s="16"/>
      <c r="LYO739" s="16"/>
      <c r="LYP739" s="16"/>
      <c r="LYQ739" s="16"/>
      <c r="LYR739" s="16"/>
      <c r="LYS739" s="16"/>
      <c r="LYT739" s="16"/>
      <c r="LYU739" s="16"/>
      <c r="LYV739" s="16"/>
      <c r="LYW739" s="16"/>
      <c r="LYX739" s="16"/>
      <c r="LYY739" s="16"/>
      <c r="LYZ739" s="16"/>
      <c r="LZA739" s="16"/>
      <c r="LZB739" s="16"/>
      <c r="LZC739" s="16"/>
      <c r="LZD739" s="16"/>
      <c r="LZE739" s="16"/>
      <c r="LZF739" s="16"/>
      <c r="LZG739" s="16"/>
      <c r="LZH739" s="16"/>
      <c r="LZI739" s="16"/>
      <c r="LZJ739" s="16"/>
      <c r="LZK739" s="16"/>
      <c r="LZL739" s="16"/>
      <c r="LZM739" s="16"/>
      <c r="LZN739" s="16"/>
      <c r="LZO739" s="16"/>
      <c r="LZP739" s="16"/>
      <c r="LZQ739" s="16"/>
      <c r="LZR739" s="16"/>
      <c r="LZS739" s="16"/>
      <c r="LZT739" s="16"/>
      <c r="LZU739" s="16"/>
      <c r="LZV739" s="16"/>
      <c r="LZW739" s="16"/>
      <c r="LZX739" s="16"/>
      <c r="LZY739" s="16"/>
      <c r="LZZ739" s="16"/>
      <c r="MAA739" s="16"/>
      <c r="MAB739" s="16"/>
      <c r="MAC739" s="16"/>
      <c r="MAD739" s="16"/>
      <c r="MAE739" s="16"/>
      <c r="MAF739" s="16"/>
      <c r="MAG739" s="16"/>
      <c r="MAH739" s="16"/>
      <c r="MAI739" s="16"/>
      <c r="MAJ739" s="16"/>
      <c r="MAK739" s="16"/>
      <c r="MAL739" s="16"/>
      <c r="MAM739" s="16"/>
      <c r="MAN739" s="16"/>
      <c r="MAO739" s="16"/>
      <c r="MAP739" s="16"/>
      <c r="MAQ739" s="16"/>
      <c r="MAR739" s="16"/>
      <c r="MAS739" s="16"/>
      <c r="MAT739" s="16"/>
      <c r="MAU739" s="16"/>
      <c r="MAV739" s="16"/>
      <c r="MAW739" s="16"/>
      <c r="MAX739" s="16"/>
      <c r="MAY739" s="16"/>
      <c r="MAZ739" s="16"/>
      <c r="MBA739" s="16"/>
      <c r="MBB739" s="16"/>
      <c r="MBC739" s="16"/>
      <c r="MBD739" s="16"/>
      <c r="MBE739" s="16"/>
      <c r="MBF739" s="16"/>
      <c r="MBG739" s="16"/>
      <c r="MBH739" s="16"/>
      <c r="MBI739" s="16"/>
      <c r="MBJ739" s="16"/>
      <c r="MBK739" s="16"/>
      <c r="MBL739" s="16"/>
      <c r="MBM739" s="16"/>
      <c r="MBN739" s="16"/>
      <c r="MBO739" s="16"/>
      <c r="MBP739" s="16"/>
      <c r="MBQ739" s="16"/>
      <c r="MBR739" s="16"/>
      <c r="MBS739" s="16"/>
      <c r="MBT739" s="16"/>
      <c r="MBU739" s="16"/>
      <c r="MBV739" s="16"/>
      <c r="MBW739" s="16"/>
      <c r="MBX739" s="16"/>
      <c r="MBY739" s="16"/>
      <c r="MBZ739" s="16"/>
      <c r="MCA739" s="16"/>
      <c r="MCB739" s="16"/>
      <c r="MCC739" s="16"/>
      <c r="MCD739" s="16"/>
      <c r="MCE739" s="16"/>
      <c r="MCF739" s="16"/>
      <c r="MCG739" s="16"/>
      <c r="MCH739" s="16"/>
      <c r="MCI739" s="16"/>
      <c r="MCJ739" s="16"/>
      <c r="MCK739" s="16"/>
      <c r="MCL739" s="16"/>
      <c r="MCM739" s="16"/>
      <c r="MCN739" s="16"/>
      <c r="MCO739" s="16"/>
      <c r="MCP739" s="16"/>
      <c r="MCQ739" s="16"/>
      <c r="MCR739" s="16"/>
      <c r="MCS739" s="16"/>
      <c r="MCT739" s="16"/>
      <c r="MCU739" s="16"/>
      <c r="MCV739" s="16"/>
      <c r="MCW739" s="16"/>
      <c r="MCX739" s="16"/>
      <c r="MCY739" s="16"/>
      <c r="MCZ739" s="16"/>
      <c r="MDA739" s="16"/>
      <c r="MDB739" s="16"/>
      <c r="MDC739" s="16"/>
      <c r="MDD739" s="16"/>
      <c r="MDE739" s="16"/>
      <c r="MDF739" s="16"/>
      <c r="MDG739" s="16"/>
      <c r="MDH739" s="16"/>
      <c r="MDI739" s="16"/>
      <c r="MDJ739" s="16"/>
      <c r="MDK739" s="16"/>
      <c r="MDL739" s="16"/>
      <c r="MDM739" s="16"/>
      <c r="MDN739" s="16"/>
      <c r="MDO739" s="16"/>
      <c r="MDP739" s="16"/>
      <c r="MDQ739" s="16"/>
      <c r="MDR739" s="16"/>
      <c r="MDS739" s="16"/>
      <c r="MDT739" s="16"/>
      <c r="MDU739" s="16"/>
      <c r="MDV739" s="16"/>
      <c r="MDW739" s="16"/>
      <c r="MDX739" s="16"/>
      <c r="MDY739" s="16"/>
      <c r="MDZ739" s="16"/>
      <c r="MEA739" s="16"/>
      <c r="MEB739" s="16"/>
      <c r="MEC739" s="16"/>
      <c r="MED739" s="16"/>
      <c r="MEE739" s="16"/>
      <c r="MEF739" s="16"/>
      <c r="MEG739" s="16"/>
      <c r="MEH739" s="16"/>
      <c r="MEI739" s="16"/>
      <c r="MEJ739" s="16"/>
      <c r="MEK739" s="16"/>
      <c r="MEL739" s="16"/>
      <c r="MEM739" s="16"/>
      <c r="MEN739" s="16"/>
      <c r="MEO739" s="16"/>
      <c r="MEP739" s="16"/>
      <c r="MEQ739" s="16"/>
      <c r="MER739" s="16"/>
      <c r="MES739" s="16"/>
      <c r="MET739" s="16"/>
      <c r="MEU739" s="16"/>
      <c r="MEV739" s="16"/>
      <c r="MEW739" s="16"/>
      <c r="MEX739" s="16"/>
      <c r="MEY739" s="16"/>
      <c r="MEZ739" s="16"/>
      <c r="MFA739" s="16"/>
      <c r="MFB739" s="16"/>
      <c r="MFC739" s="16"/>
      <c r="MFD739" s="16"/>
      <c r="MFE739" s="16"/>
      <c r="MFF739" s="16"/>
      <c r="MFG739" s="16"/>
      <c r="MFH739" s="16"/>
      <c r="MFI739" s="16"/>
      <c r="MFJ739" s="16"/>
      <c r="MFK739" s="16"/>
      <c r="MFL739" s="16"/>
      <c r="MFM739" s="16"/>
      <c r="MFN739" s="16"/>
      <c r="MFO739" s="16"/>
      <c r="MFP739" s="16"/>
      <c r="MFQ739" s="16"/>
      <c r="MFR739" s="16"/>
      <c r="MFS739" s="16"/>
      <c r="MFT739" s="16"/>
      <c r="MFU739" s="16"/>
      <c r="MFV739" s="16"/>
      <c r="MFW739" s="16"/>
      <c r="MFX739" s="16"/>
      <c r="MFY739" s="16"/>
      <c r="MFZ739" s="16"/>
      <c r="MGA739" s="16"/>
      <c r="MGB739" s="16"/>
      <c r="MGC739" s="16"/>
      <c r="MGD739" s="16"/>
      <c r="MGE739" s="16"/>
      <c r="MGF739" s="16"/>
      <c r="MGG739" s="16"/>
      <c r="MGH739" s="16"/>
      <c r="MGI739" s="16"/>
      <c r="MGJ739" s="16"/>
      <c r="MGK739" s="16"/>
      <c r="MGL739" s="16"/>
      <c r="MGM739" s="16"/>
      <c r="MGN739" s="16"/>
      <c r="MGO739" s="16"/>
      <c r="MGP739" s="16"/>
      <c r="MGQ739" s="16"/>
      <c r="MGR739" s="16"/>
      <c r="MGS739" s="16"/>
      <c r="MGT739" s="16"/>
      <c r="MGU739" s="16"/>
      <c r="MGV739" s="16"/>
      <c r="MGW739" s="16"/>
      <c r="MGX739" s="16"/>
      <c r="MGY739" s="16"/>
      <c r="MGZ739" s="16"/>
      <c r="MHA739" s="16"/>
      <c r="MHB739" s="16"/>
      <c r="MHC739" s="16"/>
      <c r="MHD739" s="16"/>
      <c r="MHE739" s="16"/>
      <c r="MHF739" s="16"/>
      <c r="MHG739" s="16"/>
      <c r="MHH739" s="16"/>
      <c r="MHI739" s="16"/>
      <c r="MHJ739" s="16"/>
      <c r="MHK739" s="16"/>
      <c r="MHL739" s="16"/>
      <c r="MHM739" s="16"/>
      <c r="MHN739" s="16"/>
      <c r="MHO739" s="16"/>
      <c r="MHP739" s="16"/>
      <c r="MHQ739" s="16"/>
      <c r="MHR739" s="16"/>
      <c r="MHS739" s="16"/>
      <c r="MHT739" s="16"/>
      <c r="MHU739" s="16"/>
      <c r="MHV739" s="16"/>
      <c r="MHW739" s="16"/>
      <c r="MHX739" s="16"/>
      <c r="MHY739" s="16"/>
      <c r="MHZ739" s="16"/>
      <c r="MIA739" s="16"/>
      <c r="MIB739" s="16"/>
      <c r="MIC739" s="16"/>
      <c r="MID739" s="16"/>
      <c r="MIE739" s="16"/>
      <c r="MIF739" s="16"/>
      <c r="MIG739" s="16"/>
      <c r="MIH739" s="16"/>
      <c r="MII739" s="16"/>
      <c r="MIJ739" s="16"/>
      <c r="MIK739" s="16"/>
      <c r="MIL739" s="16"/>
      <c r="MIM739" s="16"/>
      <c r="MIN739" s="16"/>
      <c r="MIO739" s="16"/>
      <c r="MIP739" s="16"/>
      <c r="MIQ739" s="16"/>
      <c r="MIR739" s="16"/>
      <c r="MIS739" s="16"/>
      <c r="MIT739" s="16"/>
      <c r="MIU739" s="16"/>
      <c r="MIV739" s="16"/>
      <c r="MIW739" s="16"/>
      <c r="MIX739" s="16"/>
      <c r="MIY739" s="16"/>
      <c r="MIZ739" s="16"/>
      <c r="MJA739" s="16"/>
      <c r="MJB739" s="16"/>
      <c r="MJC739" s="16"/>
      <c r="MJD739" s="16"/>
      <c r="MJE739" s="16"/>
      <c r="MJF739" s="16"/>
      <c r="MJG739" s="16"/>
      <c r="MJH739" s="16"/>
      <c r="MJI739" s="16"/>
      <c r="MJJ739" s="16"/>
      <c r="MJK739" s="16"/>
      <c r="MJL739" s="16"/>
      <c r="MJM739" s="16"/>
      <c r="MJN739" s="16"/>
      <c r="MJO739" s="16"/>
      <c r="MJP739" s="16"/>
      <c r="MJQ739" s="16"/>
      <c r="MJR739" s="16"/>
      <c r="MJS739" s="16"/>
      <c r="MJT739" s="16"/>
      <c r="MJU739" s="16"/>
      <c r="MJV739" s="16"/>
      <c r="MJW739" s="16"/>
      <c r="MJX739" s="16"/>
      <c r="MJY739" s="16"/>
      <c r="MJZ739" s="16"/>
      <c r="MKA739" s="16"/>
      <c r="MKB739" s="16"/>
      <c r="MKC739" s="16"/>
      <c r="MKD739" s="16"/>
      <c r="MKE739" s="16"/>
      <c r="MKF739" s="16"/>
      <c r="MKG739" s="16"/>
      <c r="MKH739" s="16"/>
      <c r="MKI739" s="16"/>
      <c r="MKJ739" s="16"/>
      <c r="MKK739" s="16"/>
      <c r="MKL739" s="16"/>
      <c r="MKM739" s="16"/>
      <c r="MKN739" s="16"/>
      <c r="MKO739" s="16"/>
      <c r="MKP739" s="16"/>
      <c r="MKQ739" s="16"/>
      <c r="MKR739" s="16"/>
      <c r="MKS739" s="16"/>
      <c r="MKT739" s="16"/>
      <c r="MKU739" s="16"/>
      <c r="MKV739" s="16"/>
      <c r="MKW739" s="16"/>
      <c r="MKX739" s="16"/>
      <c r="MKY739" s="16"/>
      <c r="MKZ739" s="16"/>
      <c r="MLA739" s="16"/>
      <c r="MLB739" s="16"/>
      <c r="MLC739" s="16"/>
      <c r="MLD739" s="16"/>
      <c r="MLE739" s="16"/>
      <c r="MLF739" s="16"/>
      <c r="MLG739" s="16"/>
      <c r="MLH739" s="16"/>
      <c r="MLI739" s="16"/>
      <c r="MLJ739" s="16"/>
      <c r="MLK739" s="16"/>
      <c r="MLL739" s="16"/>
      <c r="MLM739" s="16"/>
      <c r="MLN739" s="16"/>
      <c r="MLO739" s="16"/>
      <c r="MLP739" s="16"/>
      <c r="MLQ739" s="16"/>
      <c r="MLR739" s="16"/>
      <c r="MLS739" s="16"/>
      <c r="MLT739" s="16"/>
      <c r="MLU739" s="16"/>
      <c r="MLV739" s="16"/>
      <c r="MLW739" s="16"/>
      <c r="MLX739" s="16"/>
      <c r="MLY739" s="16"/>
      <c r="MLZ739" s="16"/>
      <c r="MMA739" s="16"/>
      <c r="MMB739" s="16"/>
      <c r="MMC739" s="16"/>
      <c r="MMD739" s="16"/>
      <c r="MME739" s="16"/>
      <c r="MMF739" s="16"/>
      <c r="MMG739" s="16"/>
      <c r="MMH739" s="16"/>
      <c r="MMI739" s="16"/>
      <c r="MMJ739" s="16"/>
      <c r="MMK739" s="16"/>
      <c r="MML739" s="16"/>
      <c r="MMM739" s="16"/>
      <c r="MMN739" s="16"/>
      <c r="MMO739" s="16"/>
      <c r="MMP739" s="16"/>
      <c r="MMQ739" s="16"/>
      <c r="MMR739" s="16"/>
      <c r="MMS739" s="16"/>
      <c r="MMT739" s="16"/>
      <c r="MMU739" s="16"/>
      <c r="MMV739" s="16"/>
      <c r="MMW739" s="16"/>
      <c r="MMX739" s="16"/>
      <c r="MMY739" s="16"/>
      <c r="MMZ739" s="16"/>
      <c r="MNA739" s="16"/>
      <c r="MNB739" s="16"/>
      <c r="MNC739" s="16"/>
      <c r="MND739" s="16"/>
      <c r="MNE739" s="16"/>
      <c r="MNF739" s="16"/>
      <c r="MNG739" s="16"/>
      <c r="MNH739" s="16"/>
      <c r="MNI739" s="16"/>
      <c r="MNJ739" s="16"/>
      <c r="MNK739" s="16"/>
      <c r="MNL739" s="16"/>
      <c r="MNM739" s="16"/>
      <c r="MNN739" s="16"/>
      <c r="MNO739" s="16"/>
      <c r="MNP739" s="16"/>
      <c r="MNQ739" s="16"/>
      <c r="MNR739" s="16"/>
      <c r="MNS739" s="16"/>
      <c r="MNT739" s="16"/>
      <c r="MNU739" s="16"/>
      <c r="MNV739" s="16"/>
      <c r="MNW739" s="16"/>
      <c r="MNX739" s="16"/>
      <c r="MNY739" s="16"/>
      <c r="MNZ739" s="16"/>
      <c r="MOA739" s="16"/>
      <c r="MOB739" s="16"/>
      <c r="MOC739" s="16"/>
      <c r="MOD739" s="16"/>
      <c r="MOE739" s="16"/>
      <c r="MOF739" s="16"/>
      <c r="MOG739" s="16"/>
      <c r="MOH739" s="16"/>
      <c r="MOI739" s="16"/>
      <c r="MOJ739" s="16"/>
      <c r="MOK739" s="16"/>
      <c r="MOL739" s="16"/>
      <c r="MOM739" s="16"/>
      <c r="MON739" s="16"/>
      <c r="MOO739" s="16"/>
      <c r="MOP739" s="16"/>
      <c r="MOQ739" s="16"/>
      <c r="MOR739" s="16"/>
      <c r="MOS739" s="16"/>
      <c r="MOT739" s="16"/>
      <c r="MOU739" s="16"/>
      <c r="MOV739" s="16"/>
      <c r="MOW739" s="16"/>
      <c r="MOX739" s="16"/>
      <c r="MOY739" s="16"/>
      <c r="MOZ739" s="16"/>
      <c r="MPA739" s="16"/>
      <c r="MPB739" s="16"/>
      <c r="MPC739" s="16"/>
      <c r="MPD739" s="16"/>
      <c r="MPE739" s="16"/>
      <c r="MPF739" s="16"/>
      <c r="MPG739" s="16"/>
      <c r="MPH739" s="16"/>
      <c r="MPI739" s="16"/>
      <c r="MPJ739" s="16"/>
      <c r="MPK739" s="16"/>
      <c r="MPL739" s="16"/>
      <c r="MPM739" s="16"/>
      <c r="MPN739" s="16"/>
      <c r="MPO739" s="16"/>
      <c r="MPP739" s="16"/>
      <c r="MPQ739" s="16"/>
      <c r="MPR739" s="16"/>
      <c r="MPS739" s="16"/>
      <c r="MPT739" s="16"/>
      <c r="MPU739" s="16"/>
      <c r="MPV739" s="16"/>
      <c r="MPW739" s="16"/>
      <c r="MPX739" s="16"/>
      <c r="MPY739" s="16"/>
      <c r="MPZ739" s="16"/>
      <c r="MQA739" s="16"/>
      <c r="MQB739" s="16"/>
      <c r="MQC739" s="16"/>
      <c r="MQD739" s="16"/>
      <c r="MQE739" s="16"/>
      <c r="MQF739" s="16"/>
      <c r="MQG739" s="16"/>
      <c r="MQH739" s="16"/>
      <c r="MQI739" s="16"/>
      <c r="MQJ739" s="16"/>
      <c r="MQK739" s="16"/>
      <c r="MQL739" s="16"/>
      <c r="MQM739" s="16"/>
      <c r="MQN739" s="16"/>
      <c r="MQO739" s="16"/>
      <c r="MQP739" s="16"/>
      <c r="MQQ739" s="16"/>
      <c r="MQR739" s="16"/>
      <c r="MQS739" s="16"/>
      <c r="MQT739" s="16"/>
      <c r="MQU739" s="16"/>
      <c r="MQV739" s="16"/>
      <c r="MQW739" s="16"/>
      <c r="MQX739" s="16"/>
      <c r="MQY739" s="16"/>
      <c r="MQZ739" s="16"/>
      <c r="MRA739" s="16"/>
      <c r="MRB739" s="16"/>
      <c r="MRC739" s="16"/>
      <c r="MRD739" s="16"/>
      <c r="MRE739" s="16"/>
      <c r="MRF739" s="16"/>
      <c r="MRG739" s="16"/>
      <c r="MRH739" s="16"/>
      <c r="MRI739" s="16"/>
      <c r="MRJ739" s="16"/>
      <c r="MRK739" s="16"/>
      <c r="MRL739" s="16"/>
      <c r="MRM739" s="16"/>
      <c r="MRN739" s="16"/>
      <c r="MRO739" s="16"/>
      <c r="MRP739" s="16"/>
      <c r="MRQ739" s="16"/>
      <c r="MRR739" s="16"/>
      <c r="MRS739" s="16"/>
      <c r="MRT739" s="16"/>
      <c r="MRU739" s="16"/>
      <c r="MRV739" s="16"/>
      <c r="MRW739" s="16"/>
      <c r="MRX739" s="16"/>
      <c r="MRY739" s="16"/>
      <c r="MRZ739" s="16"/>
      <c r="MSA739" s="16"/>
      <c r="MSB739" s="16"/>
      <c r="MSC739" s="16"/>
      <c r="MSD739" s="16"/>
      <c r="MSE739" s="16"/>
      <c r="MSF739" s="16"/>
      <c r="MSG739" s="16"/>
      <c r="MSH739" s="16"/>
      <c r="MSI739" s="16"/>
      <c r="MSJ739" s="16"/>
      <c r="MSK739" s="16"/>
      <c r="MSL739" s="16"/>
      <c r="MSM739" s="16"/>
      <c r="MSN739" s="16"/>
      <c r="MSO739" s="16"/>
      <c r="MSP739" s="16"/>
      <c r="MSQ739" s="16"/>
      <c r="MSR739" s="16"/>
      <c r="MSS739" s="16"/>
      <c r="MST739" s="16"/>
      <c r="MSU739" s="16"/>
      <c r="MSV739" s="16"/>
      <c r="MSW739" s="16"/>
      <c r="MSX739" s="16"/>
      <c r="MSY739" s="16"/>
      <c r="MSZ739" s="16"/>
      <c r="MTA739" s="16"/>
      <c r="MTB739" s="16"/>
      <c r="MTC739" s="16"/>
      <c r="MTD739" s="16"/>
      <c r="MTE739" s="16"/>
      <c r="MTF739" s="16"/>
      <c r="MTG739" s="16"/>
      <c r="MTH739" s="16"/>
      <c r="MTI739" s="16"/>
      <c r="MTJ739" s="16"/>
      <c r="MTK739" s="16"/>
      <c r="MTL739" s="16"/>
      <c r="MTM739" s="16"/>
      <c r="MTN739" s="16"/>
      <c r="MTO739" s="16"/>
      <c r="MTP739" s="16"/>
      <c r="MTQ739" s="16"/>
      <c r="MTR739" s="16"/>
      <c r="MTS739" s="16"/>
      <c r="MTT739" s="16"/>
      <c r="MTU739" s="16"/>
      <c r="MTV739" s="16"/>
      <c r="MTW739" s="16"/>
      <c r="MTX739" s="16"/>
      <c r="MTY739" s="16"/>
      <c r="MTZ739" s="16"/>
      <c r="MUA739" s="16"/>
      <c r="MUB739" s="16"/>
      <c r="MUC739" s="16"/>
      <c r="MUD739" s="16"/>
      <c r="MUE739" s="16"/>
      <c r="MUF739" s="16"/>
      <c r="MUG739" s="16"/>
      <c r="MUH739" s="16"/>
      <c r="MUI739" s="16"/>
      <c r="MUJ739" s="16"/>
      <c r="MUK739" s="16"/>
      <c r="MUL739" s="16"/>
      <c r="MUM739" s="16"/>
      <c r="MUN739" s="16"/>
      <c r="MUO739" s="16"/>
      <c r="MUP739" s="16"/>
      <c r="MUQ739" s="16"/>
      <c r="MUR739" s="16"/>
      <c r="MUS739" s="16"/>
      <c r="MUT739" s="16"/>
      <c r="MUU739" s="16"/>
      <c r="MUV739" s="16"/>
      <c r="MUW739" s="16"/>
      <c r="MUX739" s="16"/>
      <c r="MUY739" s="16"/>
      <c r="MUZ739" s="16"/>
      <c r="MVA739" s="16"/>
      <c r="MVB739" s="16"/>
      <c r="MVC739" s="16"/>
      <c r="MVD739" s="16"/>
      <c r="MVE739" s="16"/>
      <c r="MVF739" s="16"/>
      <c r="MVG739" s="16"/>
      <c r="MVH739" s="16"/>
      <c r="MVI739" s="16"/>
      <c r="MVJ739" s="16"/>
      <c r="MVK739" s="16"/>
      <c r="MVL739" s="16"/>
      <c r="MVM739" s="16"/>
      <c r="MVN739" s="16"/>
      <c r="MVO739" s="16"/>
      <c r="MVP739" s="16"/>
      <c r="MVQ739" s="16"/>
      <c r="MVR739" s="16"/>
      <c r="MVS739" s="16"/>
      <c r="MVT739" s="16"/>
      <c r="MVU739" s="16"/>
      <c r="MVV739" s="16"/>
      <c r="MVW739" s="16"/>
      <c r="MVX739" s="16"/>
      <c r="MVY739" s="16"/>
      <c r="MVZ739" s="16"/>
      <c r="MWA739" s="16"/>
      <c r="MWB739" s="16"/>
      <c r="MWC739" s="16"/>
      <c r="MWD739" s="16"/>
      <c r="MWE739" s="16"/>
      <c r="MWF739" s="16"/>
      <c r="MWG739" s="16"/>
      <c r="MWH739" s="16"/>
      <c r="MWI739" s="16"/>
      <c r="MWJ739" s="16"/>
      <c r="MWK739" s="16"/>
      <c r="MWL739" s="16"/>
      <c r="MWM739" s="16"/>
      <c r="MWN739" s="16"/>
      <c r="MWO739" s="16"/>
      <c r="MWP739" s="16"/>
      <c r="MWQ739" s="16"/>
      <c r="MWR739" s="16"/>
      <c r="MWS739" s="16"/>
      <c r="MWT739" s="16"/>
      <c r="MWU739" s="16"/>
      <c r="MWV739" s="16"/>
      <c r="MWW739" s="16"/>
      <c r="MWX739" s="16"/>
      <c r="MWY739" s="16"/>
      <c r="MWZ739" s="16"/>
      <c r="MXA739" s="16"/>
      <c r="MXB739" s="16"/>
      <c r="MXC739" s="16"/>
      <c r="MXD739" s="16"/>
      <c r="MXE739" s="16"/>
      <c r="MXF739" s="16"/>
      <c r="MXG739" s="16"/>
      <c r="MXH739" s="16"/>
      <c r="MXI739" s="16"/>
      <c r="MXJ739" s="16"/>
      <c r="MXK739" s="16"/>
      <c r="MXL739" s="16"/>
      <c r="MXM739" s="16"/>
      <c r="MXN739" s="16"/>
      <c r="MXO739" s="16"/>
      <c r="MXP739" s="16"/>
      <c r="MXQ739" s="16"/>
      <c r="MXR739" s="16"/>
      <c r="MXS739" s="16"/>
      <c r="MXT739" s="16"/>
      <c r="MXU739" s="16"/>
      <c r="MXV739" s="16"/>
      <c r="MXW739" s="16"/>
      <c r="MXX739" s="16"/>
      <c r="MXY739" s="16"/>
      <c r="MXZ739" s="16"/>
      <c r="MYA739" s="16"/>
      <c r="MYB739" s="16"/>
      <c r="MYC739" s="16"/>
      <c r="MYD739" s="16"/>
      <c r="MYE739" s="16"/>
      <c r="MYF739" s="16"/>
      <c r="MYG739" s="16"/>
      <c r="MYH739" s="16"/>
      <c r="MYI739" s="16"/>
      <c r="MYJ739" s="16"/>
      <c r="MYK739" s="16"/>
      <c r="MYL739" s="16"/>
      <c r="MYM739" s="16"/>
      <c r="MYN739" s="16"/>
      <c r="MYO739" s="16"/>
      <c r="MYP739" s="16"/>
      <c r="MYQ739" s="16"/>
      <c r="MYR739" s="16"/>
      <c r="MYS739" s="16"/>
      <c r="MYT739" s="16"/>
      <c r="MYU739" s="16"/>
      <c r="MYV739" s="16"/>
      <c r="MYW739" s="16"/>
      <c r="MYX739" s="16"/>
      <c r="MYY739" s="16"/>
      <c r="MYZ739" s="16"/>
      <c r="MZA739" s="16"/>
      <c r="MZB739" s="16"/>
      <c r="MZC739" s="16"/>
      <c r="MZD739" s="16"/>
      <c r="MZE739" s="16"/>
      <c r="MZF739" s="16"/>
      <c r="MZG739" s="16"/>
      <c r="MZH739" s="16"/>
      <c r="MZI739" s="16"/>
      <c r="MZJ739" s="16"/>
      <c r="MZK739" s="16"/>
      <c r="MZL739" s="16"/>
      <c r="MZM739" s="16"/>
      <c r="MZN739" s="16"/>
      <c r="MZO739" s="16"/>
      <c r="MZP739" s="16"/>
      <c r="MZQ739" s="16"/>
      <c r="MZR739" s="16"/>
      <c r="MZS739" s="16"/>
      <c r="MZT739" s="16"/>
      <c r="MZU739" s="16"/>
      <c r="MZV739" s="16"/>
      <c r="MZW739" s="16"/>
      <c r="MZX739" s="16"/>
      <c r="MZY739" s="16"/>
      <c r="MZZ739" s="16"/>
      <c r="NAA739" s="16"/>
      <c r="NAB739" s="16"/>
      <c r="NAC739" s="16"/>
      <c r="NAD739" s="16"/>
      <c r="NAE739" s="16"/>
      <c r="NAF739" s="16"/>
      <c r="NAG739" s="16"/>
      <c r="NAH739" s="16"/>
      <c r="NAI739" s="16"/>
      <c r="NAJ739" s="16"/>
      <c r="NAK739" s="16"/>
      <c r="NAL739" s="16"/>
      <c r="NAM739" s="16"/>
      <c r="NAN739" s="16"/>
      <c r="NAO739" s="16"/>
      <c r="NAP739" s="16"/>
      <c r="NAQ739" s="16"/>
      <c r="NAR739" s="16"/>
      <c r="NAS739" s="16"/>
      <c r="NAT739" s="16"/>
      <c r="NAU739" s="16"/>
      <c r="NAV739" s="16"/>
      <c r="NAW739" s="16"/>
      <c r="NAX739" s="16"/>
      <c r="NAY739" s="16"/>
      <c r="NAZ739" s="16"/>
      <c r="NBA739" s="16"/>
      <c r="NBB739" s="16"/>
      <c r="NBC739" s="16"/>
      <c r="NBD739" s="16"/>
      <c r="NBE739" s="16"/>
      <c r="NBF739" s="16"/>
      <c r="NBG739" s="16"/>
      <c r="NBH739" s="16"/>
      <c r="NBI739" s="16"/>
      <c r="NBJ739" s="16"/>
      <c r="NBK739" s="16"/>
      <c r="NBL739" s="16"/>
      <c r="NBM739" s="16"/>
      <c r="NBN739" s="16"/>
      <c r="NBO739" s="16"/>
      <c r="NBP739" s="16"/>
      <c r="NBQ739" s="16"/>
      <c r="NBR739" s="16"/>
      <c r="NBS739" s="16"/>
      <c r="NBT739" s="16"/>
      <c r="NBU739" s="16"/>
      <c r="NBV739" s="16"/>
      <c r="NBW739" s="16"/>
      <c r="NBX739" s="16"/>
      <c r="NBY739" s="16"/>
      <c r="NBZ739" s="16"/>
      <c r="NCA739" s="16"/>
      <c r="NCB739" s="16"/>
      <c r="NCC739" s="16"/>
      <c r="NCD739" s="16"/>
      <c r="NCE739" s="16"/>
      <c r="NCF739" s="16"/>
      <c r="NCG739" s="16"/>
      <c r="NCH739" s="16"/>
      <c r="NCI739" s="16"/>
      <c r="NCJ739" s="16"/>
      <c r="NCK739" s="16"/>
      <c r="NCL739" s="16"/>
      <c r="NCM739" s="16"/>
      <c r="NCN739" s="16"/>
      <c r="NCO739" s="16"/>
      <c r="NCP739" s="16"/>
      <c r="NCQ739" s="16"/>
      <c r="NCR739" s="16"/>
      <c r="NCS739" s="16"/>
      <c r="NCT739" s="16"/>
      <c r="NCU739" s="16"/>
      <c r="NCV739" s="16"/>
      <c r="NCW739" s="16"/>
      <c r="NCX739" s="16"/>
      <c r="NCY739" s="16"/>
      <c r="NCZ739" s="16"/>
      <c r="NDA739" s="16"/>
      <c r="NDB739" s="16"/>
      <c r="NDC739" s="16"/>
      <c r="NDD739" s="16"/>
      <c r="NDE739" s="16"/>
      <c r="NDF739" s="16"/>
      <c r="NDG739" s="16"/>
      <c r="NDH739" s="16"/>
      <c r="NDI739" s="16"/>
      <c r="NDJ739" s="16"/>
      <c r="NDK739" s="16"/>
      <c r="NDL739" s="16"/>
      <c r="NDM739" s="16"/>
      <c r="NDN739" s="16"/>
      <c r="NDO739" s="16"/>
      <c r="NDP739" s="16"/>
      <c r="NDQ739" s="16"/>
      <c r="NDR739" s="16"/>
      <c r="NDS739" s="16"/>
      <c r="NDT739" s="16"/>
      <c r="NDU739" s="16"/>
      <c r="NDV739" s="16"/>
      <c r="NDW739" s="16"/>
      <c r="NDX739" s="16"/>
      <c r="NDY739" s="16"/>
      <c r="NDZ739" s="16"/>
      <c r="NEA739" s="16"/>
      <c r="NEB739" s="16"/>
      <c r="NEC739" s="16"/>
      <c r="NED739" s="16"/>
      <c r="NEE739" s="16"/>
      <c r="NEF739" s="16"/>
      <c r="NEG739" s="16"/>
      <c r="NEH739" s="16"/>
      <c r="NEI739" s="16"/>
      <c r="NEJ739" s="16"/>
      <c r="NEK739" s="16"/>
      <c r="NEL739" s="16"/>
      <c r="NEM739" s="16"/>
      <c r="NEN739" s="16"/>
      <c r="NEO739" s="16"/>
      <c r="NEP739" s="16"/>
      <c r="NEQ739" s="16"/>
      <c r="NER739" s="16"/>
      <c r="NES739" s="16"/>
      <c r="NET739" s="16"/>
      <c r="NEU739" s="16"/>
      <c r="NEV739" s="16"/>
      <c r="NEW739" s="16"/>
      <c r="NEX739" s="16"/>
      <c r="NEY739" s="16"/>
      <c r="NEZ739" s="16"/>
      <c r="NFA739" s="16"/>
      <c r="NFB739" s="16"/>
      <c r="NFC739" s="16"/>
      <c r="NFD739" s="16"/>
      <c r="NFE739" s="16"/>
      <c r="NFF739" s="16"/>
      <c r="NFG739" s="16"/>
      <c r="NFH739" s="16"/>
      <c r="NFI739" s="16"/>
      <c r="NFJ739" s="16"/>
      <c r="NFK739" s="16"/>
      <c r="NFL739" s="16"/>
      <c r="NFM739" s="16"/>
      <c r="NFN739" s="16"/>
      <c r="NFO739" s="16"/>
      <c r="NFP739" s="16"/>
      <c r="NFQ739" s="16"/>
      <c r="NFR739" s="16"/>
      <c r="NFS739" s="16"/>
      <c r="NFT739" s="16"/>
      <c r="NFU739" s="16"/>
      <c r="NFV739" s="16"/>
      <c r="NFW739" s="16"/>
      <c r="NFX739" s="16"/>
      <c r="NFY739" s="16"/>
      <c r="NFZ739" s="16"/>
      <c r="NGA739" s="16"/>
      <c r="NGB739" s="16"/>
      <c r="NGC739" s="16"/>
      <c r="NGD739" s="16"/>
      <c r="NGE739" s="16"/>
      <c r="NGF739" s="16"/>
      <c r="NGG739" s="16"/>
      <c r="NGH739" s="16"/>
      <c r="NGI739" s="16"/>
      <c r="NGJ739" s="16"/>
      <c r="NGK739" s="16"/>
      <c r="NGL739" s="16"/>
      <c r="NGM739" s="16"/>
      <c r="NGN739" s="16"/>
      <c r="NGO739" s="16"/>
      <c r="NGP739" s="16"/>
      <c r="NGQ739" s="16"/>
      <c r="NGR739" s="16"/>
      <c r="NGS739" s="16"/>
      <c r="NGT739" s="16"/>
      <c r="NGU739" s="16"/>
      <c r="NGV739" s="16"/>
      <c r="NGW739" s="16"/>
      <c r="NGX739" s="16"/>
      <c r="NGY739" s="16"/>
      <c r="NGZ739" s="16"/>
      <c r="NHA739" s="16"/>
      <c r="NHB739" s="16"/>
      <c r="NHC739" s="16"/>
      <c r="NHD739" s="16"/>
      <c r="NHE739" s="16"/>
      <c r="NHF739" s="16"/>
      <c r="NHG739" s="16"/>
      <c r="NHH739" s="16"/>
      <c r="NHI739" s="16"/>
      <c r="NHJ739" s="16"/>
      <c r="NHK739" s="16"/>
      <c r="NHL739" s="16"/>
      <c r="NHM739" s="16"/>
      <c r="NHN739" s="16"/>
      <c r="NHO739" s="16"/>
      <c r="NHP739" s="16"/>
      <c r="NHQ739" s="16"/>
      <c r="NHR739" s="16"/>
      <c r="NHS739" s="16"/>
      <c r="NHT739" s="16"/>
      <c r="NHU739" s="16"/>
      <c r="NHV739" s="16"/>
      <c r="NHW739" s="16"/>
      <c r="NHX739" s="16"/>
      <c r="NHY739" s="16"/>
      <c r="NHZ739" s="16"/>
      <c r="NIA739" s="16"/>
      <c r="NIB739" s="16"/>
      <c r="NIC739" s="16"/>
      <c r="NID739" s="16"/>
      <c r="NIE739" s="16"/>
      <c r="NIF739" s="16"/>
      <c r="NIG739" s="16"/>
      <c r="NIH739" s="16"/>
      <c r="NII739" s="16"/>
      <c r="NIJ739" s="16"/>
      <c r="NIK739" s="16"/>
      <c r="NIL739" s="16"/>
      <c r="NIM739" s="16"/>
      <c r="NIN739" s="16"/>
      <c r="NIO739" s="16"/>
      <c r="NIP739" s="16"/>
      <c r="NIQ739" s="16"/>
      <c r="NIR739" s="16"/>
      <c r="NIS739" s="16"/>
      <c r="NIT739" s="16"/>
      <c r="NIU739" s="16"/>
      <c r="NIV739" s="16"/>
      <c r="NIW739" s="16"/>
      <c r="NIX739" s="16"/>
      <c r="NIY739" s="16"/>
      <c r="NIZ739" s="16"/>
      <c r="NJA739" s="16"/>
      <c r="NJB739" s="16"/>
      <c r="NJC739" s="16"/>
      <c r="NJD739" s="16"/>
      <c r="NJE739" s="16"/>
      <c r="NJF739" s="16"/>
      <c r="NJG739" s="16"/>
      <c r="NJH739" s="16"/>
      <c r="NJI739" s="16"/>
      <c r="NJJ739" s="16"/>
      <c r="NJK739" s="16"/>
      <c r="NJL739" s="16"/>
      <c r="NJM739" s="16"/>
      <c r="NJN739" s="16"/>
      <c r="NJO739" s="16"/>
      <c r="NJP739" s="16"/>
      <c r="NJQ739" s="16"/>
      <c r="NJR739" s="16"/>
      <c r="NJS739" s="16"/>
      <c r="NJT739" s="16"/>
      <c r="NJU739" s="16"/>
      <c r="NJV739" s="16"/>
      <c r="NJW739" s="16"/>
      <c r="NJX739" s="16"/>
      <c r="NJY739" s="16"/>
      <c r="NJZ739" s="16"/>
      <c r="NKA739" s="16"/>
      <c r="NKB739" s="16"/>
      <c r="NKC739" s="16"/>
      <c r="NKD739" s="16"/>
      <c r="NKE739" s="16"/>
      <c r="NKF739" s="16"/>
      <c r="NKG739" s="16"/>
      <c r="NKH739" s="16"/>
      <c r="NKI739" s="16"/>
      <c r="NKJ739" s="16"/>
      <c r="NKK739" s="16"/>
      <c r="NKL739" s="16"/>
      <c r="NKM739" s="16"/>
      <c r="NKN739" s="16"/>
      <c r="NKO739" s="16"/>
      <c r="NKP739" s="16"/>
      <c r="NKQ739" s="16"/>
      <c r="NKR739" s="16"/>
      <c r="NKS739" s="16"/>
      <c r="NKT739" s="16"/>
      <c r="NKU739" s="16"/>
      <c r="NKV739" s="16"/>
      <c r="NKW739" s="16"/>
      <c r="NKX739" s="16"/>
      <c r="NKY739" s="16"/>
      <c r="NKZ739" s="16"/>
      <c r="NLA739" s="16"/>
      <c r="NLB739" s="16"/>
      <c r="NLC739" s="16"/>
      <c r="NLD739" s="16"/>
      <c r="NLE739" s="16"/>
      <c r="NLF739" s="16"/>
      <c r="NLG739" s="16"/>
      <c r="NLH739" s="16"/>
      <c r="NLI739" s="16"/>
      <c r="NLJ739" s="16"/>
      <c r="NLK739" s="16"/>
      <c r="NLL739" s="16"/>
      <c r="NLM739" s="16"/>
      <c r="NLN739" s="16"/>
      <c r="NLO739" s="16"/>
      <c r="NLP739" s="16"/>
      <c r="NLQ739" s="16"/>
      <c r="NLR739" s="16"/>
      <c r="NLS739" s="16"/>
      <c r="NLT739" s="16"/>
      <c r="NLU739" s="16"/>
      <c r="NLV739" s="16"/>
      <c r="NLW739" s="16"/>
      <c r="NLX739" s="16"/>
      <c r="NLY739" s="16"/>
      <c r="NLZ739" s="16"/>
      <c r="NMA739" s="16"/>
      <c r="NMB739" s="16"/>
      <c r="NMC739" s="16"/>
      <c r="NMD739" s="16"/>
      <c r="NME739" s="16"/>
      <c r="NMF739" s="16"/>
      <c r="NMG739" s="16"/>
      <c r="NMH739" s="16"/>
      <c r="NMI739" s="16"/>
      <c r="NMJ739" s="16"/>
      <c r="NMK739" s="16"/>
      <c r="NML739" s="16"/>
      <c r="NMM739" s="16"/>
      <c r="NMN739" s="16"/>
      <c r="NMO739" s="16"/>
      <c r="NMP739" s="16"/>
      <c r="NMQ739" s="16"/>
      <c r="NMR739" s="16"/>
      <c r="NMS739" s="16"/>
      <c r="NMT739" s="16"/>
      <c r="NMU739" s="16"/>
      <c r="NMV739" s="16"/>
      <c r="NMW739" s="16"/>
      <c r="NMX739" s="16"/>
      <c r="NMY739" s="16"/>
      <c r="NMZ739" s="16"/>
      <c r="NNA739" s="16"/>
      <c r="NNB739" s="16"/>
      <c r="NNC739" s="16"/>
      <c r="NND739" s="16"/>
      <c r="NNE739" s="16"/>
      <c r="NNF739" s="16"/>
      <c r="NNG739" s="16"/>
      <c r="NNH739" s="16"/>
      <c r="NNI739" s="16"/>
      <c r="NNJ739" s="16"/>
      <c r="NNK739" s="16"/>
      <c r="NNL739" s="16"/>
      <c r="NNM739" s="16"/>
      <c r="NNN739" s="16"/>
      <c r="NNO739" s="16"/>
      <c r="NNP739" s="16"/>
      <c r="NNQ739" s="16"/>
      <c r="NNR739" s="16"/>
      <c r="NNS739" s="16"/>
      <c r="NNT739" s="16"/>
      <c r="NNU739" s="16"/>
      <c r="NNV739" s="16"/>
      <c r="NNW739" s="16"/>
      <c r="NNX739" s="16"/>
      <c r="NNY739" s="16"/>
      <c r="NNZ739" s="16"/>
      <c r="NOA739" s="16"/>
      <c r="NOB739" s="16"/>
      <c r="NOC739" s="16"/>
      <c r="NOD739" s="16"/>
      <c r="NOE739" s="16"/>
      <c r="NOF739" s="16"/>
      <c r="NOG739" s="16"/>
      <c r="NOH739" s="16"/>
      <c r="NOI739" s="16"/>
      <c r="NOJ739" s="16"/>
      <c r="NOK739" s="16"/>
      <c r="NOL739" s="16"/>
      <c r="NOM739" s="16"/>
      <c r="NON739" s="16"/>
      <c r="NOO739" s="16"/>
      <c r="NOP739" s="16"/>
      <c r="NOQ739" s="16"/>
      <c r="NOR739" s="16"/>
      <c r="NOS739" s="16"/>
      <c r="NOT739" s="16"/>
      <c r="NOU739" s="16"/>
      <c r="NOV739" s="16"/>
      <c r="NOW739" s="16"/>
      <c r="NOX739" s="16"/>
      <c r="NOY739" s="16"/>
      <c r="NOZ739" s="16"/>
      <c r="NPA739" s="16"/>
      <c r="NPB739" s="16"/>
      <c r="NPC739" s="16"/>
      <c r="NPD739" s="16"/>
      <c r="NPE739" s="16"/>
      <c r="NPF739" s="16"/>
      <c r="NPG739" s="16"/>
      <c r="NPH739" s="16"/>
      <c r="NPI739" s="16"/>
      <c r="NPJ739" s="16"/>
      <c r="NPK739" s="16"/>
      <c r="NPL739" s="16"/>
      <c r="NPM739" s="16"/>
      <c r="NPN739" s="16"/>
      <c r="NPO739" s="16"/>
      <c r="NPP739" s="16"/>
      <c r="NPQ739" s="16"/>
      <c r="NPR739" s="16"/>
      <c r="NPS739" s="16"/>
      <c r="NPT739" s="16"/>
      <c r="NPU739" s="16"/>
      <c r="NPV739" s="16"/>
      <c r="NPW739" s="16"/>
      <c r="NPX739" s="16"/>
      <c r="NPY739" s="16"/>
      <c r="NPZ739" s="16"/>
      <c r="NQA739" s="16"/>
      <c r="NQB739" s="16"/>
      <c r="NQC739" s="16"/>
      <c r="NQD739" s="16"/>
      <c r="NQE739" s="16"/>
      <c r="NQF739" s="16"/>
      <c r="NQG739" s="16"/>
      <c r="NQH739" s="16"/>
      <c r="NQI739" s="16"/>
      <c r="NQJ739" s="16"/>
      <c r="NQK739" s="16"/>
      <c r="NQL739" s="16"/>
      <c r="NQM739" s="16"/>
      <c r="NQN739" s="16"/>
      <c r="NQO739" s="16"/>
      <c r="NQP739" s="16"/>
      <c r="NQQ739" s="16"/>
      <c r="NQR739" s="16"/>
      <c r="NQS739" s="16"/>
      <c r="NQT739" s="16"/>
      <c r="NQU739" s="16"/>
      <c r="NQV739" s="16"/>
      <c r="NQW739" s="16"/>
      <c r="NQX739" s="16"/>
      <c r="NQY739" s="16"/>
      <c r="NQZ739" s="16"/>
      <c r="NRA739" s="16"/>
      <c r="NRB739" s="16"/>
      <c r="NRC739" s="16"/>
      <c r="NRD739" s="16"/>
      <c r="NRE739" s="16"/>
      <c r="NRF739" s="16"/>
      <c r="NRG739" s="16"/>
      <c r="NRH739" s="16"/>
      <c r="NRI739" s="16"/>
      <c r="NRJ739" s="16"/>
      <c r="NRK739" s="16"/>
      <c r="NRL739" s="16"/>
      <c r="NRM739" s="16"/>
      <c r="NRN739" s="16"/>
      <c r="NRO739" s="16"/>
      <c r="NRP739" s="16"/>
      <c r="NRQ739" s="16"/>
      <c r="NRR739" s="16"/>
      <c r="NRS739" s="16"/>
      <c r="NRT739" s="16"/>
      <c r="NRU739" s="16"/>
      <c r="NRV739" s="16"/>
      <c r="NRW739" s="16"/>
      <c r="NRX739" s="16"/>
      <c r="NRY739" s="16"/>
      <c r="NRZ739" s="16"/>
      <c r="NSA739" s="16"/>
      <c r="NSB739" s="16"/>
      <c r="NSC739" s="16"/>
      <c r="NSD739" s="16"/>
      <c r="NSE739" s="16"/>
      <c r="NSF739" s="16"/>
      <c r="NSG739" s="16"/>
      <c r="NSH739" s="16"/>
      <c r="NSI739" s="16"/>
      <c r="NSJ739" s="16"/>
      <c r="NSK739" s="16"/>
      <c r="NSL739" s="16"/>
      <c r="NSM739" s="16"/>
      <c r="NSN739" s="16"/>
      <c r="NSO739" s="16"/>
      <c r="NSP739" s="16"/>
      <c r="NSQ739" s="16"/>
      <c r="NSR739" s="16"/>
      <c r="NSS739" s="16"/>
      <c r="NST739" s="16"/>
      <c r="NSU739" s="16"/>
      <c r="NSV739" s="16"/>
      <c r="NSW739" s="16"/>
      <c r="NSX739" s="16"/>
      <c r="NSY739" s="16"/>
      <c r="NSZ739" s="16"/>
      <c r="NTA739" s="16"/>
      <c r="NTB739" s="16"/>
      <c r="NTC739" s="16"/>
      <c r="NTD739" s="16"/>
      <c r="NTE739" s="16"/>
      <c r="NTF739" s="16"/>
      <c r="NTG739" s="16"/>
      <c r="NTH739" s="16"/>
      <c r="NTI739" s="16"/>
      <c r="NTJ739" s="16"/>
      <c r="NTK739" s="16"/>
      <c r="NTL739" s="16"/>
      <c r="NTM739" s="16"/>
      <c r="NTN739" s="16"/>
      <c r="NTO739" s="16"/>
      <c r="NTP739" s="16"/>
      <c r="NTQ739" s="16"/>
      <c r="NTR739" s="16"/>
      <c r="NTS739" s="16"/>
      <c r="NTT739" s="16"/>
      <c r="NTU739" s="16"/>
      <c r="NTV739" s="16"/>
      <c r="NTW739" s="16"/>
      <c r="NTX739" s="16"/>
      <c r="NTY739" s="16"/>
      <c r="NTZ739" s="16"/>
      <c r="NUA739" s="16"/>
      <c r="NUB739" s="16"/>
      <c r="NUC739" s="16"/>
      <c r="NUD739" s="16"/>
      <c r="NUE739" s="16"/>
      <c r="NUF739" s="16"/>
      <c r="NUG739" s="16"/>
      <c r="NUH739" s="16"/>
      <c r="NUI739" s="16"/>
      <c r="NUJ739" s="16"/>
      <c r="NUK739" s="16"/>
      <c r="NUL739" s="16"/>
      <c r="NUM739" s="16"/>
      <c r="NUN739" s="16"/>
      <c r="NUO739" s="16"/>
      <c r="NUP739" s="16"/>
      <c r="NUQ739" s="16"/>
      <c r="NUR739" s="16"/>
      <c r="NUS739" s="16"/>
      <c r="NUT739" s="16"/>
      <c r="NUU739" s="16"/>
      <c r="NUV739" s="16"/>
      <c r="NUW739" s="16"/>
      <c r="NUX739" s="16"/>
      <c r="NUY739" s="16"/>
      <c r="NUZ739" s="16"/>
      <c r="NVA739" s="16"/>
      <c r="NVB739" s="16"/>
      <c r="NVC739" s="16"/>
      <c r="NVD739" s="16"/>
      <c r="NVE739" s="16"/>
      <c r="NVF739" s="16"/>
      <c r="NVG739" s="16"/>
      <c r="NVH739" s="16"/>
      <c r="NVI739" s="16"/>
      <c r="NVJ739" s="16"/>
      <c r="NVK739" s="16"/>
      <c r="NVL739" s="16"/>
      <c r="NVM739" s="16"/>
      <c r="NVN739" s="16"/>
      <c r="NVO739" s="16"/>
      <c r="NVP739" s="16"/>
      <c r="NVQ739" s="16"/>
      <c r="NVR739" s="16"/>
      <c r="NVS739" s="16"/>
      <c r="NVT739" s="16"/>
      <c r="NVU739" s="16"/>
      <c r="NVV739" s="16"/>
      <c r="NVW739" s="16"/>
      <c r="NVX739" s="16"/>
      <c r="NVY739" s="16"/>
      <c r="NVZ739" s="16"/>
      <c r="NWA739" s="16"/>
      <c r="NWB739" s="16"/>
      <c r="NWC739" s="16"/>
      <c r="NWD739" s="16"/>
      <c r="NWE739" s="16"/>
      <c r="NWF739" s="16"/>
      <c r="NWG739" s="16"/>
      <c r="NWH739" s="16"/>
      <c r="NWI739" s="16"/>
      <c r="NWJ739" s="16"/>
      <c r="NWK739" s="16"/>
      <c r="NWL739" s="16"/>
      <c r="NWM739" s="16"/>
      <c r="NWN739" s="16"/>
      <c r="NWO739" s="16"/>
      <c r="NWP739" s="16"/>
      <c r="NWQ739" s="16"/>
      <c r="NWR739" s="16"/>
      <c r="NWS739" s="16"/>
      <c r="NWT739" s="16"/>
      <c r="NWU739" s="16"/>
      <c r="NWV739" s="16"/>
      <c r="NWW739" s="16"/>
      <c r="NWX739" s="16"/>
      <c r="NWY739" s="16"/>
      <c r="NWZ739" s="16"/>
      <c r="NXA739" s="16"/>
      <c r="NXB739" s="16"/>
      <c r="NXC739" s="16"/>
      <c r="NXD739" s="16"/>
      <c r="NXE739" s="16"/>
      <c r="NXF739" s="16"/>
      <c r="NXG739" s="16"/>
      <c r="NXH739" s="16"/>
      <c r="NXI739" s="16"/>
      <c r="NXJ739" s="16"/>
      <c r="NXK739" s="16"/>
      <c r="NXL739" s="16"/>
      <c r="NXM739" s="16"/>
      <c r="NXN739" s="16"/>
      <c r="NXO739" s="16"/>
      <c r="NXP739" s="16"/>
      <c r="NXQ739" s="16"/>
      <c r="NXR739" s="16"/>
      <c r="NXS739" s="16"/>
      <c r="NXT739" s="16"/>
      <c r="NXU739" s="16"/>
      <c r="NXV739" s="16"/>
      <c r="NXW739" s="16"/>
      <c r="NXX739" s="16"/>
      <c r="NXY739" s="16"/>
      <c r="NXZ739" s="16"/>
      <c r="NYA739" s="16"/>
      <c r="NYB739" s="16"/>
      <c r="NYC739" s="16"/>
      <c r="NYD739" s="16"/>
      <c r="NYE739" s="16"/>
      <c r="NYF739" s="16"/>
      <c r="NYG739" s="16"/>
      <c r="NYH739" s="16"/>
      <c r="NYI739" s="16"/>
      <c r="NYJ739" s="16"/>
      <c r="NYK739" s="16"/>
      <c r="NYL739" s="16"/>
      <c r="NYM739" s="16"/>
      <c r="NYN739" s="16"/>
      <c r="NYO739" s="16"/>
      <c r="NYP739" s="16"/>
      <c r="NYQ739" s="16"/>
      <c r="NYR739" s="16"/>
      <c r="NYS739" s="16"/>
      <c r="NYT739" s="16"/>
      <c r="NYU739" s="16"/>
      <c r="NYV739" s="16"/>
      <c r="NYW739" s="16"/>
      <c r="NYX739" s="16"/>
      <c r="NYY739" s="16"/>
      <c r="NYZ739" s="16"/>
      <c r="NZA739" s="16"/>
      <c r="NZB739" s="16"/>
      <c r="NZC739" s="16"/>
      <c r="NZD739" s="16"/>
      <c r="NZE739" s="16"/>
      <c r="NZF739" s="16"/>
      <c r="NZG739" s="16"/>
      <c r="NZH739" s="16"/>
      <c r="NZI739" s="16"/>
      <c r="NZJ739" s="16"/>
      <c r="NZK739" s="16"/>
      <c r="NZL739" s="16"/>
      <c r="NZM739" s="16"/>
      <c r="NZN739" s="16"/>
      <c r="NZO739" s="16"/>
      <c r="NZP739" s="16"/>
      <c r="NZQ739" s="16"/>
      <c r="NZR739" s="16"/>
      <c r="NZS739" s="16"/>
      <c r="NZT739" s="16"/>
      <c r="NZU739" s="16"/>
      <c r="NZV739" s="16"/>
      <c r="NZW739" s="16"/>
      <c r="NZX739" s="16"/>
      <c r="NZY739" s="16"/>
      <c r="NZZ739" s="16"/>
      <c r="OAA739" s="16"/>
      <c r="OAB739" s="16"/>
      <c r="OAC739" s="16"/>
      <c r="OAD739" s="16"/>
      <c r="OAE739" s="16"/>
      <c r="OAF739" s="16"/>
      <c r="OAG739" s="16"/>
      <c r="OAH739" s="16"/>
      <c r="OAI739" s="16"/>
      <c r="OAJ739" s="16"/>
      <c r="OAK739" s="16"/>
      <c r="OAL739" s="16"/>
      <c r="OAM739" s="16"/>
      <c r="OAN739" s="16"/>
      <c r="OAO739" s="16"/>
      <c r="OAP739" s="16"/>
      <c r="OAQ739" s="16"/>
      <c r="OAR739" s="16"/>
      <c r="OAS739" s="16"/>
      <c r="OAT739" s="16"/>
      <c r="OAU739" s="16"/>
      <c r="OAV739" s="16"/>
      <c r="OAW739" s="16"/>
      <c r="OAX739" s="16"/>
      <c r="OAY739" s="16"/>
      <c r="OAZ739" s="16"/>
      <c r="OBA739" s="16"/>
      <c r="OBB739" s="16"/>
      <c r="OBC739" s="16"/>
      <c r="OBD739" s="16"/>
      <c r="OBE739" s="16"/>
      <c r="OBF739" s="16"/>
      <c r="OBG739" s="16"/>
      <c r="OBH739" s="16"/>
      <c r="OBI739" s="16"/>
      <c r="OBJ739" s="16"/>
      <c r="OBK739" s="16"/>
      <c r="OBL739" s="16"/>
      <c r="OBM739" s="16"/>
      <c r="OBN739" s="16"/>
      <c r="OBO739" s="16"/>
      <c r="OBP739" s="16"/>
      <c r="OBQ739" s="16"/>
      <c r="OBR739" s="16"/>
      <c r="OBS739" s="16"/>
      <c r="OBT739" s="16"/>
      <c r="OBU739" s="16"/>
      <c r="OBV739" s="16"/>
      <c r="OBW739" s="16"/>
      <c r="OBX739" s="16"/>
      <c r="OBY739" s="16"/>
      <c r="OBZ739" s="16"/>
      <c r="OCA739" s="16"/>
      <c r="OCB739" s="16"/>
      <c r="OCC739" s="16"/>
      <c r="OCD739" s="16"/>
      <c r="OCE739" s="16"/>
      <c r="OCF739" s="16"/>
      <c r="OCG739" s="16"/>
      <c r="OCH739" s="16"/>
      <c r="OCI739" s="16"/>
      <c r="OCJ739" s="16"/>
      <c r="OCK739" s="16"/>
      <c r="OCL739" s="16"/>
      <c r="OCM739" s="16"/>
      <c r="OCN739" s="16"/>
      <c r="OCO739" s="16"/>
      <c r="OCP739" s="16"/>
      <c r="OCQ739" s="16"/>
      <c r="OCR739" s="16"/>
      <c r="OCS739" s="16"/>
      <c r="OCT739" s="16"/>
      <c r="OCU739" s="16"/>
      <c r="OCV739" s="16"/>
      <c r="OCW739" s="16"/>
      <c r="OCX739" s="16"/>
      <c r="OCY739" s="16"/>
      <c r="OCZ739" s="16"/>
      <c r="ODA739" s="16"/>
      <c r="ODB739" s="16"/>
      <c r="ODC739" s="16"/>
      <c r="ODD739" s="16"/>
      <c r="ODE739" s="16"/>
      <c r="ODF739" s="16"/>
      <c r="ODG739" s="16"/>
      <c r="ODH739" s="16"/>
      <c r="ODI739" s="16"/>
      <c r="ODJ739" s="16"/>
      <c r="ODK739" s="16"/>
      <c r="ODL739" s="16"/>
      <c r="ODM739" s="16"/>
      <c r="ODN739" s="16"/>
      <c r="ODO739" s="16"/>
      <c r="ODP739" s="16"/>
      <c r="ODQ739" s="16"/>
      <c r="ODR739" s="16"/>
      <c r="ODS739" s="16"/>
      <c r="ODT739" s="16"/>
      <c r="ODU739" s="16"/>
      <c r="ODV739" s="16"/>
      <c r="ODW739" s="16"/>
      <c r="ODX739" s="16"/>
      <c r="ODY739" s="16"/>
      <c r="ODZ739" s="16"/>
      <c r="OEA739" s="16"/>
      <c r="OEB739" s="16"/>
      <c r="OEC739" s="16"/>
      <c r="OED739" s="16"/>
      <c r="OEE739" s="16"/>
      <c r="OEF739" s="16"/>
      <c r="OEG739" s="16"/>
      <c r="OEH739" s="16"/>
      <c r="OEI739" s="16"/>
      <c r="OEJ739" s="16"/>
      <c r="OEK739" s="16"/>
      <c r="OEL739" s="16"/>
      <c r="OEM739" s="16"/>
      <c r="OEN739" s="16"/>
      <c r="OEO739" s="16"/>
      <c r="OEP739" s="16"/>
      <c r="OEQ739" s="16"/>
      <c r="OER739" s="16"/>
      <c r="OES739" s="16"/>
      <c r="OET739" s="16"/>
      <c r="OEU739" s="16"/>
      <c r="OEV739" s="16"/>
      <c r="OEW739" s="16"/>
      <c r="OEX739" s="16"/>
      <c r="OEY739" s="16"/>
      <c r="OEZ739" s="16"/>
      <c r="OFA739" s="16"/>
      <c r="OFB739" s="16"/>
      <c r="OFC739" s="16"/>
      <c r="OFD739" s="16"/>
      <c r="OFE739" s="16"/>
      <c r="OFF739" s="16"/>
      <c r="OFG739" s="16"/>
      <c r="OFH739" s="16"/>
      <c r="OFI739" s="16"/>
      <c r="OFJ739" s="16"/>
      <c r="OFK739" s="16"/>
      <c r="OFL739" s="16"/>
      <c r="OFM739" s="16"/>
      <c r="OFN739" s="16"/>
      <c r="OFO739" s="16"/>
      <c r="OFP739" s="16"/>
      <c r="OFQ739" s="16"/>
      <c r="OFR739" s="16"/>
      <c r="OFS739" s="16"/>
      <c r="OFT739" s="16"/>
      <c r="OFU739" s="16"/>
      <c r="OFV739" s="16"/>
      <c r="OFW739" s="16"/>
      <c r="OFX739" s="16"/>
      <c r="OFY739" s="16"/>
      <c r="OFZ739" s="16"/>
      <c r="OGA739" s="16"/>
      <c r="OGB739" s="16"/>
      <c r="OGC739" s="16"/>
      <c r="OGD739" s="16"/>
      <c r="OGE739" s="16"/>
      <c r="OGF739" s="16"/>
      <c r="OGG739" s="16"/>
      <c r="OGH739" s="16"/>
      <c r="OGI739" s="16"/>
      <c r="OGJ739" s="16"/>
      <c r="OGK739" s="16"/>
      <c r="OGL739" s="16"/>
      <c r="OGM739" s="16"/>
      <c r="OGN739" s="16"/>
      <c r="OGO739" s="16"/>
      <c r="OGP739" s="16"/>
      <c r="OGQ739" s="16"/>
      <c r="OGR739" s="16"/>
      <c r="OGS739" s="16"/>
      <c r="OGT739" s="16"/>
      <c r="OGU739" s="16"/>
      <c r="OGV739" s="16"/>
      <c r="OGW739" s="16"/>
      <c r="OGX739" s="16"/>
      <c r="OGY739" s="16"/>
      <c r="OGZ739" s="16"/>
      <c r="OHA739" s="16"/>
      <c r="OHB739" s="16"/>
      <c r="OHC739" s="16"/>
      <c r="OHD739" s="16"/>
      <c r="OHE739" s="16"/>
      <c r="OHF739" s="16"/>
      <c r="OHG739" s="16"/>
      <c r="OHH739" s="16"/>
      <c r="OHI739" s="16"/>
      <c r="OHJ739" s="16"/>
      <c r="OHK739" s="16"/>
      <c r="OHL739" s="16"/>
      <c r="OHM739" s="16"/>
      <c r="OHN739" s="16"/>
      <c r="OHO739" s="16"/>
      <c r="OHP739" s="16"/>
      <c r="OHQ739" s="16"/>
      <c r="OHR739" s="16"/>
      <c r="OHS739" s="16"/>
      <c r="OHT739" s="16"/>
      <c r="OHU739" s="16"/>
      <c r="OHV739" s="16"/>
      <c r="OHW739" s="16"/>
      <c r="OHX739" s="16"/>
      <c r="OHY739" s="16"/>
      <c r="OHZ739" s="16"/>
      <c r="OIA739" s="16"/>
      <c r="OIB739" s="16"/>
      <c r="OIC739" s="16"/>
      <c r="OID739" s="16"/>
      <c r="OIE739" s="16"/>
      <c r="OIF739" s="16"/>
      <c r="OIG739" s="16"/>
      <c r="OIH739" s="16"/>
      <c r="OII739" s="16"/>
      <c r="OIJ739" s="16"/>
      <c r="OIK739" s="16"/>
      <c r="OIL739" s="16"/>
      <c r="OIM739" s="16"/>
      <c r="OIN739" s="16"/>
      <c r="OIO739" s="16"/>
      <c r="OIP739" s="16"/>
      <c r="OIQ739" s="16"/>
      <c r="OIR739" s="16"/>
      <c r="OIS739" s="16"/>
      <c r="OIT739" s="16"/>
      <c r="OIU739" s="16"/>
      <c r="OIV739" s="16"/>
      <c r="OIW739" s="16"/>
      <c r="OIX739" s="16"/>
      <c r="OIY739" s="16"/>
      <c r="OIZ739" s="16"/>
      <c r="OJA739" s="16"/>
      <c r="OJB739" s="16"/>
      <c r="OJC739" s="16"/>
      <c r="OJD739" s="16"/>
      <c r="OJE739" s="16"/>
      <c r="OJF739" s="16"/>
      <c r="OJG739" s="16"/>
      <c r="OJH739" s="16"/>
      <c r="OJI739" s="16"/>
      <c r="OJJ739" s="16"/>
      <c r="OJK739" s="16"/>
      <c r="OJL739" s="16"/>
      <c r="OJM739" s="16"/>
      <c r="OJN739" s="16"/>
      <c r="OJO739" s="16"/>
      <c r="OJP739" s="16"/>
      <c r="OJQ739" s="16"/>
      <c r="OJR739" s="16"/>
      <c r="OJS739" s="16"/>
      <c r="OJT739" s="16"/>
      <c r="OJU739" s="16"/>
      <c r="OJV739" s="16"/>
      <c r="OJW739" s="16"/>
      <c r="OJX739" s="16"/>
      <c r="OJY739" s="16"/>
      <c r="OJZ739" s="16"/>
      <c r="OKA739" s="16"/>
      <c r="OKB739" s="16"/>
      <c r="OKC739" s="16"/>
      <c r="OKD739" s="16"/>
      <c r="OKE739" s="16"/>
      <c r="OKF739" s="16"/>
      <c r="OKG739" s="16"/>
      <c r="OKH739" s="16"/>
      <c r="OKI739" s="16"/>
      <c r="OKJ739" s="16"/>
      <c r="OKK739" s="16"/>
      <c r="OKL739" s="16"/>
      <c r="OKM739" s="16"/>
      <c r="OKN739" s="16"/>
      <c r="OKO739" s="16"/>
      <c r="OKP739" s="16"/>
      <c r="OKQ739" s="16"/>
      <c r="OKR739" s="16"/>
      <c r="OKS739" s="16"/>
      <c r="OKT739" s="16"/>
      <c r="OKU739" s="16"/>
      <c r="OKV739" s="16"/>
      <c r="OKW739" s="16"/>
      <c r="OKX739" s="16"/>
      <c r="OKY739" s="16"/>
      <c r="OKZ739" s="16"/>
      <c r="OLA739" s="16"/>
      <c r="OLB739" s="16"/>
      <c r="OLC739" s="16"/>
      <c r="OLD739" s="16"/>
      <c r="OLE739" s="16"/>
      <c r="OLF739" s="16"/>
      <c r="OLG739" s="16"/>
      <c r="OLH739" s="16"/>
      <c r="OLI739" s="16"/>
      <c r="OLJ739" s="16"/>
      <c r="OLK739" s="16"/>
      <c r="OLL739" s="16"/>
      <c r="OLM739" s="16"/>
      <c r="OLN739" s="16"/>
      <c r="OLO739" s="16"/>
      <c r="OLP739" s="16"/>
      <c r="OLQ739" s="16"/>
      <c r="OLR739" s="16"/>
      <c r="OLS739" s="16"/>
      <c r="OLT739" s="16"/>
      <c r="OLU739" s="16"/>
      <c r="OLV739" s="16"/>
      <c r="OLW739" s="16"/>
      <c r="OLX739" s="16"/>
      <c r="OLY739" s="16"/>
      <c r="OLZ739" s="16"/>
      <c r="OMA739" s="16"/>
      <c r="OMB739" s="16"/>
      <c r="OMC739" s="16"/>
      <c r="OMD739" s="16"/>
      <c r="OME739" s="16"/>
      <c r="OMF739" s="16"/>
      <c r="OMG739" s="16"/>
      <c r="OMH739" s="16"/>
      <c r="OMI739" s="16"/>
      <c r="OMJ739" s="16"/>
      <c r="OMK739" s="16"/>
      <c r="OML739" s="16"/>
      <c r="OMM739" s="16"/>
      <c r="OMN739" s="16"/>
      <c r="OMO739" s="16"/>
      <c r="OMP739" s="16"/>
      <c r="OMQ739" s="16"/>
      <c r="OMR739" s="16"/>
      <c r="OMS739" s="16"/>
      <c r="OMT739" s="16"/>
      <c r="OMU739" s="16"/>
      <c r="OMV739" s="16"/>
      <c r="OMW739" s="16"/>
      <c r="OMX739" s="16"/>
      <c r="OMY739" s="16"/>
      <c r="OMZ739" s="16"/>
      <c r="ONA739" s="16"/>
      <c r="ONB739" s="16"/>
      <c r="ONC739" s="16"/>
      <c r="OND739" s="16"/>
      <c r="ONE739" s="16"/>
      <c r="ONF739" s="16"/>
      <c r="ONG739" s="16"/>
      <c r="ONH739" s="16"/>
      <c r="ONI739" s="16"/>
      <c r="ONJ739" s="16"/>
      <c r="ONK739" s="16"/>
      <c r="ONL739" s="16"/>
      <c r="ONM739" s="16"/>
      <c r="ONN739" s="16"/>
      <c r="ONO739" s="16"/>
      <c r="ONP739" s="16"/>
      <c r="ONQ739" s="16"/>
      <c r="ONR739" s="16"/>
      <c r="ONS739" s="16"/>
      <c r="ONT739" s="16"/>
      <c r="ONU739" s="16"/>
      <c r="ONV739" s="16"/>
      <c r="ONW739" s="16"/>
      <c r="ONX739" s="16"/>
      <c r="ONY739" s="16"/>
      <c r="ONZ739" s="16"/>
      <c r="OOA739" s="16"/>
      <c r="OOB739" s="16"/>
      <c r="OOC739" s="16"/>
      <c r="OOD739" s="16"/>
      <c r="OOE739" s="16"/>
      <c r="OOF739" s="16"/>
      <c r="OOG739" s="16"/>
      <c r="OOH739" s="16"/>
      <c r="OOI739" s="16"/>
      <c r="OOJ739" s="16"/>
      <c r="OOK739" s="16"/>
      <c r="OOL739" s="16"/>
      <c r="OOM739" s="16"/>
      <c r="OON739" s="16"/>
      <c r="OOO739" s="16"/>
      <c r="OOP739" s="16"/>
      <c r="OOQ739" s="16"/>
      <c r="OOR739" s="16"/>
      <c r="OOS739" s="16"/>
      <c r="OOT739" s="16"/>
      <c r="OOU739" s="16"/>
      <c r="OOV739" s="16"/>
      <c r="OOW739" s="16"/>
      <c r="OOX739" s="16"/>
      <c r="OOY739" s="16"/>
      <c r="OOZ739" s="16"/>
      <c r="OPA739" s="16"/>
      <c r="OPB739" s="16"/>
      <c r="OPC739" s="16"/>
      <c r="OPD739" s="16"/>
      <c r="OPE739" s="16"/>
      <c r="OPF739" s="16"/>
      <c r="OPG739" s="16"/>
      <c r="OPH739" s="16"/>
      <c r="OPI739" s="16"/>
      <c r="OPJ739" s="16"/>
      <c r="OPK739" s="16"/>
      <c r="OPL739" s="16"/>
      <c r="OPM739" s="16"/>
      <c r="OPN739" s="16"/>
      <c r="OPO739" s="16"/>
      <c r="OPP739" s="16"/>
      <c r="OPQ739" s="16"/>
      <c r="OPR739" s="16"/>
      <c r="OPS739" s="16"/>
      <c r="OPT739" s="16"/>
      <c r="OPU739" s="16"/>
      <c r="OPV739" s="16"/>
      <c r="OPW739" s="16"/>
      <c r="OPX739" s="16"/>
      <c r="OPY739" s="16"/>
      <c r="OPZ739" s="16"/>
      <c r="OQA739" s="16"/>
      <c r="OQB739" s="16"/>
      <c r="OQC739" s="16"/>
      <c r="OQD739" s="16"/>
      <c r="OQE739" s="16"/>
      <c r="OQF739" s="16"/>
      <c r="OQG739" s="16"/>
      <c r="OQH739" s="16"/>
      <c r="OQI739" s="16"/>
      <c r="OQJ739" s="16"/>
      <c r="OQK739" s="16"/>
      <c r="OQL739" s="16"/>
      <c r="OQM739" s="16"/>
      <c r="OQN739" s="16"/>
      <c r="OQO739" s="16"/>
      <c r="OQP739" s="16"/>
      <c r="OQQ739" s="16"/>
      <c r="OQR739" s="16"/>
      <c r="OQS739" s="16"/>
      <c r="OQT739" s="16"/>
      <c r="OQU739" s="16"/>
      <c r="OQV739" s="16"/>
      <c r="OQW739" s="16"/>
      <c r="OQX739" s="16"/>
      <c r="OQY739" s="16"/>
      <c r="OQZ739" s="16"/>
      <c r="ORA739" s="16"/>
      <c r="ORB739" s="16"/>
      <c r="ORC739" s="16"/>
      <c r="ORD739" s="16"/>
      <c r="ORE739" s="16"/>
      <c r="ORF739" s="16"/>
      <c r="ORG739" s="16"/>
      <c r="ORH739" s="16"/>
      <c r="ORI739" s="16"/>
      <c r="ORJ739" s="16"/>
      <c r="ORK739" s="16"/>
      <c r="ORL739" s="16"/>
      <c r="ORM739" s="16"/>
      <c r="ORN739" s="16"/>
      <c r="ORO739" s="16"/>
      <c r="ORP739" s="16"/>
      <c r="ORQ739" s="16"/>
      <c r="ORR739" s="16"/>
      <c r="ORS739" s="16"/>
      <c r="ORT739" s="16"/>
      <c r="ORU739" s="16"/>
      <c r="ORV739" s="16"/>
      <c r="ORW739" s="16"/>
      <c r="ORX739" s="16"/>
      <c r="ORY739" s="16"/>
      <c r="ORZ739" s="16"/>
      <c r="OSA739" s="16"/>
      <c r="OSB739" s="16"/>
      <c r="OSC739" s="16"/>
      <c r="OSD739" s="16"/>
      <c r="OSE739" s="16"/>
      <c r="OSF739" s="16"/>
      <c r="OSG739" s="16"/>
      <c r="OSH739" s="16"/>
      <c r="OSI739" s="16"/>
      <c r="OSJ739" s="16"/>
      <c r="OSK739" s="16"/>
      <c r="OSL739" s="16"/>
      <c r="OSM739" s="16"/>
      <c r="OSN739" s="16"/>
      <c r="OSO739" s="16"/>
      <c r="OSP739" s="16"/>
      <c r="OSQ739" s="16"/>
      <c r="OSR739" s="16"/>
      <c r="OSS739" s="16"/>
      <c r="OST739" s="16"/>
      <c r="OSU739" s="16"/>
      <c r="OSV739" s="16"/>
      <c r="OSW739" s="16"/>
      <c r="OSX739" s="16"/>
      <c r="OSY739" s="16"/>
      <c r="OSZ739" s="16"/>
      <c r="OTA739" s="16"/>
      <c r="OTB739" s="16"/>
      <c r="OTC739" s="16"/>
      <c r="OTD739" s="16"/>
      <c r="OTE739" s="16"/>
      <c r="OTF739" s="16"/>
      <c r="OTG739" s="16"/>
      <c r="OTH739" s="16"/>
      <c r="OTI739" s="16"/>
      <c r="OTJ739" s="16"/>
      <c r="OTK739" s="16"/>
      <c r="OTL739" s="16"/>
      <c r="OTM739" s="16"/>
      <c r="OTN739" s="16"/>
      <c r="OTO739" s="16"/>
      <c r="OTP739" s="16"/>
      <c r="OTQ739" s="16"/>
      <c r="OTR739" s="16"/>
      <c r="OTS739" s="16"/>
      <c r="OTT739" s="16"/>
      <c r="OTU739" s="16"/>
      <c r="OTV739" s="16"/>
      <c r="OTW739" s="16"/>
      <c r="OTX739" s="16"/>
      <c r="OTY739" s="16"/>
      <c r="OTZ739" s="16"/>
      <c r="OUA739" s="16"/>
      <c r="OUB739" s="16"/>
      <c r="OUC739" s="16"/>
      <c r="OUD739" s="16"/>
      <c r="OUE739" s="16"/>
      <c r="OUF739" s="16"/>
      <c r="OUG739" s="16"/>
      <c r="OUH739" s="16"/>
      <c r="OUI739" s="16"/>
      <c r="OUJ739" s="16"/>
      <c r="OUK739" s="16"/>
      <c r="OUL739" s="16"/>
      <c r="OUM739" s="16"/>
      <c r="OUN739" s="16"/>
      <c r="OUO739" s="16"/>
      <c r="OUP739" s="16"/>
      <c r="OUQ739" s="16"/>
      <c r="OUR739" s="16"/>
      <c r="OUS739" s="16"/>
      <c r="OUT739" s="16"/>
      <c r="OUU739" s="16"/>
      <c r="OUV739" s="16"/>
      <c r="OUW739" s="16"/>
      <c r="OUX739" s="16"/>
      <c r="OUY739" s="16"/>
      <c r="OUZ739" s="16"/>
      <c r="OVA739" s="16"/>
      <c r="OVB739" s="16"/>
      <c r="OVC739" s="16"/>
      <c r="OVD739" s="16"/>
      <c r="OVE739" s="16"/>
      <c r="OVF739" s="16"/>
      <c r="OVG739" s="16"/>
      <c r="OVH739" s="16"/>
      <c r="OVI739" s="16"/>
      <c r="OVJ739" s="16"/>
      <c r="OVK739" s="16"/>
      <c r="OVL739" s="16"/>
      <c r="OVM739" s="16"/>
      <c r="OVN739" s="16"/>
      <c r="OVO739" s="16"/>
      <c r="OVP739" s="16"/>
      <c r="OVQ739" s="16"/>
      <c r="OVR739" s="16"/>
      <c r="OVS739" s="16"/>
      <c r="OVT739" s="16"/>
      <c r="OVU739" s="16"/>
      <c r="OVV739" s="16"/>
      <c r="OVW739" s="16"/>
      <c r="OVX739" s="16"/>
      <c r="OVY739" s="16"/>
      <c r="OVZ739" s="16"/>
      <c r="OWA739" s="16"/>
      <c r="OWB739" s="16"/>
      <c r="OWC739" s="16"/>
      <c r="OWD739" s="16"/>
      <c r="OWE739" s="16"/>
      <c r="OWF739" s="16"/>
      <c r="OWG739" s="16"/>
      <c r="OWH739" s="16"/>
      <c r="OWI739" s="16"/>
      <c r="OWJ739" s="16"/>
      <c r="OWK739" s="16"/>
      <c r="OWL739" s="16"/>
      <c r="OWM739" s="16"/>
      <c r="OWN739" s="16"/>
      <c r="OWO739" s="16"/>
      <c r="OWP739" s="16"/>
      <c r="OWQ739" s="16"/>
      <c r="OWR739" s="16"/>
      <c r="OWS739" s="16"/>
      <c r="OWT739" s="16"/>
      <c r="OWU739" s="16"/>
      <c r="OWV739" s="16"/>
      <c r="OWW739" s="16"/>
      <c r="OWX739" s="16"/>
      <c r="OWY739" s="16"/>
      <c r="OWZ739" s="16"/>
      <c r="OXA739" s="16"/>
      <c r="OXB739" s="16"/>
      <c r="OXC739" s="16"/>
      <c r="OXD739" s="16"/>
      <c r="OXE739" s="16"/>
      <c r="OXF739" s="16"/>
      <c r="OXG739" s="16"/>
      <c r="OXH739" s="16"/>
      <c r="OXI739" s="16"/>
      <c r="OXJ739" s="16"/>
      <c r="OXK739" s="16"/>
      <c r="OXL739" s="16"/>
      <c r="OXM739" s="16"/>
      <c r="OXN739" s="16"/>
      <c r="OXO739" s="16"/>
      <c r="OXP739" s="16"/>
      <c r="OXQ739" s="16"/>
      <c r="OXR739" s="16"/>
      <c r="OXS739" s="16"/>
      <c r="OXT739" s="16"/>
      <c r="OXU739" s="16"/>
      <c r="OXV739" s="16"/>
      <c r="OXW739" s="16"/>
      <c r="OXX739" s="16"/>
      <c r="OXY739" s="16"/>
      <c r="OXZ739" s="16"/>
      <c r="OYA739" s="16"/>
      <c r="OYB739" s="16"/>
      <c r="OYC739" s="16"/>
      <c r="OYD739" s="16"/>
      <c r="OYE739" s="16"/>
      <c r="OYF739" s="16"/>
      <c r="OYG739" s="16"/>
      <c r="OYH739" s="16"/>
      <c r="OYI739" s="16"/>
      <c r="OYJ739" s="16"/>
      <c r="OYK739" s="16"/>
      <c r="OYL739" s="16"/>
      <c r="OYM739" s="16"/>
      <c r="OYN739" s="16"/>
      <c r="OYO739" s="16"/>
      <c r="OYP739" s="16"/>
      <c r="OYQ739" s="16"/>
      <c r="OYR739" s="16"/>
      <c r="OYS739" s="16"/>
      <c r="OYT739" s="16"/>
      <c r="OYU739" s="16"/>
      <c r="OYV739" s="16"/>
      <c r="OYW739" s="16"/>
      <c r="OYX739" s="16"/>
      <c r="OYY739" s="16"/>
      <c r="OYZ739" s="16"/>
      <c r="OZA739" s="16"/>
      <c r="OZB739" s="16"/>
      <c r="OZC739" s="16"/>
      <c r="OZD739" s="16"/>
      <c r="OZE739" s="16"/>
      <c r="OZF739" s="16"/>
      <c r="OZG739" s="16"/>
      <c r="OZH739" s="16"/>
      <c r="OZI739" s="16"/>
      <c r="OZJ739" s="16"/>
      <c r="OZK739" s="16"/>
      <c r="OZL739" s="16"/>
      <c r="OZM739" s="16"/>
      <c r="OZN739" s="16"/>
      <c r="OZO739" s="16"/>
      <c r="OZP739" s="16"/>
      <c r="OZQ739" s="16"/>
      <c r="OZR739" s="16"/>
      <c r="OZS739" s="16"/>
      <c r="OZT739" s="16"/>
      <c r="OZU739" s="16"/>
      <c r="OZV739" s="16"/>
      <c r="OZW739" s="16"/>
      <c r="OZX739" s="16"/>
      <c r="OZY739" s="16"/>
      <c r="OZZ739" s="16"/>
      <c r="PAA739" s="16"/>
      <c r="PAB739" s="16"/>
      <c r="PAC739" s="16"/>
      <c r="PAD739" s="16"/>
      <c r="PAE739" s="16"/>
      <c r="PAF739" s="16"/>
      <c r="PAG739" s="16"/>
      <c r="PAH739" s="16"/>
      <c r="PAI739" s="16"/>
      <c r="PAJ739" s="16"/>
      <c r="PAK739" s="16"/>
      <c r="PAL739" s="16"/>
      <c r="PAM739" s="16"/>
      <c r="PAN739" s="16"/>
      <c r="PAO739" s="16"/>
      <c r="PAP739" s="16"/>
      <c r="PAQ739" s="16"/>
      <c r="PAR739" s="16"/>
      <c r="PAS739" s="16"/>
      <c r="PAT739" s="16"/>
      <c r="PAU739" s="16"/>
      <c r="PAV739" s="16"/>
      <c r="PAW739" s="16"/>
      <c r="PAX739" s="16"/>
      <c r="PAY739" s="16"/>
      <c r="PAZ739" s="16"/>
      <c r="PBA739" s="16"/>
      <c r="PBB739" s="16"/>
      <c r="PBC739" s="16"/>
      <c r="PBD739" s="16"/>
      <c r="PBE739" s="16"/>
      <c r="PBF739" s="16"/>
      <c r="PBG739" s="16"/>
      <c r="PBH739" s="16"/>
      <c r="PBI739" s="16"/>
      <c r="PBJ739" s="16"/>
      <c r="PBK739" s="16"/>
      <c r="PBL739" s="16"/>
      <c r="PBM739" s="16"/>
      <c r="PBN739" s="16"/>
      <c r="PBO739" s="16"/>
      <c r="PBP739" s="16"/>
      <c r="PBQ739" s="16"/>
      <c r="PBR739" s="16"/>
      <c r="PBS739" s="16"/>
      <c r="PBT739" s="16"/>
      <c r="PBU739" s="16"/>
      <c r="PBV739" s="16"/>
      <c r="PBW739" s="16"/>
      <c r="PBX739" s="16"/>
      <c r="PBY739" s="16"/>
      <c r="PBZ739" s="16"/>
      <c r="PCA739" s="16"/>
      <c r="PCB739" s="16"/>
      <c r="PCC739" s="16"/>
      <c r="PCD739" s="16"/>
      <c r="PCE739" s="16"/>
      <c r="PCF739" s="16"/>
      <c r="PCG739" s="16"/>
      <c r="PCH739" s="16"/>
      <c r="PCI739" s="16"/>
      <c r="PCJ739" s="16"/>
      <c r="PCK739" s="16"/>
      <c r="PCL739" s="16"/>
      <c r="PCM739" s="16"/>
      <c r="PCN739" s="16"/>
      <c r="PCO739" s="16"/>
      <c r="PCP739" s="16"/>
      <c r="PCQ739" s="16"/>
      <c r="PCR739" s="16"/>
      <c r="PCS739" s="16"/>
      <c r="PCT739" s="16"/>
      <c r="PCU739" s="16"/>
      <c r="PCV739" s="16"/>
      <c r="PCW739" s="16"/>
      <c r="PCX739" s="16"/>
      <c r="PCY739" s="16"/>
      <c r="PCZ739" s="16"/>
      <c r="PDA739" s="16"/>
      <c r="PDB739" s="16"/>
      <c r="PDC739" s="16"/>
      <c r="PDD739" s="16"/>
      <c r="PDE739" s="16"/>
      <c r="PDF739" s="16"/>
      <c r="PDG739" s="16"/>
      <c r="PDH739" s="16"/>
      <c r="PDI739" s="16"/>
      <c r="PDJ739" s="16"/>
      <c r="PDK739" s="16"/>
      <c r="PDL739" s="16"/>
      <c r="PDM739" s="16"/>
      <c r="PDN739" s="16"/>
      <c r="PDO739" s="16"/>
      <c r="PDP739" s="16"/>
      <c r="PDQ739" s="16"/>
      <c r="PDR739" s="16"/>
      <c r="PDS739" s="16"/>
      <c r="PDT739" s="16"/>
      <c r="PDU739" s="16"/>
      <c r="PDV739" s="16"/>
      <c r="PDW739" s="16"/>
      <c r="PDX739" s="16"/>
      <c r="PDY739" s="16"/>
      <c r="PDZ739" s="16"/>
      <c r="PEA739" s="16"/>
      <c r="PEB739" s="16"/>
      <c r="PEC739" s="16"/>
      <c r="PED739" s="16"/>
      <c r="PEE739" s="16"/>
      <c r="PEF739" s="16"/>
      <c r="PEG739" s="16"/>
      <c r="PEH739" s="16"/>
      <c r="PEI739" s="16"/>
      <c r="PEJ739" s="16"/>
      <c r="PEK739" s="16"/>
      <c r="PEL739" s="16"/>
      <c r="PEM739" s="16"/>
      <c r="PEN739" s="16"/>
      <c r="PEO739" s="16"/>
      <c r="PEP739" s="16"/>
      <c r="PEQ739" s="16"/>
      <c r="PER739" s="16"/>
      <c r="PES739" s="16"/>
      <c r="PET739" s="16"/>
      <c r="PEU739" s="16"/>
      <c r="PEV739" s="16"/>
      <c r="PEW739" s="16"/>
      <c r="PEX739" s="16"/>
      <c r="PEY739" s="16"/>
      <c r="PEZ739" s="16"/>
      <c r="PFA739" s="16"/>
      <c r="PFB739" s="16"/>
      <c r="PFC739" s="16"/>
      <c r="PFD739" s="16"/>
      <c r="PFE739" s="16"/>
      <c r="PFF739" s="16"/>
      <c r="PFG739" s="16"/>
      <c r="PFH739" s="16"/>
      <c r="PFI739" s="16"/>
      <c r="PFJ739" s="16"/>
      <c r="PFK739" s="16"/>
      <c r="PFL739" s="16"/>
      <c r="PFM739" s="16"/>
      <c r="PFN739" s="16"/>
      <c r="PFO739" s="16"/>
      <c r="PFP739" s="16"/>
      <c r="PFQ739" s="16"/>
      <c r="PFR739" s="16"/>
      <c r="PFS739" s="16"/>
      <c r="PFT739" s="16"/>
      <c r="PFU739" s="16"/>
      <c r="PFV739" s="16"/>
      <c r="PFW739" s="16"/>
      <c r="PFX739" s="16"/>
      <c r="PFY739" s="16"/>
      <c r="PFZ739" s="16"/>
      <c r="PGA739" s="16"/>
      <c r="PGB739" s="16"/>
      <c r="PGC739" s="16"/>
      <c r="PGD739" s="16"/>
      <c r="PGE739" s="16"/>
      <c r="PGF739" s="16"/>
      <c r="PGG739" s="16"/>
      <c r="PGH739" s="16"/>
      <c r="PGI739" s="16"/>
      <c r="PGJ739" s="16"/>
      <c r="PGK739" s="16"/>
      <c r="PGL739" s="16"/>
      <c r="PGM739" s="16"/>
      <c r="PGN739" s="16"/>
      <c r="PGO739" s="16"/>
      <c r="PGP739" s="16"/>
      <c r="PGQ739" s="16"/>
      <c r="PGR739" s="16"/>
      <c r="PGS739" s="16"/>
      <c r="PGT739" s="16"/>
      <c r="PGU739" s="16"/>
      <c r="PGV739" s="16"/>
      <c r="PGW739" s="16"/>
      <c r="PGX739" s="16"/>
      <c r="PGY739" s="16"/>
      <c r="PGZ739" s="16"/>
      <c r="PHA739" s="16"/>
      <c r="PHB739" s="16"/>
      <c r="PHC739" s="16"/>
      <c r="PHD739" s="16"/>
      <c r="PHE739" s="16"/>
      <c r="PHF739" s="16"/>
      <c r="PHG739" s="16"/>
      <c r="PHH739" s="16"/>
      <c r="PHI739" s="16"/>
      <c r="PHJ739" s="16"/>
      <c r="PHK739" s="16"/>
      <c r="PHL739" s="16"/>
      <c r="PHM739" s="16"/>
      <c r="PHN739" s="16"/>
      <c r="PHO739" s="16"/>
      <c r="PHP739" s="16"/>
      <c r="PHQ739" s="16"/>
      <c r="PHR739" s="16"/>
      <c r="PHS739" s="16"/>
      <c r="PHT739" s="16"/>
      <c r="PHU739" s="16"/>
      <c r="PHV739" s="16"/>
      <c r="PHW739" s="16"/>
      <c r="PHX739" s="16"/>
      <c r="PHY739" s="16"/>
      <c r="PHZ739" s="16"/>
      <c r="PIA739" s="16"/>
      <c r="PIB739" s="16"/>
      <c r="PIC739" s="16"/>
      <c r="PID739" s="16"/>
      <c r="PIE739" s="16"/>
      <c r="PIF739" s="16"/>
      <c r="PIG739" s="16"/>
      <c r="PIH739" s="16"/>
      <c r="PII739" s="16"/>
      <c r="PIJ739" s="16"/>
      <c r="PIK739" s="16"/>
      <c r="PIL739" s="16"/>
      <c r="PIM739" s="16"/>
      <c r="PIN739" s="16"/>
      <c r="PIO739" s="16"/>
      <c r="PIP739" s="16"/>
      <c r="PIQ739" s="16"/>
      <c r="PIR739" s="16"/>
      <c r="PIS739" s="16"/>
      <c r="PIT739" s="16"/>
      <c r="PIU739" s="16"/>
      <c r="PIV739" s="16"/>
      <c r="PIW739" s="16"/>
      <c r="PIX739" s="16"/>
      <c r="PIY739" s="16"/>
      <c r="PIZ739" s="16"/>
      <c r="PJA739" s="16"/>
      <c r="PJB739" s="16"/>
      <c r="PJC739" s="16"/>
      <c r="PJD739" s="16"/>
      <c r="PJE739" s="16"/>
      <c r="PJF739" s="16"/>
      <c r="PJG739" s="16"/>
      <c r="PJH739" s="16"/>
      <c r="PJI739" s="16"/>
      <c r="PJJ739" s="16"/>
      <c r="PJK739" s="16"/>
      <c r="PJL739" s="16"/>
      <c r="PJM739" s="16"/>
      <c r="PJN739" s="16"/>
      <c r="PJO739" s="16"/>
      <c r="PJP739" s="16"/>
      <c r="PJQ739" s="16"/>
      <c r="PJR739" s="16"/>
      <c r="PJS739" s="16"/>
      <c r="PJT739" s="16"/>
      <c r="PJU739" s="16"/>
      <c r="PJV739" s="16"/>
      <c r="PJW739" s="16"/>
      <c r="PJX739" s="16"/>
      <c r="PJY739" s="16"/>
      <c r="PJZ739" s="16"/>
      <c r="PKA739" s="16"/>
      <c r="PKB739" s="16"/>
      <c r="PKC739" s="16"/>
      <c r="PKD739" s="16"/>
      <c r="PKE739" s="16"/>
      <c r="PKF739" s="16"/>
      <c r="PKG739" s="16"/>
      <c r="PKH739" s="16"/>
      <c r="PKI739" s="16"/>
      <c r="PKJ739" s="16"/>
      <c r="PKK739" s="16"/>
      <c r="PKL739" s="16"/>
      <c r="PKM739" s="16"/>
      <c r="PKN739" s="16"/>
      <c r="PKO739" s="16"/>
      <c r="PKP739" s="16"/>
      <c r="PKQ739" s="16"/>
      <c r="PKR739" s="16"/>
      <c r="PKS739" s="16"/>
      <c r="PKT739" s="16"/>
      <c r="PKU739" s="16"/>
      <c r="PKV739" s="16"/>
      <c r="PKW739" s="16"/>
      <c r="PKX739" s="16"/>
      <c r="PKY739" s="16"/>
      <c r="PKZ739" s="16"/>
      <c r="PLA739" s="16"/>
      <c r="PLB739" s="16"/>
      <c r="PLC739" s="16"/>
      <c r="PLD739" s="16"/>
      <c r="PLE739" s="16"/>
      <c r="PLF739" s="16"/>
      <c r="PLG739" s="16"/>
      <c r="PLH739" s="16"/>
      <c r="PLI739" s="16"/>
      <c r="PLJ739" s="16"/>
      <c r="PLK739" s="16"/>
      <c r="PLL739" s="16"/>
      <c r="PLM739" s="16"/>
      <c r="PLN739" s="16"/>
      <c r="PLO739" s="16"/>
      <c r="PLP739" s="16"/>
      <c r="PLQ739" s="16"/>
      <c r="PLR739" s="16"/>
      <c r="PLS739" s="16"/>
      <c r="PLT739" s="16"/>
      <c r="PLU739" s="16"/>
      <c r="PLV739" s="16"/>
      <c r="PLW739" s="16"/>
      <c r="PLX739" s="16"/>
      <c r="PLY739" s="16"/>
      <c r="PLZ739" s="16"/>
      <c r="PMA739" s="16"/>
      <c r="PMB739" s="16"/>
      <c r="PMC739" s="16"/>
      <c r="PMD739" s="16"/>
      <c r="PME739" s="16"/>
      <c r="PMF739" s="16"/>
      <c r="PMG739" s="16"/>
      <c r="PMH739" s="16"/>
      <c r="PMI739" s="16"/>
      <c r="PMJ739" s="16"/>
      <c r="PMK739" s="16"/>
      <c r="PML739" s="16"/>
      <c r="PMM739" s="16"/>
      <c r="PMN739" s="16"/>
      <c r="PMO739" s="16"/>
      <c r="PMP739" s="16"/>
      <c r="PMQ739" s="16"/>
      <c r="PMR739" s="16"/>
      <c r="PMS739" s="16"/>
      <c r="PMT739" s="16"/>
      <c r="PMU739" s="16"/>
      <c r="PMV739" s="16"/>
      <c r="PMW739" s="16"/>
      <c r="PMX739" s="16"/>
      <c r="PMY739" s="16"/>
      <c r="PMZ739" s="16"/>
      <c r="PNA739" s="16"/>
      <c r="PNB739" s="16"/>
      <c r="PNC739" s="16"/>
      <c r="PND739" s="16"/>
      <c r="PNE739" s="16"/>
      <c r="PNF739" s="16"/>
      <c r="PNG739" s="16"/>
      <c r="PNH739" s="16"/>
      <c r="PNI739" s="16"/>
      <c r="PNJ739" s="16"/>
      <c r="PNK739" s="16"/>
      <c r="PNL739" s="16"/>
      <c r="PNM739" s="16"/>
      <c r="PNN739" s="16"/>
      <c r="PNO739" s="16"/>
      <c r="PNP739" s="16"/>
      <c r="PNQ739" s="16"/>
      <c r="PNR739" s="16"/>
      <c r="PNS739" s="16"/>
      <c r="PNT739" s="16"/>
      <c r="PNU739" s="16"/>
      <c r="PNV739" s="16"/>
      <c r="PNW739" s="16"/>
      <c r="PNX739" s="16"/>
      <c r="PNY739" s="16"/>
      <c r="PNZ739" s="16"/>
      <c r="POA739" s="16"/>
      <c r="POB739" s="16"/>
      <c r="POC739" s="16"/>
      <c r="POD739" s="16"/>
      <c r="POE739" s="16"/>
      <c r="POF739" s="16"/>
      <c r="POG739" s="16"/>
      <c r="POH739" s="16"/>
      <c r="POI739" s="16"/>
      <c r="POJ739" s="16"/>
      <c r="POK739" s="16"/>
      <c r="POL739" s="16"/>
      <c r="POM739" s="16"/>
      <c r="PON739" s="16"/>
      <c r="POO739" s="16"/>
      <c r="POP739" s="16"/>
      <c r="POQ739" s="16"/>
      <c r="POR739" s="16"/>
      <c r="POS739" s="16"/>
      <c r="POT739" s="16"/>
      <c r="POU739" s="16"/>
      <c r="POV739" s="16"/>
      <c r="POW739" s="16"/>
      <c r="POX739" s="16"/>
      <c r="POY739" s="16"/>
      <c r="POZ739" s="16"/>
      <c r="PPA739" s="16"/>
      <c r="PPB739" s="16"/>
      <c r="PPC739" s="16"/>
      <c r="PPD739" s="16"/>
      <c r="PPE739" s="16"/>
      <c r="PPF739" s="16"/>
      <c r="PPG739" s="16"/>
      <c r="PPH739" s="16"/>
      <c r="PPI739" s="16"/>
      <c r="PPJ739" s="16"/>
      <c r="PPK739" s="16"/>
      <c r="PPL739" s="16"/>
      <c r="PPM739" s="16"/>
      <c r="PPN739" s="16"/>
      <c r="PPO739" s="16"/>
      <c r="PPP739" s="16"/>
      <c r="PPQ739" s="16"/>
      <c r="PPR739" s="16"/>
      <c r="PPS739" s="16"/>
      <c r="PPT739" s="16"/>
      <c r="PPU739" s="16"/>
      <c r="PPV739" s="16"/>
      <c r="PPW739" s="16"/>
      <c r="PPX739" s="16"/>
      <c r="PPY739" s="16"/>
      <c r="PPZ739" s="16"/>
      <c r="PQA739" s="16"/>
      <c r="PQB739" s="16"/>
      <c r="PQC739" s="16"/>
      <c r="PQD739" s="16"/>
      <c r="PQE739" s="16"/>
      <c r="PQF739" s="16"/>
      <c r="PQG739" s="16"/>
      <c r="PQH739" s="16"/>
      <c r="PQI739" s="16"/>
      <c r="PQJ739" s="16"/>
      <c r="PQK739" s="16"/>
      <c r="PQL739" s="16"/>
      <c r="PQM739" s="16"/>
      <c r="PQN739" s="16"/>
      <c r="PQO739" s="16"/>
      <c r="PQP739" s="16"/>
      <c r="PQQ739" s="16"/>
      <c r="PQR739" s="16"/>
      <c r="PQS739" s="16"/>
      <c r="PQT739" s="16"/>
      <c r="PQU739" s="16"/>
      <c r="PQV739" s="16"/>
      <c r="PQW739" s="16"/>
      <c r="PQX739" s="16"/>
      <c r="PQY739" s="16"/>
      <c r="PQZ739" s="16"/>
      <c r="PRA739" s="16"/>
      <c r="PRB739" s="16"/>
      <c r="PRC739" s="16"/>
      <c r="PRD739" s="16"/>
      <c r="PRE739" s="16"/>
      <c r="PRF739" s="16"/>
      <c r="PRG739" s="16"/>
      <c r="PRH739" s="16"/>
      <c r="PRI739" s="16"/>
      <c r="PRJ739" s="16"/>
      <c r="PRK739" s="16"/>
      <c r="PRL739" s="16"/>
      <c r="PRM739" s="16"/>
      <c r="PRN739" s="16"/>
      <c r="PRO739" s="16"/>
      <c r="PRP739" s="16"/>
      <c r="PRQ739" s="16"/>
      <c r="PRR739" s="16"/>
      <c r="PRS739" s="16"/>
      <c r="PRT739" s="16"/>
      <c r="PRU739" s="16"/>
      <c r="PRV739" s="16"/>
      <c r="PRW739" s="16"/>
      <c r="PRX739" s="16"/>
      <c r="PRY739" s="16"/>
      <c r="PRZ739" s="16"/>
      <c r="PSA739" s="16"/>
      <c r="PSB739" s="16"/>
      <c r="PSC739" s="16"/>
      <c r="PSD739" s="16"/>
      <c r="PSE739" s="16"/>
      <c r="PSF739" s="16"/>
      <c r="PSG739" s="16"/>
      <c r="PSH739" s="16"/>
      <c r="PSI739" s="16"/>
      <c r="PSJ739" s="16"/>
      <c r="PSK739" s="16"/>
      <c r="PSL739" s="16"/>
      <c r="PSM739" s="16"/>
      <c r="PSN739" s="16"/>
      <c r="PSO739" s="16"/>
      <c r="PSP739" s="16"/>
      <c r="PSQ739" s="16"/>
      <c r="PSR739" s="16"/>
      <c r="PSS739" s="16"/>
      <c r="PST739" s="16"/>
      <c r="PSU739" s="16"/>
      <c r="PSV739" s="16"/>
      <c r="PSW739" s="16"/>
      <c r="PSX739" s="16"/>
      <c r="PSY739" s="16"/>
      <c r="PSZ739" s="16"/>
      <c r="PTA739" s="16"/>
      <c r="PTB739" s="16"/>
      <c r="PTC739" s="16"/>
      <c r="PTD739" s="16"/>
      <c r="PTE739" s="16"/>
      <c r="PTF739" s="16"/>
      <c r="PTG739" s="16"/>
      <c r="PTH739" s="16"/>
      <c r="PTI739" s="16"/>
      <c r="PTJ739" s="16"/>
      <c r="PTK739" s="16"/>
      <c r="PTL739" s="16"/>
      <c r="PTM739" s="16"/>
      <c r="PTN739" s="16"/>
      <c r="PTO739" s="16"/>
      <c r="PTP739" s="16"/>
      <c r="PTQ739" s="16"/>
      <c r="PTR739" s="16"/>
      <c r="PTS739" s="16"/>
      <c r="PTT739" s="16"/>
      <c r="PTU739" s="16"/>
      <c r="PTV739" s="16"/>
      <c r="PTW739" s="16"/>
      <c r="PTX739" s="16"/>
      <c r="PTY739" s="16"/>
      <c r="PTZ739" s="16"/>
      <c r="PUA739" s="16"/>
      <c r="PUB739" s="16"/>
      <c r="PUC739" s="16"/>
      <c r="PUD739" s="16"/>
      <c r="PUE739" s="16"/>
      <c r="PUF739" s="16"/>
      <c r="PUG739" s="16"/>
      <c r="PUH739" s="16"/>
      <c r="PUI739" s="16"/>
      <c r="PUJ739" s="16"/>
      <c r="PUK739" s="16"/>
      <c r="PUL739" s="16"/>
      <c r="PUM739" s="16"/>
      <c r="PUN739" s="16"/>
      <c r="PUO739" s="16"/>
      <c r="PUP739" s="16"/>
      <c r="PUQ739" s="16"/>
      <c r="PUR739" s="16"/>
      <c r="PUS739" s="16"/>
      <c r="PUT739" s="16"/>
      <c r="PUU739" s="16"/>
      <c r="PUV739" s="16"/>
      <c r="PUW739" s="16"/>
      <c r="PUX739" s="16"/>
      <c r="PUY739" s="16"/>
      <c r="PUZ739" s="16"/>
      <c r="PVA739" s="16"/>
      <c r="PVB739" s="16"/>
      <c r="PVC739" s="16"/>
      <c r="PVD739" s="16"/>
      <c r="PVE739" s="16"/>
      <c r="PVF739" s="16"/>
      <c r="PVG739" s="16"/>
      <c r="PVH739" s="16"/>
      <c r="PVI739" s="16"/>
      <c r="PVJ739" s="16"/>
      <c r="PVK739" s="16"/>
      <c r="PVL739" s="16"/>
      <c r="PVM739" s="16"/>
      <c r="PVN739" s="16"/>
      <c r="PVO739" s="16"/>
      <c r="PVP739" s="16"/>
      <c r="PVQ739" s="16"/>
      <c r="PVR739" s="16"/>
      <c r="PVS739" s="16"/>
      <c r="PVT739" s="16"/>
      <c r="PVU739" s="16"/>
      <c r="PVV739" s="16"/>
      <c r="PVW739" s="16"/>
      <c r="PVX739" s="16"/>
      <c r="PVY739" s="16"/>
      <c r="PVZ739" s="16"/>
      <c r="PWA739" s="16"/>
      <c r="PWB739" s="16"/>
      <c r="PWC739" s="16"/>
      <c r="PWD739" s="16"/>
      <c r="PWE739" s="16"/>
      <c r="PWF739" s="16"/>
      <c r="PWG739" s="16"/>
      <c r="PWH739" s="16"/>
      <c r="PWI739" s="16"/>
      <c r="PWJ739" s="16"/>
      <c r="PWK739" s="16"/>
      <c r="PWL739" s="16"/>
      <c r="PWM739" s="16"/>
      <c r="PWN739" s="16"/>
      <c r="PWO739" s="16"/>
      <c r="PWP739" s="16"/>
      <c r="PWQ739" s="16"/>
      <c r="PWR739" s="16"/>
      <c r="PWS739" s="16"/>
      <c r="PWT739" s="16"/>
      <c r="PWU739" s="16"/>
      <c r="PWV739" s="16"/>
      <c r="PWW739" s="16"/>
      <c r="PWX739" s="16"/>
      <c r="PWY739" s="16"/>
      <c r="PWZ739" s="16"/>
      <c r="PXA739" s="16"/>
      <c r="PXB739" s="16"/>
      <c r="PXC739" s="16"/>
      <c r="PXD739" s="16"/>
      <c r="PXE739" s="16"/>
      <c r="PXF739" s="16"/>
      <c r="PXG739" s="16"/>
      <c r="PXH739" s="16"/>
      <c r="PXI739" s="16"/>
      <c r="PXJ739" s="16"/>
      <c r="PXK739" s="16"/>
      <c r="PXL739" s="16"/>
      <c r="PXM739" s="16"/>
      <c r="PXN739" s="16"/>
      <c r="PXO739" s="16"/>
      <c r="PXP739" s="16"/>
      <c r="PXQ739" s="16"/>
      <c r="PXR739" s="16"/>
      <c r="PXS739" s="16"/>
      <c r="PXT739" s="16"/>
      <c r="PXU739" s="16"/>
      <c r="PXV739" s="16"/>
      <c r="PXW739" s="16"/>
      <c r="PXX739" s="16"/>
      <c r="PXY739" s="16"/>
      <c r="PXZ739" s="16"/>
      <c r="PYA739" s="16"/>
      <c r="PYB739" s="16"/>
      <c r="PYC739" s="16"/>
      <c r="PYD739" s="16"/>
      <c r="PYE739" s="16"/>
      <c r="PYF739" s="16"/>
      <c r="PYG739" s="16"/>
      <c r="PYH739" s="16"/>
      <c r="PYI739" s="16"/>
      <c r="PYJ739" s="16"/>
      <c r="PYK739" s="16"/>
      <c r="PYL739" s="16"/>
      <c r="PYM739" s="16"/>
      <c r="PYN739" s="16"/>
      <c r="PYO739" s="16"/>
      <c r="PYP739" s="16"/>
      <c r="PYQ739" s="16"/>
      <c r="PYR739" s="16"/>
      <c r="PYS739" s="16"/>
      <c r="PYT739" s="16"/>
      <c r="PYU739" s="16"/>
      <c r="PYV739" s="16"/>
      <c r="PYW739" s="16"/>
      <c r="PYX739" s="16"/>
      <c r="PYY739" s="16"/>
      <c r="PYZ739" s="16"/>
      <c r="PZA739" s="16"/>
      <c r="PZB739" s="16"/>
      <c r="PZC739" s="16"/>
      <c r="PZD739" s="16"/>
      <c r="PZE739" s="16"/>
      <c r="PZF739" s="16"/>
      <c r="PZG739" s="16"/>
      <c r="PZH739" s="16"/>
      <c r="PZI739" s="16"/>
      <c r="PZJ739" s="16"/>
      <c r="PZK739" s="16"/>
      <c r="PZL739" s="16"/>
      <c r="PZM739" s="16"/>
      <c r="PZN739" s="16"/>
      <c r="PZO739" s="16"/>
      <c r="PZP739" s="16"/>
      <c r="PZQ739" s="16"/>
      <c r="PZR739" s="16"/>
      <c r="PZS739" s="16"/>
      <c r="PZT739" s="16"/>
      <c r="PZU739" s="16"/>
      <c r="PZV739" s="16"/>
      <c r="PZW739" s="16"/>
      <c r="PZX739" s="16"/>
      <c r="PZY739" s="16"/>
      <c r="PZZ739" s="16"/>
      <c r="QAA739" s="16"/>
      <c r="QAB739" s="16"/>
      <c r="QAC739" s="16"/>
      <c r="QAD739" s="16"/>
      <c r="QAE739" s="16"/>
      <c r="QAF739" s="16"/>
      <c r="QAG739" s="16"/>
      <c r="QAH739" s="16"/>
      <c r="QAI739" s="16"/>
      <c r="QAJ739" s="16"/>
      <c r="QAK739" s="16"/>
      <c r="QAL739" s="16"/>
      <c r="QAM739" s="16"/>
      <c r="QAN739" s="16"/>
      <c r="QAO739" s="16"/>
      <c r="QAP739" s="16"/>
      <c r="QAQ739" s="16"/>
      <c r="QAR739" s="16"/>
      <c r="QAS739" s="16"/>
      <c r="QAT739" s="16"/>
      <c r="QAU739" s="16"/>
      <c r="QAV739" s="16"/>
      <c r="QAW739" s="16"/>
      <c r="QAX739" s="16"/>
      <c r="QAY739" s="16"/>
      <c r="QAZ739" s="16"/>
      <c r="QBA739" s="16"/>
      <c r="QBB739" s="16"/>
      <c r="QBC739" s="16"/>
      <c r="QBD739" s="16"/>
      <c r="QBE739" s="16"/>
      <c r="QBF739" s="16"/>
      <c r="QBG739" s="16"/>
      <c r="QBH739" s="16"/>
      <c r="QBI739" s="16"/>
      <c r="QBJ739" s="16"/>
      <c r="QBK739" s="16"/>
      <c r="QBL739" s="16"/>
      <c r="QBM739" s="16"/>
      <c r="QBN739" s="16"/>
      <c r="QBO739" s="16"/>
      <c r="QBP739" s="16"/>
      <c r="QBQ739" s="16"/>
      <c r="QBR739" s="16"/>
      <c r="QBS739" s="16"/>
      <c r="QBT739" s="16"/>
      <c r="QBU739" s="16"/>
      <c r="QBV739" s="16"/>
      <c r="QBW739" s="16"/>
      <c r="QBX739" s="16"/>
      <c r="QBY739" s="16"/>
      <c r="QBZ739" s="16"/>
      <c r="QCA739" s="16"/>
      <c r="QCB739" s="16"/>
      <c r="QCC739" s="16"/>
      <c r="QCD739" s="16"/>
      <c r="QCE739" s="16"/>
      <c r="QCF739" s="16"/>
      <c r="QCG739" s="16"/>
      <c r="QCH739" s="16"/>
      <c r="QCI739" s="16"/>
      <c r="QCJ739" s="16"/>
      <c r="QCK739" s="16"/>
      <c r="QCL739" s="16"/>
      <c r="QCM739" s="16"/>
      <c r="QCN739" s="16"/>
      <c r="QCO739" s="16"/>
      <c r="QCP739" s="16"/>
      <c r="QCQ739" s="16"/>
      <c r="QCR739" s="16"/>
      <c r="QCS739" s="16"/>
      <c r="QCT739" s="16"/>
      <c r="QCU739" s="16"/>
      <c r="QCV739" s="16"/>
      <c r="QCW739" s="16"/>
      <c r="QCX739" s="16"/>
      <c r="QCY739" s="16"/>
      <c r="QCZ739" s="16"/>
      <c r="QDA739" s="16"/>
      <c r="QDB739" s="16"/>
      <c r="QDC739" s="16"/>
      <c r="QDD739" s="16"/>
      <c r="QDE739" s="16"/>
      <c r="QDF739" s="16"/>
      <c r="QDG739" s="16"/>
      <c r="QDH739" s="16"/>
      <c r="QDI739" s="16"/>
      <c r="QDJ739" s="16"/>
      <c r="QDK739" s="16"/>
      <c r="QDL739" s="16"/>
      <c r="QDM739" s="16"/>
      <c r="QDN739" s="16"/>
      <c r="QDO739" s="16"/>
      <c r="QDP739" s="16"/>
      <c r="QDQ739" s="16"/>
      <c r="QDR739" s="16"/>
      <c r="QDS739" s="16"/>
      <c r="QDT739" s="16"/>
      <c r="QDU739" s="16"/>
      <c r="QDV739" s="16"/>
      <c r="QDW739" s="16"/>
      <c r="QDX739" s="16"/>
      <c r="QDY739" s="16"/>
      <c r="QDZ739" s="16"/>
      <c r="QEA739" s="16"/>
      <c r="QEB739" s="16"/>
      <c r="QEC739" s="16"/>
      <c r="QED739" s="16"/>
      <c r="QEE739" s="16"/>
      <c r="QEF739" s="16"/>
      <c r="QEG739" s="16"/>
      <c r="QEH739" s="16"/>
      <c r="QEI739" s="16"/>
      <c r="QEJ739" s="16"/>
      <c r="QEK739" s="16"/>
      <c r="QEL739" s="16"/>
      <c r="QEM739" s="16"/>
      <c r="QEN739" s="16"/>
      <c r="QEO739" s="16"/>
      <c r="QEP739" s="16"/>
      <c r="QEQ739" s="16"/>
      <c r="QER739" s="16"/>
      <c r="QES739" s="16"/>
      <c r="QET739" s="16"/>
      <c r="QEU739" s="16"/>
      <c r="QEV739" s="16"/>
      <c r="QEW739" s="16"/>
      <c r="QEX739" s="16"/>
      <c r="QEY739" s="16"/>
      <c r="QEZ739" s="16"/>
      <c r="QFA739" s="16"/>
      <c r="QFB739" s="16"/>
      <c r="QFC739" s="16"/>
      <c r="QFD739" s="16"/>
      <c r="QFE739" s="16"/>
      <c r="QFF739" s="16"/>
      <c r="QFG739" s="16"/>
      <c r="QFH739" s="16"/>
      <c r="QFI739" s="16"/>
      <c r="QFJ739" s="16"/>
      <c r="QFK739" s="16"/>
      <c r="QFL739" s="16"/>
      <c r="QFM739" s="16"/>
      <c r="QFN739" s="16"/>
      <c r="QFO739" s="16"/>
      <c r="QFP739" s="16"/>
      <c r="QFQ739" s="16"/>
      <c r="QFR739" s="16"/>
      <c r="QFS739" s="16"/>
      <c r="QFT739" s="16"/>
      <c r="QFU739" s="16"/>
      <c r="QFV739" s="16"/>
      <c r="QFW739" s="16"/>
      <c r="QFX739" s="16"/>
      <c r="QFY739" s="16"/>
      <c r="QFZ739" s="16"/>
      <c r="QGA739" s="16"/>
      <c r="QGB739" s="16"/>
      <c r="QGC739" s="16"/>
      <c r="QGD739" s="16"/>
      <c r="QGE739" s="16"/>
      <c r="QGF739" s="16"/>
      <c r="QGG739" s="16"/>
      <c r="QGH739" s="16"/>
      <c r="QGI739" s="16"/>
      <c r="QGJ739" s="16"/>
      <c r="QGK739" s="16"/>
      <c r="QGL739" s="16"/>
      <c r="QGM739" s="16"/>
      <c r="QGN739" s="16"/>
      <c r="QGO739" s="16"/>
      <c r="QGP739" s="16"/>
      <c r="QGQ739" s="16"/>
      <c r="QGR739" s="16"/>
      <c r="QGS739" s="16"/>
      <c r="QGT739" s="16"/>
      <c r="QGU739" s="16"/>
      <c r="QGV739" s="16"/>
      <c r="QGW739" s="16"/>
      <c r="QGX739" s="16"/>
      <c r="QGY739" s="16"/>
      <c r="QGZ739" s="16"/>
      <c r="QHA739" s="16"/>
      <c r="QHB739" s="16"/>
      <c r="QHC739" s="16"/>
      <c r="QHD739" s="16"/>
      <c r="QHE739" s="16"/>
      <c r="QHF739" s="16"/>
      <c r="QHG739" s="16"/>
      <c r="QHH739" s="16"/>
      <c r="QHI739" s="16"/>
      <c r="QHJ739" s="16"/>
      <c r="QHK739" s="16"/>
      <c r="QHL739" s="16"/>
      <c r="QHM739" s="16"/>
      <c r="QHN739" s="16"/>
      <c r="QHO739" s="16"/>
      <c r="QHP739" s="16"/>
      <c r="QHQ739" s="16"/>
      <c r="QHR739" s="16"/>
      <c r="QHS739" s="16"/>
      <c r="QHT739" s="16"/>
      <c r="QHU739" s="16"/>
      <c r="QHV739" s="16"/>
      <c r="QHW739" s="16"/>
      <c r="QHX739" s="16"/>
      <c r="QHY739" s="16"/>
      <c r="QHZ739" s="16"/>
      <c r="QIA739" s="16"/>
      <c r="QIB739" s="16"/>
      <c r="QIC739" s="16"/>
      <c r="QID739" s="16"/>
      <c r="QIE739" s="16"/>
      <c r="QIF739" s="16"/>
      <c r="QIG739" s="16"/>
      <c r="QIH739" s="16"/>
      <c r="QII739" s="16"/>
      <c r="QIJ739" s="16"/>
      <c r="QIK739" s="16"/>
      <c r="QIL739" s="16"/>
      <c r="QIM739" s="16"/>
      <c r="QIN739" s="16"/>
      <c r="QIO739" s="16"/>
      <c r="QIP739" s="16"/>
      <c r="QIQ739" s="16"/>
      <c r="QIR739" s="16"/>
      <c r="QIS739" s="16"/>
      <c r="QIT739" s="16"/>
      <c r="QIU739" s="16"/>
      <c r="QIV739" s="16"/>
      <c r="QIW739" s="16"/>
      <c r="QIX739" s="16"/>
      <c r="QIY739" s="16"/>
      <c r="QIZ739" s="16"/>
      <c r="QJA739" s="16"/>
      <c r="QJB739" s="16"/>
      <c r="QJC739" s="16"/>
      <c r="QJD739" s="16"/>
      <c r="QJE739" s="16"/>
      <c r="QJF739" s="16"/>
      <c r="QJG739" s="16"/>
      <c r="QJH739" s="16"/>
      <c r="QJI739" s="16"/>
      <c r="QJJ739" s="16"/>
      <c r="QJK739" s="16"/>
      <c r="QJL739" s="16"/>
      <c r="QJM739" s="16"/>
      <c r="QJN739" s="16"/>
      <c r="QJO739" s="16"/>
      <c r="QJP739" s="16"/>
      <c r="QJQ739" s="16"/>
      <c r="QJR739" s="16"/>
      <c r="QJS739" s="16"/>
      <c r="QJT739" s="16"/>
      <c r="QJU739" s="16"/>
      <c r="QJV739" s="16"/>
      <c r="QJW739" s="16"/>
      <c r="QJX739" s="16"/>
      <c r="QJY739" s="16"/>
      <c r="QJZ739" s="16"/>
      <c r="QKA739" s="16"/>
      <c r="QKB739" s="16"/>
      <c r="QKC739" s="16"/>
      <c r="QKD739" s="16"/>
      <c r="QKE739" s="16"/>
      <c r="QKF739" s="16"/>
      <c r="QKG739" s="16"/>
      <c r="QKH739" s="16"/>
      <c r="QKI739" s="16"/>
      <c r="QKJ739" s="16"/>
      <c r="QKK739" s="16"/>
      <c r="QKL739" s="16"/>
      <c r="QKM739" s="16"/>
      <c r="QKN739" s="16"/>
      <c r="QKO739" s="16"/>
      <c r="QKP739" s="16"/>
      <c r="QKQ739" s="16"/>
      <c r="QKR739" s="16"/>
      <c r="QKS739" s="16"/>
      <c r="QKT739" s="16"/>
      <c r="QKU739" s="16"/>
      <c r="QKV739" s="16"/>
      <c r="QKW739" s="16"/>
      <c r="QKX739" s="16"/>
      <c r="QKY739" s="16"/>
      <c r="QKZ739" s="16"/>
      <c r="QLA739" s="16"/>
      <c r="QLB739" s="16"/>
      <c r="QLC739" s="16"/>
      <c r="QLD739" s="16"/>
      <c r="QLE739" s="16"/>
      <c r="QLF739" s="16"/>
      <c r="QLG739" s="16"/>
      <c r="QLH739" s="16"/>
      <c r="QLI739" s="16"/>
      <c r="QLJ739" s="16"/>
      <c r="QLK739" s="16"/>
      <c r="QLL739" s="16"/>
      <c r="QLM739" s="16"/>
      <c r="QLN739" s="16"/>
      <c r="QLO739" s="16"/>
      <c r="QLP739" s="16"/>
      <c r="QLQ739" s="16"/>
      <c r="QLR739" s="16"/>
      <c r="QLS739" s="16"/>
      <c r="QLT739" s="16"/>
      <c r="QLU739" s="16"/>
      <c r="QLV739" s="16"/>
      <c r="QLW739" s="16"/>
      <c r="QLX739" s="16"/>
      <c r="QLY739" s="16"/>
      <c r="QLZ739" s="16"/>
      <c r="QMA739" s="16"/>
      <c r="QMB739" s="16"/>
      <c r="QMC739" s="16"/>
      <c r="QMD739" s="16"/>
      <c r="QME739" s="16"/>
      <c r="QMF739" s="16"/>
      <c r="QMG739" s="16"/>
      <c r="QMH739" s="16"/>
      <c r="QMI739" s="16"/>
      <c r="QMJ739" s="16"/>
      <c r="QMK739" s="16"/>
      <c r="QML739" s="16"/>
      <c r="QMM739" s="16"/>
      <c r="QMN739" s="16"/>
      <c r="QMO739" s="16"/>
      <c r="QMP739" s="16"/>
      <c r="QMQ739" s="16"/>
      <c r="QMR739" s="16"/>
      <c r="QMS739" s="16"/>
      <c r="QMT739" s="16"/>
      <c r="QMU739" s="16"/>
      <c r="QMV739" s="16"/>
      <c r="QMW739" s="16"/>
      <c r="QMX739" s="16"/>
      <c r="QMY739" s="16"/>
      <c r="QMZ739" s="16"/>
      <c r="QNA739" s="16"/>
      <c r="QNB739" s="16"/>
      <c r="QNC739" s="16"/>
      <c r="QND739" s="16"/>
      <c r="QNE739" s="16"/>
      <c r="QNF739" s="16"/>
      <c r="QNG739" s="16"/>
      <c r="QNH739" s="16"/>
      <c r="QNI739" s="16"/>
      <c r="QNJ739" s="16"/>
      <c r="QNK739" s="16"/>
      <c r="QNL739" s="16"/>
      <c r="QNM739" s="16"/>
      <c r="QNN739" s="16"/>
      <c r="QNO739" s="16"/>
      <c r="QNP739" s="16"/>
      <c r="QNQ739" s="16"/>
      <c r="QNR739" s="16"/>
      <c r="QNS739" s="16"/>
      <c r="QNT739" s="16"/>
      <c r="QNU739" s="16"/>
      <c r="QNV739" s="16"/>
      <c r="QNW739" s="16"/>
      <c r="QNX739" s="16"/>
      <c r="QNY739" s="16"/>
      <c r="QNZ739" s="16"/>
      <c r="QOA739" s="16"/>
      <c r="QOB739" s="16"/>
      <c r="QOC739" s="16"/>
      <c r="QOD739" s="16"/>
      <c r="QOE739" s="16"/>
      <c r="QOF739" s="16"/>
      <c r="QOG739" s="16"/>
      <c r="QOH739" s="16"/>
      <c r="QOI739" s="16"/>
      <c r="QOJ739" s="16"/>
      <c r="QOK739" s="16"/>
      <c r="QOL739" s="16"/>
      <c r="QOM739" s="16"/>
      <c r="QON739" s="16"/>
      <c r="QOO739" s="16"/>
      <c r="QOP739" s="16"/>
      <c r="QOQ739" s="16"/>
      <c r="QOR739" s="16"/>
      <c r="QOS739" s="16"/>
      <c r="QOT739" s="16"/>
      <c r="QOU739" s="16"/>
      <c r="QOV739" s="16"/>
      <c r="QOW739" s="16"/>
      <c r="QOX739" s="16"/>
      <c r="QOY739" s="16"/>
      <c r="QOZ739" s="16"/>
      <c r="QPA739" s="16"/>
      <c r="QPB739" s="16"/>
      <c r="QPC739" s="16"/>
      <c r="QPD739" s="16"/>
      <c r="QPE739" s="16"/>
      <c r="QPF739" s="16"/>
      <c r="QPG739" s="16"/>
      <c r="QPH739" s="16"/>
      <c r="QPI739" s="16"/>
      <c r="QPJ739" s="16"/>
      <c r="QPK739" s="16"/>
      <c r="QPL739" s="16"/>
      <c r="QPM739" s="16"/>
      <c r="QPN739" s="16"/>
      <c r="QPO739" s="16"/>
      <c r="QPP739" s="16"/>
      <c r="QPQ739" s="16"/>
      <c r="QPR739" s="16"/>
      <c r="QPS739" s="16"/>
      <c r="QPT739" s="16"/>
      <c r="QPU739" s="16"/>
      <c r="QPV739" s="16"/>
      <c r="QPW739" s="16"/>
      <c r="QPX739" s="16"/>
      <c r="QPY739" s="16"/>
      <c r="QPZ739" s="16"/>
      <c r="QQA739" s="16"/>
      <c r="QQB739" s="16"/>
      <c r="QQC739" s="16"/>
      <c r="QQD739" s="16"/>
      <c r="QQE739" s="16"/>
      <c r="QQF739" s="16"/>
      <c r="QQG739" s="16"/>
      <c r="QQH739" s="16"/>
      <c r="QQI739" s="16"/>
      <c r="QQJ739" s="16"/>
      <c r="QQK739" s="16"/>
      <c r="QQL739" s="16"/>
      <c r="QQM739" s="16"/>
      <c r="QQN739" s="16"/>
      <c r="QQO739" s="16"/>
      <c r="QQP739" s="16"/>
      <c r="QQQ739" s="16"/>
      <c r="QQR739" s="16"/>
      <c r="QQS739" s="16"/>
      <c r="QQT739" s="16"/>
      <c r="QQU739" s="16"/>
      <c r="QQV739" s="16"/>
      <c r="QQW739" s="16"/>
      <c r="QQX739" s="16"/>
      <c r="QQY739" s="16"/>
      <c r="QQZ739" s="16"/>
      <c r="QRA739" s="16"/>
      <c r="QRB739" s="16"/>
      <c r="QRC739" s="16"/>
      <c r="QRD739" s="16"/>
      <c r="QRE739" s="16"/>
      <c r="QRF739" s="16"/>
      <c r="QRG739" s="16"/>
      <c r="QRH739" s="16"/>
      <c r="QRI739" s="16"/>
      <c r="QRJ739" s="16"/>
      <c r="QRK739" s="16"/>
      <c r="QRL739" s="16"/>
      <c r="QRM739" s="16"/>
      <c r="QRN739" s="16"/>
      <c r="QRO739" s="16"/>
      <c r="QRP739" s="16"/>
      <c r="QRQ739" s="16"/>
      <c r="QRR739" s="16"/>
      <c r="QRS739" s="16"/>
      <c r="QRT739" s="16"/>
      <c r="QRU739" s="16"/>
      <c r="QRV739" s="16"/>
      <c r="QRW739" s="16"/>
      <c r="QRX739" s="16"/>
      <c r="QRY739" s="16"/>
      <c r="QRZ739" s="16"/>
      <c r="QSA739" s="16"/>
      <c r="QSB739" s="16"/>
      <c r="QSC739" s="16"/>
      <c r="QSD739" s="16"/>
      <c r="QSE739" s="16"/>
      <c r="QSF739" s="16"/>
      <c r="QSG739" s="16"/>
      <c r="QSH739" s="16"/>
      <c r="QSI739" s="16"/>
      <c r="QSJ739" s="16"/>
      <c r="QSK739" s="16"/>
      <c r="QSL739" s="16"/>
      <c r="QSM739" s="16"/>
      <c r="QSN739" s="16"/>
      <c r="QSO739" s="16"/>
      <c r="QSP739" s="16"/>
      <c r="QSQ739" s="16"/>
      <c r="QSR739" s="16"/>
      <c r="QSS739" s="16"/>
      <c r="QST739" s="16"/>
      <c r="QSU739" s="16"/>
      <c r="QSV739" s="16"/>
      <c r="QSW739" s="16"/>
      <c r="QSX739" s="16"/>
      <c r="QSY739" s="16"/>
      <c r="QSZ739" s="16"/>
      <c r="QTA739" s="16"/>
      <c r="QTB739" s="16"/>
      <c r="QTC739" s="16"/>
      <c r="QTD739" s="16"/>
      <c r="QTE739" s="16"/>
      <c r="QTF739" s="16"/>
      <c r="QTG739" s="16"/>
      <c r="QTH739" s="16"/>
      <c r="QTI739" s="16"/>
      <c r="QTJ739" s="16"/>
      <c r="QTK739" s="16"/>
      <c r="QTL739" s="16"/>
      <c r="QTM739" s="16"/>
      <c r="QTN739" s="16"/>
      <c r="QTO739" s="16"/>
      <c r="QTP739" s="16"/>
      <c r="QTQ739" s="16"/>
      <c r="QTR739" s="16"/>
      <c r="QTS739" s="16"/>
      <c r="QTT739" s="16"/>
      <c r="QTU739" s="16"/>
      <c r="QTV739" s="16"/>
      <c r="QTW739" s="16"/>
      <c r="QTX739" s="16"/>
      <c r="QTY739" s="16"/>
      <c r="QTZ739" s="16"/>
      <c r="QUA739" s="16"/>
      <c r="QUB739" s="16"/>
      <c r="QUC739" s="16"/>
      <c r="QUD739" s="16"/>
      <c r="QUE739" s="16"/>
      <c r="QUF739" s="16"/>
      <c r="QUG739" s="16"/>
      <c r="QUH739" s="16"/>
      <c r="QUI739" s="16"/>
      <c r="QUJ739" s="16"/>
      <c r="QUK739" s="16"/>
      <c r="QUL739" s="16"/>
      <c r="QUM739" s="16"/>
      <c r="QUN739" s="16"/>
      <c r="QUO739" s="16"/>
      <c r="QUP739" s="16"/>
      <c r="QUQ739" s="16"/>
      <c r="QUR739" s="16"/>
      <c r="QUS739" s="16"/>
      <c r="QUT739" s="16"/>
      <c r="QUU739" s="16"/>
      <c r="QUV739" s="16"/>
      <c r="QUW739" s="16"/>
      <c r="QUX739" s="16"/>
      <c r="QUY739" s="16"/>
      <c r="QUZ739" s="16"/>
      <c r="QVA739" s="16"/>
      <c r="QVB739" s="16"/>
      <c r="QVC739" s="16"/>
      <c r="QVD739" s="16"/>
      <c r="QVE739" s="16"/>
      <c r="QVF739" s="16"/>
      <c r="QVG739" s="16"/>
      <c r="QVH739" s="16"/>
      <c r="QVI739" s="16"/>
      <c r="QVJ739" s="16"/>
      <c r="QVK739" s="16"/>
      <c r="QVL739" s="16"/>
      <c r="QVM739" s="16"/>
      <c r="QVN739" s="16"/>
      <c r="QVO739" s="16"/>
      <c r="QVP739" s="16"/>
      <c r="QVQ739" s="16"/>
      <c r="QVR739" s="16"/>
      <c r="QVS739" s="16"/>
      <c r="QVT739" s="16"/>
      <c r="QVU739" s="16"/>
      <c r="QVV739" s="16"/>
      <c r="QVW739" s="16"/>
      <c r="QVX739" s="16"/>
      <c r="QVY739" s="16"/>
      <c r="QVZ739" s="16"/>
      <c r="QWA739" s="16"/>
      <c r="QWB739" s="16"/>
      <c r="QWC739" s="16"/>
      <c r="QWD739" s="16"/>
      <c r="QWE739" s="16"/>
      <c r="QWF739" s="16"/>
      <c r="QWG739" s="16"/>
      <c r="QWH739" s="16"/>
      <c r="QWI739" s="16"/>
      <c r="QWJ739" s="16"/>
      <c r="QWK739" s="16"/>
      <c r="QWL739" s="16"/>
      <c r="QWM739" s="16"/>
      <c r="QWN739" s="16"/>
      <c r="QWO739" s="16"/>
      <c r="QWP739" s="16"/>
      <c r="QWQ739" s="16"/>
      <c r="QWR739" s="16"/>
      <c r="QWS739" s="16"/>
      <c r="QWT739" s="16"/>
      <c r="QWU739" s="16"/>
      <c r="QWV739" s="16"/>
      <c r="QWW739" s="16"/>
      <c r="QWX739" s="16"/>
      <c r="QWY739" s="16"/>
      <c r="QWZ739" s="16"/>
      <c r="QXA739" s="16"/>
      <c r="QXB739" s="16"/>
      <c r="QXC739" s="16"/>
      <c r="QXD739" s="16"/>
      <c r="QXE739" s="16"/>
      <c r="QXF739" s="16"/>
      <c r="QXG739" s="16"/>
      <c r="QXH739" s="16"/>
      <c r="QXI739" s="16"/>
      <c r="QXJ739" s="16"/>
      <c r="QXK739" s="16"/>
      <c r="QXL739" s="16"/>
      <c r="QXM739" s="16"/>
      <c r="QXN739" s="16"/>
      <c r="QXO739" s="16"/>
      <c r="QXP739" s="16"/>
      <c r="QXQ739" s="16"/>
      <c r="QXR739" s="16"/>
      <c r="QXS739" s="16"/>
      <c r="QXT739" s="16"/>
      <c r="QXU739" s="16"/>
      <c r="QXV739" s="16"/>
      <c r="QXW739" s="16"/>
      <c r="QXX739" s="16"/>
      <c r="QXY739" s="16"/>
      <c r="QXZ739" s="16"/>
      <c r="QYA739" s="16"/>
      <c r="QYB739" s="16"/>
      <c r="QYC739" s="16"/>
      <c r="QYD739" s="16"/>
      <c r="QYE739" s="16"/>
      <c r="QYF739" s="16"/>
      <c r="QYG739" s="16"/>
      <c r="QYH739" s="16"/>
      <c r="QYI739" s="16"/>
      <c r="QYJ739" s="16"/>
      <c r="QYK739" s="16"/>
      <c r="QYL739" s="16"/>
      <c r="QYM739" s="16"/>
      <c r="QYN739" s="16"/>
      <c r="QYO739" s="16"/>
      <c r="QYP739" s="16"/>
      <c r="QYQ739" s="16"/>
      <c r="QYR739" s="16"/>
      <c r="QYS739" s="16"/>
      <c r="QYT739" s="16"/>
      <c r="QYU739" s="16"/>
      <c r="QYV739" s="16"/>
      <c r="QYW739" s="16"/>
      <c r="QYX739" s="16"/>
      <c r="QYY739" s="16"/>
      <c r="QYZ739" s="16"/>
      <c r="QZA739" s="16"/>
      <c r="QZB739" s="16"/>
      <c r="QZC739" s="16"/>
      <c r="QZD739" s="16"/>
      <c r="QZE739" s="16"/>
      <c r="QZF739" s="16"/>
      <c r="QZG739" s="16"/>
      <c r="QZH739" s="16"/>
      <c r="QZI739" s="16"/>
      <c r="QZJ739" s="16"/>
      <c r="QZK739" s="16"/>
      <c r="QZL739" s="16"/>
      <c r="QZM739" s="16"/>
      <c r="QZN739" s="16"/>
      <c r="QZO739" s="16"/>
      <c r="QZP739" s="16"/>
      <c r="QZQ739" s="16"/>
      <c r="QZR739" s="16"/>
      <c r="QZS739" s="16"/>
      <c r="QZT739" s="16"/>
      <c r="QZU739" s="16"/>
      <c r="QZV739" s="16"/>
      <c r="QZW739" s="16"/>
      <c r="QZX739" s="16"/>
      <c r="QZY739" s="16"/>
      <c r="QZZ739" s="16"/>
      <c r="RAA739" s="16"/>
      <c r="RAB739" s="16"/>
      <c r="RAC739" s="16"/>
      <c r="RAD739" s="16"/>
      <c r="RAE739" s="16"/>
      <c r="RAF739" s="16"/>
      <c r="RAG739" s="16"/>
      <c r="RAH739" s="16"/>
      <c r="RAI739" s="16"/>
      <c r="RAJ739" s="16"/>
      <c r="RAK739" s="16"/>
      <c r="RAL739" s="16"/>
      <c r="RAM739" s="16"/>
      <c r="RAN739" s="16"/>
      <c r="RAO739" s="16"/>
      <c r="RAP739" s="16"/>
      <c r="RAQ739" s="16"/>
      <c r="RAR739" s="16"/>
      <c r="RAS739" s="16"/>
      <c r="RAT739" s="16"/>
      <c r="RAU739" s="16"/>
      <c r="RAV739" s="16"/>
      <c r="RAW739" s="16"/>
      <c r="RAX739" s="16"/>
      <c r="RAY739" s="16"/>
      <c r="RAZ739" s="16"/>
      <c r="RBA739" s="16"/>
      <c r="RBB739" s="16"/>
      <c r="RBC739" s="16"/>
      <c r="RBD739" s="16"/>
      <c r="RBE739" s="16"/>
      <c r="RBF739" s="16"/>
      <c r="RBG739" s="16"/>
      <c r="RBH739" s="16"/>
      <c r="RBI739" s="16"/>
      <c r="RBJ739" s="16"/>
      <c r="RBK739" s="16"/>
      <c r="RBL739" s="16"/>
      <c r="RBM739" s="16"/>
      <c r="RBN739" s="16"/>
      <c r="RBO739" s="16"/>
      <c r="RBP739" s="16"/>
      <c r="RBQ739" s="16"/>
      <c r="RBR739" s="16"/>
      <c r="RBS739" s="16"/>
      <c r="RBT739" s="16"/>
      <c r="RBU739" s="16"/>
      <c r="RBV739" s="16"/>
      <c r="RBW739" s="16"/>
      <c r="RBX739" s="16"/>
      <c r="RBY739" s="16"/>
      <c r="RBZ739" s="16"/>
      <c r="RCA739" s="16"/>
      <c r="RCB739" s="16"/>
      <c r="RCC739" s="16"/>
      <c r="RCD739" s="16"/>
      <c r="RCE739" s="16"/>
      <c r="RCF739" s="16"/>
      <c r="RCG739" s="16"/>
      <c r="RCH739" s="16"/>
      <c r="RCI739" s="16"/>
      <c r="RCJ739" s="16"/>
      <c r="RCK739" s="16"/>
      <c r="RCL739" s="16"/>
      <c r="RCM739" s="16"/>
      <c r="RCN739" s="16"/>
      <c r="RCO739" s="16"/>
      <c r="RCP739" s="16"/>
      <c r="RCQ739" s="16"/>
      <c r="RCR739" s="16"/>
      <c r="RCS739" s="16"/>
      <c r="RCT739" s="16"/>
      <c r="RCU739" s="16"/>
      <c r="RCV739" s="16"/>
      <c r="RCW739" s="16"/>
      <c r="RCX739" s="16"/>
      <c r="RCY739" s="16"/>
      <c r="RCZ739" s="16"/>
      <c r="RDA739" s="16"/>
      <c r="RDB739" s="16"/>
      <c r="RDC739" s="16"/>
      <c r="RDD739" s="16"/>
      <c r="RDE739" s="16"/>
      <c r="RDF739" s="16"/>
      <c r="RDG739" s="16"/>
      <c r="RDH739" s="16"/>
      <c r="RDI739" s="16"/>
      <c r="RDJ739" s="16"/>
      <c r="RDK739" s="16"/>
      <c r="RDL739" s="16"/>
      <c r="RDM739" s="16"/>
      <c r="RDN739" s="16"/>
      <c r="RDO739" s="16"/>
      <c r="RDP739" s="16"/>
      <c r="RDQ739" s="16"/>
      <c r="RDR739" s="16"/>
      <c r="RDS739" s="16"/>
      <c r="RDT739" s="16"/>
      <c r="RDU739" s="16"/>
      <c r="RDV739" s="16"/>
      <c r="RDW739" s="16"/>
      <c r="RDX739" s="16"/>
      <c r="RDY739" s="16"/>
      <c r="RDZ739" s="16"/>
      <c r="REA739" s="16"/>
      <c r="REB739" s="16"/>
      <c r="REC739" s="16"/>
      <c r="RED739" s="16"/>
      <c r="REE739" s="16"/>
      <c r="REF739" s="16"/>
      <c r="REG739" s="16"/>
      <c r="REH739" s="16"/>
      <c r="REI739" s="16"/>
      <c r="REJ739" s="16"/>
      <c r="REK739" s="16"/>
      <c r="REL739" s="16"/>
      <c r="REM739" s="16"/>
      <c r="REN739" s="16"/>
      <c r="REO739" s="16"/>
      <c r="REP739" s="16"/>
      <c r="REQ739" s="16"/>
      <c r="RER739" s="16"/>
      <c r="RES739" s="16"/>
      <c r="RET739" s="16"/>
      <c r="REU739" s="16"/>
      <c r="REV739" s="16"/>
      <c r="REW739" s="16"/>
      <c r="REX739" s="16"/>
      <c r="REY739" s="16"/>
      <c r="REZ739" s="16"/>
      <c r="RFA739" s="16"/>
      <c r="RFB739" s="16"/>
      <c r="RFC739" s="16"/>
      <c r="RFD739" s="16"/>
      <c r="RFE739" s="16"/>
      <c r="RFF739" s="16"/>
      <c r="RFG739" s="16"/>
      <c r="RFH739" s="16"/>
      <c r="RFI739" s="16"/>
      <c r="RFJ739" s="16"/>
      <c r="RFK739" s="16"/>
      <c r="RFL739" s="16"/>
      <c r="RFM739" s="16"/>
      <c r="RFN739" s="16"/>
      <c r="RFO739" s="16"/>
      <c r="RFP739" s="16"/>
      <c r="RFQ739" s="16"/>
      <c r="RFR739" s="16"/>
      <c r="RFS739" s="16"/>
      <c r="RFT739" s="16"/>
      <c r="RFU739" s="16"/>
      <c r="RFV739" s="16"/>
      <c r="RFW739" s="16"/>
      <c r="RFX739" s="16"/>
      <c r="RFY739" s="16"/>
      <c r="RFZ739" s="16"/>
      <c r="RGA739" s="16"/>
      <c r="RGB739" s="16"/>
      <c r="RGC739" s="16"/>
      <c r="RGD739" s="16"/>
      <c r="RGE739" s="16"/>
      <c r="RGF739" s="16"/>
      <c r="RGG739" s="16"/>
      <c r="RGH739" s="16"/>
      <c r="RGI739" s="16"/>
      <c r="RGJ739" s="16"/>
      <c r="RGK739" s="16"/>
      <c r="RGL739" s="16"/>
      <c r="RGM739" s="16"/>
      <c r="RGN739" s="16"/>
      <c r="RGO739" s="16"/>
      <c r="RGP739" s="16"/>
      <c r="RGQ739" s="16"/>
      <c r="RGR739" s="16"/>
      <c r="RGS739" s="16"/>
      <c r="RGT739" s="16"/>
      <c r="RGU739" s="16"/>
      <c r="RGV739" s="16"/>
      <c r="RGW739" s="16"/>
      <c r="RGX739" s="16"/>
      <c r="RGY739" s="16"/>
      <c r="RGZ739" s="16"/>
      <c r="RHA739" s="16"/>
      <c r="RHB739" s="16"/>
      <c r="RHC739" s="16"/>
      <c r="RHD739" s="16"/>
      <c r="RHE739" s="16"/>
      <c r="RHF739" s="16"/>
      <c r="RHG739" s="16"/>
      <c r="RHH739" s="16"/>
      <c r="RHI739" s="16"/>
      <c r="RHJ739" s="16"/>
      <c r="RHK739" s="16"/>
      <c r="RHL739" s="16"/>
      <c r="RHM739" s="16"/>
      <c r="RHN739" s="16"/>
      <c r="RHO739" s="16"/>
      <c r="RHP739" s="16"/>
      <c r="RHQ739" s="16"/>
      <c r="RHR739" s="16"/>
      <c r="RHS739" s="16"/>
      <c r="RHT739" s="16"/>
      <c r="RHU739" s="16"/>
      <c r="RHV739" s="16"/>
      <c r="RHW739" s="16"/>
      <c r="RHX739" s="16"/>
      <c r="RHY739" s="16"/>
      <c r="RHZ739" s="16"/>
      <c r="RIA739" s="16"/>
      <c r="RIB739" s="16"/>
      <c r="RIC739" s="16"/>
      <c r="RID739" s="16"/>
      <c r="RIE739" s="16"/>
      <c r="RIF739" s="16"/>
      <c r="RIG739" s="16"/>
      <c r="RIH739" s="16"/>
      <c r="RII739" s="16"/>
      <c r="RIJ739" s="16"/>
      <c r="RIK739" s="16"/>
      <c r="RIL739" s="16"/>
      <c r="RIM739" s="16"/>
      <c r="RIN739" s="16"/>
      <c r="RIO739" s="16"/>
      <c r="RIP739" s="16"/>
      <c r="RIQ739" s="16"/>
      <c r="RIR739" s="16"/>
      <c r="RIS739" s="16"/>
      <c r="RIT739" s="16"/>
      <c r="RIU739" s="16"/>
      <c r="RIV739" s="16"/>
      <c r="RIW739" s="16"/>
      <c r="RIX739" s="16"/>
      <c r="RIY739" s="16"/>
      <c r="RIZ739" s="16"/>
      <c r="RJA739" s="16"/>
      <c r="RJB739" s="16"/>
      <c r="RJC739" s="16"/>
      <c r="RJD739" s="16"/>
      <c r="RJE739" s="16"/>
      <c r="RJF739" s="16"/>
      <c r="RJG739" s="16"/>
      <c r="RJH739" s="16"/>
      <c r="RJI739" s="16"/>
      <c r="RJJ739" s="16"/>
      <c r="RJK739" s="16"/>
      <c r="RJL739" s="16"/>
      <c r="RJM739" s="16"/>
      <c r="RJN739" s="16"/>
      <c r="RJO739" s="16"/>
      <c r="RJP739" s="16"/>
      <c r="RJQ739" s="16"/>
      <c r="RJR739" s="16"/>
      <c r="RJS739" s="16"/>
      <c r="RJT739" s="16"/>
      <c r="RJU739" s="16"/>
      <c r="RJV739" s="16"/>
      <c r="RJW739" s="16"/>
      <c r="RJX739" s="16"/>
      <c r="RJY739" s="16"/>
      <c r="RJZ739" s="16"/>
      <c r="RKA739" s="16"/>
      <c r="RKB739" s="16"/>
      <c r="RKC739" s="16"/>
      <c r="RKD739" s="16"/>
      <c r="RKE739" s="16"/>
      <c r="RKF739" s="16"/>
      <c r="RKG739" s="16"/>
      <c r="RKH739" s="16"/>
      <c r="RKI739" s="16"/>
      <c r="RKJ739" s="16"/>
      <c r="RKK739" s="16"/>
      <c r="RKL739" s="16"/>
      <c r="RKM739" s="16"/>
      <c r="RKN739" s="16"/>
      <c r="RKO739" s="16"/>
      <c r="RKP739" s="16"/>
      <c r="RKQ739" s="16"/>
      <c r="RKR739" s="16"/>
      <c r="RKS739" s="16"/>
      <c r="RKT739" s="16"/>
      <c r="RKU739" s="16"/>
      <c r="RKV739" s="16"/>
      <c r="RKW739" s="16"/>
      <c r="RKX739" s="16"/>
      <c r="RKY739" s="16"/>
      <c r="RKZ739" s="16"/>
      <c r="RLA739" s="16"/>
      <c r="RLB739" s="16"/>
      <c r="RLC739" s="16"/>
      <c r="RLD739" s="16"/>
      <c r="RLE739" s="16"/>
      <c r="RLF739" s="16"/>
      <c r="RLG739" s="16"/>
      <c r="RLH739" s="16"/>
      <c r="RLI739" s="16"/>
      <c r="RLJ739" s="16"/>
      <c r="RLK739" s="16"/>
      <c r="RLL739" s="16"/>
      <c r="RLM739" s="16"/>
      <c r="RLN739" s="16"/>
      <c r="RLO739" s="16"/>
      <c r="RLP739" s="16"/>
      <c r="RLQ739" s="16"/>
      <c r="RLR739" s="16"/>
      <c r="RLS739" s="16"/>
      <c r="RLT739" s="16"/>
      <c r="RLU739" s="16"/>
      <c r="RLV739" s="16"/>
      <c r="RLW739" s="16"/>
      <c r="RLX739" s="16"/>
      <c r="RLY739" s="16"/>
      <c r="RLZ739" s="16"/>
      <c r="RMA739" s="16"/>
      <c r="RMB739" s="16"/>
      <c r="RMC739" s="16"/>
      <c r="RMD739" s="16"/>
      <c r="RME739" s="16"/>
      <c r="RMF739" s="16"/>
      <c r="RMG739" s="16"/>
      <c r="RMH739" s="16"/>
      <c r="RMI739" s="16"/>
      <c r="RMJ739" s="16"/>
      <c r="RMK739" s="16"/>
      <c r="RML739" s="16"/>
      <c r="RMM739" s="16"/>
      <c r="RMN739" s="16"/>
      <c r="RMO739" s="16"/>
      <c r="RMP739" s="16"/>
      <c r="RMQ739" s="16"/>
      <c r="RMR739" s="16"/>
      <c r="RMS739" s="16"/>
      <c r="RMT739" s="16"/>
      <c r="RMU739" s="16"/>
      <c r="RMV739" s="16"/>
      <c r="RMW739" s="16"/>
      <c r="RMX739" s="16"/>
      <c r="RMY739" s="16"/>
      <c r="RMZ739" s="16"/>
      <c r="RNA739" s="16"/>
      <c r="RNB739" s="16"/>
      <c r="RNC739" s="16"/>
      <c r="RND739" s="16"/>
      <c r="RNE739" s="16"/>
      <c r="RNF739" s="16"/>
      <c r="RNG739" s="16"/>
      <c r="RNH739" s="16"/>
      <c r="RNI739" s="16"/>
      <c r="RNJ739" s="16"/>
      <c r="RNK739" s="16"/>
      <c r="RNL739" s="16"/>
      <c r="RNM739" s="16"/>
      <c r="RNN739" s="16"/>
      <c r="RNO739" s="16"/>
      <c r="RNP739" s="16"/>
      <c r="RNQ739" s="16"/>
      <c r="RNR739" s="16"/>
      <c r="RNS739" s="16"/>
      <c r="RNT739" s="16"/>
      <c r="RNU739" s="16"/>
      <c r="RNV739" s="16"/>
      <c r="RNW739" s="16"/>
      <c r="RNX739" s="16"/>
      <c r="RNY739" s="16"/>
      <c r="RNZ739" s="16"/>
      <c r="ROA739" s="16"/>
      <c r="ROB739" s="16"/>
      <c r="ROC739" s="16"/>
      <c r="ROD739" s="16"/>
      <c r="ROE739" s="16"/>
      <c r="ROF739" s="16"/>
      <c r="ROG739" s="16"/>
      <c r="ROH739" s="16"/>
      <c r="ROI739" s="16"/>
      <c r="ROJ739" s="16"/>
      <c r="ROK739" s="16"/>
      <c r="ROL739" s="16"/>
      <c r="ROM739" s="16"/>
      <c r="RON739" s="16"/>
      <c r="ROO739" s="16"/>
      <c r="ROP739" s="16"/>
      <c r="ROQ739" s="16"/>
      <c r="ROR739" s="16"/>
      <c r="ROS739" s="16"/>
      <c r="ROT739" s="16"/>
      <c r="ROU739" s="16"/>
      <c r="ROV739" s="16"/>
      <c r="ROW739" s="16"/>
      <c r="ROX739" s="16"/>
      <c r="ROY739" s="16"/>
      <c r="ROZ739" s="16"/>
      <c r="RPA739" s="16"/>
      <c r="RPB739" s="16"/>
      <c r="RPC739" s="16"/>
      <c r="RPD739" s="16"/>
      <c r="RPE739" s="16"/>
      <c r="RPF739" s="16"/>
      <c r="RPG739" s="16"/>
      <c r="RPH739" s="16"/>
      <c r="RPI739" s="16"/>
      <c r="RPJ739" s="16"/>
      <c r="RPK739" s="16"/>
      <c r="RPL739" s="16"/>
      <c r="RPM739" s="16"/>
      <c r="RPN739" s="16"/>
      <c r="RPO739" s="16"/>
      <c r="RPP739" s="16"/>
      <c r="RPQ739" s="16"/>
      <c r="RPR739" s="16"/>
      <c r="RPS739" s="16"/>
      <c r="RPT739" s="16"/>
      <c r="RPU739" s="16"/>
      <c r="RPV739" s="16"/>
      <c r="RPW739" s="16"/>
      <c r="RPX739" s="16"/>
      <c r="RPY739" s="16"/>
      <c r="RPZ739" s="16"/>
      <c r="RQA739" s="16"/>
      <c r="RQB739" s="16"/>
      <c r="RQC739" s="16"/>
      <c r="RQD739" s="16"/>
      <c r="RQE739" s="16"/>
      <c r="RQF739" s="16"/>
      <c r="RQG739" s="16"/>
      <c r="RQH739" s="16"/>
      <c r="RQI739" s="16"/>
      <c r="RQJ739" s="16"/>
      <c r="RQK739" s="16"/>
      <c r="RQL739" s="16"/>
      <c r="RQM739" s="16"/>
      <c r="RQN739" s="16"/>
      <c r="RQO739" s="16"/>
      <c r="RQP739" s="16"/>
      <c r="RQQ739" s="16"/>
      <c r="RQR739" s="16"/>
      <c r="RQS739" s="16"/>
      <c r="RQT739" s="16"/>
      <c r="RQU739" s="16"/>
      <c r="RQV739" s="16"/>
      <c r="RQW739" s="16"/>
      <c r="RQX739" s="16"/>
      <c r="RQY739" s="16"/>
      <c r="RQZ739" s="16"/>
      <c r="RRA739" s="16"/>
      <c r="RRB739" s="16"/>
      <c r="RRC739" s="16"/>
      <c r="RRD739" s="16"/>
      <c r="RRE739" s="16"/>
      <c r="RRF739" s="16"/>
      <c r="RRG739" s="16"/>
      <c r="RRH739" s="16"/>
      <c r="RRI739" s="16"/>
      <c r="RRJ739" s="16"/>
      <c r="RRK739" s="16"/>
      <c r="RRL739" s="16"/>
      <c r="RRM739" s="16"/>
      <c r="RRN739" s="16"/>
      <c r="RRO739" s="16"/>
      <c r="RRP739" s="16"/>
      <c r="RRQ739" s="16"/>
      <c r="RRR739" s="16"/>
      <c r="RRS739" s="16"/>
      <c r="RRT739" s="16"/>
      <c r="RRU739" s="16"/>
      <c r="RRV739" s="16"/>
      <c r="RRW739" s="16"/>
      <c r="RRX739" s="16"/>
      <c r="RRY739" s="16"/>
      <c r="RRZ739" s="16"/>
      <c r="RSA739" s="16"/>
      <c r="RSB739" s="16"/>
      <c r="RSC739" s="16"/>
      <c r="RSD739" s="16"/>
      <c r="RSE739" s="16"/>
      <c r="RSF739" s="16"/>
      <c r="RSG739" s="16"/>
      <c r="RSH739" s="16"/>
      <c r="RSI739" s="16"/>
      <c r="RSJ739" s="16"/>
      <c r="RSK739" s="16"/>
      <c r="RSL739" s="16"/>
      <c r="RSM739" s="16"/>
      <c r="RSN739" s="16"/>
      <c r="RSO739" s="16"/>
      <c r="RSP739" s="16"/>
      <c r="RSQ739" s="16"/>
      <c r="RSR739" s="16"/>
      <c r="RSS739" s="16"/>
      <c r="RST739" s="16"/>
      <c r="RSU739" s="16"/>
      <c r="RSV739" s="16"/>
      <c r="RSW739" s="16"/>
      <c r="RSX739" s="16"/>
      <c r="RSY739" s="16"/>
      <c r="RSZ739" s="16"/>
      <c r="RTA739" s="16"/>
      <c r="RTB739" s="16"/>
      <c r="RTC739" s="16"/>
      <c r="RTD739" s="16"/>
      <c r="RTE739" s="16"/>
      <c r="RTF739" s="16"/>
      <c r="RTG739" s="16"/>
      <c r="RTH739" s="16"/>
      <c r="RTI739" s="16"/>
      <c r="RTJ739" s="16"/>
      <c r="RTK739" s="16"/>
      <c r="RTL739" s="16"/>
      <c r="RTM739" s="16"/>
      <c r="RTN739" s="16"/>
      <c r="RTO739" s="16"/>
      <c r="RTP739" s="16"/>
      <c r="RTQ739" s="16"/>
      <c r="RTR739" s="16"/>
      <c r="RTS739" s="16"/>
      <c r="RTT739" s="16"/>
      <c r="RTU739" s="16"/>
      <c r="RTV739" s="16"/>
      <c r="RTW739" s="16"/>
      <c r="RTX739" s="16"/>
      <c r="RTY739" s="16"/>
      <c r="RTZ739" s="16"/>
      <c r="RUA739" s="16"/>
      <c r="RUB739" s="16"/>
      <c r="RUC739" s="16"/>
      <c r="RUD739" s="16"/>
      <c r="RUE739" s="16"/>
      <c r="RUF739" s="16"/>
      <c r="RUG739" s="16"/>
      <c r="RUH739" s="16"/>
      <c r="RUI739" s="16"/>
      <c r="RUJ739" s="16"/>
      <c r="RUK739" s="16"/>
      <c r="RUL739" s="16"/>
      <c r="RUM739" s="16"/>
      <c r="RUN739" s="16"/>
      <c r="RUO739" s="16"/>
      <c r="RUP739" s="16"/>
      <c r="RUQ739" s="16"/>
      <c r="RUR739" s="16"/>
      <c r="RUS739" s="16"/>
      <c r="RUT739" s="16"/>
      <c r="RUU739" s="16"/>
      <c r="RUV739" s="16"/>
      <c r="RUW739" s="16"/>
      <c r="RUX739" s="16"/>
      <c r="RUY739" s="16"/>
      <c r="RUZ739" s="16"/>
      <c r="RVA739" s="16"/>
      <c r="RVB739" s="16"/>
      <c r="RVC739" s="16"/>
      <c r="RVD739" s="16"/>
      <c r="RVE739" s="16"/>
      <c r="RVF739" s="16"/>
      <c r="RVG739" s="16"/>
      <c r="RVH739" s="16"/>
      <c r="RVI739" s="16"/>
      <c r="RVJ739" s="16"/>
      <c r="RVK739" s="16"/>
      <c r="RVL739" s="16"/>
      <c r="RVM739" s="16"/>
      <c r="RVN739" s="16"/>
      <c r="RVO739" s="16"/>
      <c r="RVP739" s="16"/>
      <c r="RVQ739" s="16"/>
      <c r="RVR739" s="16"/>
      <c r="RVS739" s="16"/>
      <c r="RVT739" s="16"/>
      <c r="RVU739" s="16"/>
      <c r="RVV739" s="16"/>
      <c r="RVW739" s="16"/>
      <c r="RVX739" s="16"/>
      <c r="RVY739" s="16"/>
      <c r="RVZ739" s="16"/>
      <c r="RWA739" s="16"/>
      <c r="RWB739" s="16"/>
      <c r="RWC739" s="16"/>
      <c r="RWD739" s="16"/>
      <c r="RWE739" s="16"/>
      <c r="RWF739" s="16"/>
      <c r="RWG739" s="16"/>
      <c r="RWH739" s="16"/>
      <c r="RWI739" s="16"/>
      <c r="RWJ739" s="16"/>
      <c r="RWK739" s="16"/>
      <c r="RWL739" s="16"/>
      <c r="RWM739" s="16"/>
      <c r="RWN739" s="16"/>
      <c r="RWO739" s="16"/>
      <c r="RWP739" s="16"/>
      <c r="RWQ739" s="16"/>
      <c r="RWR739" s="16"/>
      <c r="RWS739" s="16"/>
      <c r="RWT739" s="16"/>
      <c r="RWU739" s="16"/>
      <c r="RWV739" s="16"/>
      <c r="RWW739" s="16"/>
      <c r="RWX739" s="16"/>
      <c r="RWY739" s="16"/>
      <c r="RWZ739" s="16"/>
      <c r="RXA739" s="16"/>
      <c r="RXB739" s="16"/>
      <c r="RXC739" s="16"/>
      <c r="RXD739" s="16"/>
      <c r="RXE739" s="16"/>
      <c r="RXF739" s="16"/>
      <c r="RXG739" s="16"/>
      <c r="RXH739" s="16"/>
      <c r="RXI739" s="16"/>
      <c r="RXJ739" s="16"/>
      <c r="RXK739" s="16"/>
      <c r="RXL739" s="16"/>
      <c r="RXM739" s="16"/>
      <c r="RXN739" s="16"/>
      <c r="RXO739" s="16"/>
      <c r="RXP739" s="16"/>
      <c r="RXQ739" s="16"/>
      <c r="RXR739" s="16"/>
      <c r="RXS739" s="16"/>
      <c r="RXT739" s="16"/>
      <c r="RXU739" s="16"/>
      <c r="RXV739" s="16"/>
      <c r="RXW739" s="16"/>
      <c r="RXX739" s="16"/>
      <c r="RXY739" s="16"/>
      <c r="RXZ739" s="16"/>
      <c r="RYA739" s="16"/>
      <c r="RYB739" s="16"/>
      <c r="RYC739" s="16"/>
      <c r="RYD739" s="16"/>
      <c r="RYE739" s="16"/>
      <c r="RYF739" s="16"/>
      <c r="RYG739" s="16"/>
      <c r="RYH739" s="16"/>
      <c r="RYI739" s="16"/>
      <c r="RYJ739" s="16"/>
      <c r="RYK739" s="16"/>
      <c r="RYL739" s="16"/>
      <c r="RYM739" s="16"/>
      <c r="RYN739" s="16"/>
      <c r="RYO739" s="16"/>
      <c r="RYP739" s="16"/>
      <c r="RYQ739" s="16"/>
      <c r="RYR739" s="16"/>
      <c r="RYS739" s="16"/>
      <c r="RYT739" s="16"/>
      <c r="RYU739" s="16"/>
      <c r="RYV739" s="16"/>
      <c r="RYW739" s="16"/>
      <c r="RYX739" s="16"/>
      <c r="RYY739" s="16"/>
      <c r="RYZ739" s="16"/>
      <c r="RZA739" s="16"/>
      <c r="RZB739" s="16"/>
      <c r="RZC739" s="16"/>
      <c r="RZD739" s="16"/>
      <c r="RZE739" s="16"/>
      <c r="RZF739" s="16"/>
      <c r="RZG739" s="16"/>
      <c r="RZH739" s="16"/>
      <c r="RZI739" s="16"/>
      <c r="RZJ739" s="16"/>
      <c r="RZK739" s="16"/>
      <c r="RZL739" s="16"/>
      <c r="RZM739" s="16"/>
      <c r="RZN739" s="16"/>
      <c r="RZO739" s="16"/>
      <c r="RZP739" s="16"/>
      <c r="RZQ739" s="16"/>
      <c r="RZR739" s="16"/>
      <c r="RZS739" s="16"/>
      <c r="RZT739" s="16"/>
      <c r="RZU739" s="16"/>
      <c r="RZV739" s="16"/>
      <c r="RZW739" s="16"/>
      <c r="RZX739" s="16"/>
      <c r="RZY739" s="16"/>
      <c r="RZZ739" s="16"/>
      <c r="SAA739" s="16"/>
      <c r="SAB739" s="16"/>
      <c r="SAC739" s="16"/>
      <c r="SAD739" s="16"/>
      <c r="SAE739" s="16"/>
      <c r="SAF739" s="16"/>
      <c r="SAG739" s="16"/>
      <c r="SAH739" s="16"/>
      <c r="SAI739" s="16"/>
      <c r="SAJ739" s="16"/>
      <c r="SAK739" s="16"/>
      <c r="SAL739" s="16"/>
      <c r="SAM739" s="16"/>
      <c r="SAN739" s="16"/>
      <c r="SAO739" s="16"/>
      <c r="SAP739" s="16"/>
      <c r="SAQ739" s="16"/>
      <c r="SAR739" s="16"/>
      <c r="SAS739" s="16"/>
      <c r="SAT739" s="16"/>
      <c r="SAU739" s="16"/>
      <c r="SAV739" s="16"/>
      <c r="SAW739" s="16"/>
      <c r="SAX739" s="16"/>
      <c r="SAY739" s="16"/>
      <c r="SAZ739" s="16"/>
      <c r="SBA739" s="16"/>
      <c r="SBB739" s="16"/>
      <c r="SBC739" s="16"/>
      <c r="SBD739" s="16"/>
      <c r="SBE739" s="16"/>
      <c r="SBF739" s="16"/>
      <c r="SBG739" s="16"/>
      <c r="SBH739" s="16"/>
      <c r="SBI739" s="16"/>
      <c r="SBJ739" s="16"/>
      <c r="SBK739" s="16"/>
      <c r="SBL739" s="16"/>
      <c r="SBM739" s="16"/>
      <c r="SBN739" s="16"/>
      <c r="SBO739" s="16"/>
      <c r="SBP739" s="16"/>
      <c r="SBQ739" s="16"/>
      <c r="SBR739" s="16"/>
      <c r="SBS739" s="16"/>
      <c r="SBT739" s="16"/>
      <c r="SBU739" s="16"/>
      <c r="SBV739" s="16"/>
      <c r="SBW739" s="16"/>
      <c r="SBX739" s="16"/>
      <c r="SBY739" s="16"/>
      <c r="SBZ739" s="16"/>
      <c r="SCA739" s="16"/>
      <c r="SCB739" s="16"/>
      <c r="SCC739" s="16"/>
      <c r="SCD739" s="16"/>
      <c r="SCE739" s="16"/>
      <c r="SCF739" s="16"/>
      <c r="SCG739" s="16"/>
      <c r="SCH739" s="16"/>
      <c r="SCI739" s="16"/>
      <c r="SCJ739" s="16"/>
      <c r="SCK739" s="16"/>
      <c r="SCL739" s="16"/>
      <c r="SCM739" s="16"/>
      <c r="SCN739" s="16"/>
      <c r="SCO739" s="16"/>
      <c r="SCP739" s="16"/>
      <c r="SCQ739" s="16"/>
      <c r="SCR739" s="16"/>
      <c r="SCS739" s="16"/>
      <c r="SCT739" s="16"/>
      <c r="SCU739" s="16"/>
      <c r="SCV739" s="16"/>
      <c r="SCW739" s="16"/>
      <c r="SCX739" s="16"/>
      <c r="SCY739" s="16"/>
      <c r="SCZ739" s="16"/>
      <c r="SDA739" s="16"/>
      <c r="SDB739" s="16"/>
      <c r="SDC739" s="16"/>
      <c r="SDD739" s="16"/>
      <c r="SDE739" s="16"/>
      <c r="SDF739" s="16"/>
      <c r="SDG739" s="16"/>
      <c r="SDH739" s="16"/>
      <c r="SDI739" s="16"/>
      <c r="SDJ739" s="16"/>
      <c r="SDK739" s="16"/>
      <c r="SDL739" s="16"/>
      <c r="SDM739" s="16"/>
      <c r="SDN739" s="16"/>
      <c r="SDO739" s="16"/>
      <c r="SDP739" s="16"/>
      <c r="SDQ739" s="16"/>
      <c r="SDR739" s="16"/>
      <c r="SDS739" s="16"/>
      <c r="SDT739" s="16"/>
      <c r="SDU739" s="16"/>
      <c r="SDV739" s="16"/>
      <c r="SDW739" s="16"/>
      <c r="SDX739" s="16"/>
      <c r="SDY739" s="16"/>
      <c r="SDZ739" s="16"/>
      <c r="SEA739" s="16"/>
      <c r="SEB739" s="16"/>
      <c r="SEC739" s="16"/>
      <c r="SED739" s="16"/>
      <c r="SEE739" s="16"/>
      <c r="SEF739" s="16"/>
      <c r="SEG739" s="16"/>
      <c r="SEH739" s="16"/>
      <c r="SEI739" s="16"/>
      <c r="SEJ739" s="16"/>
      <c r="SEK739" s="16"/>
      <c r="SEL739" s="16"/>
      <c r="SEM739" s="16"/>
      <c r="SEN739" s="16"/>
      <c r="SEO739" s="16"/>
      <c r="SEP739" s="16"/>
      <c r="SEQ739" s="16"/>
      <c r="SER739" s="16"/>
      <c r="SES739" s="16"/>
      <c r="SET739" s="16"/>
      <c r="SEU739" s="16"/>
      <c r="SEV739" s="16"/>
      <c r="SEW739" s="16"/>
      <c r="SEX739" s="16"/>
      <c r="SEY739" s="16"/>
      <c r="SEZ739" s="16"/>
      <c r="SFA739" s="16"/>
      <c r="SFB739" s="16"/>
      <c r="SFC739" s="16"/>
      <c r="SFD739" s="16"/>
      <c r="SFE739" s="16"/>
      <c r="SFF739" s="16"/>
      <c r="SFG739" s="16"/>
      <c r="SFH739" s="16"/>
      <c r="SFI739" s="16"/>
      <c r="SFJ739" s="16"/>
      <c r="SFK739" s="16"/>
      <c r="SFL739" s="16"/>
      <c r="SFM739" s="16"/>
      <c r="SFN739" s="16"/>
      <c r="SFO739" s="16"/>
      <c r="SFP739" s="16"/>
      <c r="SFQ739" s="16"/>
      <c r="SFR739" s="16"/>
      <c r="SFS739" s="16"/>
      <c r="SFT739" s="16"/>
      <c r="SFU739" s="16"/>
      <c r="SFV739" s="16"/>
      <c r="SFW739" s="16"/>
      <c r="SFX739" s="16"/>
      <c r="SFY739" s="16"/>
      <c r="SFZ739" s="16"/>
      <c r="SGA739" s="16"/>
      <c r="SGB739" s="16"/>
      <c r="SGC739" s="16"/>
      <c r="SGD739" s="16"/>
      <c r="SGE739" s="16"/>
      <c r="SGF739" s="16"/>
      <c r="SGG739" s="16"/>
      <c r="SGH739" s="16"/>
      <c r="SGI739" s="16"/>
      <c r="SGJ739" s="16"/>
      <c r="SGK739" s="16"/>
      <c r="SGL739" s="16"/>
      <c r="SGM739" s="16"/>
      <c r="SGN739" s="16"/>
      <c r="SGO739" s="16"/>
      <c r="SGP739" s="16"/>
      <c r="SGQ739" s="16"/>
      <c r="SGR739" s="16"/>
      <c r="SGS739" s="16"/>
      <c r="SGT739" s="16"/>
      <c r="SGU739" s="16"/>
      <c r="SGV739" s="16"/>
      <c r="SGW739" s="16"/>
      <c r="SGX739" s="16"/>
      <c r="SGY739" s="16"/>
      <c r="SGZ739" s="16"/>
      <c r="SHA739" s="16"/>
      <c r="SHB739" s="16"/>
      <c r="SHC739" s="16"/>
      <c r="SHD739" s="16"/>
      <c r="SHE739" s="16"/>
      <c r="SHF739" s="16"/>
      <c r="SHG739" s="16"/>
      <c r="SHH739" s="16"/>
      <c r="SHI739" s="16"/>
      <c r="SHJ739" s="16"/>
      <c r="SHK739" s="16"/>
      <c r="SHL739" s="16"/>
      <c r="SHM739" s="16"/>
      <c r="SHN739" s="16"/>
      <c r="SHO739" s="16"/>
      <c r="SHP739" s="16"/>
      <c r="SHQ739" s="16"/>
      <c r="SHR739" s="16"/>
      <c r="SHS739" s="16"/>
      <c r="SHT739" s="16"/>
      <c r="SHU739" s="16"/>
      <c r="SHV739" s="16"/>
      <c r="SHW739" s="16"/>
      <c r="SHX739" s="16"/>
      <c r="SHY739" s="16"/>
      <c r="SHZ739" s="16"/>
      <c r="SIA739" s="16"/>
      <c r="SIB739" s="16"/>
      <c r="SIC739" s="16"/>
      <c r="SID739" s="16"/>
      <c r="SIE739" s="16"/>
      <c r="SIF739" s="16"/>
      <c r="SIG739" s="16"/>
      <c r="SIH739" s="16"/>
      <c r="SII739" s="16"/>
      <c r="SIJ739" s="16"/>
      <c r="SIK739" s="16"/>
      <c r="SIL739" s="16"/>
      <c r="SIM739" s="16"/>
      <c r="SIN739" s="16"/>
      <c r="SIO739" s="16"/>
      <c r="SIP739" s="16"/>
      <c r="SIQ739" s="16"/>
      <c r="SIR739" s="16"/>
      <c r="SIS739" s="16"/>
      <c r="SIT739" s="16"/>
      <c r="SIU739" s="16"/>
      <c r="SIV739" s="16"/>
      <c r="SIW739" s="16"/>
      <c r="SIX739" s="16"/>
      <c r="SIY739" s="16"/>
      <c r="SIZ739" s="16"/>
      <c r="SJA739" s="16"/>
      <c r="SJB739" s="16"/>
      <c r="SJC739" s="16"/>
      <c r="SJD739" s="16"/>
      <c r="SJE739" s="16"/>
      <c r="SJF739" s="16"/>
      <c r="SJG739" s="16"/>
      <c r="SJH739" s="16"/>
      <c r="SJI739" s="16"/>
      <c r="SJJ739" s="16"/>
      <c r="SJK739" s="16"/>
      <c r="SJL739" s="16"/>
      <c r="SJM739" s="16"/>
      <c r="SJN739" s="16"/>
      <c r="SJO739" s="16"/>
      <c r="SJP739" s="16"/>
      <c r="SJQ739" s="16"/>
      <c r="SJR739" s="16"/>
      <c r="SJS739" s="16"/>
      <c r="SJT739" s="16"/>
      <c r="SJU739" s="16"/>
      <c r="SJV739" s="16"/>
      <c r="SJW739" s="16"/>
      <c r="SJX739" s="16"/>
      <c r="SJY739" s="16"/>
      <c r="SJZ739" s="16"/>
      <c r="SKA739" s="16"/>
      <c r="SKB739" s="16"/>
      <c r="SKC739" s="16"/>
      <c r="SKD739" s="16"/>
      <c r="SKE739" s="16"/>
      <c r="SKF739" s="16"/>
      <c r="SKG739" s="16"/>
      <c r="SKH739" s="16"/>
      <c r="SKI739" s="16"/>
      <c r="SKJ739" s="16"/>
      <c r="SKK739" s="16"/>
      <c r="SKL739" s="16"/>
      <c r="SKM739" s="16"/>
      <c r="SKN739" s="16"/>
      <c r="SKO739" s="16"/>
      <c r="SKP739" s="16"/>
      <c r="SKQ739" s="16"/>
      <c r="SKR739" s="16"/>
      <c r="SKS739" s="16"/>
      <c r="SKT739" s="16"/>
      <c r="SKU739" s="16"/>
      <c r="SKV739" s="16"/>
      <c r="SKW739" s="16"/>
      <c r="SKX739" s="16"/>
      <c r="SKY739" s="16"/>
      <c r="SKZ739" s="16"/>
      <c r="SLA739" s="16"/>
      <c r="SLB739" s="16"/>
      <c r="SLC739" s="16"/>
      <c r="SLD739" s="16"/>
      <c r="SLE739" s="16"/>
      <c r="SLF739" s="16"/>
      <c r="SLG739" s="16"/>
      <c r="SLH739" s="16"/>
      <c r="SLI739" s="16"/>
      <c r="SLJ739" s="16"/>
      <c r="SLK739" s="16"/>
      <c r="SLL739" s="16"/>
      <c r="SLM739" s="16"/>
      <c r="SLN739" s="16"/>
      <c r="SLO739" s="16"/>
      <c r="SLP739" s="16"/>
      <c r="SLQ739" s="16"/>
      <c r="SLR739" s="16"/>
      <c r="SLS739" s="16"/>
      <c r="SLT739" s="16"/>
      <c r="SLU739" s="16"/>
      <c r="SLV739" s="16"/>
      <c r="SLW739" s="16"/>
      <c r="SLX739" s="16"/>
      <c r="SLY739" s="16"/>
      <c r="SLZ739" s="16"/>
      <c r="SMA739" s="16"/>
      <c r="SMB739" s="16"/>
      <c r="SMC739" s="16"/>
      <c r="SMD739" s="16"/>
      <c r="SME739" s="16"/>
      <c r="SMF739" s="16"/>
      <c r="SMG739" s="16"/>
      <c r="SMH739" s="16"/>
      <c r="SMI739" s="16"/>
      <c r="SMJ739" s="16"/>
      <c r="SMK739" s="16"/>
      <c r="SML739" s="16"/>
      <c r="SMM739" s="16"/>
      <c r="SMN739" s="16"/>
      <c r="SMO739" s="16"/>
      <c r="SMP739" s="16"/>
      <c r="SMQ739" s="16"/>
      <c r="SMR739" s="16"/>
      <c r="SMS739" s="16"/>
      <c r="SMT739" s="16"/>
      <c r="SMU739" s="16"/>
      <c r="SMV739" s="16"/>
      <c r="SMW739" s="16"/>
      <c r="SMX739" s="16"/>
      <c r="SMY739" s="16"/>
      <c r="SMZ739" s="16"/>
      <c r="SNA739" s="16"/>
      <c r="SNB739" s="16"/>
      <c r="SNC739" s="16"/>
      <c r="SND739" s="16"/>
      <c r="SNE739" s="16"/>
      <c r="SNF739" s="16"/>
      <c r="SNG739" s="16"/>
      <c r="SNH739" s="16"/>
      <c r="SNI739" s="16"/>
      <c r="SNJ739" s="16"/>
      <c r="SNK739" s="16"/>
      <c r="SNL739" s="16"/>
      <c r="SNM739" s="16"/>
      <c r="SNN739" s="16"/>
      <c r="SNO739" s="16"/>
      <c r="SNP739" s="16"/>
      <c r="SNQ739" s="16"/>
      <c r="SNR739" s="16"/>
      <c r="SNS739" s="16"/>
      <c r="SNT739" s="16"/>
      <c r="SNU739" s="16"/>
      <c r="SNV739" s="16"/>
      <c r="SNW739" s="16"/>
      <c r="SNX739" s="16"/>
      <c r="SNY739" s="16"/>
      <c r="SNZ739" s="16"/>
      <c r="SOA739" s="16"/>
      <c r="SOB739" s="16"/>
      <c r="SOC739" s="16"/>
      <c r="SOD739" s="16"/>
      <c r="SOE739" s="16"/>
      <c r="SOF739" s="16"/>
      <c r="SOG739" s="16"/>
      <c r="SOH739" s="16"/>
      <c r="SOI739" s="16"/>
      <c r="SOJ739" s="16"/>
      <c r="SOK739" s="16"/>
      <c r="SOL739" s="16"/>
      <c r="SOM739" s="16"/>
      <c r="SON739" s="16"/>
      <c r="SOO739" s="16"/>
      <c r="SOP739" s="16"/>
      <c r="SOQ739" s="16"/>
      <c r="SOR739" s="16"/>
      <c r="SOS739" s="16"/>
      <c r="SOT739" s="16"/>
      <c r="SOU739" s="16"/>
      <c r="SOV739" s="16"/>
      <c r="SOW739" s="16"/>
      <c r="SOX739" s="16"/>
      <c r="SOY739" s="16"/>
      <c r="SOZ739" s="16"/>
      <c r="SPA739" s="16"/>
      <c r="SPB739" s="16"/>
      <c r="SPC739" s="16"/>
      <c r="SPD739" s="16"/>
      <c r="SPE739" s="16"/>
      <c r="SPF739" s="16"/>
      <c r="SPG739" s="16"/>
      <c r="SPH739" s="16"/>
      <c r="SPI739" s="16"/>
      <c r="SPJ739" s="16"/>
      <c r="SPK739" s="16"/>
      <c r="SPL739" s="16"/>
      <c r="SPM739" s="16"/>
      <c r="SPN739" s="16"/>
      <c r="SPO739" s="16"/>
      <c r="SPP739" s="16"/>
      <c r="SPQ739" s="16"/>
      <c r="SPR739" s="16"/>
      <c r="SPS739" s="16"/>
      <c r="SPT739" s="16"/>
      <c r="SPU739" s="16"/>
      <c r="SPV739" s="16"/>
      <c r="SPW739" s="16"/>
      <c r="SPX739" s="16"/>
      <c r="SPY739" s="16"/>
      <c r="SPZ739" s="16"/>
      <c r="SQA739" s="16"/>
      <c r="SQB739" s="16"/>
      <c r="SQC739" s="16"/>
      <c r="SQD739" s="16"/>
      <c r="SQE739" s="16"/>
      <c r="SQF739" s="16"/>
      <c r="SQG739" s="16"/>
      <c r="SQH739" s="16"/>
      <c r="SQI739" s="16"/>
      <c r="SQJ739" s="16"/>
      <c r="SQK739" s="16"/>
      <c r="SQL739" s="16"/>
      <c r="SQM739" s="16"/>
      <c r="SQN739" s="16"/>
      <c r="SQO739" s="16"/>
      <c r="SQP739" s="16"/>
      <c r="SQQ739" s="16"/>
      <c r="SQR739" s="16"/>
      <c r="SQS739" s="16"/>
      <c r="SQT739" s="16"/>
      <c r="SQU739" s="16"/>
      <c r="SQV739" s="16"/>
      <c r="SQW739" s="16"/>
      <c r="SQX739" s="16"/>
      <c r="SQY739" s="16"/>
      <c r="SQZ739" s="16"/>
      <c r="SRA739" s="16"/>
      <c r="SRB739" s="16"/>
      <c r="SRC739" s="16"/>
      <c r="SRD739" s="16"/>
      <c r="SRE739" s="16"/>
      <c r="SRF739" s="16"/>
      <c r="SRG739" s="16"/>
      <c r="SRH739" s="16"/>
      <c r="SRI739" s="16"/>
      <c r="SRJ739" s="16"/>
      <c r="SRK739" s="16"/>
      <c r="SRL739" s="16"/>
      <c r="SRM739" s="16"/>
      <c r="SRN739" s="16"/>
      <c r="SRO739" s="16"/>
      <c r="SRP739" s="16"/>
      <c r="SRQ739" s="16"/>
      <c r="SRR739" s="16"/>
      <c r="SRS739" s="16"/>
      <c r="SRT739" s="16"/>
      <c r="SRU739" s="16"/>
      <c r="SRV739" s="16"/>
      <c r="SRW739" s="16"/>
      <c r="SRX739" s="16"/>
      <c r="SRY739" s="16"/>
      <c r="SRZ739" s="16"/>
      <c r="SSA739" s="16"/>
      <c r="SSB739" s="16"/>
      <c r="SSC739" s="16"/>
      <c r="SSD739" s="16"/>
      <c r="SSE739" s="16"/>
      <c r="SSF739" s="16"/>
      <c r="SSG739" s="16"/>
      <c r="SSH739" s="16"/>
      <c r="SSI739" s="16"/>
      <c r="SSJ739" s="16"/>
      <c r="SSK739" s="16"/>
      <c r="SSL739" s="16"/>
      <c r="SSM739" s="16"/>
      <c r="SSN739" s="16"/>
      <c r="SSO739" s="16"/>
      <c r="SSP739" s="16"/>
      <c r="SSQ739" s="16"/>
      <c r="SSR739" s="16"/>
      <c r="SSS739" s="16"/>
      <c r="SST739" s="16"/>
      <c r="SSU739" s="16"/>
      <c r="SSV739" s="16"/>
      <c r="SSW739" s="16"/>
      <c r="SSX739" s="16"/>
      <c r="SSY739" s="16"/>
      <c r="SSZ739" s="16"/>
      <c r="STA739" s="16"/>
      <c r="STB739" s="16"/>
      <c r="STC739" s="16"/>
      <c r="STD739" s="16"/>
      <c r="STE739" s="16"/>
      <c r="STF739" s="16"/>
      <c r="STG739" s="16"/>
      <c r="STH739" s="16"/>
      <c r="STI739" s="16"/>
      <c r="STJ739" s="16"/>
      <c r="STK739" s="16"/>
      <c r="STL739" s="16"/>
      <c r="STM739" s="16"/>
      <c r="STN739" s="16"/>
      <c r="STO739" s="16"/>
      <c r="STP739" s="16"/>
      <c r="STQ739" s="16"/>
      <c r="STR739" s="16"/>
      <c r="STS739" s="16"/>
      <c r="STT739" s="16"/>
      <c r="STU739" s="16"/>
      <c r="STV739" s="16"/>
      <c r="STW739" s="16"/>
      <c r="STX739" s="16"/>
      <c r="STY739" s="16"/>
      <c r="STZ739" s="16"/>
      <c r="SUA739" s="16"/>
      <c r="SUB739" s="16"/>
      <c r="SUC739" s="16"/>
      <c r="SUD739" s="16"/>
      <c r="SUE739" s="16"/>
      <c r="SUF739" s="16"/>
      <c r="SUG739" s="16"/>
      <c r="SUH739" s="16"/>
      <c r="SUI739" s="16"/>
      <c r="SUJ739" s="16"/>
      <c r="SUK739" s="16"/>
      <c r="SUL739" s="16"/>
      <c r="SUM739" s="16"/>
      <c r="SUN739" s="16"/>
      <c r="SUO739" s="16"/>
      <c r="SUP739" s="16"/>
      <c r="SUQ739" s="16"/>
      <c r="SUR739" s="16"/>
      <c r="SUS739" s="16"/>
      <c r="SUT739" s="16"/>
      <c r="SUU739" s="16"/>
      <c r="SUV739" s="16"/>
      <c r="SUW739" s="16"/>
      <c r="SUX739" s="16"/>
      <c r="SUY739" s="16"/>
      <c r="SUZ739" s="16"/>
      <c r="SVA739" s="16"/>
      <c r="SVB739" s="16"/>
      <c r="SVC739" s="16"/>
      <c r="SVD739" s="16"/>
      <c r="SVE739" s="16"/>
      <c r="SVF739" s="16"/>
      <c r="SVG739" s="16"/>
      <c r="SVH739" s="16"/>
      <c r="SVI739" s="16"/>
      <c r="SVJ739" s="16"/>
      <c r="SVK739" s="16"/>
      <c r="SVL739" s="16"/>
      <c r="SVM739" s="16"/>
      <c r="SVN739" s="16"/>
      <c r="SVO739" s="16"/>
      <c r="SVP739" s="16"/>
      <c r="SVQ739" s="16"/>
      <c r="SVR739" s="16"/>
      <c r="SVS739" s="16"/>
      <c r="SVT739" s="16"/>
      <c r="SVU739" s="16"/>
      <c r="SVV739" s="16"/>
      <c r="SVW739" s="16"/>
      <c r="SVX739" s="16"/>
      <c r="SVY739" s="16"/>
      <c r="SVZ739" s="16"/>
      <c r="SWA739" s="16"/>
      <c r="SWB739" s="16"/>
      <c r="SWC739" s="16"/>
      <c r="SWD739" s="16"/>
      <c r="SWE739" s="16"/>
      <c r="SWF739" s="16"/>
      <c r="SWG739" s="16"/>
      <c r="SWH739" s="16"/>
      <c r="SWI739" s="16"/>
      <c r="SWJ739" s="16"/>
      <c r="SWK739" s="16"/>
      <c r="SWL739" s="16"/>
      <c r="SWM739" s="16"/>
      <c r="SWN739" s="16"/>
      <c r="SWO739" s="16"/>
      <c r="SWP739" s="16"/>
      <c r="SWQ739" s="16"/>
      <c r="SWR739" s="16"/>
      <c r="SWS739" s="16"/>
      <c r="SWT739" s="16"/>
      <c r="SWU739" s="16"/>
      <c r="SWV739" s="16"/>
      <c r="SWW739" s="16"/>
      <c r="SWX739" s="16"/>
      <c r="SWY739" s="16"/>
      <c r="SWZ739" s="16"/>
      <c r="SXA739" s="16"/>
      <c r="SXB739" s="16"/>
      <c r="SXC739" s="16"/>
      <c r="SXD739" s="16"/>
      <c r="SXE739" s="16"/>
      <c r="SXF739" s="16"/>
      <c r="SXG739" s="16"/>
      <c r="SXH739" s="16"/>
      <c r="SXI739" s="16"/>
      <c r="SXJ739" s="16"/>
      <c r="SXK739" s="16"/>
      <c r="SXL739" s="16"/>
      <c r="SXM739" s="16"/>
      <c r="SXN739" s="16"/>
      <c r="SXO739" s="16"/>
      <c r="SXP739" s="16"/>
      <c r="SXQ739" s="16"/>
      <c r="SXR739" s="16"/>
      <c r="SXS739" s="16"/>
      <c r="SXT739" s="16"/>
      <c r="SXU739" s="16"/>
      <c r="SXV739" s="16"/>
      <c r="SXW739" s="16"/>
      <c r="SXX739" s="16"/>
      <c r="SXY739" s="16"/>
      <c r="SXZ739" s="16"/>
      <c r="SYA739" s="16"/>
      <c r="SYB739" s="16"/>
      <c r="SYC739" s="16"/>
      <c r="SYD739" s="16"/>
      <c r="SYE739" s="16"/>
      <c r="SYF739" s="16"/>
      <c r="SYG739" s="16"/>
      <c r="SYH739" s="16"/>
      <c r="SYI739" s="16"/>
      <c r="SYJ739" s="16"/>
      <c r="SYK739" s="16"/>
      <c r="SYL739" s="16"/>
      <c r="SYM739" s="16"/>
      <c r="SYN739" s="16"/>
      <c r="SYO739" s="16"/>
      <c r="SYP739" s="16"/>
      <c r="SYQ739" s="16"/>
      <c r="SYR739" s="16"/>
      <c r="SYS739" s="16"/>
      <c r="SYT739" s="16"/>
      <c r="SYU739" s="16"/>
      <c r="SYV739" s="16"/>
      <c r="SYW739" s="16"/>
      <c r="SYX739" s="16"/>
      <c r="SYY739" s="16"/>
      <c r="SYZ739" s="16"/>
      <c r="SZA739" s="16"/>
      <c r="SZB739" s="16"/>
      <c r="SZC739" s="16"/>
      <c r="SZD739" s="16"/>
      <c r="SZE739" s="16"/>
      <c r="SZF739" s="16"/>
      <c r="SZG739" s="16"/>
      <c r="SZH739" s="16"/>
      <c r="SZI739" s="16"/>
      <c r="SZJ739" s="16"/>
      <c r="SZK739" s="16"/>
      <c r="SZL739" s="16"/>
      <c r="SZM739" s="16"/>
      <c r="SZN739" s="16"/>
      <c r="SZO739" s="16"/>
      <c r="SZP739" s="16"/>
      <c r="SZQ739" s="16"/>
      <c r="SZR739" s="16"/>
      <c r="SZS739" s="16"/>
      <c r="SZT739" s="16"/>
      <c r="SZU739" s="16"/>
      <c r="SZV739" s="16"/>
      <c r="SZW739" s="16"/>
      <c r="SZX739" s="16"/>
      <c r="SZY739" s="16"/>
      <c r="SZZ739" s="16"/>
      <c r="TAA739" s="16"/>
      <c r="TAB739" s="16"/>
      <c r="TAC739" s="16"/>
      <c r="TAD739" s="16"/>
      <c r="TAE739" s="16"/>
      <c r="TAF739" s="16"/>
      <c r="TAG739" s="16"/>
      <c r="TAH739" s="16"/>
      <c r="TAI739" s="16"/>
      <c r="TAJ739" s="16"/>
      <c r="TAK739" s="16"/>
      <c r="TAL739" s="16"/>
      <c r="TAM739" s="16"/>
      <c r="TAN739" s="16"/>
      <c r="TAO739" s="16"/>
      <c r="TAP739" s="16"/>
      <c r="TAQ739" s="16"/>
      <c r="TAR739" s="16"/>
      <c r="TAS739" s="16"/>
      <c r="TAT739" s="16"/>
      <c r="TAU739" s="16"/>
      <c r="TAV739" s="16"/>
      <c r="TAW739" s="16"/>
      <c r="TAX739" s="16"/>
      <c r="TAY739" s="16"/>
      <c r="TAZ739" s="16"/>
      <c r="TBA739" s="16"/>
      <c r="TBB739" s="16"/>
      <c r="TBC739" s="16"/>
      <c r="TBD739" s="16"/>
      <c r="TBE739" s="16"/>
      <c r="TBF739" s="16"/>
      <c r="TBG739" s="16"/>
      <c r="TBH739" s="16"/>
      <c r="TBI739" s="16"/>
      <c r="TBJ739" s="16"/>
      <c r="TBK739" s="16"/>
      <c r="TBL739" s="16"/>
      <c r="TBM739" s="16"/>
      <c r="TBN739" s="16"/>
      <c r="TBO739" s="16"/>
      <c r="TBP739" s="16"/>
      <c r="TBQ739" s="16"/>
      <c r="TBR739" s="16"/>
      <c r="TBS739" s="16"/>
      <c r="TBT739" s="16"/>
      <c r="TBU739" s="16"/>
      <c r="TBV739" s="16"/>
      <c r="TBW739" s="16"/>
      <c r="TBX739" s="16"/>
      <c r="TBY739" s="16"/>
      <c r="TBZ739" s="16"/>
      <c r="TCA739" s="16"/>
      <c r="TCB739" s="16"/>
      <c r="TCC739" s="16"/>
      <c r="TCD739" s="16"/>
      <c r="TCE739" s="16"/>
      <c r="TCF739" s="16"/>
      <c r="TCG739" s="16"/>
      <c r="TCH739" s="16"/>
      <c r="TCI739" s="16"/>
      <c r="TCJ739" s="16"/>
      <c r="TCK739" s="16"/>
      <c r="TCL739" s="16"/>
      <c r="TCM739" s="16"/>
      <c r="TCN739" s="16"/>
      <c r="TCO739" s="16"/>
      <c r="TCP739" s="16"/>
      <c r="TCQ739" s="16"/>
      <c r="TCR739" s="16"/>
      <c r="TCS739" s="16"/>
      <c r="TCT739" s="16"/>
      <c r="TCU739" s="16"/>
      <c r="TCV739" s="16"/>
      <c r="TCW739" s="16"/>
      <c r="TCX739" s="16"/>
      <c r="TCY739" s="16"/>
      <c r="TCZ739" s="16"/>
      <c r="TDA739" s="16"/>
      <c r="TDB739" s="16"/>
      <c r="TDC739" s="16"/>
      <c r="TDD739" s="16"/>
      <c r="TDE739" s="16"/>
      <c r="TDF739" s="16"/>
      <c r="TDG739" s="16"/>
      <c r="TDH739" s="16"/>
      <c r="TDI739" s="16"/>
      <c r="TDJ739" s="16"/>
      <c r="TDK739" s="16"/>
      <c r="TDL739" s="16"/>
      <c r="TDM739" s="16"/>
      <c r="TDN739" s="16"/>
      <c r="TDO739" s="16"/>
      <c r="TDP739" s="16"/>
      <c r="TDQ739" s="16"/>
      <c r="TDR739" s="16"/>
      <c r="TDS739" s="16"/>
      <c r="TDT739" s="16"/>
      <c r="TDU739" s="16"/>
      <c r="TDV739" s="16"/>
      <c r="TDW739" s="16"/>
      <c r="TDX739" s="16"/>
      <c r="TDY739" s="16"/>
      <c r="TDZ739" s="16"/>
      <c r="TEA739" s="16"/>
      <c r="TEB739" s="16"/>
      <c r="TEC739" s="16"/>
      <c r="TED739" s="16"/>
      <c r="TEE739" s="16"/>
      <c r="TEF739" s="16"/>
      <c r="TEG739" s="16"/>
      <c r="TEH739" s="16"/>
      <c r="TEI739" s="16"/>
      <c r="TEJ739" s="16"/>
      <c r="TEK739" s="16"/>
      <c r="TEL739" s="16"/>
      <c r="TEM739" s="16"/>
      <c r="TEN739" s="16"/>
      <c r="TEO739" s="16"/>
      <c r="TEP739" s="16"/>
      <c r="TEQ739" s="16"/>
      <c r="TER739" s="16"/>
      <c r="TES739" s="16"/>
      <c r="TET739" s="16"/>
      <c r="TEU739" s="16"/>
      <c r="TEV739" s="16"/>
      <c r="TEW739" s="16"/>
      <c r="TEX739" s="16"/>
      <c r="TEY739" s="16"/>
      <c r="TEZ739" s="16"/>
      <c r="TFA739" s="16"/>
      <c r="TFB739" s="16"/>
      <c r="TFC739" s="16"/>
      <c r="TFD739" s="16"/>
      <c r="TFE739" s="16"/>
      <c r="TFF739" s="16"/>
      <c r="TFG739" s="16"/>
      <c r="TFH739" s="16"/>
      <c r="TFI739" s="16"/>
      <c r="TFJ739" s="16"/>
      <c r="TFK739" s="16"/>
      <c r="TFL739" s="16"/>
      <c r="TFM739" s="16"/>
      <c r="TFN739" s="16"/>
      <c r="TFO739" s="16"/>
      <c r="TFP739" s="16"/>
      <c r="TFQ739" s="16"/>
      <c r="TFR739" s="16"/>
      <c r="TFS739" s="16"/>
      <c r="TFT739" s="16"/>
      <c r="TFU739" s="16"/>
      <c r="TFV739" s="16"/>
      <c r="TFW739" s="16"/>
      <c r="TFX739" s="16"/>
      <c r="TFY739" s="16"/>
      <c r="TFZ739" s="16"/>
      <c r="TGA739" s="16"/>
      <c r="TGB739" s="16"/>
      <c r="TGC739" s="16"/>
      <c r="TGD739" s="16"/>
      <c r="TGE739" s="16"/>
      <c r="TGF739" s="16"/>
      <c r="TGG739" s="16"/>
      <c r="TGH739" s="16"/>
      <c r="TGI739" s="16"/>
      <c r="TGJ739" s="16"/>
      <c r="TGK739" s="16"/>
      <c r="TGL739" s="16"/>
      <c r="TGM739" s="16"/>
      <c r="TGN739" s="16"/>
      <c r="TGO739" s="16"/>
      <c r="TGP739" s="16"/>
      <c r="TGQ739" s="16"/>
      <c r="TGR739" s="16"/>
      <c r="TGS739" s="16"/>
      <c r="TGT739" s="16"/>
      <c r="TGU739" s="16"/>
      <c r="TGV739" s="16"/>
      <c r="TGW739" s="16"/>
      <c r="TGX739" s="16"/>
      <c r="TGY739" s="16"/>
      <c r="TGZ739" s="16"/>
      <c r="THA739" s="16"/>
      <c r="THB739" s="16"/>
      <c r="THC739" s="16"/>
      <c r="THD739" s="16"/>
      <c r="THE739" s="16"/>
      <c r="THF739" s="16"/>
      <c r="THG739" s="16"/>
      <c r="THH739" s="16"/>
      <c r="THI739" s="16"/>
      <c r="THJ739" s="16"/>
      <c r="THK739" s="16"/>
      <c r="THL739" s="16"/>
      <c r="THM739" s="16"/>
      <c r="THN739" s="16"/>
      <c r="THO739" s="16"/>
      <c r="THP739" s="16"/>
      <c r="THQ739" s="16"/>
      <c r="THR739" s="16"/>
      <c r="THS739" s="16"/>
      <c r="THT739" s="16"/>
      <c r="THU739" s="16"/>
      <c r="THV739" s="16"/>
      <c r="THW739" s="16"/>
      <c r="THX739" s="16"/>
      <c r="THY739" s="16"/>
      <c r="THZ739" s="16"/>
      <c r="TIA739" s="16"/>
      <c r="TIB739" s="16"/>
      <c r="TIC739" s="16"/>
      <c r="TID739" s="16"/>
      <c r="TIE739" s="16"/>
      <c r="TIF739" s="16"/>
      <c r="TIG739" s="16"/>
      <c r="TIH739" s="16"/>
      <c r="TII739" s="16"/>
      <c r="TIJ739" s="16"/>
      <c r="TIK739" s="16"/>
      <c r="TIL739" s="16"/>
      <c r="TIM739" s="16"/>
      <c r="TIN739" s="16"/>
      <c r="TIO739" s="16"/>
      <c r="TIP739" s="16"/>
      <c r="TIQ739" s="16"/>
      <c r="TIR739" s="16"/>
      <c r="TIS739" s="16"/>
      <c r="TIT739" s="16"/>
      <c r="TIU739" s="16"/>
      <c r="TIV739" s="16"/>
      <c r="TIW739" s="16"/>
      <c r="TIX739" s="16"/>
      <c r="TIY739" s="16"/>
      <c r="TIZ739" s="16"/>
      <c r="TJA739" s="16"/>
      <c r="TJB739" s="16"/>
      <c r="TJC739" s="16"/>
      <c r="TJD739" s="16"/>
      <c r="TJE739" s="16"/>
      <c r="TJF739" s="16"/>
      <c r="TJG739" s="16"/>
      <c r="TJH739" s="16"/>
      <c r="TJI739" s="16"/>
      <c r="TJJ739" s="16"/>
      <c r="TJK739" s="16"/>
      <c r="TJL739" s="16"/>
      <c r="TJM739" s="16"/>
      <c r="TJN739" s="16"/>
      <c r="TJO739" s="16"/>
      <c r="TJP739" s="16"/>
      <c r="TJQ739" s="16"/>
      <c r="TJR739" s="16"/>
      <c r="TJS739" s="16"/>
      <c r="TJT739" s="16"/>
      <c r="TJU739" s="16"/>
      <c r="TJV739" s="16"/>
      <c r="TJW739" s="16"/>
      <c r="TJX739" s="16"/>
      <c r="TJY739" s="16"/>
      <c r="TJZ739" s="16"/>
      <c r="TKA739" s="16"/>
      <c r="TKB739" s="16"/>
      <c r="TKC739" s="16"/>
      <c r="TKD739" s="16"/>
      <c r="TKE739" s="16"/>
      <c r="TKF739" s="16"/>
      <c r="TKG739" s="16"/>
      <c r="TKH739" s="16"/>
      <c r="TKI739" s="16"/>
      <c r="TKJ739" s="16"/>
      <c r="TKK739" s="16"/>
      <c r="TKL739" s="16"/>
      <c r="TKM739" s="16"/>
      <c r="TKN739" s="16"/>
      <c r="TKO739" s="16"/>
      <c r="TKP739" s="16"/>
      <c r="TKQ739" s="16"/>
      <c r="TKR739" s="16"/>
      <c r="TKS739" s="16"/>
      <c r="TKT739" s="16"/>
      <c r="TKU739" s="16"/>
      <c r="TKV739" s="16"/>
      <c r="TKW739" s="16"/>
      <c r="TKX739" s="16"/>
      <c r="TKY739" s="16"/>
      <c r="TKZ739" s="16"/>
      <c r="TLA739" s="16"/>
      <c r="TLB739" s="16"/>
      <c r="TLC739" s="16"/>
      <c r="TLD739" s="16"/>
      <c r="TLE739" s="16"/>
      <c r="TLF739" s="16"/>
      <c r="TLG739" s="16"/>
      <c r="TLH739" s="16"/>
      <c r="TLI739" s="16"/>
      <c r="TLJ739" s="16"/>
      <c r="TLK739" s="16"/>
      <c r="TLL739" s="16"/>
      <c r="TLM739" s="16"/>
      <c r="TLN739" s="16"/>
      <c r="TLO739" s="16"/>
      <c r="TLP739" s="16"/>
      <c r="TLQ739" s="16"/>
      <c r="TLR739" s="16"/>
      <c r="TLS739" s="16"/>
      <c r="TLT739" s="16"/>
      <c r="TLU739" s="16"/>
      <c r="TLV739" s="16"/>
      <c r="TLW739" s="16"/>
      <c r="TLX739" s="16"/>
      <c r="TLY739" s="16"/>
      <c r="TLZ739" s="16"/>
      <c r="TMA739" s="16"/>
      <c r="TMB739" s="16"/>
      <c r="TMC739" s="16"/>
      <c r="TMD739" s="16"/>
      <c r="TME739" s="16"/>
      <c r="TMF739" s="16"/>
      <c r="TMG739" s="16"/>
      <c r="TMH739" s="16"/>
      <c r="TMI739" s="16"/>
      <c r="TMJ739" s="16"/>
      <c r="TMK739" s="16"/>
      <c r="TML739" s="16"/>
      <c r="TMM739" s="16"/>
      <c r="TMN739" s="16"/>
      <c r="TMO739" s="16"/>
      <c r="TMP739" s="16"/>
      <c r="TMQ739" s="16"/>
      <c r="TMR739" s="16"/>
      <c r="TMS739" s="16"/>
      <c r="TMT739" s="16"/>
      <c r="TMU739" s="16"/>
      <c r="TMV739" s="16"/>
      <c r="TMW739" s="16"/>
      <c r="TMX739" s="16"/>
      <c r="TMY739" s="16"/>
      <c r="TMZ739" s="16"/>
      <c r="TNA739" s="16"/>
      <c r="TNB739" s="16"/>
      <c r="TNC739" s="16"/>
      <c r="TND739" s="16"/>
      <c r="TNE739" s="16"/>
      <c r="TNF739" s="16"/>
      <c r="TNG739" s="16"/>
      <c r="TNH739" s="16"/>
      <c r="TNI739" s="16"/>
      <c r="TNJ739" s="16"/>
      <c r="TNK739" s="16"/>
      <c r="TNL739" s="16"/>
      <c r="TNM739" s="16"/>
      <c r="TNN739" s="16"/>
      <c r="TNO739" s="16"/>
      <c r="TNP739" s="16"/>
      <c r="TNQ739" s="16"/>
      <c r="TNR739" s="16"/>
      <c r="TNS739" s="16"/>
      <c r="TNT739" s="16"/>
      <c r="TNU739" s="16"/>
      <c r="TNV739" s="16"/>
      <c r="TNW739" s="16"/>
      <c r="TNX739" s="16"/>
      <c r="TNY739" s="16"/>
      <c r="TNZ739" s="16"/>
      <c r="TOA739" s="16"/>
      <c r="TOB739" s="16"/>
      <c r="TOC739" s="16"/>
      <c r="TOD739" s="16"/>
      <c r="TOE739" s="16"/>
      <c r="TOF739" s="16"/>
      <c r="TOG739" s="16"/>
      <c r="TOH739" s="16"/>
      <c r="TOI739" s="16"/>
      <c r="TOJ739" s="16"/>
      <c r="TOK739" s="16"/>
      <c r="TOL739" s="16"/>
      <c r="TOM739" s="16"/>
      <c r="TON739" s="16"/>
      <c r="TOO739" s="16"/>
      <c r="TOP739" s="16"/>
      <c r="TOQ739" s="16"/>
      <c r="TOR739" s="16"/>
      <c r="TOS739" s="16"/>
      <c r="TOT739" s="16"/>
      <c r="TOU739" s="16"/>
      <c r="TOV739" s="16"/>
      <c r="TOW739" s="16"/>
      <c r="TOX739" s="16"/>
      <c r="TOY739" s="16"/>
      <c r="TOZ739" s="16"/>
      <c r="TPA739" s="16"/>
      <c r="TPB739" s="16"/>
      <c r="TPC739" s="16"/>
      <c r="TPD739" s="16"/>
      <c r="TPE739" s="16"/>
      <c r="TPF739" s="16"/>
      <c r="TPG739" s="16"/>
      <c r="TPH739" s="16"/>
      <c r="TPI739" s="16"/>
      <c r="TPJ739" s="16"/>
      <c r="TPK739" s="16"/>
      <c r="TPL739" s="16"/>
      <c r="TPM739" s="16"/>
      <c r="TPN739" s="16"/>
      <c r="TPO739" s="16"/>
      <c r="TPP739" s="16"/>
      <c r="TPQ739" s="16"/>
      <c r="TPR739" s="16"/>
      <c r="TPS739" s="16"/>
      <c r="TPT739" s="16"/>
      <c r="TPU739" s="16"/>
      <c r="TPV739" s="16"/>
      <c r="TPW739" s="16"/>
      <c r="TPX739" s="16"/>
      <c r="TPY739" s="16"/>
      <c r="TPZ739" s="16"/>
      <c r="TQA739" s="16"/>
      <c r="TQB739" s="16"/>
      <c r="TQC739" s="16"/>
      <c r="TQD739" s="16"/>
      <c r="TQE739" s="16"/>
      <c r="TQF739" s="16"/>
      <c r="TQG739" s="16"/>
      <c r="TQH739" s="16"/>
      <c r="TQI739" s="16"/>
      <c r="TQJ739" s="16"/>
      <c r="TQK739" s="16"/>
      <c r="TQL739" s="16"/>
      <c r="TQM739" s="16"/>
      <c r="TQN739" s="16"/>
      <c r="TQO739" s="16"/>
      <c r="TQP739" s="16"/>
      <c r="TQQ739" s="16"/>
      <c r="TQR739" s="16"/>
      <c r="TQS739" s="16"/>
      <c r="TQT739" s="16"/>
      <c r="TQU739" s="16"/>
      <c r="TQV739" s="16"/>
      <c r="TQW739" s="16"/>
      <c r="TQX739" s="16"/>
      <c r="TQY739" s="16"/>
      <c r="TQZ739" s="16"/>
      <c r="TRA739" s="16"/>
      <c r="TRB739" s="16"/>
      <c r="TRC739" s="16"/>
      <c r="TRD739" s="16"/>
      <c r="TRE739" s="16"/>
      <c r="TRF739" s="16"/>
      <c r="TRG739" s="16"/>
      <c r="TRH739" s="16"/>
      <c r="TRI739" s="16"/>
      <c r="TRJ739" s="16"/>
      <c r="TRK739" s="16"/>
      <c r="TRL739" s="16"/>
      <c r="TRM739" s="16"/>
      <c r="TRN739" s="16"/>
      <c r="TRO739" s="16"/>
      <c r="TRP739" s="16"/>
      <c r="TRQ739" s="16"/>
      <c r="TRR739" s="16"/>
      <c r="TRS739" s="16"/>
      <c r="TRT739" s="16"/>
      <c r="TRU739" s="16"/>
      <c r="TRV739" s="16"/>
      <c r="TRW739" s="16"/>
      <c r="TRX739" s="16"/>
      <c r="TRY739" s="16"/>
      <c r="TRZ739" s="16"/>
      <c r="TSA739" s="16"/>
      <c r="TSB739" s="16"/>
      <c r="TSC739" s="16"/>
      <c r="TSD739" s="16"/>
      <c r="TSE739" s="16"/>
      <c r="TSF739" s="16"/>
      <c r="TSG739" s="16"/>
      <c r="TSH739" s="16"/>
      <c r="TSI739" s="16"/>
      <c r="TSJ739" s="16"/>
      <c r="TSK739" s="16"/>
      <c r="TSL739" s="16"/>
      <c r="TSM739" s="16"/>
      <c r="TSN739" s="16"/>
      <c r="TSO739" s="16"/>
      <c r="TSP739" s="16"/>
      <c r="TSQ739" s="16"/>
      <c r="TSR739" s="16"/>
      <c r="TSS739" s="16"/>
      <c r="TST739" s="16"/>
      <c r="TSU739" s="16"/>
      <c r="TSV739" s="16"/>
      <c r="TSW739" s="16"/>
      <c r="TSX739" s="16"/>
      <c r="TSY739" s="16"/>
      <c r="TSZ739" s="16"/>
      <c r="TTA739" s="16"/>
      <c r="TTB739" s="16"/>
      <c r="TTC739" s="16"/>
      <c r="TTD739" s="16"/>
      <c r="TTE739" s="16"/>
      <c r="TTF739" s="16"/>
      <c r="TTG739" s="16"/>
      <c r="TTH739" s="16"/>
      <c r="TTI739" s="16"/>
      <c r="TTJ739" s="16"/>
      <c r="TTK739" s="16"/>
      <c r="TTL739" s="16"/>
      <c r="TTM739" s="16"/>
      <c r="TTN739" s="16"/>
      <c r="TTO739" s="16"/>
      <c r="TTP739" s="16"/>
      <c r="TTQ739" s="16"/>
      <c r="TTR739" s="16"/>
      <c r="TTS739" s="16"/>
      <c r="TTT739" s="16"/>
      <c r="TTU739" s="16"/>
      <c r="TTV739" s="16"/>
      <c r="TTW739" s="16"/>
      <c r="TTX739" s="16"/>
      <c r="TTY739" s="16"/>
      <c r="TTZ739" s="16"/>
      <c r="TUA739" s="16"/>
      <c r="TUB739" s="16"/>
      <c r="TUC739" s="16"/>
      <c r="TUD739" s="16"/>
      <c r="TUE739" s="16"/>
      <c r="TUF739" s="16"/>
      <c r="TUG739" s="16"/>
      <c r="TUH739" s="16"/>
      <c r="TUI739" s="16"/>
      <c r="TUJ739" s="16"/>
      <c r="TUK739" s="16"/>
      <c r="TUL739" s="16"/>
      <c r="TUM739" s="16"/>
      <c r="TUN739" s="16"/>
      <c r="TUO739" s="16"/>
      <c r="TUP739" s="16"/>
      <c r="TUQ739" s="16"/>
      <c r="TUR739" s="16"/>
      <c r="TUS739" s="16"/>
      <c r="TUT739" s="16"/>
      <c r="TUU739" s="16"/>
      <c r="TUV739" s="16"/>
      <c r="TUW739" s="16"/>
      <c r="TUX739" s="16"/>
      <c r="TUY739" s="16"/>
      <c r="TUZ739" s="16"/>
      <c r="TVA739" s="16"/>
      <c r="TVB739" s="16"/>
      <c r="TVC739" s="16"/>
      <c r="TVD739" s="16"/>
      <c r="TVE739" s="16"/>
      <c r="TVF739" s="16"/>
      <c r="TVG739" s="16"/>
      <c r="TVH739" s="16"/>
      <c r="TVI739" s="16"/>
      <c r="TVJ739" s="16"/>
      <c r="TVK739" s="16"/>
      <c r="TVL739" s="16"/>
      <c r="TVM739" s="16"/>
      <c r="TVN739" s="16"/>
      <c r="TVO739" s="16"/>
      <c r="TVP739" s="16"/>
      <c r="TVQ739" s="16"/>
      <c r="TVR739" s="16"/>
      <c r="TVS739" s="16"/>
      <c r="TVT739" s="16"/>
      <c r="TVU739" s="16"/>
      <c r="TVV739" s="16"/>
      <c r="TVW739" s="16"/>
      <c r="TVX739" s="16"/>
      <c r="TVY739" s="16"/>
      <c r="TVZ739" s="16"/>
      <c r="TWA739" s="16"/>
      <c r="TWB739" s="16"/>
      <c r="TWC739" s="16"/>
      <c r="TWD739" s="16"/>
      <c r="TWE739" s="16"/>
      <c r="TWF739" s="16"/>
      <c r="TWG739" s="16"/>
      <c r="TWH739" s="16"/>
      <c r="TWI739" s="16"/>
      <c r="TWJ739" s="16"/>
      <c r="TWK739" s="16"/>
      <c r="TWL739" s="16"/>
      <c r="TWM739" s="16"/>
      <c r="TWN739" s="16"/>
      <c r="TWO739" s="16"/>
      <c r="TWP739" s="16"/>
      <c r="TWQ739" s="16"/>
      <c r="TWR739" s="16"/>
      <c r="TWS739" s="16"/>
      <c r="TWT739" s="16"/>
      <c r="TWU739" s="16"/>
      <c r="TWV739" s="16"/>
      <c r="TWW739" s="16"/>
      <c r="TWX739" s="16"/>
      <c r="TWY739" s="16"/>
      <c r="TWZ739" s="16"/>
      <c r="TXA739" s="16"/>
      <c r="TXB739" s="16"/>
      <c r="TXC739" s="16"/>
      <c r="TXD739" s="16"/>
      <c r="TXE739" s="16"/>
      <c r="TXF739" s="16"/>
      <c r="TXG739" s="16"/>
      <c r="TXH739" s="16"/>
      <c r="TXI739" s="16"/>
      <c r="TXJ739" s="16"/>
      <c r="TXK739" s="16"/>
      <c r="TXL739" s="16"/>
      <c r="TXM739" s="16"/>
      <c r="TXN739" s="16"/>
      <c r="TXO739" s="16"/>
      <c r="TXP739" s="16"/>
      <c r="TXQ739" s="16"/>
      <c r="TXR739" s="16"/>
      <c r="TXS739" s="16"/>
      <c r="TXT739" s="16"/>
      <c r="TXU739" s="16"/>
      <c r="TXV739" s="16"/>
      <c r="TXW739" s="16"/>
      <c r="TXX739" s="16"/>
      <c r="TXY739" s="16"/>
      <c r="TXZ739" s="16"/>
      <c r="TYA739" s="16"/>
      <c r="TYB739" s="16"/>
      <c r="TYC739" s="16"/>
      <c r="TYD739" s="16"/>
      <c r="TYE739" s="16"/>
      <c r="TYF739" s="16"/>
      <c r="TYG739" s="16"/>
      <c r="TYH739" s="16"/>
      <c r="TYI739" s="16"/>
      <c r="TYJ739" s="16"/>
      <c r="TYK739" s="16"/>
      <c r="TYL739" s="16"/>
      <c r="TYM739" s="16"/>
      <c r="TYN739" s="16"/>
      <c r="TYO739" s="16"/>
      <c r="TYP739" s="16"/>
      <c r="TYQ739" s="16"/>
      <c r="TYR739" s="16"/>
      <c r="TYS739" s="16"/>
      <c r="TYT739" s="16"/>
      <c r="TYU739" s="16"/>
      <c r="TYV739" s="16"/>
      <c r="TYW739" s="16"/>
      <c r="TYX739" s="16"/>
      <c r="TYY739" s="16"/>
      <c r="TYZ739" s="16"/>
      <c r="TZA739" s="16"/>
      <c r="TZB739" s="16"/>
      <c r="TZC739" s="16"/>
      <c r="TZD739" s="16"/>
      <c r="TZE739" s="16"/>
      <c r="TZF739" s="16"/>
      <c r="TZG739" s="16"/>
      <c r="TZH739" s="16"/>
      <c r="TZI739" s="16"/>
      <c r="TZJ739" s="16"/>
      <c r="TZK739" s="16"/>
      <c r="TZL739" s="16"/>
      <c r="TZM739" s="16"/>
      <c r="TZN739" s="16"/>
      <c r="TZO739" s="16"/>
      <c r="TZP739" s="16"/>
      <c r="TZQ739" s="16"/>
      <c r="TZR739" s="16"/>
      <c r="TZS739" s="16"/>
      <c r="TZT739" s="16"/>
      <c r="TZU739" s="16"/>
      <c r="TZV739" s="16"/>
      <c r="TZW739" s="16"/>
      <c r="TZX739" s="16"/>
      <c r="TZY739" s="16"/>
      <c r="TZZ739" s="16"/>
      <c r="UAA739" s="16"/>
      <c r="UAB739" s="16"/>
      <c r="UAC739" s="16"/>
      <c r="UAD739" s="16"/>
      <c r="UAE739" s="16"/>
      <c r="UAF739" s="16"/>
      <c r="UAG739" s="16"/>
      <c r="UAH739" s="16"/>
      <c r="UAI739" s="16"/>
      <c r="UAJ739" s="16"/>
      <c r="UAK739" s="16"/>
      <c r="UAL739" s="16"/>
      <c r="UAM739" s="16"/>
      <c r="UAN739" s="16"/>
      <c r="UAO739" s="16"/>
      <c r="UAP739" s="16"/>
      <c r="UAQ739" s="16"/>
      <c r="UAR739" s="16"/>
      <c r="UAS739" s="16"/>
      <c r="UAT739" s="16"/>
      <c r="UAU739" s="16"/>
      <c r="UAV739" s="16"/>
      <c r="UAW739" s="16"/>
      <c r="UAX739" s="16"/>
      <c r="UAY739" s="16"/>
      <c r="UAZ739" s="16"/>
      <c r="UBA739" s="16"/>
      <c r="UBB739" s="16"/>
      <c r="UBC739" s="16"/>
      <c r="UBD739" s="16"/>
      <c r="UBE739" s="16"/>
      <c r="UBF739" s="16"/>
      <c r="UBG739" s="16"/>
      <c r="UBH739" s="16"/>
      <c r="UBI739" s="16"/>
      <c r="UBJ739" s="16"/>
      <c r="UBK739" s="16"/>
      <c r="UBL739" s="16"/>
      <c r="UBM739" s="16"/>
      <c r="UBN739" s="16"/>
      <c r="UBO739" s="16"/>
      <c r="UBP739" s="16"/>
      <c r="UBQ739" s="16"/>
      <c r="UBR739" s="16"/>
      <c r="UBS739" s="16"/>
      <c r="UBT739" s="16"/>
      <c r="UBU739" s="16"/>
      <c r="UBV739" s="16"/>
      <c r="UBW739" s="16"/>
      <c r="UBX739" s="16"/>
      <c r="UBY739" s="16"/>
      <c r="UBZ739" s="16"/>
      <c r="UCA739" s="16"/>
      <c r="UCB739" s="16"/>
      <c r="UCC739" s="16"/>
      <c r="UCD739" s="16"/>
      <c r="UCE739" s="16"/>
      <c r="UCF739" s="16"/>
      <c r="UCG739" s="16"/>
      <c r="UCH739" s="16"/>
      <c r="UCI739" s="16"/>
      <c r="UCJ739" s="16"/>
      <c r="UCK739" s="16"/>
      <c r="UCL739" s="16"/>
      <c r="UCM739" s="16"/>
      <c r="UCN739" s="16"/>
      <c r="UCO739" s="16"/>
      <c r="UCP739" s="16"/>
      <c r="UCQ739" s="16"/>
      <c r="UCR739" s="16"/>
      <c r="UCS739" s="16"/>
      <c r="UCT739" s="16"/>
      <c r="UCU739" s="16"/>
      <c r="UCV739" s="16"/>
      <c r="UCW739" s="16"/>
      <c r="UCX739" s="16"/>
      <c r="UCY739" s="16"/>
      <c r="UCZ739" s="16"/>
      <c r="UDA739" s="16"/>
      <c r="UDB739" s="16"/>
      <c r="UDC739" s="16"/>
      <c r="UDD739" s="16"/>
      <c r="UDE739" s="16"/>
      <c r="UDF739" s="16"/>
      <c r="UDG739" s="16"/>
      <c r="UDH739" s="16"/>
      <c r="UDI739" s="16"/>
      <c r="UDJ739" s="16"/>
      <c r="UDK739" s="16"/>
      <c r="UDL739" s="16"/>
      <c r="UDM739" s="16"/>
      <c r="UDN739" s="16"/>
      <c r="UDO739" s="16"/>
      <c r="UDP739" s="16"/>
      <c r="UDQ739" s="16"/>
      <c r="UDR739" s="16"/>
      <c r="UDS739" s="16"/>
      <c r="UDT739" s="16"/>
      <c r="UDU739" s="16"/>
      <c r="UDV739" s="16"/>
      <c r="UDW739" s="16"/>
      <c r="UDX739" s="16"/>
      <c r="UDY739" s="16"/>
      <c r="UDZ739" s="16"/>
      <c r="UEA739" s="16"/>
      <c r="UEB739" s="16"/>
      <c r="UEC739" s="16"/>
      <c r="UED739" s="16"/>
      <c r="UEE739" s="16"/>
      <c r="UEF739" s="16"/>
      <c r="UEG739" s="16"/>
      <c r="UEH739" s="16"/>
      <c r="UEI739" s="16"/>
      <c r="UEJ739" s="16"/>
      <c r="UEK739" s="16"/>
      <c r="UEL739" s="16"/>
      <c r="UEM739" s="16"/>
      <c r="UEN739" s="16"/>
      <c r="UEO739" s="16"/>
      <c r="UEP739" s="16"/>
      <c r="UEQ739" s="16"/>
      <c r="UER739" s="16"/>
      <c r="UES739" s="16"/>
      <c r="UET739" s="16"/>
      <c r="UEU739" s="16"/>
      <c r="UEV739" s="16"/>
      <c r="UEW739" s="16"/>
      <c r="UEX739" s="16"/>
      <c r="UEY739" s="16"/>
      <c r="UEZ739" s="16"/>
      <c r="UFA739" s="16"/>
      <c r="UFB739" s="16"/>
      <c r="UFC739" s="16"/>
      <c r="UFD739" s="16"/>
      <c r="UFE739" s="16"/>
      <c r="UFF739" s="16"/>
      <c r="UFG739" s="16"/>
      <c r="UFH739" s="16"/>
      <c r="UFI739" s="16"/>
      <c r="UFJ739" s="16"/>
      <c r="UFK739" s="16"/>
      <c r="UFL739" s="16"/>
      <c r="UFM739" s="16"/>
      <c r="UFN739" s="16"/>
      <c r="UFO739" s="16"/>
      <c r="UFP739" s="16"/>
      <c r="UFQ739" s="16"/>
      <c r="UFR739" s="16"/>
      <c r="UFS739" s="16"/>
      <c r="UFT739" s="16"/>
      <c r="UFU739" s="16"/>
      <c r="UFV739" s="16"/>
      <c r="UFW739" s="16"/>
      <c r="UFX739" s="16"/>
      <c r="UFY739" s="16"/>
      <c r="UFZ739" s="16"/>
      <c r="UGA739" s="16"/>
      <c r="UGB739" s="16"/>
      <c r="UGC739" s="16"/>
      <c r="UGD739" s="16"/>
      <c r="UGE739" s="16"/>
      <c r="UGF739" s="16"/>
      <c r="UGG739" s="16"/>
      <c r="UGH739" s="16"/>
      <c r="UGI739" s="16"/>
      <c r="UGJ739" s="16"/>
      <c r="UGK739" s="16"/>
      <c r="UGL739" s="16"/>
      <c r="UGM739" s="16"/>
      <c r="UGN739" s="16"/>
      <c r="UGO739" s="16"/>
      <c r="UGP739" s="16"/>
      <c r="UGQ739" s="16"/>
      <c r="UGR739" s="16"/>
      <c r="UGS739" s="16"/>
      <c r="UGT739" s="16"/>
      <c r="UGU739" s="16"/>
      <c r="UGV739" s="16"/>
      <c r="UGW739" s="16"/>
      <c r="UGX739" s="16"/>
      <c r="UGY739" s="16"/>
      <c r="UGZ739" s="16"/>
      <c r="UHA739" s="16"/>
      <c r="UHB739" s="16"/>
      <c r="UHC739" s="16"/>
      <c r="UHD739" s="16"/>
      <c r="UHE739" s="16"/>
      <c r="UHF739" s="16"/>
      <c r="UHG739" s="16"/>
      <c r="UHH739" s="16"/>
      <c r="UHI739" s="16"/>
      <c r="UHJ739" s="16"/>
      <c r="UHK739" s="16"/>
      <c r="UHL739" s="16"/>
      <c r="UHM739" s="16"/>
      <c r="UHN739" s="16"/>
      <c r="UHO739" s="16"/>
      <c r="UHP739" s="16"/>
      <c r="UHQ739" s="16"/>
      <c r="UHR739" s="16"/>
      <c r="UHS739" s="16"/>
      <c r="UHT739" s="16"/>
      <c r="UHU739" s="16"/>
      <c r="UHV739" s="16"/>
      <c r="UHW739" s="16"/>
      <c r="UHX739" s="16"/>
      <c r="UHY739" s="16"/>
      <c r="UHZ739" s="16"/>
      <c r="UIA739" s="16"/>
      <c r="UIB739" s="16"/>
      <c r="UIC739" s="16"/>
      <c r="UID739" s="16"/>
      <c r="UIE739" s="16"/>
      <c r="UIF739" s="16"/>
      <c r="UIG739" s="16"/>
      <c r="UIH739" s="16"/>
      <c r="UII739" s="16"/>
      <c r="UIJ739" s="16"/>
      <c r="UIK739" s="16"/>
      <c r="UIL739" s="16"/>
      <c r="UIM739" s="16"/>
      <c r="UIN739" s="16"/>
      <c r="UIO739" s="16"/>
      <c r="UIP739" s="16"/>
      <c r="UIQ739" s="16"/>
      <c r="UIR739" s="16"/>
      <c r="UIS739" s="16"/>
      <c r="UIT739" s="16"/>
      <c r="UIU739" s="16"/>
      <c r="UIV739" s="16"/>
      <c r="UIW739" s="16"/>
      <c r="UIX739" s="16"/>
      <c r="UIY739" s="16"/>
      <c r="UIZ739" s="16"/>
      <c r="UJA739" s="16"/>
      <c r="UJB739" s="16"/>
      <c r="UJC739" s="16"/>
      <c r="UJD739" s="16"/>
      <c r="UJE739" s="16"/>
      <c r="UJF739" s="16"/>
      <c r="UJG739" s="16"/>
      <c r="UJH739" s="16"/>
      <c r="UJI739" s="16"/>
      <c r="UJJ739" s="16"/>
      <c r="UJK739" s="16"/>
      <c r="UJL739" s="16"/>
      <c r="UJM739" s="16"/>
      <c r="UJN739" s="16"/>
      <c r="UJO739" s="16"/>
      <c r="UJP739" s="16"/>
      <c r="UJQ739" s="16"/>
      <c r="UJR739" s="16"/>
      <c r="UJS739" s="16"/>
      <c r="UJT739" s="16"/>
      <c r="UJU739" s="16"/>
      <c r="UJV739" s="16"/>
      <c r="UJW739" s="16"/>
      <c r="UJX739" s="16"/>
      <c r="UJY739" s="16"/>
      <c r="UJZ739" s="16"/>
      <c r="UKA739" s="16"/>
      <c r="UKB739" s="16"/>
      <c r="UKC739" s="16"/>
      <c r="UKD739" s="16"/>
      <c r="UKE739" s="16"/>
      <c r="UKF739" s="16"/>
      <c r="UKG739" s="16"/>
      <c r="UKH739" s="16"/>
      <c r="UKI739" s="16"/>
      <c r="UKJ739" s="16"/>
      <c r="UKK739" s="16"/>
      <c r="UKL739" s="16"/>
      <c r="UKM739" s="16"/>
      <c r="UKN739" s="16"/>
      <c r="UKO739" s="16"/>
      <c r="UKP739" s="16"/>
      <c r="UKQ739" s="16"/>
      <c r="UKR739" s="16"/>
      <c r="UKS739" s="16"/>
      <c r="UKT739" s="16"/>
      <c r="UKU739" s="16"/>
      <c r="UKV739" s="16"/>
      <c r="UKW739" s="16"/>
      <c r="UKX739" s="16"/>
      <c r="UKY739" s="16"/>
      <c r="UKZ739" s="16"/>
      <c r="ULA739" s="16"/>
      <c r="ULB739" s="16"/>
      <c r="ULC739" s="16"/>
      <c r="ULD739" s="16"/>
      <c r="ULE739" s="16"/>
      <c r="ULF739" s="16"/>
      <c r="ULG739" s="16"/>
      <c r="ULH739" s="16"/>
      <c r="ULI739" s="16"/>
      <c r="ULJ739" s="16"/>
      <c r="ULK739" s="16"/>
      <c r="ULL739" s="16"/>
      <c r="ULM739" s="16"/>
      <c r="ULN739" s="16"/>
      <c r="ULO739" s="16"/>
      <c r="ULP739" s="16"/>
      <c r="ULQ739" s="16"/>
      <c r="ULR739" s="16"/>
      <c r="ULS739" s="16"/>
      <c r="ULT739" s="16"/>
      <c r="ULU739" s="16"/>
      <c r="ULV739" s="16"/>
      <c r="ULW739" s="16"/>
      <c r="ULX739" s="16"/>
      <c r="ULY739" s="16"/>
      <c r="ULZ739" s="16"/>
      <c r="UMA739" s="16"/>
      <c r="UMB739" s="16"/>
      <c r="UMC739" s="16"/>
      <c r="UMD739" s="16"/>
      <c r="UME739" s="16"/>
      <c r="UMF739" s="16"/>
      <c r="UMG739" s="16"/>
      <c r="UMH739" s="16"/>
      <c r="UMI739" s="16"/>
      <c r="UMJ739" s="16"/>
      <c r="UMK739" s="16"/>
      <c r="UML739" s="16"/>
      <c r="UMM739" s="16"/>
      <c r="UMN739" s="16"/>
      <c r="UMO739" s="16"/>
      <c r="UMP739" s="16"/>
      <c r="UMQ739" s="16"/>
      <c r="UMR739" s="16"/>
      <c r="UMS739" s="16"/>
      <c r="UMT739" s="16"/>
      <c r="UMU739" s="16"/>
      <c r="UMV739" s="16"/>
      <c r="UMW739" s="16"/>
      <c r="UMX739" s="16"/>
      <c r="UMY739" s="16"/>
      <c r="UMZ739" s="16"/>
      <c r="UNA739" s="16"/>
      <c r="UNB739" s="16"/>
      <c r="UNC739" s="16"/>
      <c r="UND739" s="16"/>
      <c r="UNE739" s="16"/>
      <c r="UNF739" s="16"/>
      <c r="UNG739" s="16"/>
      <c r="UNH739" s="16"/>
      <c r="UNI739" s="16"/>
      <c r="UNJ739" s="16"/>
      <c r="UNK739" s="16"/>
      <c r="UNL739" s="16"/>
      <c r="UNM739" s="16"/>
      <c r="UNN739" s="16"/>
      <c r="UNO739" s="16"/>
      <c r="UNP739" s="16"/>
      <c r="UNQ739" s="16"/>
      <c r="UNR739" s="16"/>
      <c r="UNS739" s="16"/>
      <c r="UNT739" s="16"/>
      <c r="UNU739" s="16"/>
      <c r="UNV739" s="16"/>
      <c r="UNW739" s="16"/>
      <c r="UNX739" s="16"/>
      <c r="UNY739" s="16"/>
      <c r="UNZ739" s="16"/>
      <c r="UOA739" s="16"/>
      <c r="UOB739" s="16"/>
      <c r="UOC739" s="16"/>
      <c r="UOD739" s="16"/>
      <c r="UOE739" s="16"/>
      <c r="UOF739" s="16"/>
      <c r="UOG739" s="16"/>
      <c r="UOH739" s="16"/>
      <c r="UOI739" s="16"/>
      <c r="UOJ739" s="16"/>
      <c r="UOK739" s="16"/>
      <c r="UOL739" s="16"/>
      <c r="UOM739" s="16"/>
      <c r="UON739" s="16"/>
      <c r="UOO739" s="16"/>
      <c r="UOP739" s="16"/>
      <c r="UOQ739" s="16"/>
      <c r="UOR739" s="16"/>
      <c r="UOS739" s="16"/>
      <c r="UOT739" s="16"/>
      <c r="UOU739" s="16"/>
      <c r="UOV739" s="16"/>
      <c r="UOW739" s="16"/>
      <c r="UOX739" s="16"/>
      <c r="UOY739" s="16"/>
      <c r="UOZ739" s="16"/>
      <c r="UPA739" s="16"/>
      <c r="UPB739" s="16"/>
      <c r="UPC739" s="16"/>
      <c r="UPD739" s="16"/>
      <c r="UPE739" s="16"/>
      <c r="UPF739" s="16"/>
      <c r="UPG739" s="16"/>
      <c r="UPH739" s="16"/>
      <c r="UPI739" s="16"/>
      <c r="UPJ739" s="16"/>
      <c r="UPK739" s="16"/>
      <c r="UPL739" s="16"/>
      <c r="UPM739" s="16"/>
      <c r="UPN739" s="16"/>
      <c r="UPO739" s="16"/>
      <c r="UPP739" s="16"/>
      <c r="UPQ739" s="16"/>
      <c r="UPR739" s="16"/>
      <c r="UPS739" s="16"/>
      <c r="UPT739" s="16"/>
      <c r="UPU739" s="16"/>
      <c r="UPV739" s="16"/>
      <c r="UPW739" s="16"/>
      <c r="UPX739" s="16"/>
      <c r="UPY739" s="16"/>
      <c r="UPZ739" s="16"/>
      <c r="UQA739" s="16"/>
      <c r="UQB739" s="16"/>
      <c r="UQC739" s="16"/>
      <c r="UQD739" s="16"/>
      <c r="UQE739" s="16"/>
      <c r="UQF739" s="16"/>
      <c r="UQG739" s="16"/>
      <c r="UQH739" s="16"/>
      <c r="UQI739" s="16"/>
      <c r="UQJ739" s="16"/>
      <c r="UQK739" s="16"/>
      <c r="UQL739" s="16"/>
      <c r="UQM739" s="16"/>
      <c r="UQN739" s="16"/>
      <c r="UQO739" s="16"/>
      <c r="UQP739" s="16"/>
      <c r="UQQ739" s="16"/>
      <c r="UQR739" s="16"/>
      <c r="UQS739" s="16"/>
      <c r="UQT739" s="16"/>
      <c r="UQU739" s="16"/>
      <c r="UQV739" s="16"/>
      <c r="UQW739" s="16"/>
      <c r="UQX739" s="16"/>
      <c r="UQY739" s="16"/>
      <c r="UQZ739" s="16"/>
      <c r="URA739" s="16"/>
      <c r="URB739" s="16"/>
      <c r="URC739" s="16"/>
      <c r="URD739" s="16"/>
      <c r="URE739" s="16"/>
      <c r="URF739" s="16"/>
      <c r="URG739" s="16"/>
      <c r="URH739" s="16"/>
      <c r="URI739" s="16"/>
      <c r="URJ739" s="16"/>
      <c r="URK739" s="16"/>
      <c r="URL739" s="16"/>
      <c r="URM739" s="16"/>
      <c r="URN739" s="16"/>
      <c r="URO739" s="16"/>
      <c r="URP739" s="16"/>
      <c r="URQ739" s="16"/>
      <c r="URR739" s="16"/>
      <c r="URS739" s="16"/>
      <c r="URT739" s="16"/>
      <c r="URU739" s="16"/>
      <c r="URV739" s="16"/>
      <c r="URW739" s="16"/>
      <c r="URX739" s="16"/>
      <c r="URY739" s="16"/>
      <c r="URZ739" s="16"/>
      <c r="USA739" s="16"/>
      <c r="USB739" s="16"/>
      <c r="USC739" s="16"/>
      <c r="USD739" s="16"/>
      <c r="USE739" s="16"/>
      <c r="USF739" s="16"/>
      <c r="USG739" s="16"/>
      <c r="USH739" s="16"/>
      <c r="USI739" s="16"/>
      <c r="USJ739" s="16"/>
      <c r="USK739" s="16"/>
      <c r="USL739" s="16"/>
      <c r="USM739" s="16"/>
      <c r="USN739" s="16"/>
      <c r="USO739" s="16"/>
      <c r="USP739" s="16"/>
      <c r="USQ739" s="16"/>
      <c r="USR739" s="16"/>
      <c r="USS739" s="16"/>
      <c r="UST739" s="16"/>
      <c r="USU739" s="16"/>
      <c r="USV739" s="16"/>
      <c r="USW739" s="16"/>
      <c r="USX739" s="16"/>
      <c r="USY739" s="16"/>
      <c r="USZ739" s="16"/>
      <c r="UTA739" s="16"/>
      <c r="UTB739" s="16"/>
      <c r="UTC739" s="16"/>
      <c r="UTD739" s="16"/>
      <c r="UTE739" s="16"/>
      <c r="UTF739" s="16"/>
      <c r="UTG739" s="16"/>
      <c r="UTH739" s="16"/>
      <c r="UTI739" s="16"/>
      <c r="UTJ739" s="16"/>
      <c r="UTK739" s="16"/>
      <c r="UTL739" s="16"/>
      <c r="UTM739" s="16"/>
      <c r="UTN739" s="16"/>
      <c r="UTO739" s="16"/>
      <c r="UTP739" s="16"/>
      <c r="UTQ739" s="16"/>
      <c r="UTR739" s="16"/>
      <c r="UTS739" s="16"/>
      <c r="UTT739" s="16"/>
      <c r="UTU739" s="16"/>
      <c r="UTV739" s="16"/>
      <c r="UTW739" s="16"/>
      <c r="UTX739" s="16"/>
      <c r="UTY739" s="16"/>
      <c r="UTZ739" s="16"/>
      <c r="UUA739" s="16"/>
      <c r="UUB739" s="16"/>
      <c r="UUC739" s="16"/>
      <c r="UUD739" s="16"/>
      <c r="UUE739" s="16"/>
      <c r="UUF739" s="16"/>
      <c r="UUG739" s="16"/>
      <c r="UUH739" s="16"/>
      <c r="UUI739" s="16"/>
      <c r="UUJ739" s="16"/>
      <c r="UUK739" s="16"/>
      <c r="UUL739" s="16"/>
      <c r="UUM739" s="16"/>
      <c r="UUN739" s="16"/>
      <c r="UUO739" s="16"/>
      <c r="UUP739" s="16"/>
      <c r="UUQ739" s="16"/>
      <c r="UUR739" s="16"/>
      <c r="UUS739" s="16"/>
      <c r="UUT739" s="16"/>
      <c r="UUU739" s="16"/>
      <c r="UUV739" s="16"/>
      <c r="UUW739" s="16"/>
      <c r="UUX739" s="16"/>
      <c r="UUY739" s="16"/>
      <c r="UUZ739" s="16"/>
      <c r="UVA739" s="16"/>
      <c r="UVB739" s="16"/>
      <c r="UVC739" s="16"/>
      <c r="UVD739" s="16"/>
      <c r="UVE739" s="16"/>
      <c r="UVF739" s="16"/>
      <c r="UVG739" s="16"/>
      <c r="UVH739" s="16"/>
      <c r="UVI739" s="16"/>
      <c r="UVJ739" s="16"/>
      <c r="UVK739" s="16"/>
      <c r="UVL739" s="16"/>
      <c r="UVM739" s="16"/>
      <c r="UVN739" s="16"/>
      <c r="UVO739" s="16"/>
      <c r="UVP739" s="16"/>
      <c r="UVQ739" s="16"/>
      <c r="UVR739" s="16"/>
      <c r="UVS739" s="16"/>
      <c r="UVT739" s="16"/>
      <c r="UVU739" s="16"/>
      <c r="UVV739" s="16"/>
      <c r="UVW739" s="16"/>
      <c r="UVX739" s="16"/>
      <c r="UVY739" s="16"/>
      <c r="UVZ739" s="16"/>
      <c r="UWA739" s="16"/>
      <c r="UWB739" s="16"/>
      <c r="UWC739" s="16"/>
      <c r="UWD739" s="16"/>
      <c r="UWE739" s="16"/>
      <c r="UWF739" s="16"/>
      <c r="UWG739" s="16"/>
      <c r="UWH739" s="16"/>
      <c r="UWI739" s="16"/>
      <c r="UWJ739" s="16"/>
      <c r="UWK739" s="16"/>
      <c r="UWL739" s="16"/>
      <c r="UWM739" s="16"/>
      <c r="UWN739" s="16"/>
      <c r="UWO739" s="16"/>
      <c r="UWP739" s="16"/>
      <c r="UWQ739" s="16"/>
      <c r="UWR739" s="16"/>
      <c r="UWS739" s="16"/>
      <c r="UWT739" s="16"/>
      <c r="UWU739" s="16"/>
      <c r="UWV739" s="16"/>
      <c r="UWW739" s="16"/>
      <c r="UWX739" s="16"/>
      <c r="UWY739" s="16"/>
      <c r="UWZ739" s="16"/>
      <c r="UXA739" s="16"/>
      <c r="UXB739" s="16"/>
      <c r="UXC739" s="16"/>
      <c r="UXD739" s="16"/>
      <c r="UXE739" s="16"/>
      <c r="UXF739" s="16"/>
      <c r="UXG739" s="16"/>
      <c r="UXH739" s="16"/>
      <c r="UXI739" s="16"/>
      <c r="UXJ739" s="16"/>
      <c r="UXK739" s="16"/>
      <c r="UXL739" s="16"/>
      <c r="UXM739" s="16"/>
      <c r="UXN739" s="16"/>
      <c r="UXO739" s="16"/>
      <c r="UXP739" s="16"/>
      <c r="UXQ739" s="16"/>
      <c r="UXR739" s="16"/>
      <c r="UXS739" s="16"/>
      <c r="UXT739" s="16"/>
      <c r="UXU739" s="16"/>
      <c r="UXV739" s="16"/>
      <c r="UXW739" s="16"/>
      <c r="UXX739" s="16"/>
      <c r="UXY739" s="16"/>
      <c r="UXZ739" s="16"/>
      <c r="UYA739" s="16"/>
      <c r="UYB739" s="16"/>
      <c r="UYC739" s="16"/>
      <c r="UYD739" s="16"/>
      <c r="UYE739" s="16"/>
      <c r="UYF739" s="16"/>
      <c r="UYG739" s="16"/>
      <c r="UYH739" s="16"/>
      <c r="UYI739" s="16"/>
      <c r="UYJ739" s="16"/>
      <c r="UYK739" s="16"/>
      <c r="UYL739" s="16"/>
      <c r="UYM739" s="16"/>
      <c r="UYN739" s="16"/>
      <c r="UYO739" s="16"/>
      <c r="UYP739" s="16"/>
      <c r="UYQ739" s="16"/>
      <c r="UYR739" s="16"/>
      <c r="UYS739" s="16"/>
      <c r="UYT739" s="16"/>
      <c r="UYU739" s="16"/>
      <c r="UYV739" s="16"/>
      <c r="UYW739" s="16"/>
      <c r="UYX739" s="16"/>
      <c r="UYY739" s="16"/>
      <c r="UYZ739" s="16"/>
      <c r="UZA739" s="16"/>
      <c r="UZB739" s="16"/>
      <c r="UZC739" s="16"/>
      <c r="UZD739" s="16"/>
      <c r="UZE739" s="16"/>
      <c r="UZF739" s="16"/>
      <c r="UZG739" s="16"/>
      <c r="UZH739" s="16"/>
      <c r="UZI739" s="16"/>
      <c r="UZJ739" s="16"/>
      <c r="UZK739" s="16"/>
      <c r="UZL739" s="16"/>
      <c r="UZM739" s="16"/>
      <c r="UZN739" s="16"/>
      <c r="UZO739" s="16"/>
      <c r="UZP739" s="16"/>
      <c r="UZQ739" s="16"/>
      <c r="UZR739" s="16"/>
      <c r="UZS739" s="16"/>
      <c r="UZT739" s="16"/>
      <c r="UZU739" s="16"/>
      <c r="UZV739" s="16"/>
      <c r="UZW739" s="16"/>
      <c r="UZX739" s="16"/>
      <c r="UZY739" s="16"/>
      <c r="UZZ739" s="16"/>
      <c r="VAA739" s="16"/>
      <c r="VAB739" s="16"/>
      <c r="VAC739" s="16"/>
      <c r="VAD739" s="16"/>
      <c r="VAE739" s="16"/>
      <c r="VAF739" s="16"/>
      <c r="VAG739" s="16"/>
      <c r="VAH739" s="16"/>
      <c r="VAI739" s="16"/>
      <c r="VAJ739" s="16"/>
      <c r="VAK739" s="16"/>
      <c r="VAL739" s="16"/>
      <c r="VAM739" s="16"/>
      <c r="VAN739" s="16"/>
      <c r="VAO739" s="16"/>
      <c r="VAP739" s="16"/>
      <c r="VAQ739" s="16"/>
      <c r="VAR739" s="16"/>
      <c r="VAS739" s="16"/>
      <c r="VAT739" s="16"/>
      <c r="VAU739" s="16"/>
      <c r="VAV739" s="16"/>
      <c r="VAW739" s="16"/>
      <c r="VAX739" s="16"/>
      <c r="VAY739" s="16"/>
      <c r="VAZ739" s="16"/>
      <c r="VBA739" s="16"/>
      <c r="VBB739" s="16"/>
      <c r="VBC739" s="16"/>
      <c r="VBD739" s="16"/>
      <c r="VBE739" s="16"/>
      <c r="VBF739" s="16"/>
      <c r="VBG739" s="16"/>
      <c r="VBH739" s="16"/>
      <c r="VBI739" s="16"/>
      <c r="VBJ739" s="16"/>
      <c r="VBK739" s="16"/>
      <c r="VBL739" s="16"/>
      <c r="VBM739" s="16"/>
      <c r="VBN739" s="16"/>
      <c r="VBO739" s="16"/>
      <c r="VBP739" s="16"/>
      <c r="VBQ739" s="16"/>
      <c r="VBR739" s="16"/>
      <c r="VBS739" s="16"/>
      <c r="VBT739" s="16"/>
      <c r="VBU739" s="16"/>
      <c r="VBV739" s="16"/>
      <c r="VBW739" s="16"/>
      <c r="VBX739" s="16"/>
      <c r="VBY739" s="16"/>
      <c r="VBZ739" s="16"/>
      <c r="VCA739" s="16"/>
      <c r="VCB739" s="16"/>
      <c r="VCC739" s="16"/>
      <c r="VCD739" s="16"/>
      <c r="VCE739" s="16"/>
      <c r="VCF739" s="16"/>
      <c r="VCG739" s="16"/>
      <c r="VCH739" s="16"/>
      <c r="VCI739" s="16"/>
      <c r="VCJ739" s="16"/>
      <c r="VCK739" s="16"/>
      <c r="VCL739" s="16"/>
      <c r="VCM739" s="16"/>
      <c r="VCN739" s="16"/>
      <c r="VCO739" s="16"/>
      <c r="VCP739" s="16"/>
      <c r="VCQ739" s="16"/>
      <c r="VCR739" s="16"/>
      <c r="VCS739" s="16"/>
      <c r="VCT739" s="16"/>
      <c r="VCU739" s="16"/>
      <c r="VCV739" s="16"/>
      <c r="VCW739" s="16"/>
      <c r="VCX739" s="16"/>
      <c r="VCY739" s="16"/>
      <c r="VCZ739" s="16"/>
      <c r="VDA739" s="16"/>
      <c r="VDB739" s="16"/>
      <c r="VDC739" s="16"/>
      <c r="VDD739" s="16"/>
      <c r="VDE739" s="16"/>
      <c r="VDF739" s="16"/>
      <c r="VDG739" s="16"/>
      <c r="VDH739" s="16"/>
      <c r="VDI739" s="16"/>
      <c r="VDJ739" s="16"/>
      <c r="VDK739" s="16"/>
      <c r="VDL739" s="16"/>
      <c r="VDM739" s="16"/>
      <c r="VDN739" s="16"/>
      <c r="VDO739" s="16"/>
      <c r="VDP739" s="16"/>
      <c r="VDQ739" s="16"/>
      <c r="VDR739" s="16"/>
      <c r="VDS739" s="16"/>
      <c r="VDT739" s="16"/>
      <c r="VDU739" s="16"/>
      <c r="VDV739" s="16"/>
      <c r="VDW739" s="16"/>
      <c r="VDX739" s="16"/>
      <c r="VDY739" s="16"/>
      <c r="VDZ739" s="16"/>
      <c r="VEA739" s="16"/>
      <c r="VEB739" s="16"/>
      <c r="VEC739" s="16"/>
      <c r="VED739" s="16"/>
      <c r="VEE739" s="16"/>
      <c r="VEF739" s="16"/>
      <c r="VEG739" s="16"/>
      <c r="VEH739" s="16"/>
      <c r="VEI739" s="16"/>
      <c r="VEJ739" s="16"/>
      <c r="VEK739" s="16"/>
      <c r="VEL739" s="16"/>
      <c r="VEM739" s="16"/>
      <c r="VEN739" s="16"/>
      <c r="VEO739" s="16"/>
      <c r="VEP739" s="16"/>
      <c r="VEQ739" s="16"/>
      <c r="VER739" s="16"/>
      <c r="VES739" s="16"/>
      <c r="VET739" s="16"/>
      <c r="VEU739" s="16"/>
      <c r="VEV739" s="16"/>
      <c r="VEW739" s="16"/>
      <c r="VEX739" s="16"/>
      <c r="VEY739" s="16"/>
      <c r="VEZ739" s="16"/>
      <c r="VFA739" s="16"/>
      <c r="VFB739" s="16"/>
      <c r="VFC739" s="16"/>
      <c r="VFD739" s="16"/>
      <c r="VFE739" s="16"/>
      <c r="VFF739" s="16"/>
      <c r="VFG739" s="16"/>
      <c r="VFH739" s="16"/>
      <c r="VFI739" s="16"/>
      <c r="VFJ739" s="16"/>
      <c r="VFK739" s="16"/>
      <c r="VFL739" s="16"/>
      <c r="VFM739" s="16"/>
      <c r="VFN739" s="16"/>
      <c r="VFO739" s="16"/>
      <c r="VFP739" s="16"/>
      <c r="VFQ739" s="16"/>
      <c r="VFR739" s="16"/>
      <c r="VFS739" s="16"/>
      <c r="VFT739" s="16"/>
      <c r="VFU739" s="16"/>
      <c r="VFV739" s="16"/>
      <c r="VFW739" s="16"/>
      <c r="VFX739" s="16"/>
      <c r="VFY739" s="16"/>
      <c r="VFZ739" s="16"/>
      <c r="VGA739" s="16"/>
      <c r="VGB739" s="16"/>
      <c r="VGC739" s="16"/>
      <c r="VGD739" s="16"/>
      <c r="VGE739" s="16"/>
      <c r="VGF739" s="16"/>
      <c r="VGG739" s="16"/>
      <c r="VGH739" s="16"/>
      <c r="VGI739" s="16"/>
      <c r="VGJ739" s="16"/>
      <c r="VGK739" s="16"/>
      <c r="VGL739" s="16"/>
      <c r="VGM739" s="16"/>
      <c r="VGN739" s="16"/>
      <c r="VGO739" s="16"/>
      <c r="VGP739" s="16"/>
      <c r="VGQ739" s="16"/>
      <c r="VGR739" s="16"/>
      <c r="VGS739" s="16"/>
      <c r="VGT739" s="16"/>
      <c r="VGU739" s="16"/>
      <c r="VGV739" s="16"/>
      <c r="VGW739" s="16"/>
      <c r="VGX739" s="16"/>
      <c r="VGY739" s="16"/>
      <c r="VGZ739" s="16"/>
      <c r="VHA739" s="16"/>
      <c r="VHB739" s="16"/>
      <c r="VHC739" s="16"/>
      <c r="VHD739" s="16"/>
      <c r="VHE739" s="16"/>
      <c r="VHF739" s="16"/>
      <c r="VHG739" s="16"/>
      <c r="VHH739" s="16"/>
      <c r="VHI739" s="16"/>
      <c r="VHJ739" s="16"/>
      <c r="VHK739" s="16"/>
      <c r="VHL739" s="16"/>
      <c r="VHM739" s="16"/>
      <c r="VHN739" s="16"/>
      <c r="VHO739" s="16"/>
      <c r="VHP739" s="16"/>
      <c r="VHQ739" s="16"/>
      <c r="VHR739" s="16"/>
      <c r="VHS739" s="16"/>
      <c r="VHT739" s="16"/>
      <c r="VHU739" s="16"/>
      <c r="VHV739" s="16"/>
      <c r="VHW739" s="16"/>
      <c r="VHX739" s="16"/>
      <c r="VHY739" s="16"/>
      <c r="VHZ739" s="16"/>
      <c r="VIA739" s="16"/>
      <c r="VIB739" s="16"/>
      <c r="VIC739" s="16"/>
      <c r="VID739" s="16"/>
      <c r="VIE739" s="16"/>
      <c r="VIF739" s="16"/>
      <c r="VIG739" s="16"/>
      <c r="VIH739" s="16"/>
      <c r="VII739" s="16"/>
      <c r="VIJ739" s="16"/>
      <c r="VIK739" s="16"/>
      <c r="VIL739" s="16"/>
      <c r="VIM739" s="16"/>
      <c r="VIN739" s="16"/>
      <c r="VIO739" s="16"/>
      <c r="VIP739" s="16"/>
      <c r="VIQ739" s="16"/>
      <c r="VIR739" s="16"/>
      <c r="VIS739" s="16"/>
      <c r="VIT739" s="16"/>
      <c r="VIU739" s="16"/>
      <c r="VIV739" s="16"/>
      <c r="VIW739" s="16"/>
      <c r="VIX739" s="16"/>
      <c r="VIY739" s="16"/>
      <c r="VIZ739" s="16"/>
      <c r="VJA739" s="16"/>
      <c r="VJB739" s="16"/>
      <c r="VJC739" s="16"/>
      <c r="VJD739" s="16"/>
      <c r="VJE739" s="16"/>
      <c r="VJF739" s="16"/>
      <c r="VJG739" s="16"/>
      <c r="VJH739" s="16"/>
      <c r="VJI739" s="16"/>
      <c r="VJJ739" s="16"/>
      <c r="VJK739" s="16"/>
      <c r="VJL739" s="16"/>
      <c r="VJM739" s="16"/>
      <c r="VJN739" s="16"/>
      <c r="VJO739" s="16"/>
      <c r="VJP739" s="16"/>
      <c r="VJQ739" s="16"/>
      <c r="VJR739" s="16"/>
      <c r="VJS739" s="16"/>
      <c r="VJT739" s="16"/>
      <c r="VJU739" s="16"/>
      <c r="VJV739" s="16"/>
      <c r="VJW739" s="16"/>
      <c r="VJX739" s="16"/>
      <c r="VJY739" s="16"/>
      <c r="VJZ739" s="16"/>
      <c r="VKA739" s="16"/>
      <c r="VKB739" s="16"/>
      <c r="VKC739" s="16"/>
      <c r="VKD739" s="16"/>
      <c r="VKE739" s="16"/>
      <c r="VKF739" s="16"/>
      <c r="VKG739" s="16"/>
      <c r="VKH739" s="16"/>
      <c r="VKI739" s="16"/>
      <c r="VKJ739" s="16"/>
      <c r="VKK739" s="16"/>
      <c r="VKL739" s="16"/>
      <c r="VKM739" s="16"/>
      <c r="VKN739" s="16"/>
      <c r="VKO739" s="16"/>
      <c r="VKP739" s="16"/>
      <c r="VKQ739" s="16"/>
      <c r="VKR739" s="16"/>
      <c r="VKS739" s="16"/>
      <c r="VKT739" s="16"/>
      <c r="VKU739" s="16"/>
      <c r="VKV739" s="16"/>
      <c r="VKW739" s="16"/>
      <c r="VKX739" s="16"/>
      <c r="VKY739" s="16"/>
      <c r="VKZ739" s="16"/>
      <c r="VLA739" s="16"/>
      <c r="VLB739" s="16"/>
      <c r="VLC739" s="16"/>
      <c r="VLD739" s="16"/>
      <c r="VLE739" s="16"/>
      <c r="VLF739" s="16"/>
      <c r="VLG739" s="16"/>
      <c r="VLH739" s="16"/>
      <c r="VLI739" s="16"/>
      <c r="VLJ739" s="16"/>
      <c r="VLK739" s="16"/>
      <c r="VLL739" s="16"/>
      <c r="VLM739" s="16"/>
      <c r="VLN739" s="16"/>
      <c r="VLO739" s="16"/>
      <c r="VLP739" s="16"/>
      <c r="VLQ739" s="16"/>
      <c r="VLR739" s="16"/>
      <c r="VLS739" s="16"/>
      <c r="VLT739" s="16"/>
      <c r="VLU739" s="16"/>
      <c r="VLV739" s="16"/>
      <c r="VLW739" s="16"/>
      <c r="VLX739" s="16"/>
      <c r="VLY739" s="16"/>
      <c r="VLZ739" s="16"/>
      <c r="VMA739" s="16"/>
      <c r="VMB739" s="16"/>
      <c r="VMC739" s="16"/>
      <c r="VMD739" s="16"/>
      <c r="VME739" s="16"/>
      <c r="VMF739" s="16"/>
      <c r="VMG739" s="16"/>
      <c r="VMH739" s="16"/>
      <c r="VMI739" s="16"/>
      <c r="VMJ739" s="16"/>
      <c r="VMK739" s="16"/>
      <c r="VML739" s="16"/>
      <c r="VMM739" s="16"/>
      <c r="VMN739" s="16"/>
      <c r="VMO739" s="16"/>
      <c r="VMP739" s="16"/>
      <c r="VMQ739" s="16"/>
      <c r="VMR739" s="16"/>
      <c r="VMS739" s="16"/>
      <c r="VMT739" s="16"/>
      <c r="VMU739" s="16"/>
      <c r="VMV739" s="16"/>
      <c r="VMW739" s="16"/>
      <c r="VMX739" s="16"/>
      <c r="VMY739" s="16"/>
      <c r="VMZ739" s="16"/>
      <c r="VNA739" s="16"/>
      <c r="VNB739" s="16"/>
      <c r="VNC739" s="16"/>
      <c r="VND739" s="16"/>
      <c r="VNE739" s="16"/>
      <c r="VNF739" s="16"/>
      <c r="VNG739" s="16"/>
      <c r="VNH739" s="16"/>
      <c r="VNI739" s="16"/>
      <c r="VNJ739" s="16"/>
      <c r="VNK739" s="16"/>
      <c r="VNL739" s="16"/>
      <c r="VNM739" s="16"/>
      <c r="VNN739" s="16"/>
      <c r="VNO739" s="16"/>
      <c r="VNP739" s="16"/>
      <c r="VNQ739" s="16"/>
      <c r="VNR739" s="16"/>
      <c r="VNS739" s="16"/>
      <c r="VNT739" s="16"/>
      <c r="VNU739" s="16"/>
      <c r="VNV739" s="16"/>
      <c r="VNW739" s="16"/>
      <c r="VNX739" s="16"/>
      <c r="VNY739" s="16"/>
      <c r="VNZ739" s="16"/>
      <c r="VOA739" s="16"/>
      <c r="VOB739" s="16"/>
      <c r="VOC739" s="16"/>
      <c r="VOD739" s="16"/>
      <c r="VOE739" s="16"/>
      <c r="VOF739" s="16"/>
      <c r="VOG739" s="16"/>
      <c r="VOH739" s="16"/>
      <c r="VOI739" s="16"/>
      <c r="VOJ739" s="16"/>
      <c r="VOK739" s="16"/>
      <c r="VOL739" s="16"/>
      <c r="VOM739" s="16"/>
      <c r="VON739" s="16"/>
      <c r="VOO739" s="16"/>
      <c r="VOP739" s="16"/>
      <c r="VOQ739" s="16"/>
      <c r="VOR739" s="16"/>
      <c r="VOS739" s="16"/>
      <c r="VOT739" s="16"/>
      <c r="VOU739" s="16"/>
      <c r="VOV739" s="16"/>
      <c r="VOW739" s="16"/>
      <c r="VOX739" s="16"/>
      <c r="VOY739" s="16"/>
      <c r="VOZ739" s="16"/>
      <c r="VPA739" s="16"/>
      <c r="VPB739" s="16"/>
      <c r="VPC739" s="16"/>
      <c r="VPD739" s="16"/>
      <c r="VPE739" s="16"/>
      <c r="VPF739" s="16"/>
      <c r="VPG739" s="16"/>
      <c r="VPH739" s="16"/>
      <c r="VPI739" s="16"/>
      <c r="VPJ739" s="16"/>
      <c r="VPK739" s="16"/>
      <c r="VPL739" s="16"/>
      <c r="VPM739" s="16"/>
      <c r="VPN739" s="16"/>
      <c r="VPO739" s="16"/>
      <c r="VPP739" s="16"/>
      <c r="VPQ739" s="16"/>
      <c r="VPR739" s="16"/>
      <c r="VPS739" s="16"/>
      <c r="VPT739" s="16"/>
      <c r="VPU739" s="16"/>
      <c r="VPV739" s="16"/>
      <c r="VPW739" s="16"/>
      <c r="VPX739" s="16"/>
      <c r="VPY739" s="16"/>
      <c r="VPZ739" s="16"/>
      <c r="VQA739" s="16"/>
      <c r="VQB739" s="16"/>
      <c r="VQC739" s="16"/>
      <c r="VQD739" s="16"/>
      <c r="VQE739" s="16"/>
      <c r="VQF739" s="16"/>
      <c r="VQG739" s="16"/>
      <c r="VQH739" s="16"/>
      <c r="VQI739" s="16"/>
      <c r="VQJ739" s="16"/>
      <c r="VQK739" s="16"/>
      <c r="VQL739" s="16"/>
      <c r="VQM739" s="16"/>
      <c r="VQN739" s="16"/>
      <c r="VQO739" s="16"/>
      <c r="VQP739" s="16"/>
      <c r="VQQ739" s="16"/>
      <c r="VQR739" s="16"/>
      <c r="VQS739" s="16"/>
      <c r="VQT739" s="16"/>
      <c r="VQU739" s="16"/>
      <c r="VQV739" s="16"/>
      <c r="VQW739" s="16"/>
      <c r="VQX739" s="16"/>
      <c r="VQY739" s="16"/>
      <c r="VQZ739" s="16"/>
      <c r="VRA739" s="16"/>
      <c r="VRB739" s="16"/>
      <c r="VRC739" s="16"/>
      <c r="VRD739" s="16"/>
      <c r="VRE739" s="16"/>
      <c r="VRF739" s="16"/>
      <c r="VRG739" s="16"/>
      <c r="VRH739" s="16"/>
      <c r="VRI739" s="16"/>
      <c r="VRJ739" s="16"/>
      <c r="VRK739" s="16"/>
      <c r="VRL739" s="16"/>
      <c r="VRM739" s="16"/>
      <c r="VRN739" s="16"/>
      <c r="VRO739" s="16"/>
      <c r="VRP739" s="16"/>
      <c r="VRQ739" s="16"/>
      <c r="VRR739" s="16"/>
      <c r="VRS739" s="16"/>
      <c r="VRT739" s="16"/>
      <c r="VRU739" s="16"/>
      <c r="VRV739" s="16"/>
      <c r="VRW739" s="16"/>
      <c r="VRX739" s="16"/>
      <c r="VRY739" s="16"/>
      <c r="VRZ739" s="16"/>
      <c r="VSA739" s="16"/>
      <c r="VSB739" s="16"/>
      <c r="VSC739" s="16"/>
      <c r="VSD739" s="16"/>
      <c r="VSE739" s="16"/>
      <c r="VSF739" s="16"/>
      <c r="VSG739" s="16"/>
      <c r="VSH739" s="16"/>
      <c r="VSI739" s="16"/>
      <c r="VSJ739" s="16"/>
      <c r="VSK739" s="16"/>
      <c r="VSL739" s="16"/>
      <c r="VSM739" s="16"/>
      <c r="VSN739" s="16"/>
      <c r="VSO739" s="16"/>
      <c r="VSP739" s="16"/>
      <c r="VSQ739" s="16"/>
      <c r="VSR739" s="16"/>
      <c r="VSS739" s="16"/>
      <c r="VST739" s="16"/>
      <c r="VSU739" s="16"/>
      <c r="VSV739" s="16"/>
      <c r="VSW739" s="16"/>
      <c r="VSX739" s="16"/>
      <c r="VSY739" s="16"/>
      <c r="VSZ739" s="16"/>
      <c r="VTA739" s="16"/>
      <c r="VTB739" s="16"/>
      <c r="VTC739" s="16"/>
      <c r="VTD739" s="16"/>
      <c r="VTE739" s="16"/>
      <c r="VTF739" s="16"/>
      <c r="VTG739" s="16"/>
      <c r="VTH739" s="16"/>
      <c r="VTI739" s="16"/>
      <c r="VTJ739" s="16"/>
      <c r="VTK739" s="16"/>
      <c r="VTL739" s="16"/>
      <c r="VTM739" s="16"/>
      <c r="VTN739" s="16"/>
      <c r="VTO739" s="16"/>
      <c r="VTP739" s="16"/>
      <c r="VTQ739" s="16"/>
      <c r="VTR739" s="16"/>
      <c r="VTS739" s="16"/>
      <c r="VTT739" s="16"/>
      <c r="VTU739" s="16"/>
      <c r="VTV739" s="16"/>
      <c r="VTW739" s="16"/>
      <c r="VTX739" s="16"/>
      <c r="VTY739" s="16"/>
      <c r="VTZ739" s="16"/>
      <c r="VUA739" s="16"/>
      <c r="VUB739" s="16"/>
      <c r="VUC739" s="16"/>
      <c r="VUD739" s="16"/>
      <c r="VUE739" s="16"/>
      <c r="VUF739" s="16"/>
      <c r="VUG739" s="16"/>
      <c r="VUH739" s="16"/>
      <c r="VUI739" s="16"/>
      <c r="VUJ739" s="16"/>
      <c r="VUK739" s="16"/>
      <c r="VUL739" s="16"/>
      <c r="VUM739" s="16"/>
      <c r="VUN739" s="16"/>
      <c r="VUO739" s="16"/>
      <c r="VUP739" s="16"/>
      <c r="VUQ739" s="16"/>
      <c r="VUR739" s="16"/>
      <c r="VUS739" s="16"/>
      <c r="VUT739" s="16"/>
      <c r="VUU739" s="16"/>
      <c r="VUV739" s="16"/>
      <c r="VUW739" s="16"/>
      <c r="VUX739" s="16"/>
      <c r="VUY739" s="16"/>
      <c r="VUZ739" s="16"/>
      <c r="VVA739" s="16"/>
      <c r="VVB739" s="16"/>
      <c r="VVC739" s="16"/>
      <c r="VVD739" s="16"/>
      <c r="VVE739" s="16"/>
      <c r="VVF739" s="16"/>
      <c r="VVG739" s="16"/>
      <c r="VVH739" s="16"/>
      <c r="VVI739" s="16"/>
      <c r="VVJ739" s="16"/>
      <c r="VVK739" s="16"/>
      <c r="VVL739" s="16"/>
      <c r="VVM739" s="16"/>
      <c r="VVN739" s="16"/>
      <c r="VVO739" s="16"/>
      <c r="VVP739" s="16"/>
      <c r="VVQ739" s="16"/>
      <c r="VVR739" s="16"/>
      <c r="VVS739" s="16"/>
      <c r="VVT739" s="16"/>
      <c r="VVU739" s="16"/>
      <c r="VVV739" s="16"/>
      <c r="VVW739" s="16"/>
      <c r="VVX739" s="16"/>
      <c r="VVY739" s="16"/>
      <c r="VVZ739" s="16"/>
      <c r="VWA739" s="16"/>
      <c r="VWB739" s="16"/>
      <c r="VWC739" s="16"/>
      <c r="VWD739" s="16"/>
      <c r="VWE739" s="16"/>
      <c r="VWF739" s="16"/>
      <c r="VWG739" s="16"/>
      <c r="VWH739" s="16"/>
      <c r="VWI739" s="16"/>
      <c r="VWJ739" s="16"/>
      <c r="VWK739" s="16"/>
      <c r="VWL739" s="16"/>
      <c r="VWM739" s="16"/>
      <c r="VWN739" s="16"/>
      <c r="VWO739" s="16"/>
      <c r="VWP739" s="16"/>
      <c r="VWQ739" s="16"/>
      <c r="VWR739" s="16"/>
      <c r="VWS739" s="16"/>
      <c r="VWT739" s="16"/>
      <c r="VWU739" s="16"/>
      <c r="VWV739" s="16"/>
      <c r="VWW739" s="16"/>
      <c r="VWX739" s="16"/>
      <c r="VWY739" s="16"/>
      <c r="VWZ739" s="16"/>
      <c r="VXA739" s="16"/>
      <c r="VXB739" s="16"/>
      <c r="VXC739" s="16"/>
      <c r="VXD739" s="16"/>
      <c r="VXE739" s="16"/>
      <c r="VXF739" s="16"/>
      <c r="VXG739" s="16"/>
      <c r="VXH739" s="16"/>
      <c r="VXI739" s="16"/>
      <c r="VXJ739" s="16"/>
      <c r="VXK739" s="16"/>
      <c r="VXL739" s="16"/>
      <c r="VXM739" s="16"/>
      <c r="VXN739" s="16"/>
      <c r="VXO739" s="16"/>
      <c r="VXP739" s="16"/>
      <c r="VXQ739" s="16"/>
      <c r="VXR739" s="16"/>
      <c r="VXS739" s="16"/>
      <c r="VXT739" s="16"/>
      <c r="VXU739" s="16"/>
      <c r="VXV739" s="16"/>
      <c r="VXW739" s="16"/>
      <c r="VXX739" s="16"/>
      <c r="VXY739" s="16"/>
      <c r="VXZ739" s="16"/>
      <c r="VYA739" s="16"/>
      <c r="VYB739" s="16"/>
      <c r="VYC739" s="16"/>
      <c r="VYD739" s="16"/>
      <c r="VYE739" s="16"/>
      <c r="VYF739" s="16"/>
      <c r="VYG739" s="16"/>
      <c r="VYH739" s="16"/>
      <c r="VYI739" s="16"/>
      <c r="VYJ739" s="16"/>
      <c r="VYK739" s="16"/>
      <c r="VYL739" s="16"/>
      <c r="VYM739" s="16"/>
      <c r="VYN739" s="16"/>
      <c r="VYO739" s="16"/>
      <c r="VYP739" s="16"/>
      <c r="VYQ739" s="16"/>
      <c r="VYR739" s="16"/>
      <c r="VYS739" s="16"/>
      <c r="VYT739" s="16"/>
      <c r="VYU739" s="16"/>
      <c r="VYV739" s="16"/>
      <c r="VYW739" s="16"/>
      <c r="VYX739" s="16"/>
      <c r="VYY739" s="16"/>
      <c r="VYZ739" s="16"/>
      <c r="VZA739" s="16"/>
      <c r="VZB739" s="16"/>
      <c r="VZC739" s="16"/>
      <c r="VZD739" s="16"/>
      <c r="VZE739" s="16"/>
      <c r="VZF739" s="16"/>
      <c r="VZG739" s="16"/>
      <c r="VZH739" s="16"/>
      <c r="VZI739" s="16"/>
      <c r="VZJ739" s="16"/>
      <c r="VZK739" s="16"/>
      <c r="VZL739" s="16"/>
      <c r="VZM739" s="16"/>
      <c r="VZN739" s="16"/>
      <c r="VZO739" s="16"/>
      <c r="VZP739" s="16"/>
      <c r="VZQ739" s="16"/>
      <c r="VZR739" s="16"/>
      <c r="VZS739" s="16"/>
      <c r="VZT739" s="16"/>
      <c r="VZU739" s="16"/>
      <c r="VZV739" s="16"/>
      <c r="VZW739" s="16"/>
      <c r="VZX739" s="16"/>
      <c r="VZY739" s="16"/>
      <c r="VZZ739" s="16"/>
      <c r="WAA739" s="16"/>
      <c r="WAB739" s="16"/>
      <c r="WAC739" s="16"/>
      <c r="WAD739" s="16"/>
      <c r="WAE739" s="16"/>
      <c r="WAF739" s="16"/>
      <c r="WAG739" s="16"/>
      <c r="WAH739" s="16"/>
      <c r="WAI739" s="16"/>
      <c r="WAJ739" s="16"/>
      <c r="WAK739" s="16"/>
      <c r="WAL739" s="16"/>
      <c r="WAM739" s="16"/>
      <c r="WAN739" s="16"/>
      <c r="WAO739" s="16"/>
      <c r="WAP739" s="16"/>
      <c r="WAQ739" s="16"/>
      <c r="WAR739" s="16"/>
      <c r="WAS739" s="16"/>
      <c r="WAT739" s="16"/>
      <c r="WAU739" s="16"/>
      <c r="WAV739" s="16"/>
      <c r="WAW739" s="16"/>
      <c r="WAX739" s="16"/>
      <c r="WAY739" s="16"/>
      <c r="WAZ739" s="16"/>
      <c r="WBA739" s="16"/>
      <c r="WBB739" s="16"/>
      <c r="WBC739" s="16"/>
      <c r="WBD739" s="16"/>
      <c r="WBE739" s="16"/>
      <c r="WBF739" s="16"/>
      <c r="WBG739" s="16"/>
      <c r="WBH739" s="16"/>
      <c r="WBI739" s="16"/>
      <c r="WBJ739" s="16"/>
      <c r="WBK739" s="16"/>
      <c r="WBL739" s="16"/>
      <c r="WBM739" s="16"/>
      <c r="WBN739" s="16"/>
      <c r="WBO739" s="16"/>
      <c r="WBP739" s="16"/>
      <c r="WBQ739" s="16"/>
      <c r="WBR739" s="16"/>
      <c r="WBS739" s="16"/>
      <c r="WBT739" s="16"/>
      <c r="WBU739" s="16"/>
      <c r="WBV739" s="16"/>
      <c r="WBW739" s="16"/>
      <c r="WBX739" s="16"/>
      <c r="WBY739" s="16"/>
      <c r="WBZ739" s="16"/>
      <c r="WCA739" s="16"/>
      <c r="WCB739" s="16"/>
      <c r="WCC739" s="16"/>
      <c r="WCD739" s="16"/>
      <c r="WCE739" s="16"/>
      <c r="WCF739" s="16"/>
      <c r="WCG739" s="16"/>
      <c r="WCH739" s="16"/>
      <c r="WCI739" s="16"/>
      <c r="WCJ739" s="16"/>
      <c r="WCK739" s="16"/>
      <c r="WCL739" s="16"/>
      <c r="WCM739" s="16"/>
      <c r="WCN739" s="16"/>
      <c r="WCO739" s="16"/>
      <c r="WCP739" s="16"/>
      <c r="WCQ739" s="16"/>
      <c r="WCR739" s="16"/>
      <c r="WCS739" s="16"/>
      <c r="WCT739" s="16"/>
      <c r="WCU739" s="16"/>
      <c r="WCV739" s="16"/>
      <c r="WCW739" s="16"/>
      <c r="WCX739" s="16"/>
      <c r="WCY739" s="16"/>
      <c r="WCZ739" s="16"/>
      <c r="WDA739" s="16"/>
      <c r="WDB739" s="16"/>
      <c r="WDC739" s="16"/>
      <c r="WDD739" s="16"/>
      <c r="WDE739" s="16"/>
      <c r="WDF739" s="16"/>
      <c r="WDG739" s="16"/>
      <c r="WDH739" s="16"/>
      <c r="WDI739" s="16"/>
      <c r="WDJ739" s="16"/>
      <c r="WDK739" s="16"/>
      <c r="WDL739" s="16"/>
      <c r="WDM739" s="16"/>
      <c r="WDN739" s="16"/>
      <c r="WDO739" s="16"/>
      <c r="WDP739" s="16"/>
      <c r="WDQ739" s="16"/>
      <c r="WDR739" s="16"/>
      <c r="WDS739" s="16"/>
      <c r="WDT739" s="16"/>
      <c r="WDU739" s="16"/>
      <c r="WDV739" s="16"/>
      <c r="WDW739" s="16"/>
      <c r="WDX739" s="16"/>
      <c r="WDY739" s="16"/>
      <c r="WDZ739" s="16"/>
      <c r="WEA739" s="16"/>
      <c r="WEB739" s="16"/>
      <c r="WEC739" s="16"/>
      <c r="WED739" s="16"/>
      <c r="WEE739" s="16"/>
      <c r="WEF739" s="16"/>
      <c r="WEG739" s="16"/>
      <c r="WEH739" s="16"/>
      <c r="WEI739" s="16"/>
      <c r="WEJ739" s="16"/>
      <c r="WEK739" s="16"/>
      <c r="WEL739" s="16"/>
      <c r="WEM739" s="16"/>
      <c r="WEN739" s="16"/>
      <c r="WEO739" s="16"/>
      <c r="WEP739" s="16"/>
      <c r="WEQ739" s="16"/>
      <c r="WER739" s="16"/>
      <c r="WES739" s="16"/>
      <c r="WET739" s="16"/>
      <c r="WEU739" s="16"/>
      <c r="WEV739" s="16"/>
      <c r="WEW739" s="16"/>
      <c r="WEX739" s="16"/>
      <c r="WEY739" s="16"/>
      <c r="WEZ739" s="16"/>
      <c r="WFA739" s="16"/>
      <c r="WFB739" s="16"/>
      <c r="WFC739" s="16"/>
      <c r="WFD739" s="16"/>
      <c r="WFE739" s="16"/>
      <c r="WFF739" s="16"/>
      <c r="WFG739" s="16"/>
      <c r="WFH739" s="16"/>
      <c r="WFI739" s="16"/>
      <c r="WFJ739" s="16"/>
      <c r="WFK739" s="16"/>
      <c r="WFL739" s="16"/>
      <c r="WFM739" s="16"/>
      <c r="WFN739" s="16"/>
      <c r="WFO739" s="16"/>
      <c r="WFP739" s="16"/>
      <c r="WFQ739" s="16"/>
      <c r="WFR739" s="16"/>
      <c r="WFS739" s="16"/>
      <c r="WFT739" s="16"/>
      <c r="WFU739" s="16"/>
      <c r="WFV739" s="16"/>
      <c r="WFW739" s="16"/>
      <c r="WFX739" s="16"/>
      <c r="WFY739" s="16"/>
      <c r="WFZ739" s="16"/>
      <c r="WGA739" s="16"/>
      <c r="WGB739" s="16"/>
      <c r="WGC739" s="16"/>
      <c r="WGD739" s="16"/>
      <c r="WGE739" s="16"/>
      <c r="WGF739" s="16"/>
      <c r="WGG739" s="16"/>
      <c r="WGH739" s="16"/>
      <c r="WGI739" s="16"/>
      <c r="WGJ739" s="16"/>
      <c r="WGK739" s="16"/>
      <c r="WGL739" s="16"/>
      <c r="WGM739" s="16"/>
      <c r="WGN739" s="16"/>
      <c r="WGO739" s="16"/>
      <c r="WGP739" s="16"/>
      <c r="WGQ739" s="16"/>
      <c r="WGR739" s="16"/>
      <c r="WGS739" s="16"/>
      <c r="WGT739" s="16"/>
      <c r="WGU739" s="16"/>
      <c r="WGV739" s="16"/>
      <c r="WGW739" s="16"/>
      <c r="WGX739" s="16"/>
      <c r="WGY739" s="16"/>
      <c r="WGZ739" s="16"/>
      <c r="WHA739" s="16"/>
      <c r="WHB739" s="16"/>
      <c r="WHC739" s="16"/>
      <c r="WHD739" s="16"/>
      <c r="WHE739" s="16"/>
      <c r="WHF739" s="16"/>
      <c r="WHG739" s="16"/>
      <c r="WHH739" s="16"/>
      <c r="WHI739" s="16"/>
      <c r="WHJ739" s="16"/>
      <c r="WHK739" s="16"/>
      <c r="WHL739" s="16"/>
      <c r="WHM739" s="16"/>
      <c r="WHN739" s="16"/>
      <c r="WHO739" s="16"/>
      <c r="WHP739" s="16"/>
      <c r="WHQ739" s="16"/>
      <c r="WHR739" s="16"/>
      <c r="WHS739" s="16"/>
      <c r="WHT739" s="16"/>
      <c r="WHU739" s="16"/>
      <c r="WHV739" s="16"/>
      <c r="WHW739" s="16"/>
      <c r="WHX739" s="16"/>
      <c r="WHY739" s="16"/>
      <c r="WHZ739" s="16"/>
      <c r="WIA739" s="16"/>
      <c r="WIB739" s="16"/>
      <c r="WIC739" s="16"/>
      <c r="WID739" s="16"/>
      <c r="WIE739" s="16"/>
      <c r="WIF739" s="16"/>
      <c r="WIG739" s="16"/>
      <c r="WIH739" s="16"/>
      <c r="WII739" s="16"/>
      <c r="WIJ739" s="16"/>
      <c r="WIK739" s="16"/>
      <c r="WIL739" s="16"/>
      <c r="WIM739" s="16"/>
      <c r="WIN739" s="16"/>
      <c r="WIO739" s="16"/>
      <c r="WIP739" s="16"/>
      <c r="WIQ739" s="16"/>
      <c r="WIR739" s="16"/>
      <c r="WIS739" s="16"/>
      <c r="WIT739" s="16"/>
      <c r="WIU739" s="16"/>
      <c r="WIV739" s="16"/>
      <c r="WIW739" s="16"/>
      <c r="WIX739" s="16"/>
      <c r="WIY739" s="16"/>
      <c r="WIZ739" s="16"/>
      <c r="WJA739" s="16"/>
      <c r="WJB739" s="16"/>
      <c r="WJC739" s="16"/>
      <c r="WJD739" s="16"/>
      <c r="WJE739" s="16"/>
      <c r="WJF739" s="16"/>
      <c r="WJG739" s="16"/>
      <c r="WJH739" s="16"/>
      <c r="WJI739" s="16"/>
      <c r="WJJ739" s="16"/>
      <c r="WJK739" s="16"/>
      <c r="WJL739" s="16"/>
      <c r="WJM739" s="16"/>
      <c r="WJN739" s="16"/>
      <c r="WJO739" s="16"/>
      <c r="WJP739" s="16"/>
      <c r="WJQ739" s="16"/>
      <c r="WJR739" s="16"/>
      <c r="WJS739" s="16"/>
      <c r="WJT739" s="16"/>
      <c r="WJU739" s="16"/>
      <c r="WJV739" s="16"/>
      <c r="WJW739" s="16"/>
      <c r="WJX739" s="16"/>
      <c r="WJY739" s="16"/>
      <c r="WJZ739" s="16"/>
      <c r="WKA739" s="16"/>
      <c r="WKB739" s="16"/>
      <c r="WKC739" s="16"/>
      <c r="WKD739" s="16"/>
      <c r="WKE739" s="16"/>
      <c r="WKF739" s="16"/>
      <c r="WKG739" s="16"/>
      <c r="WKH739" s="16"/>
      <c r="WKI739" s="16"/>
      <c r="WKJ739" s="16"/>
      <c r="WKK739" s="16"/>
      <c r="WKL739" s="16"/>
      <c r="WKM739" s="16"/>
      <c r="WKN739" s="16"/>
      <c r="WKO739" s="16"/>
      <c r="WKP739" s="16"/>
      <c r="WKQ739" s="16"/>
      <c r="WKR739" s="16"/>
      <c r="WKS739" s="16"/>
      <c r="WKT739" s="16"/>
      <c r="WKU739" s="16"/>
      <c r="WKV739" s="16"/>
      <c r="WKW739" s="16"/>
      <c r="WKX739" s="16"/>
      <c r="WKY739" s="16"/>
      <c r="WKZ739" s="16"/>
      <c r="WLA739" s="16"/>
      <c r="WLB739" s="16"/>
      <c r="WLC739" s="16"/>
      <c r="WLD739" s="16"/>
      <c r="WLE739" s="16"/>
      <c r="WLF739" s="16"/>
      <c r="WLG739" s="16"/>
      <c r="WLH739" s="16"/>
      <c r="WLI739" s="16"/>
      <c r="WLJ739" s="16"/>
      <c r="WLK739" s="16"/>
      <c r="WLL739" s="16"/>
      <c r="WLM739" s="16"/>
      <c r="WLN739" s="16"/>
      <c r="WLO739" s="16"/>
      <c r="WLP739" s="16"/>
      <c r="WLQ739" s="16"/>
      <c r="WLR739" s="16"/>
      <c r="WLS739" s="16"/>
      <c r="WLT739" s="16"/>
      <c r="WLU739" s="16"/>
      <c r="WLV739" s="16"/>
      <c r="WLW739" s="16"/>
      <c r="WLX739" s="16"/>
      <c r="WLY739" s="16"/>
      <c r="WLZ739" s="16"/>
      <c r="WMA739" s="16"/>
      <c r="WMB739" s="16"/>
      <c r="WMC739" s="16"/>
      <c r="WMD739" s="16"/>
      <c r="WME739" s="16"/>
      <c r="WMF739" s="16"/>
      <c r="WMG739" s="16"/>
      <c r="WMH739" s="16"/>
      <c r="WMI739" s="16"/>
      <c r="WMJ739" s="16"/>
      <c r="WMK739" s="16"/>
      <c r="WML739" s="16"/>
      <c r="WMM739" s="16"/>
      <c r="WMN739" s="16"/>
      <c r="WMO739" s="16"/>
      <c r="WMP739" s="16"/>
      <c r="WMQ739" s="16"/>
      <c r="WMR739" s="16"/>
      <c r="WMS739" s="16"/>
      <c r="WMT739" s="16"/>
      <c r="WMU739" s="16"/>
      <c r="WMV739" s="16"/>
      <c r="WMW739" s="16"/>
      <c r="WMX739" s="16"/>
      <c r="WMY739" s="16"/>
      <c r="WMZ739" s="16"/>
      <c r="WNA739" s="16"/>
      <c r="WNB739" s="16"/>
      <c r="WNC739" s="16"/>
      <c r="WND739" s="16"/>
      <c r="WNE739" s="16"/>
      <c r="WNF739" s="16"/>
      <c r="WNG739" s="16"/>
      <c r="WNH739" s="16"/>
      <c r="WNI739" s="16"/>
      <c r="WNJ739" s="16"/>
      <c r="WNK739" s="16"/>
      <c r="WNL739" s="16"/>
      <c r="WNM739" s="16"/>
      <c r="WNN739" s="16"/>
      <c r="WNO739" s="16"/>
      <c r="WNP739" s="16"/>
      <c r="WNQ739" s="16"/>
      <c r="WNR739" s="16"/>
      <c r="WNS739" s="16"/>
      <c r="WNT739" s="16"/>
      <c r="WNU739" s="16"/>
      <c r="WNV739" s="16"/>
      <c r="WNW739" s="16"/>
      <c r="WNX739" s="16"/>
      <c r="WNY739" s="16"/>
      <c r="WNZ739" s="16"/>
      <c r="WOA739" s="16"/>
      <c r="WOB739" s="16"/>
      <c r="WOC739" s="16"/>
      <c r="WOD739" s="16"/>
      <c r="WOE739" s="16"/>
      <c r="WOF739" s="16"/>
      <c r="WOG739" s="16"/>
      <c r="WOH739" s="16"/>
      <c r="WOI739" s="16"/>
      <c r="WOJ739" s="16"/>
      <c r="WOK739" s="16"/>
      <c r="WOL739" s="16"/>
      <c r="WOM739" s="16"/>
      <c r="WON739" s="16"/>
      <c r="WOO739" s="16"/>
      <c r="WOP739" s="16"/>
      <c r="WOQ739" s="16"/>
      <c r="WOR739" s="16"/>
      <c r="WOS739" s="16"/>
      <c r="WOT739" s="16"/>
      <c r="WOU739" s="16"/>
      <c r="WOV739" s="16"/>
      <c r="WOW739" s="16"/>
      <c r="WOX739" s="16"/>
      <c r="WOY739" s="16"/>
      <c r="WOZ739" s="16"/>
      <c r="WPA739" s="16"/>
      <c r="WPB739" s="16"/>
      <c r="WPC739" s="16"/>
      <c r="WPD739" s="16"/>
      <c r="WPE739" s="16"/>
      <c r="WPF739" s="16"/>
      <c r="WPG739" s="16"/>
      <c r="WPH739" s="16"/>
      <c r="WPI739" s="16"/>
      <c r="WPJ739" s="16"/>
      <c r="WPK739" s="16"/>
      <c r="WPL739" s="16"/>
      <c r="WPM739" s="16"/>
      <c r="WPN739" s="16"/>
      <c r="WPO739" s="16"/>
      <c r="WPP739" s="16"/>
      <c r="WPQ739" s="16"/>
      <c r="WPR739" s="16"/>
      <c r="WPS739" s="16"/>
      <c r="WPT739" s="16"/>
      <c r="WPU739" s="16"/>
      <c r="WPV739" s="16"/>
      <c r="WPW739" s="16"/>
      <c r="WPX739" s="16"/>
      <c r="WPY739" s="16"/>
      <c r="WPZ739" s="16"/>
      <c r="WQA739" s="16"/>
      <c r="WQB739" s="16"/>
      <c r="WQC739" s="16"/>
      <c r="WQD739" s="16"/>
      <c r="WQE739" s="16"/>
      <c r="WQF739" s="16"/>
      <c r="WQG739" s="16"/>
      <c r="WQH739" s="16"/>
      <c r="WQI739" s="16"/>
      <c r="WQJ739" s="16"/>
      <c r="WQK739" s="16"/>
      <c r="WQL739" s="16"/>
      <c r="WQM739" s="16"/>
      <c r="WQN739" s="16"/>
      <c r="WQO739" s="16"/>
      <c r="WQP739" s="16"/>
      <c r="WQQ739" s="16"/>
      <c r="WQR739" s="16"/>
      <c r="WQS739" s="16"/>
      <c r="WQT739" s="16"/>
      <c r="WQU739" s="16"/>
      <c r="WQV739" s="16"/>
      <c r="WQW739" s="16"/>
      <c r="WQX739" s="16"/>
      <c r="WQY739" s="16"/>
      <c r="WQZ739" s="16"/>
      <c r="WRA739" s="16"/>
      <c r="WRB739" s="16"/>
      <c r="WRC739" s="16"/>
      <c r="WRD739" s="16"/>
      <c r="WRE739" s="16"/>
      <c r="WRF739" s="16"/>
      <c r="WRG739" s="16"/>
      <c r="WRH739" s="16"/>
      <c r="WRI739" s="16"/>
      <c r="WRJ739" s="16"/>
      <c r="WRK739" s="16"/>
      <c r="WRL739" s="16"/>
      <c r="WRM739" s="16"/>
      <c r="WRN739" s="16"/>
      <c r="WRO739" s="16"/>
      <c r="WRP739" s="16"/>
      <c r="WRQ739" s="16"/>
      <c r="WRR739" s="16"/>
      <c r="WRS739" s="16"/>
      <c r="WRT739" s="16"/>
      <c r="WRU739" s="16"/>
      <c r="WRV739" s="16"/>
      <c r="WRW739" s="16"/>
      <c r="WRX739" s="16"/>
      <c r="WRY739" s="16"/>
      <c r="WRZ739" s="16"/>
      <c r="WSA739" s="16"/>
      <c r="WSB739" s="16"/>
      <c r="WSC739" s="16"/>
      <c r="WSD739" s="16"/>
      <c r="WSE739" s="16"/>
      <c r="WSF739" s="16"/>
      <c r="WSG739" s="16"/>
      <c r="WSH739" s="16"/>
      <c r="WSI739" s="16"/>
      <c r="WSJ739" s="16"/>
      <c r="WSK739" s="16"/>
      <c r="WSL739" s="16"/>
      <c r="WSM739" s="16"/>
      <c r="WSN739" s="16"/>
      <c r="WSO739" s="16"/>
      <c r="WSP739" s="16"/>
      <c r="WSQ739" s="16"/>
      <c r="WSR739" s="16"/>
      <c r="WSS739" s="16"/>
      <c r="WST739" s="16"/>
      <c r="WSU739" s="16"/>
      <c r="WSV739" s="16"/>
      <c r="WSW739" s="16"/>
      <c r="WSX739" s="16"/>
      <c r="WSY739" s="16"/>
      <c r="WSZ739" s="16"/>
      <c r="WTA739" s="16"/>
      <c r="WTB739" s="16"/>
      <c r="WTC739" s="16"/>
      <c r="WTD739" s="16"/>
      <c r="WTE739" s="16"/>
      <c r="WTF739" s="16"/>
      <c r="WTG739" s="16"/>
      <c r="WTH739" s="16"/>
      <c r="WTI739" s="16"/>
      <c r="WTJ739" s="16"/>
      <c r="WTK739" s="16"/>
      <c r="WTL739" s="16"/>
      <c r="WTM739" s="16"/>
      <c r="WTN739" s="16"/>
      <c r="WTO739" s="16"/>
      <c r="WTP739" s="16"/>
      <c r="WTQ739" s="16"/>
      <c r="WTR739" s="16"/>
      <c r="WTS739" s="16"/>
      <c r="WTT739" s="16"/>
      <c r="WTU739" s="16"/>
      <c r="WTV739" s="16"/>
      <c r="WTW739" s="16"/>
      <c r="WTX739" s="16"/>
      <c r="WTY739" s="16"/>
      <c r="WTZ739" s="16"/>
      <c r="WUA739" s="16"/>
      <c r="WUB739" s="16"/>
      <c r="WUC739" s="16"/>
      <c r="WUD739" s="16"/>
      <c r="WUE739" s="16"/>
      <c r="WUF739" s="16"/>
      <c r="WUG739" s="16"/>
      <c r="WUH739" s="16"/>
      <c r="WUI739" s="16"/>
      <c r="WUJ739" s="16"/>
      <c r="WUK739" s="16"/>
      <c r="WUL739" s="16"/>
      <c r="WUM739" s="16"/>
      <c r="WUN739" s="16"/>
      <c r="WUO739" s="16"/>
      <c r="WUP739" s="16"/>
      <c r="WUQ739" s="16"/>
      <c r="WUR739" s="16"/>
      <c r="WUS739" s="16"/>
      <c r="WUT739" s="16"/>
      <c r="WUU739" s="16"/>
      <c r="WUV739" s="16"/>
      <c r="WUW739" s="16"/>
      <c r="WUX739" s="16"/>
      <c r="WUY739" s="16"/>
      <c r="WUZ739" s="16"/>
      <c r="WVA739" s="16"/>
      <c r="WVB739" s="16"/>
      <c r="WVC739" s="16"/>
      <c r="WVD739" s="16"/>
      <c r="WVE739" s="16"/>
      <c r="WVF739" s="16"/>
      <c r="WVG739" s="16"/>
      <c r="WVH739" s="16"/>
      <c r="WVI739" s="16"/>
      <c r="WVJ739" s="16"/>
      <c r="WVK739" s="16"/>
      <c r="WVL739" s="16"/>
      <c r="WVM739" s="16"/>
      <c r="WVN739" s="16"/>
      <c r="WVO739" s="16"/>
      <c r="WVP739" s="16"/>
      <c r="WVQ739" s="16"/>
      <c r="WVR739" s="16"/>
      <c r="WVS739" s="16"/>
      <c r="WVT739" s="16"/>
      <c r="WVU739" s="16"/>
      <c r="WVV739" s="16"/>
      <c r="WVW739" s="16"/>
      <c r="WVX739" s="16"/>
      <c r="WVY739" s="16"/>
      <c r="WVZ739" s="16"/>
      <c r="WWA739" s="16"/>
      <c r="WWB739" s="16"/>
      <c r="WWC739" s="16"/>
      <c r="WWD739" s="16"/>
      <c r="WWE739" s="16"/>
      <c r="WWF739" s="16"/>
      <c r="WWG739" s="16"/>
      <c r="WWH739" s="16"/>
      <c r="WWI739" s="16"/>
      <c r="WWJ739" s="16"/>
      <c r="WWK739" s="16"/>
      <c r="WWL739" s="16"/>
      <c r="WWM739" s="16"/>
      <c r="WWN739" s="16"/>
      <c r="WWO739" s="16"/>
      <c r="WWP739" s="16"/>
      <c r="WWQ739" s="16"/>
      <c r="WWR739" s="16"/>
      <c r="WWS739" s="16"/>
      <c r="WWT739" s="16"/>
      <c r="WWU739" s="16"/>
      <c r="WWV739" s="16"/>
      <c r="WWW739" s="16"/>
      <c r="WWX739" s="16"/>
      <c r="WWY739" s="16"/>
      <c r="WWZ739" s="16"/>
      <c r="WXA739" s="16"/>
      <c r="WXB739" s="16"/>
      <c r="WXC739" s="16"/>
      <c r="WXD739" s="16"/>
      <c r="WXE739" s="16"/>
      <c r="WXF739" s="16"/>
      <c r="WXG739" s="16"/>
      <c r="WXH739" s="16"/>
      <c r="WXI739" s="16"/>
      <c r="WXJ739" s="16"/>
      <c r="WXK739" s="16"/>
      <c r="WXL739" s="16"/>
      <c r="WXM739" s="16"/>
      <c r="WXN739" s="16"/>
      <c r="WXO739" s="16"/>
      <c r="WXP739" s="16"/>
      <c r="WXQ739" s="16"/>
      <c r="WXR739" s="16"/>
      <c r="WXS739" s="16"/>
      <c r="WXT739" s="16"/>
      <c r="WXU739" s="16"/>
      <c r="WXV739" s="16"/>
      <c r="WXW739" s="16"/>
      <c r="WXX739" s="16"/>
      <c r="WXY739" s="16"/>
      <c r="WXZ739" s="16"/>
      <c r="WYA739" s="16"/>
      <c r="WYB739" s="16"/>
      <c r="WYC739" s="16"/>
      <c r="WYD739" s="16"/>
      <c r="WYE739" s="16"/>
      <c r="WYF739" s="16"/>
      <c r="WYG739" s="16"/>
      <c r="WYH739" s="16"/>
      <c r="WYI739" s="16"/>
      <c r="WYJ739" s="16"/>
      <c r="WYK739" s="16"/>
      <c r="WYL739" s="16"/>
      <c r="WYM739" s="16"/>
      <c r="WYN739" s="16"/>
      <c r="WYO739" s="16"/>
      <c r="WYP739" s="16"/>
      <c r="WYQ739" s="16"/>
      <c r="WYR739" s="16"/>
      <c r="WYS739" s="16"/>
      <c r="WYT739" s="16"/>
      <c r="WYU739" s="16"/>
      <c r="WYV739" s="16"/>
      <c r="WYW739" s="16"/>
      <c r="WYX739" s="16"/>
      <c r="WYY739" s="16"/>
      <c r="WYZ739" s="16"/>
      <c r="WZA739" s="16"/>
      <c r="WZB739" s="16"/>
      <c r="WZC739" s="16"/>
      <c r="WZD739" s="16"/>
      <c r="WZE739" s="16"/>
      <c r="WZF739" s="16"/>
      <c r="WZG739" s="16"/>
      <c r="WZH739" s="16"/>
      <c r="WZI739" s="16"/>
      <c r="WZJ739" s="16"/>
      <c r="WZK739" s="16"/>
      <c r="WZL739" s="16"/>
      <c r="WZM739" s="16"/>
      <c r="WZN739" s="16"/>
      <c r="WZO739" s="16"/>
      <c r="WZP739" s="16"/>
      <c r="WZQ739" s="16"/>
      <c r="WZR739" s="16"/>
      <c r="WZS739" s="16"/>
      <c r="WZT739" s="16"/>
      <c r="WZU739" s="16"/>
      <c r="WZV739" s="16"/>
      <c r="WZW739" s="16"/>
      <c r="WZX739" s="16"/>
      <c r="WZY739" s="16"/>
      <c r="WZZ739" s="16"/>
      <c r="XAA739" s="16"/>
      <c r="XAB739" s="16"/>
      <c r="XAC739" s="16"/>
      <c r="XAD739" s="16"/>
      <c r="XAE739" s="16"/>
      <c r="XAF739" s="16"/>
      <c r="XAG739" s="16"/>
      <c r="XAH739" s="16"/>
      <c r="XAI739" s="16"/>
      <c r="XAJ739" s="16"/>
      <c r="XAK739" s="16"/>
      <c r="XAL739" s="16"/>
      <c r="XAM739" s="16"/>
      <c r="XAN739" s="16"/>
      <c r="XAO739" s="16"/>
      <c r="XAP739" s="16"/>
      <c r="XAQ739" s="16"/>
      <c r="XAR739" s="16"/>
      <c r="XAS739" s="16"/>
      <c r="XAT739" s="16"/>
      <c r="XAU739" s="16"/>
      <c r="XAV739" s="16"/>
      <c r="XAW739" s="16"/>
      <c r="XAX739" s="16"/>
      <c r="XAY739" s="16"/>
      <c r="XAZ739" s="16"/>
      <c r="XBA739" s="16"/>
      <c r="XBB739" s="16"/>
      <c r="XBC739" s="16"/>
      <c r="XBD739" s="16"/>
      <c r="XBE739" s="16"/>
      <c r="XBF739" s="16"/>
      <c r="XBG739" s="16"/>
      <c r="XBH739" s="16"/>
      <c r="XBI739" s="16"/>
      <c r="XBJ739" s="16"/>
      <c r="XBK739" s="16"/>
      <c r="XBL739" s="16"/>
      <c r="XBM739" s="16"/>
      <c r="XBN739" s="16"/>
      <c r="XBO739" s="16"/>
      <c r="XBP739" s="16"/>
      <c r="XBQ739" s="16"/>
      <c r="XBR739" s="16"/>
      <c r="XBS739" s="16"/>
      <c r="XBT739" s="16"/>
      <c r="XBU739" s="16"/>
      <c r="XBV739" s="16"/>
      <c r="XBW739" s="16"/>
      <c r="XBX739" s="16"/>
      <c r="XBY739" s="16"/>
      <c r="XBZ739" s="16"/>
      <c r="XCA739" s="16"/>
      <c r="XCB739" s="16"/>
      <c r="XCC739" s="16"/>
      <c r="XCD739" s="16"/>
      <c r="XCE739" s="16"/>
      <c r="XCF739" s="16"/>
      <c r="XCG739" s="16"/>
      <c r="XCH739" s="16"/>
      <c r="XCI739" s="16"/>
      <c r="XCJ739" s="16"/>
      <c r="XCK739" s="16"/>
      <c r="XCL739" s="16"/>
      <c r="XCM739" s="16"/>
      <c r="XCN739" s="16"/>
      <c r="XCO739" s="16"/>
      <c r="XCP739" s="16"/>
      <c r="XCQ739" s="16"/>
      <c r="XCR739" s="16"/>
      <c r="XCS739" s="16"/>
      <c r="XCT739" s="16"/>
      <c r="XCU739" s="16"/>
      <c r="XCV739" s="16"/>
      <c r="XCW739" s="16"/>
      <c r="XCX739" s="16"/>
      <c r="XCY739" s="16"/>
      <c r="XCZ739" s="16"/>
      <c r="XDA739" s="16"/>
      <c r="XDB739" s="16"/>
      <c r="XDC739" s="16"/>
      <c r="XDD739" s="16"/>
      <c r="XDE739" s="16"/>
      <c r="XDF739" s="16"/>
      <c r="XDG739" s="16"/>
      <c r="XDH739" s="16"/>
      <c r="XDI739" s="16"/>
      <c r="XDJ739" s="16"/>
      <c r="XDK739" s="16"/>
      <c r="XDL739" s="16"/>
      <c r="XDM739" s="16"/>
      <c r="XDN739" s="16"/>
      <c r="XDO739" s="16"/>
      <c r="XDP739" s="16"/>
      <c r="XDQ739" s="16"/>
      <c r="XDR739" s="16"/>
      <c r="XDS739" s="16"/>
      <c r="XDT739" s="16"/>
      <c r="XDU739" s="16"/>
      <c r="XDV739" s="16"/>
      <c r="XDW739" s="16"/>
      <c r="XDX739" s="16"/>
      <c r="XDY739" s="16"/>
      <c r="XDZ739" s="16"/>
      <c r="XEA739" s="16"/>
      <c r="XEB739" s="16"/>
      <c r="XEC739" s="16"/>
      <c r="XED739" s="16"/>
      <c r="XEE739" s="16"/>
      <c r="XEF739" s="16"/>
      <c r="XEG739" s="16"/>
      <c r="XEH739" s="16"/>
      <c r="XEI739" s="16"/>
      <c r="XEJ739" s="16"/>
      <c r="XEK739" s="16"/>
      <c r="XEL739" s="16"/>
      <c r="XEM739" s="16"/>
      <c r="XEN739" s="16"/>
      <c r="XEO739" s="16"/>
      <c r="XEP739" s="16"/>
      <c r="XEQ739" s="16"/>
      <c r="XER739" s="16"/>
      <c r="XES739" s="16"/>
      <c r="XET739" s="16"/>
      <c r="XEU739" s="16"/>
      <c r="XEV739" s="16"/>
      <c r="XEW739" s="16"/>
      <c r="XEX739" s="16"/>
      <c r="XEY739" s="16"/>
      <c r="XEZ739" s="16"/>
      <c r="XFA739" s="16"/>
      <c r="XFB739" s="16"/>
      <c r="XFC739" s="16"/>
      <c r="XFD739" s="16"/>
    </row>
    <row r="740" spans="1:16384" ht="40.5" hidden="1" customHeight="1" x14ac:dyDescent="0.25">
      <c r="A740" s="16" t="s">
        <v>1393</v>
      </c>
      <c r="B740" s="2" t="s">
        <v>581</v>
      </c>
      <c r="C740" s="55">
        <v>610</v>
      </c>
      <c r="D740" s="85"/>
      <c r="E740" s="85"/>
      <c r="F740" s="85"/>
    </row>
    <row r="741" spans="1:16384" ht="60" hidden="1" customHeight="1" x14ac:dyDescent="0.25">
      <c r="A741" s="16" t="s">
        <v>582</v>
      </c>
      <c r="B741" s="2" t="s">
        <v>583</v>
      </c>
      <c r="C741" s="55"/>
      <c r="D741" s="85">
        <f>D742</f>
        <v>0</v>
      </c>
      <c r="E741" s="85">
        <f t="shared" ref="E741:F742" si="295">E742</f>
        <v>0</v>
      </c>
      <c r="F741" s="85">
        <f t="shared" si="295"/>
        <v>0</v>
      </c>
    </row>
    <row r="742" spans="1:16384" ht="40.5" hidden="1" customHeight="1" x14ac:dyDescent="0.25">
      <c r="A742" s="16" t="s">
        <v>1394</v>
      </c>
      <c r="B742" s="2" t="s">
        <v>583</v>
      </c>
      <c r="C742" s="55">
        <v>600</v>
      </c>
      <c r="D742" s="85">
        <f>D743</f>
        <v>0</v>
      </c>
      <c r="E742" s="85">
        <f t="shared" si="295"/>
        <v>0</v>
      </c>
      <c r="F742" s="85">
        <f t="shared" si="295"/>
        <v>0</v>
      </c>
    </row>
    <row r="743" spans="1:16384" ht="40.5" hidden="1" customHeight="1" x14ac:dyDescent="0.25">
      <c r="A743" s="16" t="s">
        <v>1393</v>
      </c>
      <c r="B743" s="2" t="s">
        <v>583</v>
      </c>
      <c r="C743" s="55">
        <v>610</v>
      </c>
      <c r="D743" s="85"/>
      <c r="E743" s="85"/>
      <c r="F743" s="85"/>
    </row>
    <row r="744" spans="1:16384" ht="67.5" hidden="1" customHeight="1" x14ac:dyDescent="0.25">
      <c r="A744" s="132" t="s">
        <v>580</v>
      </c>
      <c r="B744" s="2" t="s">
        <v>581</v>
      </c>
      <c r="C744" s="55"/>
      <c r="D744" s="85">
        <f>D745</f>
        <v>0</v>
      </c>
      <c r="E744" s="85"/>
      <c r="F744" s="85"/>
    </row>
    <row r="745" spans="1:16384" ht="40.5" hidden="1" customHeight="1" x14ac:dyDescent="0.25">
      <c r="A745" s="132" t="s">
        <v>1522</v>
      </c>
      <c r="B745" s="2" t="s">
        <v>581</v>
      </c>
      <c r="C745" s="55">
        <v>400</v>
      </c>
      <c r="D745" s="85">
        <f>D746</f>
        <v>0</v>
      </c>
      <c r="E745" s="85"/>
      <c r="F745" s="85"/>
    </row>
    <row r="746" spans="1:16384" ht="93" hidden="1" customHeight="1" x14ac:dyDescent="0.25">
      <c r="A746" s="132" t="s">
        <v>1523</v>
      </c>
      <c r="B746" s="2" t="s">
        <v>581</v>
      </c>
      <c r="C746" s="55">
        <v>460</v>
      </c>
      <c r="D746" s="85"/>
      <c r="E746" s="85"/>
      <c r="F746" s="85"/>
    </row>
    <row r="747" spans="1:16384" ht="40.5" customHeight="1" x14ac:dyDescent="0.25">
      <c r="A747" s="12" t="s">
        <v>584</v>
      </c>
      <c r="B747" s="10" t="s">
        <v>585</v>
      </c>
      <c r="C747" s="55"/>
      <c r="D747" s="85">
        <f>D748+D811+D831+D842+D847+D858</f>
        <v>39009</v>
      </c>
      <c r="E747" s="85">
        <f>E748+E811+E831+E842+E847+E858</f>
        <v>37042</v>
      </c>
      <c r="F747" s="85">
        <f>F748+F811+F831+F842+F847+F858</f>
        <v>37042</v>
      </c>
    </row>
    <row r="748" spans="1:16384" ht="30.75" customHeight="1" x14ac:dyDescent="0.25">
      <c r="A748" s="13" t="s">
        <v>586</v>
      </c>
      <c r="B748" s="3" t="s">
        <v>587</v>
      </c>
      <c r="C748" s="55"/>
      <c r="D748" s="85">
        <f>D749+D761++D768+D779+D785+D789</f>
        <v>26461</v>
      </c>
      <c r="E748" s="85">
        <f t="shared" ref="E748:F748" si="296">E749+E761++E768+E779+E785+E789</f>
        <v>24828</v>
      </c>
      <c r="F748" s="85">
        <f t="shared" si="296"/>
        <v>24828</v>
      </c>
    </row>
    <row r="749" spans="1:16384" ht="46.5" customHeight="1" x14ac:dyDescent="0.25">
      <c r="A749" s="17" t="s">
        <v>1653</v>
      </c>
      <c r="B749" s="1" t="s">
        <v>588</v>
      </c>
      <c r="C749" s="55"/>
      <c r="D749" s="85">
        <f>D750+D753+D756</f>
        <v>806</v>
      </c>
      <c r="E749" s="85">
        <f t="shared" ref="E749:F749" si="297">E750+E753+E756</f>
        <v>800</v>
      </c>
      <c r="F749" s="85">
        <f t="shared" si="297"/>
        <v>800</v>
      </c>
    </row>
    <row r="750" spans="1:16384" ht="48.75" customHeight="1" x14ac:dyDescent="0.25">
      <c r="A750" s="19" t="s">
        <v>589</v>
      </c>
      <c r="B750" s="20" t="s">
        <v>590</v>
      </c>
      <c r="C750" s="55"/>
      <c r="D750" s="85">
        <f>D751</f>
        <v>6</v>
      </c>
      <c r="E750" s="85">
        <f t="shared" ref="E750:F751" si="298">E751</f>
        <v>0</v>
      </c>
      <c r="F750" s="85">
        <f t="shared" si="298"/>
        <v>0</v>
      </c>
    </row>
    <row r="751" spans="1:16384" ht="48.75" customHeight="1" x14ac:dyDescent="0.25">
      <c r="A751" s="60" t="s">
        <v>1391</v>
      </c>
      <c r="B751" s="20" t="s">
        <v>590</v>
      </c>
      <c r="C751" s="55">
        <v>200</v>
      </c>
      <c r="D751" s="85">
        <f>D752</f>
        <v>6</v>
      </c>
      <c r="E751" s="85">
        <f t="shared" si="298"/>
        <v>0</v>
      </c>
      <c r="F751" s="85">
        <f t="shared" si="298"/>
        <v>0</v>
      </c>
    </row>
    <row r="752" spans="1:16384" ht="48.75" customHeight="1" x14ac:dyDescent="0.25">
      <c r="A752" s="60" t="s">
        <v>1392</v>
      </c>
      <c r="B752" s="20" t="s">
        <v>590</v>
      </c>
      <c r="C752" s="55">
        <v>240</v>
      </c>
      <c r="D752" s="85">
        <v>6</v>
      </c>
      <c r="E752" s="85">
        <v>0</v>
      </c>
      <c r="F752" s="85">
        <v>0</v>
      </c>
    </row>
    <row r="753" spans="1:7" ht="51.75" hidden="1" customHeight="1" x14ac:dyDescent="0.25">
      <c r="A753" s="19" t="s">
        <v>591</v>
      </c>
      <c r="B753" s="20" t="s">
        <v>592</v>
      </c>
      <c r="C753" s="55"/>
      <c r="D753" s="85">
        <f>D754</f>
        <v>0</v>
      </c>
      <c r="E753" s="85">
        <f t="shared" ref="E753:F754" si="299">E754</f>
        <v>0</v>
      </c>
      <c r="F753" s="85">
        <f t="shared" si="299"/>
        <v>0</v>
      </c>
    </row>
    <row r="754" spans="1:7" ht="51.75" hidden="1" customHeight="1" x14ac:dyDescent="0.25">
      <c r="A754" s="60" t="s">
        <v>1391</v>
      </c>
      <c r="B754" s="20" t="s">
        <v>592</v>
      </c>
      <c r="C754" s="55">
        <v>200</v>
      </c>
      <c r="D754" s="85">
        <f>D755</f>
        <v>0</v>
      </c>
      <c r="E754" s="85">
        <f t="shared" si="299"/>
        <v>0</v>
      </c>
      <c r="F754" s="85">
        <f t="shared" si="299"/>
        <v>0</v>
      </c>
    </row>
    <row r="755" spans="1:7" ht="51.75" hidden="1" customHeight="1" x14ac:dyDescent="0.25">
      <c r="A755" s="60" t="s">
        <v>1392</v>
      </c>
      <c r="B755" s="20" t="s">
        <v>592</v>
      </c>
      <c r="C755" s="55">
        <v>240</v>
      </c>
      <c r="D755" s="85"/>
      <c r="E755" s="85"/>
      <c r="F755" s="85"/>
    </row>
    <row r="756" spans="1:7" ht="62.25" customHeight="1" x14ac:dyDescent="0.25">
      <c r="A756" s="35" t="s">
        <v>593</v>
      </c>
      <c r="B756" s="20" t="s">
        <v>594</v>
      </c>
      <c r="C756" s="55"/>
      <c r="D756" s="85">
        <f>D759+D757</f>
        <v>800</v>
      </c>
      <c r="E756" s="85">
        <f t="shared" ref="E756:F756" si="300">E759+E757</f>
        <v>800</v>
      </c>
      <c r="F756" s="85">
        <f t="shared" si="300"/>
        <v>800</v>
      </c>
    </row>
    <row r="757" spans="1:7" ht="28.5" customHeight="1" x14ac:dyDescent="0.25">
      <c r="A757" s="60" t="s">
        <v>1391</v>
      </c>
      <c r="B757" s="20" t="s">
        <v>594</v>
      </c>
      <c r="C757" s="55">
        <v>200</v>
      </c>
      <c r="D757" s="85"/>
      <c r="E757" s="85">
        <f>E758</f>
        <v>800</v>
      </c>
      <c r="F757" s="85">
        <f>F758</f>
        <v>800</v>
      </c>
    </row>
    <row r="758" spans="1:7" ht="29.25" customHeight="1" x14ac:dyDescent="0.25">
      <c r="A758" s="97" t="s">
        <v>1392</v>
      </c>
      <c r="B758" s="20" t="s">
        <v>594</v>
      </c>
      <c r="C758" s="55">
        <v>240</v>
      </c>
      <c r="D758" s="85"/>
      <c r="E758" s="85">
        <v>800</v>
      </c>
      <c r="F758" s="85">
        <v>800</v>
      </c>
    </row>
    <row r="759" spans="1:7" ht="33" customHeight="1" x14ac:dyDescent="0.25">
      <c r="A759" s="98" t="s">
        <v>1391</v>
      </c>
      <c r="B759" s="20" t="s">
        <v>594</v>
      </c>
      <c r="C759" s="55">
        <v>600</v>
      </c>
      <c r="D759" s="85">
        <f>D760</f>
        <v>800</v>
      </c>
      <c r="E759" s="85">
        <f t="shared" ref="E759:F759" si="301">E760</f>
        <v>0</v>
      </c>
      <c r="F759" s="85">
        <f t="shared" si="301"/>
        <v>0</v>
      </c>
    </row>
    <row r="760" spans="1:7" ht="36.75" customHeight="1" x14ac:dyDescent="0.25">
      <c r="A760" s="92" t="s">
        <v>1392</v>
      </c>
      <c r="B760" s="20" t="s">
        <v>594</v>
      </c>
      <c r="C760" s="55">
        <v>610</v>
      </c>
      <c r="D760" s="85">
        <v>800</v>
      </c>
      <c r="E760" s="85">
        <v>0</v>
      </c>
      <c r="F760" s="85">
        <v>0</v>
      </c>
    </row>
    <row r="761" spans="1:7" ht="47.25" customHeight="1" x14ac:dyDescent="0.25">
      <c r="A761" s="17" t="s">
        <v>595</v>
      </c>
      <c r="B761" s="1" t="s">
        <v>596</v>
      </c>
      <c r="C761" s="55"/>
      <c r="D761" s="85">
        <f>D762+D765</f>
        <v>300</v>
      </c>
      <c r="E761" s="85">
        <f t="shared" ref="E761:F761" si="302">E762+E765</f>
        <v>300</v>
      </c>
      <c r="F761" s="85">
        <f t="shared" si="302"/>
        <v>300</v>
      </c>
    </row>
    <row r="762" spans="1:7" ht="48" hidden="1" customHeight="1" x14ac:dyDescent="0.25">
      <c r="A762" s="25" t="s">
        <v>597</v>
      </c>
      <c r="B762" s="20" t="s">
        <v>598</v>
      </c>
      <c r="C762" s="55"/>
      <c r="D762" s="85">
        <f>D763</f>
        <v>0</v>
      </c>
      <c r="E762" s="85">
        <f t="shared" ref="E762:F763" si="303">E763</f>
        <v>0</v>
      </c>
      <c r="F762" s="85">
        <f t="shared" si="303"/>
        <v>0</v>
      </c>
    </row>
    <row r="763" spans="1:7" ht="48" hidden="1" customHeight="1" x14ac:dyDescent="0.25">
      <c r="A763" s="60" t="s">
        <v>1391</v>
      </c>
      <c r="B763" s="20" t="s">
        <v>598</v>
      </c>
      <c r="C763" s="55">
        <v>200</v>
      </c>
      <c r="D763" s="85">
        <f>D764</f>
        <v>0</v>
      </c>
      <c r="E763" s="85">
        <f t="shared" si="303"/>
        <v>0</v>
      </c>
      <c r="F763" s="85">
        <f t="shared" si="303"/>
        <v>0</v>
      </c>
    </row>
    <row r="764" spans="1:7" ht="48" hidden="1" customHeight="1" x14ac:dyDescent="0.25">
      <c r="A764" s="60" t="s">
        <v>1392</v>
      </c>
      <c r="B764" s="20" t="s">
        <v>598</v>
      </c>
      <c r="C764" s="55">
        <v>240</v>
      </c>
      <c r="D764" s="85">
        <v>0</v>
      </c>
      <c r="E764" s="85">
        <v>0</v>
      </c>
      <c r="F764" s="85">
        <v>0</v>
      </c>
    </row>
    <row r="765" spans="1:7" ht="47.25" customHeight="1" x14ac:dyDescent="0.25">
      <c r="A765" s="25" t="s">
        <v>599</v>
      </c>
      <c r="B765" s="20" t="s">
        <v>600</v>
      </c>
      <c r="C765" s="55"/>
      <c r="D765" s="102">
        <f>D766</f>
        <v>300</v>
      </c>
      <c r="E765" s="102">
        <f t="shared" ref="E765:F766" si="304">E766</f>
        <v>300</v>
      </c>
      <c r="F765" s="102">
        <f t="shared" si="304"/>
        <v>300</v>
      </c>
      <c r="G765" s="63"/>
    </row>
    <row r="766" spans="1:7" ht="33" customHeight="1" x14ac:dyDescent="0.25">
      <c r="A766" s="60" t="s">
        <v>1391</v>
      </c>
      <c r="B766" s="20" t="s">
        <v>600</v>
      </c>
      <c r="C766" s="55">
        <v>200</v>
      </c>
      <c r="D766" s="102">
        <f>D767</f>
        <v>300</v>
      </c>
      <c r="E766" s="102">
        <f t="shared" si="304"/>
        <v>300</v>
      </c>
      <c r="F766" s="102">
        <f t="shared" si="304"/>
        <v>300</v>
      </c>
    </row>
    <row r="767" spans="1:7" ht="47.25" customHeight="1" x14ac:dyDescent="0.25">
      <c r="A767" s="60" t="s">
        <v>1392</v>
      </c>
      <c r="B767" s="20" t="s">
        <v>600</v>
      </c>
      <c r="C767" s="55">
        <v>240</v>
      </c>
      <c r="D767" s="102">
        <v>300</v>
      </c>
      <c r="E767" s="102">
        <v>300</v>
      </c>
      <c r="F767" s="102">
        <v>300</v>
      </c>
    </row>
    <row r="768" spans="1:7" ht="63" x14ac:dyDescent="0.25">
      <c r="A768" s="30" t="s">
        <v>1484</v>
      </c>
      <c r="B768" s="1" t="s">
        <v>601</v>
      </c>
      <c r="C768" s="55"/>
      <c r="D768" s="85">
        <f>D773+D776+D769+D770+D771+D772</f>
        <v>20</v>
      </c>
      <c r="E768" s="85">
        <f t="shared" ref="E768:F768" si="305">E773+E776+E769+E770+E771+E772</f>
        <v>20</v>
      </c>
      <c r="F768" s="85">
        <f t="shared" si="305"/>
        <v>20</v>
      </c>
    </row>
    <row r="769" spans="1:6" ht="126" hidden="1" x14ac:dyDescent="0.25">
      <c r="A769" s="11" t="s">
        <v>602</v>
      </c>
      <c r="B769" s="5" t="s">
        <v>603</v>
      </c>
      <c r="C769" s="55"/>
      <c r="D769" s="85"/>
      <c r="E769" s="85"/>
      <c r="F769" s="85"/>
    </row>
    <row r="770" spans="1:6" ht="126" hidden="1" x14ac:dyDescent="0.25">
      <c r="A770" s="11" t="s">
        <v>604</v>
      </c>
      <c r="B770" s="5" t="s">
        <v>605</v>
      </c>
      <c r="C770" s="55"/>
      <c r="D770" s="85"/>
      <c r="E770" s="85"/>
      <c r="F770" s="85"/>
    </row>
    <row r="771" spans="1:6" ht="110.25" hidden="1" x14ac:dyDescent="0.25">
      <c r="A771" s="11" t="s">
        <v>606</v>
      </c>
      <c r="B771" s="5" t="s">
        <v>607</v>
      </c>
      <c r="C771" s="55"/>
      <c r="D771" s="85"/>
      <c r="E771" s="85"/>
      <c r="F771" s="85"/>
    </row>
    <row r="772" spans="1:6" ht="126" hidden="1" x14ac:dyDescent="0.25">
      <c r="A772" s="11" t="s">
        <v>608</v>
      </c>
      <c r="B772" s="5" t="s">
        <v>609</v>
      </c>
      <c r="C772" s="55"/>
      <c r="D772" s="85"/>
      <c r="E772" s="85"/>
      <c r="F772" s="85"/>
    </row>
    <row r="773" spans="1:6" ht="35.25" hidden="1" customHeight="1" x14ac:dyDescent="0.25">
      <c r="A773" s="39" t="s">
        <v>610</v>
      </c>
      <c r="B773" s="20" t="s">
        <v>611</v>
      </c>
      <c r="C773" s="55"/>
      <c r="D773" s="85">
        <f>D774</f>
        <v>0</v>
      </c>
      <c r="E773" s="85">
        <f t="shared" ref="E773:F774" si="306">E774</f>
        <v>0</v>
      </c>
      <c r="F773" s="85">
        <f t="shared" si="306"/>
        <v>0</v>
      </c>
    </row>
    <row r="774" spans="1:6" ht="35.25" hidden="1" customHeight="1" x14ac:dyDescent="0.25">
      <c r="A774" s="60" t="s">
        <v>1391</v>
      </c>
      <c r="B774" s="20" t="s">
        <v>611</v>
      </c>
      <c r="C774" s="55">
        <v>200</v>
      </c>
      <c r="D774" s="85">
        <f>D775</f>
        <v>0</v>
      </c>
      <c r="E774" s="85">
        <f t="shared" si="306"/>
        <v>0</v>
      </c>
      <c r="F774" s="85">
        <f t="shared" si="306"/>
        <v>0</v>
      </c>
    </row>
    <row r="775" spans="1:6" ht="35.25" hidden="1" customHeight="1" x14ac:dyDescent="0.25">
      <c r="A775" s="60" t="s">
        <v>1392</v>
      </c>
      <c r="B775" s="20" t="s">
        <v>611</v>
      </c>
      <c r="C775" s="55">
        <v>240</v>
      </c>
      <c r="D775" s="85"/>
      <c r="E775" s="85"/>
      <c r="F775" s="85"/>
    </row>
    <row r="776" spans="1:6" ht="45.75" customHeight="1" x14ac:dyDescent="0.25">
      <c r="A776" s="19" t="s">
        <v>589</v>
      </c>
      <c r="B776" s="20" t="s">
        <v>612</v>
      </c>
      <c r="C776" s="55"/>
      <c r="D776" s="85">
        <f>D777</f>
        <v>20</v>
      </c>
      <c r="E776" s="85">
        <f t="shared" ref="E776:F777" si="307">E777</f>
        <v>20</v>
      </c>
      <c r="F776" s="85">
        <f t="shared" si="307"/>
        <v>20</v>
      </c>
    </row>
    <row r="777" spans="1:6" ht="43.5" customHeight="1" x14ac:dyDescent="0.25">
      <c r="A777" s="60" t="s">
        <v>1391</v>
      </c>
      <c r="B777" s="20" t="s">
        <v>612</v>
      </c>
      <c r="C777" s="55">
        <v>200</v>
      </c>
      <c r="D777" s="85">
        <f>D778</f>
        <v>20</v>
      </c>
      <c r="E777" s="85">
        <f t="shared" si="307"/>
        <v>20</v>
      </c>
      <c r="F777" s="85">
        <f t="shared" si="307"/>
        <v>20</v>
      </c>
    </row>
    <row r="778" spans="1:6" ht="43.5" customHeight="1" x14ac:dyDescent="0.25">
      <c r="A778" s="60" t="s">
        <v>1392</v>
      </c>
      <c r="B778" s="20" t="s">
        <v>612</v>
      </c>
      <c r="C778" s="55">
        <v>240</v>
      </c>
      <c r="D778" s="85">
        <v>20</v>
      </c>
      <c r="E778" s="85">
        <v>20</v>
      </c>
      <c r="F778" s="85">
        <v>20</v>
      </c>
    </row>
    <row r="779" spans="1:6" ht="47.25" x14ac:dyDescent="0.25">
      <c r="A779" s="17" t="s">
        <v>613</v>
      </c>
      <c r="B779" s="1" t="s">
        <v>614</v>
      </c>
      <c r="C779" s="55"/>
      <c r="D779" s="85">
        <f>D780</f>
        <v>5300</v>
      </c>
      <c r="E779" s="85">
        <f t="shared" ref="E779:F781" si="308">E780</f>
        <v>3700</v>
      </c>
      <c r="F779" s="85">
        <f t="shared" si="308"/>
        <v>3700</v>
      </c>
    </row>
    <row r="780" spans="1:6" ht="45.75" customHeight="1" x14ac:dyDescent="0.25">
      <c r="A780" s="19" t="s">
        <v>615</v>
      </c>
      <c r="B780" s="20" t="s">
        <v>616</v>
      </c>
      <c r="C780" s="55"/>
      <c r="D780" s="85">
        <f>D781+D783</f>
        <v>5300</v>
      </c>
      <c r="E780" s="85">
        <f t="shared" ref="E780:F780" si="309">E781+E783</f>
        <v>3700</v>
      </c>
      <c r="F780" s="85">
        <f t="shared" si="309"/>
        <v>3700</v>
      </c>
    </row>
    <row r="781" spans="1:6" ht="45.75" customHeight="1" x14ac:dyDescent="0.25">
      <c r="A781" s="60" t="s">
        <v>1391</v>
      </c>
      <c r="B781" s="20" t="s">
        <v>616</v>
      </c>
      <c r="C781" s="55">
        <v>200</v>
      </c>
      <c r="D781" s="85">
        <f>D782</f>
        <v>5300</v>
      </c>
      <c r="E781" s="85">
        <f t="shared" si="308"/>
        <v>3700</v>
      </c>
      <c r="F781" s="85">
        <f t="shared" si="308"/>
        <v>3700</v>
      </c>
    </row>
    <row r="782" spans="1:6" ht="45.75" customHeight="1" x14ac:dyDescent="0.25">
      <c r="A782" s="97" t="s">
        <v>1392</v>
      </c>
      <c r="B782" s="20" t="s">
        <v>616</v>
      </c>
      <c r="C782" s="55">
        <v>240</v>
      </c>
      <c r="D782" s="100">
        <v>5300</v>
      </c>
      <c r="E782" s="85">
        <v>3700</v>
      </c>
      <c r="F782" s="85">
        <v>3700</v>
      </c>
    </row>
    <row r="783" spans="1:6" ht="45.75" hidden="1" customHeight="1" x14ac:dyDescent="0.25">
      <c r="A783" s="16" t="s">
        <v>1387</v>
      </c>
      <c r="B783" s="20" t="s">
        <v>616</v>
      </c>
      <c r="C783" s="55">
        <v>600</v>
      </c>
      <c r="D783" s="85">
        <f>D784</f>
        <v>0</v>
      </c>
      <c r="E783" s="85"/>
      <c r="F783" s="85"/>
    </row>
    <row r="784" spans="1:6" ht="45.75" hidden="1" customHeight="1" x14ac:dyDescent="0.25">
      <c r="A784" s="22" t="s">
        <v>1388</v>
      </c>
      <c r="B784" s="20" t="s">
        <v>616</v>
      </c>
      <c r="C784" s="55">
        <v>610</v>
      </c>
      <c r="D784" s="85"/>
      <c r="E784" s="85"/>
      <c r="F784" s="85"/>
    </row>
    <row r="785" spans="1:6" ht="94.5" x14ac:dyDescent="0.25">
      <c r="A785" s="17" t="s">
        <v>617</v>
      </c>
      <c r="B785" s="1" t="s">
        <v>618</v>
      </c>
      <c r="C785" s="55"/>
      <c r="D785" s="85">
        <f>D786</f>
        <v>20</v>
      </c>
      <c r="E785" s="85">
        <f t="shared" ref="E785:F787" si="310">E786</f>
        <v>20</v>
      </c>
      <c r="F785" s="85">
        <f t="shared" si="310"/>
        <v>20</v>
      </c>
    </row>
    <row r="786" spans="1:6" ht="78.75" x14ac:dyDescent="0.25">
      <c r="A786" s="39" t="s">
        <v>619</v>
      </c>
      <c r="B786" s="20" t="s">
        <v>620</v>
      </c>
      <c r="C786" s="55"/>
      <c r="D786" s="85">
        <f>D787</f>
        <v>20</v>
      </c>
      <c r="E786" s="85">
        <f t="shared" si="310"/>
        <v>20</v>
      </c>
      <c r="F786" s="85">
        <f t="shared" si="310"/>
        <v>20</v>
      </c>
    </row>
    <row r="787" spans="1:6" ht="42" customHeight="1" x14ac:dyDescent="0.25">
      <c r="A787" s="60" t="s">
        <v>1391</v>
      </c>
      <c r="B787" s="20" t="s">
        <v>620</v>
      </c>
      <c r="C787" s="55">
        <v>200</v>
      </c>
      <c r="D787" s="85">
        <f>D788</f>
        <v>20</v>
      </c>
      <c r="E787" s="85">
        <f t="shared" si="310"/>
        <v>20</v>
      </c>
      <c r="F787" s="85">
        <f t="shared" si="310"/>
        <v>20</v>
      </c>
    </row>
    <row r="788" spans="1:6" ht="48" customHeight="1" x14ac:dyDescent="0.25">
      <c r="A788" s="97" t="s">
        <v>1392</v>
      </c>
      <c r="B788" s="20" t="s">
        <v>620</v>
      </c>
      <c r="C788" s="55">
        <v>240</v>
      </c>
      <c r="D788" s="85">
        <v>20</v>
      </c>
      <c r="E788" s="85">
        <v>20</v>
      </c>
      <c r="F788" s="85">
        <v>20</v>
      </c>
    </row>
    <row r="789" spans="1:6" ht="57" customHeight="1" x14ac:dyDescent="0.25">
      <c r="A789" s="115" t="s">
        <v>1525</v>
      </c>
      <c r="B789" s="20" t="s">
        <v>1446</v>
      </c>
      <c r="C789" s="55"/>
      <c r="D789" s="85">
        <f>D790+D793+D796+D799+D804</f>
        <v>20015</v>
      </c>
      <c r="E789" s="85">
        <f t="shared" ref="E789:F789" si="311">E790+E793+E796+E799+E804</f>
        <v>19988</v>
      </c>
      <c r="F789" s="85">
        <f t="shared" si="311"/>
        <v>19988</v>
      </c>
    </row>
    <row r="790" spans="1:6" ht="62.25" customHeight="1" x14ac:dyDescent="0.25">
      <c r="A790" s="116" t="s">
        <v>1447</v>
      </c>
      <c r="B790" s="20" t="s">
        <v>1524</v>
      </c>
      <c r="C790" s="55"/>
      <c r="D790" s="85">
        <f t="shared" ref="D790:F791" si="312">D791</f>
        <v>520</v>
      </c>
      <c r="E790" s="85">
        <f t="shared" si="312"/>
        <v>493</v>
      </c>
      <c r="F790" s="85">
        <f t="shared" si="312"/>
        <v>493</v>
      </c>
    </row>
    <row r="791" spans="1:6" ht="39.75" customHeight="1" x14ac:dyDescent="0.25">
      <c r="A791" s="113" t="s">
        <v>1391</v>
      </c>
      <c r="B791" s="20" t="s">
        <v>1524</v>
      </c>
      <c r="C791" s="55">
        <v>200</v>
      </c>
      <c r="D791" s="85">
        <f t="shared" si="312"/>
        <v>520</v>
      </c>
      <c r="E791" s="85">
        <f t="shared" si="312"/>
        <v>493</v>
      </c>
      <c r="F791" s="85">
        <f t="shared" si="312"/>
        <v>493</v>
      </c>
    </row>
    <row r="792" spans="1:6" ht="48" customHeight="1" x14ac:dyDescent="0.25">
      <c r="A792" s="98" t="s">
        <v>1392</v>
      </c>
      <c r="B792" s="20" t="s">
        <v>1524</v>
      </c>
      <c r="C792" s="55">
        <v>240</v>
      </c>
      <c r="D792" s="85">
        <v>520</v>
      </c>
      <c r="E792" s="85">
        <v>493</v>
      </c>
      <c r="F792" s="85">
        <v>493</v>
      </c>
    </row>
    <row r="793" spans="1:6" ht="48" customHeight="1" x14ac:dyDescent="0.25">
      <c r="A793" s="114" t="s">
        <v>859</v>
      </c>
      <c r="B793" s="20" t="s">
        <v>1448</v>
      </c>
      <c r="C793" s="55"/>
      <c r="D793" s="85">
        <f t="shared" ref="D793:F794" si="313">D794</f>
        <v>150</v>
      </c>
      <c r="E793" s="85">
        <f t="shared" si="313"/>
        <v>150</v>
      </c>
      <c r="F793" s="85">
        <f t="shared" si="313"/>
        <v>150</v>
      </c>
    </row>
    <row r="794" spans="1:6" ht="48" customHeight="1" x14ac:dyDescent="0.25">
      <c r="A794" s="113" t="s">
        <v>1391</v>
      </c>
      <c r="B794" s="20" t="s">
        <v>1448</v>
      </c>
      <c r="C794" s="55">
        <v>200</v>
      </c>
      <c r="D794" s="85">
        <f t="shared" si="313"/>
        <v>150</v>
      </c>
      <c r="E794" s="85">
        <f t="shared" si="313"/>
        <v>150</v>
      </c>
      <c r="F794" s="85">
        <f t="shared" si="313"/>
        <v>150</v>
      </c>
    </row>
    <row r="795" spans="1:6" ht="48" customHeight="1" x14ac:dyDescent="0.25">
      <c r="A795" s="98" t="s">
        <v>1392</v>
      </c>
      <c r="B795" s="20" t="s">
        <v>1448</v>
      </c>
      <c r="C795" s="55">
        <v>240</v>
      </c>
      <c r="D795" s="85">
        <v>150</v>
      </c>
      <c r="E795" s="85">
        <v>150</v>
      </c>
      <c r="F795" s="85">
        <v>150</v>
      </c>
    </row>
    <row r="796" spans="1:6" ht="48" hidden="1" customHeight="1" x14ac:dyDescent="0.25">
      <c r="A796" s="132" t="s">
        <v>1504</v>
      </c>
      <c r="B796" s="20" t="s">
        <v>1503</v>
      </c>
      <c r="C796" s="55"/>
      <c r="D796" s="85">
        <f>D797</f>
        <v>0</v>
      </c>
      <c r="E796" s="85">
        <f t="shared" ref="E796:F796" si="314">E797</f>
        <v>0</v>
      </c>
      <c r="F796" s="85">
        <f t="shared" si="314"/>
        <v>0</v>
      </c>
    </row>
    <row r="797" spans="1:6" ht="48" hidden="1" customHeight="1" x14ac:dyDescent="0.25">
      <c r="A797" s="113" t="s">
        <v>1391</v>
      </c>
      <c r="B797" s="20" t="s">
        <v>1503</v>
      </c>
      <c r="C797" s="55">
        <v>200</v>
      </c>
      <c r="D797" s="85">
        <f>D798</f>
        <v>0</v>
      </c>
      <c r="E797" s="85"/>
      <c r="F797" s="85"/>
    </row>
    <row r="798" spans="1:6" ht="48" hidden="1" customHeight="1" x14ac:dyDescent="0.25">
      <c r="A798" s="98" t="s">
        <v>1392</v>
      </c>
      <c r="B798" s="20" t="s">
        <v>1503</v>
      </c>
      <c r="C798" s="55">
        <v>240</v>
      </c>
      <c r="D798" s="85"/>
      <c r="E798" s="85"/>
      <c r="F798" s="85"/>
    </row>
    <row r="799" spans="1:6" ht="39" customHeight="1" x14ac:dyDescent="0.25">
      <c r="A799" s="98" t="s">
        <v>864</v>
      </c>
      <c r="B799" s="20" t="s">
        <v>1449</v>
      </c>
      <c r="C799" s="55"/>
      <c r="D799" s="85">
        <f>D802</f>
        <v>9260</v>
      </c>
      <c r="E799" s="85">
        <f>E802</f>
        <v>9260</v>
      </c>
      <c r="F799" s="85">
        <f>F802</f>
        <v>9260</v>
      </c>
    </row>
    <row r="800" spans="1:6" ht="39" hidden="1" customHeight="1" x14ac:dyDescent="0.25">
      <c r="A800" s="98"/>
      <c r="B800" s="20" t="s">
        <v>1449</v>
      </c>
      <c r="C800" s="55">
        <v>100</v>
      </c>
      <c r="D800" s="85"/>
      <c r="E800" s="85"/>
      <c r="F800" s="85"/>
    </row>
    <row r="801" spans="1:6" ht="39" hidden="1" customHeight="1" x14ac:dyDescent="0.25">
      <c r="A801" s="98"/>
      <c r="B801" s="20" t="s">
        <v>1449</v>
      </c>
      <c r="C801" s="55">
        <v>110</v>
      </c>
      <c r="D801" s="85"/>
      <c r="E801" s="85"/>
      <c r="F801" s="85"/>
    </row>
    <row r="802" spans="1:6" ht="39" customHeight="1" x14ac:dyDescent="0.25">
      <c r="A802" s="113" t="s">
        <v>1391</v>
      </c>
      <c r="B802" s="20" t="s">
        <v>1449</v>
      </c>
      <c r="C802" s="55">
        <v>200</v>
      </c>
      <c r="D802" s="85">
        <f>D803</f>
        <v>9260</v>
      </c>
      <c r="E802" s="85">
        <f>E803</f>
        <v>9260</v>
      </c>
      <c r="F802" s="85">
        <f>F803</f>
        <v>9260</v>
      </c>
    </row>
    <row r="803" spans="1:6" ht="39" customHeight="1" x14ac:dyDescent="0.25">
      <c r="A803" s="98" t="s">
        <v>1392</v>
      </c>
      <c r="B803" s="20" t="s">
        <v>1449</v>
      </c>
      <c r="C803" s="55">
        <v>240</v>
      </c>
      <c r="D803" s="85">
        <v>9260</v>
      </c>
      <c r="E803" s="85">
        <v>9260</v>
      </c>
      <c r="F803" s="85">
        <v>9260</v>
      </c>
    </row>
    <row r="804" spans="1:6" ht="48" customHeight="1" x14ac:dyDescent="0.25">
      <c r="A804" s="98" t="s">
        <v>1451</v>
      </c>
      <c r="B804" s="20" t="s">
        <v>1450</v>
      </c>
      <c r="C804" s="55"/>
      <c r="D804" s="85">
        <f>D805+D807+D809</f>
        <v>10085</v>
      </c>
      <c r="E804" s="85">
        <f t="shared" ref="E804:F804" si="315">E805+E807+E809</f>
        <v>10085</v>
      </c>
      <c r="F804" s="85">
        <f t="shared" si="315"/>
        <v>10085</v>
      </c>
    </row>
    <row r="805" spans="1:6" ht="48" customHeight="1" x14ac:dyDescent="0.25">
      <c r="A805" s="97" t="s">
        <v>1389</v>
      </c>
      <c r="B805" s="20" t="s">
        <v>1450</v>
      </c>
      <c r="C805" s="55">
        <v>100</v>
      </c>
      <c r="D805" s="85">
        <f>D806</f>
        <v>9590</v>
      </c>
      <c r="E805" s="85">
        <f>E806</f>
        <v>9770</v>
      </c>
      <c r="F805" s="85">
        <f>F806</f>
        <v>9770</v>
      </c>
    </row>
    <row r="806" spans="1:6" ht="48" customHeight="1" x14ac:dyDescent="0.25">
      <c r="A806" s="98" t="s">
        <v>1400</v>
      </c>
      <c r="B806" s="20" t="s">
        <v>1450</v>
      </c>
      <c r="C806" s="55">
        <v>110</v>
      </c>
      <c r="D806" s="85">
        <v>9590</v>
      </c>
      <c r="E806" s="85">
        <v>9770</v>
      </c>
      <c r="F806" s="85">
        <v>9770</v>
      </c>
    </row>
    <row r="807" spans="1:6" ht="48" customHeight="1" x14ac:dyDescent="0.25">
      <c r="A807" s="113" t="s">
        <v>1391</v>
      </c>
      <c r="B807" s="20" t="s">
        <v>1450</v>
      </c>
      <c r="C807" s="55">
        <v>200</v>
      </c>
      <c r="D807" s="85">
        <f>D808</f>
        <v>377</v>
      </c>
      <c r="E807" s="85">
        <f>E808</f>
        <v>315</v>
      </c>
      <c r="F807" s="85">
        <f>F808</f>
        <v>315</v>
      </c>
    </row>
    <row r="808" spans="1:6" ht="48" customHeight="1" x14ac:dyDescent="0.25">
      <c r="A808" s="98" t="s">
        <v>1392</v>
      </c>
      <c r="B808" s="20" t="s">
        <v>1450</v>
      </c>
      <c r="C808" s="55">
        <v>240</v>
      </c>
      <c r="D808" s="85">
        <v>377</v>
      </c>
      <c r="E808" s="85">
        <v>315</v>
      </c>
      <c r="F808" s="85">
        <v>315</v>
      </c>
    </row>
    <row r="809" spans="1:6" ht="48" customHeight="1" x14ac:dyDescent="0.25">
      <c r="A809" s="60" t="s">
        <v>1395</v>
      </c>
      <c r="B809" s="20" t="s">
        <v>1450</v>
      </c>
      <c r="C809" s="55">
        <v>800</v>
      </c>
      <c r="D809" s="85">
        <f>D810</f>
        <v>118</v>
      </c>
      <c r="E809" s="85">
        <f>E810</f>
        <v>0</v>
      </c>
      <c r="F809" s="85">
        <f>F810</f>
        <v>0</v>
      </c>
    </row>
    <row r="810" spans="1:6" ht="48" customHeight="1" x14ac:dyDescent="0.25">
      <c r="A810" s="16" t="s">
        <v>1396</v>
      </c>
      <c r="B810" s="20" t="s">
        <v>1450</v>
      </c>
      <c r="C810" s="55">
        <v>850</v>
      </c>
      <c r="D810" s="85">
        <v>118</v>
      </c>
      <c r="E810" s="85"/>
      <c r="F810" s="85"/>
    </row>
    <row r="811" spans="1:6" ht="51.75" customHeight="1" x14ac:dyDescent="0.25">
      <c r="A811" s="13" t="s">
        <v>621</v>
      </c>
      <c r="B811" s="3" t="s">
        <v>622</v>
      </c>
      <c r="C811" s="55"/>
      <c r="D811" s="85">
        <f>D812+D823+D827</f>
        <v>1866</v>
      </c>
      <c r="E811" s="85">
        <f>E812+E823+E827</f>
        <v>1567</v>
      </c>
      <c r="F811" s="85">
        <f>F812+F823+F827</f>
        <v>1567</v>
      </c>
    </row>
    <row r="812" spans="1:6" ht="57" customHeight="1" x14ac:dyDescent="0.25">
      <c r="A812" s="17" t="s">
        <v>623</v>
      </c>
      <c r="B812" s="1" t="s">
        <v>624</v>
      </c>
      <c r="C812" s="55"/>
      <c r="D812" s="85">
        <f>D813+D818</f>
        <v>1223</v>
      </c>
      <c r="E812" s="85">
        <f t="shared" ref="E812:F812" si="316">E813+E818</f>
        <v>924</v>
      </c>
      <c r="F812" s="85">
        <f t="shared" si="316"/>
        <v>924</v>
      </c>
    </row>
    <row r="813" spans="1:6" ht="39" customHeight="1" x14ac:dyDescent="0.25">
      <c r="A813" s="22" t="s">
        <v>625</v>
      </c>
      <c r="B813" s="20" t="s">
        <v>626</v>
      </c>
      <c r="C813" s="55"/>
      <c r="D813" s="85">
        <f>D814+D816</f>
        <v>868</v>
      </c>
      <c r="E813" s="85">
        <f t="shared" ref="E813:F813" si="317">E814</f>
        <v>874</v>
      </c>
      <c r="F813" s="85">
        <f t="shared" si="317"/>
        <v>874</v>
      </c>
    </row>
    <row r="814" spans="1:6" ht="39" customHeight="1" x14ac:dyDescent="0.25">
      <c r="A814" s="60" t="s">
        <v>1391</v>
      </c>
      <c r="B814" s="20" t="s">
        <v>626</v>
      </c>
      <c r="C814" s="55">
        <v>200</v>
      </c>
      <c r="D814" s="85">
        <f>D815</f>
        <v>868</v>
      </c>
      <c r="E814" s="85">
        <f t="shared" ref="E814:F814" si="318">E815</f>
        <v>874</v>
      </c>
      <c r="F814" s="85">
        <f t="shared" si="318"/>
        <v>874</v>
      </c>
    </row>
    <row r="815" spans="1:6" ht="39" customHeight="1" x14ac:dyDescent="0.25">
      <c r="A815" s="97" t="s">
        <v>1392</v>
      </c>
      <c r="B815" s="20" t="s">
        <v>626</v>
      </c>
      <c r="C815" s="55">
        <v>240</v>
      </c>
      <c r="D815" s="85">
        <v>868</v>
      </c>
      <c r="E815" s="85">
        <v>874</v>
      </c>
      <c r="F815" s="85">
        <v>874</v>
      </c>
    </row>
    <row r="816" spans="1:6" ht="39" hidden="1" customHeight="1" x14ac:dyDescent="0.25">
      <c r="A816" s="16" t="s">
        <v>1387</v>
      </c>
      <c r="B816" s="20" t="s">
        <v>626</v>
      </c>
      <c r="C816" s="55">
        <v>600</v>
      </c>
      <c r="D816" s="85">
        <f>D817</f>
        <v>0</v>
      </c>
      <c r="E816" s="85"/>
      <c r="F816" s="85"/>
    </row>
    <row r="817" spans="1:6" ht="39" hidden="1" customHeight="1" x14ac:dyDescent="0.25">
      <c r="A817" s="22" t="s">
        <v>1388</v>
      </c>
      <c r="B817" s="20" t="s">
        <v>626</v>
      </c>
      <c r="C817" s="55">
        <v>610</v>
      </c>
      <c r="D817" s="85"/>
      <c r="E817" s="85"/>
      <c r="F817" s="85"/>
    </row>
    <row r="818" spans="1:6" ht="27" customHeight="1" x14ac:dyDescent="0.25">
      <c r="A818" s="151" t="s">
        <v>628</v>
      </c>
      <c r="B818" s="20" t="s">
        <v>1597</v>
      </c>
      <c r="C818" s="55"/>
      <c r="D818" s="85">
        <f>D819+D821</f>
        <v>355</v>
      </c>
      <c r="E818" s="85">
        <f t="shared" ref="E818:F818" si="319">E819+E821</f>
        <v>50</v>
      </c>
      <c r="F818" s="85">
        <f t="shared" si="319"/>
        <v>50</v>
      </c>
    </row>
    <row r="819" spans="1:6" ht="43.5" customHeight="1" x14ac:dyDescent="0.25">
      <c r="A819" s="151" t="s">
        <v>1584</v>
      </c>
      <c r="B819" s="20" t="s">
        <v>1597</v>
      </c>
      <c r="C819" s="55">
        <v>200</v>
      </c>
      <c r="D819" s="85">
        <f>D820</f>
        <v>350</v>
      </c>
      <c r="E819" s="85">
        <f t="shared" ref="E819:F819" si="320">E820</f>
        <v>45</v>
      </c>
      <c r="F819" s="85">
        <f t="shared" si="320"/>
        <v>45</v>
      </c>
    </row>
    <row r="820" spans="1:6" ht="39" customHeight="1" x14ac:dyDescent="0.25">
      <c r="A820" s="151" t="s">
        <v>1585</v>
      </c>
      <c r="B820" s="20" t="s">
        <v>1597</v>
      </c>
      <c r="C820" s="55">
        <v>240</v>
      </c>
      <c r="D820" s="85">
        <v>350</v>
      </c>
      <c r="E820" s="85">
        <v>45</v>
      </c>
      <c r="F820" s="85">
        <v>45</v>
      </c>
    </row>
    <row r="821" spans="1:6" ht="39" customHeight="1" x14ac:dyDescent="0.25">
      <c r="A821" s="151" t="s">
        <v>1438</v>
      </c>
      <c r="B821" s="20" t="s">
        <v>1597</v>
      </c>
      <c r="C821" s="55">
        <v>800</v>
      </c>
      <c r="D821" s="85">
        <f>D822</f>
        <v>5</v>
      </c>
      <c r="E821" s="85">
        <f t="shared" ref="E821:F821" si="321">E822</f>
        <v>5</v>
      </c>
      <c r="F821" s="85">
        <f t="shared" si="321"/>
        <v>5</v>
      </c>
    </row>
    <row r="822" spans="1:6" ht="39" customHeight="1" x14ac:dyDescent="0.25">
      <c r="A822" s="151" t="s">
        <v>1586</v>
      </c>
      <c r="B822" s="20" t="s">
        <v>1597</v>
      </c>
      <c r="C822" s="55">
        <v>850</v>
      </c>
      <c r="D822" s="85">
        <v>5</v>
      </c>
      <c r="E822" s="85">
        <v>5</v>
      </c>
      <c r="F822" s="85">
        <v>5</v>
      </c>
    </row>
    <row r="823" spans="1:6" ht="47.25" x14ac:dyDescent="0.25">
      <c r="A823" s="45" t="s">
        <v>629</v>
      </c>
      <c r="B823" s="46" t="s">
        <v>630</v>
      </c>
      <c r="C823" s="55"/>
      <c r="D823" s="85">
        <f>D824</f>
        <v>643</v>
      </c>
      <c r="E823" s="85">
        <f t="shared" ref="E823:F823" si="322">E824</f>
        <v>643</v>
      </c>
      <c r="F823" s="85">
        <f t="shared" si="322"/>
        <v>643</v>
      </c>
    </row>
    <row r="824" spans="1:6" ht="45.75" customHeight="1" x14ac:dyDescent="0.25">
      <c r="A824" s="22" t="s">
        <v>631</v>
      </c>
      <c r="B824" s="20" t="s">
        <v>632</v>
      </c>
      <c r="C824" s="55"/>
      <c r="D824" s="85">
        <f>D825</f>
        <v>643</v>
      </c>
      <c r="E824" s="85">
        <f t="shared" ref="E824:F824" si="323">E825</f>
        <v>643</v>
      </c>
      <c r="F824" s="85">
        <f t="shared" si="323"/>
        <v>643</v>
      </c>
    </row>
    <row r="825" spans="1:6" ht="45.75" customHeight="1" x14ac:dyDescent="0.25">
      <c r="A825" s="60" t="s">
        <v>1391</v>
      </c>
      <c r="B825" s="20" t="s">
        <v>632</v>
      </c>
      <c r="C825" s="55">
        <v>200</v>
      </c>
      <c r="D825" s="85">
        <f>D826</f>
        <v>643</v>
      </c>
      <c r="E825" s="85">
        <f t="shared" ref="E825:F825" si="324">E826</f>
        <v>643</v>
      </c>
      <c r="F825" s="85">
        <f t="shared" si="324"/>
        <v>643</v>
      </c>
    </row>
    <row r="826" spans="1:6" ht="45.75" customHeight="1" x14ac:dyDescent="0.25">
      <c r="A826" s="60" t="s">
        <v>1392</v>
      </c>
      <c r="B826" s="20" t="s">
        <v>632</v>
      </c>
      <c r="C826" s="55">
        <v>240</v>
      </c>
      <c r="D826" s="85">
        <v>643</v>
      </c>
      <c r="E826" s="85">
        <v>643</v>
      </c>
      <c r="F826" s="85">
        <v>643</v>
      </c>
    </row>
    <row r="827" spans="1:6" ht="31.5" hidden="1" x14ac:dyDescent="0.25">
      <c r="A827" s="47" t="s">
        <v>633</v>
      </c>
      <c r="B827" s="1" t="s">
        <v>634</v>
      </c>
      <c r="C827" s="55"/>
      <c r="D827" s="85">
        <f>D828</f>
        <v>0</v>
      </c>
      <c r="E827" s="85">
        <f t="shared" ref="E827:F829" si="325">E828</f>
        <v>0</v>
      </c>
      <c r="F827" s="85">
        <f t="shared" si="325"/>
        <v>0</v>
      </c>
    </row>
    <row r="828" spans="1:6" ht="43.5" hidden="1" customHeight="1" x14ac:dyDescent="0.25">
      <c r="A828" s="48" t="s">
        <v>625</v>
      </c>
      <c r="B828" s="20" t="s">
        <v>635</v>
      </c>
      <c r="C828" s="55"/>
      <c r="D828" s="85">
        <f>D829</f>
        <v>0</v>
      </c>
      <c r="E828" s="85">
        <f t="shared" si="325"/>
        <v>0</v>
      </c>
      <c r="F828" s="85">
        <f t="shared" si="325"/>
        <v>0</v>
      </c>
    </row>
    <row r="829" spans="1:6" ht="43.5" hidden="1" customHeight="1" x14ac:dyDescent="0.25">
      <c r="A829" s="60" t="s">
        <v>1391</v>
      </c>
      <c r="B829" s="20" t="s">
        <v>635</v>
      </c>
      <c r="C829" s="55">
        <v>200</v>
      </c>
      <c r="D829" s="85">
        <f>D830</f>
        <v>0</v>
      </c>
      <c r="E829" s="85">
        <f t="shared" si="325"/>
        <v>0</v>
      </c>
      <c r="F829" s="85">
        <f t="shared" si="325"/>
        <v>0</v>
      </c>
    </row>
    <row r="830" spans="1:6" ht="43.5" hidden="1" customHeight="1" x14ac:dyDescent="0.25">
      <c r="A830" s="60" t="s">
        <v>1392</v>
      </c>
      <c r="B830" s="20" t="s">
        <v>635</v>
      </c>
      <c r="C830" s="55">
        <v>240</v>
      </c>
      <c r="D830" s="85">
        <v>0</v>
      </c>
      <c r="E830" s="85">
        <v>0</v>
      </c>
      <c r="F830" s="85">
        <v>0</v>
      </c>
    </row>
    <row r="831" spans="1:6" ht="31.5" x14ac:dyDescent="0.25">
      <c r="A831" s="13" t="s">
        <v>636</v>
      </c>
      <c r="B831" s="3" t="s">
        <v>637</v>
      </c>
      <c r="C831" s="55"/>
      <c r="D831" s="85">
        <f>D832+D836</f>
        <v>485</v>
      </c>
      <c r="E831" s="85">
        <f t="shared" ref="E831:F831" si="326">E832+E836</f>
        <v>450</v>
      </c>
      <c r="F831" s="85">
        <f t="shared" si="326"/>
        <v>450</v>
      </c>
    </row>
    <row r="832" spans="1:6" ht="78.75" x14ac:dyDescent="0.25">
      <c r="A832" s="30" t="s">
        <v>638</v>
      </c>
      <c r="B832" s="1" t="s">
        <v>639</v>
      </c>
      <c r="C832" s="55"/>
      <c r="D832" s="85">
        <f>D833</f>
        <v>485</v>
      </c>
      <c r="E832" s="85">
        <f t="shared" ref="E832:F834" si="327">E833</f>
        <v>450</v>
      </c>
      <c r="F832" s="85">
        <f t="shared" si="327"/>
        <v>450</v>
      </c>
    </row>
    <row r="833" spans="1:6" ht="31.5" x14ac:dyDescent="0.25">
      <c r="A833" s="22" t="s">
        <v>640</v>
      </c>
      <c r="B833" s="20" t="s">
        <v>641</v>
      </c>
      <c r="C833" s="55"/>
      <c r="D833" s="85">
        <f>D834</f>
        <v>485</v>
      </c>
      <c r="E833" s="85">
        <f t="shared" si="327"/>
        <v>450</v>
      </c>
      <c r="F833" s="85">
        <f t="shared" si="327"/>
        <v>450</v>
      </c>
    </row>
    <row r="834" spans="1:6" ht="41.25" customHeight="1" x14ac:dyDescent="0.25">
      <c r="A834" s="60" t="s">
        <v>1391</v>
      </c>
      <c r="B834" s="20" t="s">
        <v>641</v>
      </c>
      <c r="C834" s="55">
        <v>200</v>
      </c>
      <c r="D834" s="85">
        <f>D835</f>
        <v>485</v>
      </c>
      <c r="E834" s="85">
        <f t="shared" si="327"/>
        <v>450</v>
      </c>
      <c r="F834" s="85">
        <f t="shared" si="327"/>
        <v>450</v>
      </c>
    </row>
    <row r="835" spans="1:6" ht="31.5" customHeight="1" x14ac:dyDescent="0.25">
      <c r="A835" s="60" t="s">
        <v>1392</v>
      </c>
      <c r="B835" s="20" t="s">
        <v>641</v>
      </c>
      <c r="C835" s="55">
        <v>240</v>
      </c>
      <c r="D835" s="85">
        <v>485</v>
      </c>
      <c r="E835" s="85">
        <v>450</v>
      </c>
      <c r="F835" s="85">
        <v>450</v>
      </c>
    </row>
    <row r="836" spans="1:6" ht="31.5" hidden="1" customHeight="1" x14ac:dyDescent="0.25">
      <c r="A836" s="152" t="s">
        <v>1582</v>
      </c>
      <c r="B836" s="20" t="s">
        <v>1587</v>
      </c>
      <c r="C836" s="55"/>
      <c r="D836" s="85">
        <f>D837</f>
        <v>0</v>
      </c>
      <c r="E836" s="85">
        <f t="shared" ref="E836:F836" si="328">E837</f>
        <v>0</v>
      </c>
      <c r="F836" s="85">
        <f t="shared" si="328"/>
        <v>0</v>
      </c>
    </row>
    <row r="837" spans="1:6" ht="31.5" hidden="1" customHeight="1" x14ac:dyDescent="0.25">
      <c r="A837" s="151" t="s">
        <v>628</v>
      </c>
      <c r="B837" s="20" t="s">
        <v>1583</v>
      </c>
      <c r="C837" s="55"/>
      <c r="D837" s="85">
        <f>D838+D840</f>
        <v>0</v>
      </c>
      <c r="E837" s="85">
        <f t="shared" ref="E837:F837" si="329">E838+E840</f>
        <v>0</v>
      </c>
      <c r="F837" s="85">
        <f t="shared" si="329"/>
        <v>0</v>
      </c>
    </row>
    <row r="838" spans="1:6" ht="31.5" hidden="1" customHeight="1" x14ac:dyDescent="0.25">
      <c r="A838" s="151" t="s">
        <v>1584</v>
      </c>
      <c r="B838" s="20" t="s">
        <v>1583</v>
      </c>
      <c r="C838" s="55">
        <v>200</v>
      </c>
      <c r="D838" s="85">
        <f>D839</f>
        <v>0</v>
      </c>
      <c r="E838" s="85">
        <f t="shared" ref="E838:F838" si="330">E839</f>
        <v>0</v>
      </c>
      <c r="F838" s="85">
        <f t="shared" si="330"/>
        <v>0</v>
      </c>
    </row>
    <row r="839" spans="1:6" ht="31.5" hidden="1" customHeight="1" x14ac:dyDescent="0.25">
      <c r="A839" s="151" t="s">
        <v>1585</v>
      </c>
      <c r="B839" s="20" t="s">
        <v>1583</v>
      </c>
      <c r="C839" s="55">
        <v>240</v>
      </c>
      <c r="D839" s="85"/>
      <c r="E839" s="85"/>
      <c r="F839" s="85"/>
    </row>
    <row r="840" spans="1:6" ht="31.5" hidden="1" customHeight="1" x14ac:dyDescent="0.25">
      <c r="A840" s="151" t="s">
        <v>1438</v>
      </c>
      <c r="B840" s="20" t="s">
        <v>1583</v>
      </c>
      <c r="C840" s="55">
        <v>800</v>
      </c>
      <c r="D840" s="85">
        <f>D841</f>
        <v>0</v>
      </c>
      <c r="E840" s="85">
        <f t="shared" ref="E840:F840" si="331">E841</f>
        <v>0</v>
      </c>
      <c r="F840" s="85">
        <f t="shared" si="331"/>
        <v>0</v>
      </c>
    </row>
    <row r="841" spans="1:6" ht="31.5" hidden="1" customHeight="1" x14ac:dyDescent="0.25">
      <c r="A841" s="151" t="s">
        <v>1586</v>
      </c>
      <c r="B841" s="20" t="s">
        <v>1583</v>
      </c>
      <c r="C841" s="55">
        <v>850</v>
      </c>
      <c r="D841" s="85"/>
      <c r="E841" s="85"/>
      <c r="F841" s="85"/>
    </row>
    <row r="842" spans="1:6" ht="37.5" customHeight="1" x14ac:dyDescent="0.25">
      <c r="A842" s="13" t="s">
        <v>642</v>
      </c>
      <c r="B842" s="3" t="s">
        <v>643</v>
      </c>
      <c r="C842" s="55"/>
      <c r="D842" s="85">
        <f>D843</f>
        <v>1046</v>
      </c>
      <c r="E842" s="85">
        <f t="shared" ref="E842:F842" si="332">E843</f>
        <v>1046</v>
      </c>
      <c r="F842" s="85">
        <f t="shared" si="332"/>
        <v>1046</v>
      </c>
    </row>
    <row r="843" spans="1:6" ht="27" customHeight="1" x14ac:dyDescent="0.25">
      <c r="A843" s="17" t="s">
        <v>644</v>
      </c>
      <c r="B843" s="1" t="s">
        <v>645</v>
      </c>
      <c r="C843" s="55"/>
      <c r="D843" s="85">
        <f>D844</f>
        <v>1046</v>
      </c>
      <c r="E843" s="85">
        <f t="shared" ref="E843:F843" si="333">E844</f>
        <v>1046</v>
      </c>
      <c r="F843" s="85">
        <f t="shared" si="333"/>
        <v>1046</v>
      </c>
    </row>
    <row r="844" spans="1:6" ht="43.5" customHeight="1" x14ac:dyDescent="0.25">
      <c r="A844" s="24" t="s">
        <v>646</v>
      </c>
      <c r="B844" s="20" t="s">
        <v>647</v>
      </c>
      <c r="C844" s="55"/>
      <c r="D844" s="85">
        <f>D845</f>
        <v>1046</v>
      </c>
      <c r="E844" s="85">
        <f t="shared" ref="E844:F844" si="334">E845</f>
        <v>1046</v>
      </c>
      <c r="F844" s="85">
        <f t="shared" si="334"/>
        <v>1046</v>
      </c>
    </row>
    <row r="845" spans="1:6" ht="43.5" customHeight="1" x14ac:dyDescent="0.25">
      <c r="A845" s="60" t="s">
        <v>1391</v>
      </c>
      <c r="B845" s="20" t="s">
        <v>647</v>
      </c>
      <c r="C845" s="55">
        <v>200</v>
      </c>
      <c r="D845" s="85">
        <f>D846</f>
        <v>1046</v>
      </c>
      <c r="E845" s="85">
        <f t="shared" ref="E845:F845" si="335">E846</f>
        <v>1046</v>
      </c>
      <c r="F845" s="85">
        <f t="shared" si="335"/>
        <v>1046</v>
      </c>
    </row>
    <row r="846" spans="1:6" ht="43.5" customHeight="1" x14ac:dyDescent="0.25">
      <c r="A846" s="60" t="s">
        <v>1392</v>
      </c>
      <c r="B846" s="20" t="s">
        <v>647</v>
      </c>
      <c r="C846" s="55">
        <v>240</v>
      </c>
      <c r="D846" s="85">
        <v>1046</v>
      </c>
      <c r="E846" s="85">
        <v>1046</v>
      </c>
      <c r="F846" s="85">
        <v>1046</v>
      </c>
    </row>
    <row r="847" spans="1:6" ht="42" customHeight="1" x14ac:dyDescent="0.25">
      <c r="A847" s="13" t="s">
        <v>648</v>
      </c>
      <c r="B847" s="3" t="s">
        <v>649</v>
      </c>
      <c r="C847" s="55"/>
      <c r="D847" s="85">
        <f>D848+D852</f>
        <v>200</v>
      </c>
      <c r="E847" s="85">
        <f t="shared" ref="E847:F847" si="336">E848+E852</f>
        <v>200</v>
      </c>
      <c r="F847" s="85">
        <f t="shared" si="336"/>
        <v>200</v>
      </c>
    </row>
    <row r="848" spans="1:6" ht="47.25" hidden="1" x14ac:dyDescent="0.25">
      <c r="A848" s="17" t="s">
        <v>650</v>
      </c>
      <c r="B848" s="1" t="s">
        <v>651</v>
      </c>
      <c r="C848" s="55"/>
      <c r="D848" s="85">
        <f>D849</f>
        <v>0</v>
      </c>
      <c r="E848" s="85">
        <f t="shared" ref="E848:F850" si="337">E849</f>
        <v>0</v>
      </c>
      <c r="F848" s="85">
        <f t="shared" si="337"/>
        <v>0</v>
      </c>
    </row>
    <row r="849" spans="1:6" ht="31.5" hidden="1" x14ac:dyDescent="0.25">
      <c r="A849" s="22" t="s">
        <v>652</v>
      </c>
      <c r="B849" s="20" t="s">
        <v>653</v>
      </c>
      <c r="C849" s="55"/>
      <c r="D849" s="85">
        <f>D850</f>
        <v>0</v>
      </c>
      <c r="E849" s="85">
        <f t="shared" si="337"/>
        <v>0</v>
      </c>
      <c r="F849" s="85">
        <f t="shared" si="337"/>
        <v>0</v>
      </c>
    </row>
    <row r="850" spans="1:6" ht="36.75" hidden="1" customHeight="1" x14ac:dyDescent="0.25">
      <c r="A850" s="60" t="s">
        <v>1391</v>
      </c>
      <c r="B850" s="20" t="s">
        <v>653</v>
      </c>
      <c r="C850" s="55">
        <v>200</v>
      </c>
      <c r="D850" s="85">
        <f>D851</f>
        <v>0</v>
      </c>
      <c r="E850" s="85">
        <f t="shared" si="337"/>
        <v>0</v>
      </c>
      <c r="F850" s="85">
        <f t="shared" si="337"/>
        <v>0</v>
      </c>
    </row>
    <row r="851" spans="1:6" ht="35.25" hidden="1" customHeight="1" x14ac:dyDescent="0.25">
      <c r="A851" s="60" t="s">
        <v>1392</v>
      </c>
      <c r="B851" s="20" t="s">
        <v>653</v>
      </c>
      <c r="C851" s="55">
        <v>240</v>
      </c>
      <c r="D851" s="85">
        <v>0</v>
      </c>
      <c r="E851" s="85">
        <v>0</v>
      </c>
      <c r="F851" s="85">
        <v>0</v>
      </c>
    </row>
    <row r="852" spans="1:6" ht="47.25" x14ac:dyDescent="0.25">
      <c r="A852" s="30" t="s">
        <v>654</v>
      </c>
      <c r="B852" s="1" t="s">
        <v>655</v>
      </c>
      <c r="C852" s="55"/>
      <c r="D852" s="85">
        <f>D853</f>
        <v>200</v>
      </c>
      <c r="E852" s="85">
        <f t="shared" ref="E852:F854" si="338">E853</f>
        <v>200</v>
      </c>
      <c r="F852" s="85">
        <f t="shared" si="338"/>
        <v>200</v>
      </c>
    </row>
    <row r="853" spans="1:6" ht="45.75" customHeight="1" x14ac:dyDescent="0.25">
      <c r="A853" s="31" t="s">
        <v>656</v>
      </c>
      <c r="B853" s="20" t="s">
        <v>657</v>
      </c>
      <c r="C853" s="55"/>
      <c r="D853" s="85">
        <f>D854+D856</f>
        <v>200</v>
      </c>
      <c r="E853" s="85">
        <f t="shared" si="338"/>
        <v>200</v>
      </c>
      <c r="F853" s="85">
        <f t="shared" si="338"/>
        <v>200</v>
      </c>
    </row>
    <row r="854" spans="1:6" ht="45.75" customHeight="1" x14ac:dyDescent="0.25">
      <c r="A854" s="60" t="s">
        <v>1391</v>
      </c>
      <c r="B854" s="20" t="s">
        <v>657</v>
      </c>
      <c r="C854" s="55">
        <v>200</v>
      </c>
      <c r="D854" s="85">
        <f>D855</f>
        <v>200</v>
      </c>
      <c r="E854" s="85">
        <f t="shared" si="338"/>
        <v>200</v>
      </c>
      <c r="F854" s="85">
        <f t="shared" si="338"/>
        <v>200</v>
      </c>
    </row>
    <row r="855" spans="1:6" ht="45.75" customHeight="1" x14ac:dyDescent="0.25">
      <c r="A855" s="97" t="s">
        <v>1392</v>
      </c>
      <c r="B855" s="20" t="s">
        <v>657</v>
      </c>
      <c r="C855" s="55">
        <v>240</v>
      </c>
      <c r="D855" s="85">
        <v>200</v>
      </c>
      <c r="E855" s="85">
        <v>200</v>
      </c>
      <c r="F855" s="85">
        <v>200</v>
      </c>
    </row>
    <row r="856" spans="1:6" ht="45.75" hidden="1" customHeight="1" x14ac:dyDescent="0.25">
      <c r="A856" s="16" t="s">
        <v>1387</v>
      </c>
      <c r="B856" s="20" t="s">
        <v>657</v>
      </c>
      <c r="C856" s="55">
        <v>600</v>
      </c>
      <c r="D856" s="85">
        <f>D857</f>
        <v>0</v>
      </c>
      <c r="E856" s="85"/>
      <c r="F856" s="85"/>
    </row>
    <row r="857" spans="1:6" ht="45.75" hidden="1" customHeight="1" x14ac:dyDescent="0.25">
      <c r="A857" s="22" t="s">
        <v>1388</v>
      </c>
      <c r="B857" s="20" t="s">
        <v>657</v>
      </c>
      <c r="C857" s="55">
        <v>610</v>
      </c>
      <c r="D857" s="85"/>
      <c r="E857" s="85"/>
      <c r="F857" s="85"/>
    </row>
    <row r="858" spans="1:6" ht="36.75" customHeight="1" x14ac:dyDescent="0.25">
      <c r="A858" s="18" t="s">
        <v>128</v>
      </c>
      <c r="B858" s="3" t="s">
        <v>658</v>
      </c>
      <c r="C858" s="55"/>
      <c r="D858" s="85">
        <f>D859+D871</f>
        <v>8951</v>
      </c>
      <c r="E858" s="85">
        <f t="shared" ref="E858:F858" si="339">E859+E871</f>
        <v>8951</v>
      </c>
      <c r="F858" s="85">
        <f t="shared" si="339"/>
        <v>8951</v>
      </c>
    </row>
    <row r="859" spans="1:6" ht="45.75" customHeight="1" x14ac:dyDescent="0.25">
      <c r="A859" s="17" t="s">
        <v>130</v>
      </c>
      <c r="B859" s="1" t="s">
        <v>659</v>
      </c>
      <c r="C859" s="55"/>
      <c r="D859" s="85">
        <f>D860+D863+D868</f>
        <v>8951</v>
      </c>
      <c r="E859" s="85">
        <f t="shared" ref="E859:F859" si="340">E860+E863+E868</f>
        <v>8951</v>
      </c>
      <c r="F859" s="85">
        <f t="shared" si="340"/>
        <v>8951</v>
      </c>
    </row>
    <row r="860" spans="1:6" ht="31.5" hidden="1" x14ac:dyDescent="0.25">
      <c r="A860" s="24" t="s">
        <v>627</v>
      </c>
      <c r="B860" s="20" t="s">
        <v>660</v>
      </c>
      <c r="C860" s="55"/>
      <c r="D860" s="85">
        <f>D861</f>
        <v>0</v>
      </c>
      <c r="E860" s="85">
        <f t="shared" ref="E860:F861" si="341">E861</f>
        <v>0</v>
      </c>
      <c r="F860" s="85">
        <f t="shared" si="341"/>
        <v>0</v>
      </c>
    </row>
    <row r="861" spans="1:6" ht="30" hidden="1" customHeight="1" x14ac:dyDescent="0.25">
      <c r="A861" s="60" t="s">
        <v>1391</v>
      </c>
      <c r="B861" s="20" t="s">
        <v>660</v>
      </c>
      <c r="C861" s="55">
        <v>200</v>
      </c>
      <c r="D861" s="85">
        <f>D862</f>
        <v>0</v>
      </c>
      <c r="E861" s="85">
        <f t="shared" si="341"/>
        <v>0</v>
      </c>
      <c r="F861" s="85">
        <f t="shared" si="341"/>
        <v>0</v>
      </c>
    </row>
    <row r="862" spans="1:6" ht="41.25" hidden="1" customHeight="1" x14ac:dyDescent="0.25">
      <c r="A862" s="60" t="s">
        <v>1392</v>
      </c>
      <c r="B862" s="20" t="s">
        <v>660</v>
      </c>
      <c r="C862" s="55">
        <v>240</v>
      </c>
      <c r="D862" s="85">
        <v>0</v>
      </c>
      <c r="E862" s="85">
        <v>0</v>
      </c>
      <c r="F862" s="85">
        <v>0</v>
      </c>
    </row>
    <row r="863" spans="1:6" ht="33.75" customHeight="1" x14ac:dyDescent="0.25">
      <c r="A863" s="28" t="s">
        <v>628</v>
      </c>
      <c r="B863" s="20" t="s">
        <v>661</v>
      </c>
      <c r="C863" s="55"/>
      <c r="D863" s="85">
        <f>D864+D866</f>
        <v>8951</v>
      </c>
      <c r="E863" s="85">
        <f t="shared" ref="E863:F863" si="342">E864+E866</f>
        <v>8951</v>
      </c>
      <c r="F863" s="85">
        <f t="shared" si="342"/>
        <v>8951</v>
      </c>
    </row>
    <row r="864" spans="1:6" ht="51" customHeight="1" x14ac:dyDescent="0.25">
      <c r="A864" s="60" t="s">
        <v>1389</v>
      </c>
      <c r="B864" s="20" t="s">
        <v>661</v>
      </c>
      <c r="C864" s="55">
        <v>100</v>
      </c>
      <c r="D864" s="85">
        <f>D865</f>
        <v>8951</v>
      </c>
      <c r="E864" s="85">
        <f t="shared" ref="E864:F864" si="343">E865</f>
        <v>8951</v>
      </c>
      <c r="F864" s="85">
        <f t="shared" si="343"/>
        <v>8951</v>
      </c>
    </row>
    <row r="865" spans="1:6" ht="33.75" customHeight="1" x14ac:dyDescent="0.25">
      <c r="A865" s="60" t="s">
        <v>1400</v>
      </c>
      <c r="B865" s="20" t="s">
        <v>661</v>
      </c>
      <c r="C865" s="55">
        <v>110</v>
      </c>
      <c r="D865" s="85">
        <v>8951</v>
      </c>
      <c r="E865" s="85">
        <v>8951</v>
      </c>
      <c r="F865" s="85">
        <v>8951</v>
      </c>
    </row>
    <row r="866" spans="1:6" ht="33.75" hidden="1" customHeight="1" x14ac:dyDescent="0.25">
      <c r="A866" s="60" t="s">
        <v>1391</v>
      </c>
      <c r="B866" s="20" t="s">
        <v>661</v>
      </c>
      <c r="C866" s="55">
        <v>200</v>
      </c>
      <c r="D866" s="85">
        <f>D867</f>
        <v>0</v>
      </c>
      <c r="E866" s="85">
        <f t="shared" ref="E866:F866" si="344">E867</f>
        <v>0</v>
      </c>
      <c r="F866" s="85">
        <f t="shared" si="344"/>
        <v>0</v>
      </c>
    </row>
    <row r="867" spans="1:6" ht="33.75" hidden="1" customHeight="1" x14ac:dyDescent="0.25">
      <c r="A867" s="60" t="s">
        <v>1392</v>
      </c>
      <c r="B867" s="20" t="s">
        <v>661</v>
      </c>
      <c r="C867" s="55">
        <v>240</v>
      </c>
      <c r="D867" s="85">
        <v>0</v>
      </c>
      <c r="E867" s="85">
        <v>0</v>
      </c>
      <c r="F867" s="85">
        <v>0</v>
      </c>
    </row>
    <row r="868" spans="1:6" ht="59.25" hidden="1" customHeight="1" x14ac:dyDescent="0.25">
      <c r="A868" s="24" t="s">
        <v>662</v>
      </c>
      <c r="B868" s="20" t="s">
        <v>663</v>
      </c>
      <c r="C868" s="55"/>
      <c r="D868" s="85">
        <f>D869</f>
        <v>0</v>
      </c>
      <c r="E868" s="85">
        <f t="shared" ref="E868:F869" si="345">E869</f>
        <v>0</v>
      </c>
      <c r="F868" s="85">
        <f t="shared" si="345"/>
        <v>0</v>
      </c>
    </row>
    <row r="869" spans="1:6" ht="59.25" hidden="1" customHeight="1" x14ac:dyDescent="0.25">
      <c r="A869" s="60" t="s">
        <v>1391</v>
      </c>
      <c r="B869" s="20" t="s">
        <v>663</v>
      </c>
      <c r="C869" s="55">
        <v>200</v>
      </c>
      <c r="D869" s="85">
        <f>D870</f>
        <v>0</v>
      </c>
      <c r="E869" s="85">
        <f t="shared" si="345"/>
        <v>0</v>
      </c>
      <c r="F869" s="85">
        <f t="shared" si="345"/>
        <v>0</v>
      </c>
    </row>
    <row r="870" spans="1:6" ht="59.25" hidden="1" customHeight="1" x14ac:dyDescent="0.25">
      <c r="A870" s="60" t="s">
        <v>1392</v>
      </c>
      <c r="B870" s="20" t="s">
        <v>663</v>
      </c>
      <c r="C870" s="55">
        <v>240</v>
      </c>
      <c r="D870" s="85"/>
      <c r="E870" s="85"/>
      <c r="F870" s="85"/>
    </row>
    <row r="871" spans="1:6" ht="59.25" hidden="1" customHeight="1" x14ac:dyDescent="0.25">
      <c r="A871" s="17" t="s">
        <v>664</v>
      </c>
      <c r="B871" s="1" t="s">
        <v>665</v>
      </c>
      <c r="C871" s="55"/>
      <c r="D871" s="85">
        <f>D872</f>
        <v>0</v>
      </c>
      <c r="E871" s="85">
        <f t="shared" ref="E871:F873" si="346">E872</f>
        <v>0</v>
      </c>
      <c r="F871" s="85">
        <f t="shared" si="346"/>
        <v>0</v>
      </c>
    </row>
    <row r="872" spans="1:6" ht="59.25" hidden="1" customHeight="1" x14ac:dyDescent="0.25">
      <c r="A872" s="11" t="s">
        <v>666</v>
      </c>
      <c r="B872" s="5" t="s">
        <v>667</v>
      </c>
      <c r="C872" s="55"/>
      <c r="D872" s="85">
        <f>D873</f>
        <v>0</v>
      </c>
      <c r="E872" s="85">
        <f t="shared" si="346"/>
        <v>0</v>
      </c>
      <c r="F872" s="85">
        <f t="shared" si="346"/>
        <v>0</v>
      </c>
    </row>
    <row r="873" spans="1:6" ht="59.25" hidden="1" customHeight="1" x14ac:dyDescent="0.25">
      <c r="A873" s="60" t="s">
        <v>1391</v>
      </c>
      <c r="B873" s="5" t="s">
        <v>667</v>
      </c>
      <c r="C873" s="55">
        <v>200</v>
      </c>
      <c r="D873" s="85">
        <f>D874</f>
        <v>0</v>
      </c>
      <c r="E873" s="85">
        <f t="shared" si="346"/>
        <v>0</v>
      </c>
      <c r="F873" s="85">
        <f t="shared" si="346"/>
        <v>0</v>
      </c>
    </row>
    <row r="874" spans="1:6" ht="59.25" hidden="1" customHeight="1" x14ac:dyDescent="0.25">
      <c r="A874" s="60" t="s">
        <v>1392</v>
      </c>
      <c r="B874" s="5" t="s">
        <v>667</v>
      </c>
      <c r="C874" s="55">
        <v>240</v>
      </c>
      <c r="D874" s="85">
        <v>0</v>
      </c>
      <c r="E874" s="85">
        <v>0</v>
      </c>
      <c r="F874" s="85">
        <v>0</v>
      </c>
    </row>
    <row r="875" spans="1:6" ht="49.5" customHeight="1" x14ac:dyDescent="0.25">
      <c r="A875" s="12" t="s">
        <v>668</v>
      </c>
      <c r="B875" s="10" t="s">
        <v>669</v>
      </c>
      <c r="C875" s="55"/>
      <c r="D875" s="85">
        <f>D876+D893+D901+D912+D917+D925+D933</f>
        <v>30567</v>
      </c>
      <c r="E875" s="85">
        <f>E876+E893+E901+E912+E917+E925+E933</f>
        <v>12855</v>
      </c>
      <c r="F875" s="85">
        <f>F876+F893+F901+F912+F917+F925+F933</f>
        <v>7378</v>
      </c>
    </row>
    <row r="876" spans="1:6" ht="31.5" x14ac:dyDescent="0.25">
      <c r="A876" s="13" t="s">
        <v>670</v>
      </c>
      <c r="B876" s="3" t="s">
        <v>671</v>
      </c>
      <c r="C876" s="55"/>
      <c r="D876" s="85">
        <f>D877+D884</f>
        <v>478</v>
      </c>
      <c r="E876" s="85">
        <f t="shared" ref="E876:F876" si="347">E877+E884</f>
        <v>478</v>
      </c>
      <c r="F876" s="85">
        <f t="shared" si="347"/>
        <v>478</v>
      </c>
    </row>
    <row r="877" spans="1:6" ht="31.5" hidden="1" x14ac:dyDescent="0.25">
      <c r="A877" s="7" t="s">
        <v>672</v>
      </c>
      <c r="B877" s="1" t="s">
        <v>673</v>
      </c>
      <c r="C877" s="55"/>
      <c r="D877" s="85">
        <f>D878+D881</f>
        <v>0</v>
      </c>
      <c r="E877" s="85">
        <f t="shared" ref="E877:F877" si="348">E878+E881</f>
        <v>0</v>
      </c>
      <c r="F877" s="85">
        <f t="shared" si="348"/>
        <v>0</v>
      </c>
    </row>
    <row r="878" spans="1:6" ht="29.25" hidden="1" customHeight="1" x14ac:dyDescent="0.25">
      <c r="A878" s="21" t="s">
        <v>674</v>
      </c>
      <c r="B878" s="20" t="s">
        <v>675</v>
      </c>
      <c r="C878" s="55"/>
      <c r="D878" s="85">
        <f>D879</f>
        <v>0</v>
      </c>
      <c r="E878" s="85">
        <f t="shared" ref="E878:F878" si="349">E879</f>
        <v>0</v>
      </c>
      <c r="F878" s="85">
        <f t="shared" si="349"/>
        <v>0</v>
      </c>
    </row>
    <row r="879" spans="1:6" ht="29.25" hidden="1" customHeight="1" x14ac:dyDescent="0.25">
      <c r="A879" s="60" t="s">
        <v>1391</v>
      </c>
      <c r="B879" s="20" t="s">
        <v>675</v>
      </c>
      <c r="C879" s="55">
        <v>200</v>
      </c>
      <c r="D879" s="85">
        <f>D880</f>
        <v>0</v>
      </c>
      <c r="E879" s="85">
        <f t="shared" ref="E879:F879" si="350">E880</f>
        <v>0</v>
      </c>
      <c r="F879" s="85">
        <f t="shared" si="350"/>
        <v>0</v>
      </c>
    </row>
    <row r="880" spans="1:6" ht="29.25" hidden="1" customHeight="1" x14ac:dyDescent="0.25">
      <c r="A880" s="60" t="s">
        <v>1392</v>
      </c>
      <c r="B880" s="20" t="s">
        <v>675</v>
      </c>
      <c r="C880" s="55">
        <v>240</v>
      </c>
      <c r="D880" s="85">
        <v>0</v>
      </c>
      <c r="E880" s="85">
        <v>0</v>
      </c>
      <c r="F880" s="85">
        <v>0</v>
      </c>
    </row>
    <row r="881" spans="1:6" ht="42.75" hidden="1" customHeight="1" x14ac:dyDescent="0.25">
      <c r="A881" s="21" t="s">
        <v>676</v>
      </c>
      <c r="B881" s="20" t="s">
        <v>677</v>
      </c>
      <c r="C881" s="55"/>
      <c r="D881" s="85">
        <f>D882</f>
        <v>0</v>
      </c>
      <c r="E881" s="85">
        <f t="shared" ref="E881:F881" si="351">E882</f>
        <v>0</v>
      </c>
      <c r="F881" s="85">
        <f t="shared" si="351"/>
        <v>0</v>
      </c>
    </row>
    <row r="882" spans="1:6" ht="42.75" hidden="1" customHeight="1" x14ac:dyDescent="0.25">
      <c r="A882" s="60" t="s">
        <v>1404</v>
      </c>
      <c r="B882" s="20" t="s">
        <v>677</v>
      </c>
      <c r="C882" s="55">
        <v>400</v>
      </c>
      <c r="D882" s="85">
        <f>D883</f>
        <v>0</v>
      </c>
      <c r="E882" s="85">
        <f t="shared" ref="E882:F882" si="352">E883</f>
        <v>0</v>
      </c>
      <c r="F882" s="85">
        <f t="shared" si="352"/>
        <v>0</v>
      </c>
    </row>
    <row r="883" spans="1:6" ht="42.75" hidden="1" customHeight="1" x14ac:dyDescent="0.25">
      <c r="A883" s="60" t="s">
        <v>1405</v>
      </c>
      <c r="B883" s="20" t="s">
        <v>677</v>
      </c>
      <c r="C883" s="55">
        <v>410</v>
      </c>
      <c r="D883" s="85"/>
      <c r="E883" s="85"/>
      <c r="F883" s="85"/>
    </row>
    <row r="884" spans="1:6" ht="51" customHeight="1" x14ac:dyDescent="0.25">
      <c r="A884" s="7" t="s">
        <v>678</v>
      </c>
      <c r="B884" s="1" t="s">
        <v>679</v>
      </c>
      <c r="C884" s="55"/>
      <c r="D884" s="85">
        <f>D885</f>
        <v>478</v>
      </c>
      <c r="E884" s="85">
        <f t="shared" ref="E884:F884" si="353">E885</f>
        <v>478</v>
      </c>
      <c r="F884" s="85">
        <f t="shared" si="353"/>
        <v>478</v>
      </c>
    </row>
    <row r="885" spans="1:6" ht="165.75" customHeight="1" x14ac:dyDescent="0.25">
      <c r="A885" s="4" t="s">
        <v>680</v>
      </c>
      <c r="B885" s="2" t="s">
        <v>681</v>
      </c>
      <c r="C885" s="55"/>
      <c r="D885" s="85">
        <f>D886+D888</f>
        <v>478</v>
      </c>
      <c r="E885" s="85">
        <f t="shared" ref="E885:F885" si="354">E886+E888</f>
        <v>478</v>
      </c>
      <c r="F885" s="85">
        <f t="shared" si="354"/>
        <v>478</v>
      </c>
    </row>
    <row r="886" spans="1:6" ht="48.75" customHeight="1" x14ac:dyDescent="0.25">
      <c r="A886" s="60" t="s">
        <v>1389</v>
      </c>
      <c r="B886" s="2" t="s">
        <v>681</v>
      </c>
      <c r="C886" s="55">
        <v>100</v>
      </c>
      <c r="D886" s="85">
        <f>D887</f>
        <v>406</v>
      </c>
      <c r="E886" s="85">
        <f t="shared" ref="E886:F886" si="355">E887</f>
        <v>406</v>
      </c>
      <c r="F886" s="85">
        <f t="shared" si="355"/>
        <v>406</v>
      </c>
    </row>
    <row r="887" spans="1:6" ht="35.25" customHeight="1" x14ac:dyDescent="0.25">
      <c r="A887" s="97" t="s">
        <v>1390</v>
      </c>
      <c r="B887" s="2" t="s">
        <v>681</v>
      </c>
      <c r="C887" s="55">
        <v>120</v>
      </c>
      <c r="D887" s="85">
        <v>406</v>
      </c>
      <c r="E887" s="85">
        <v>406</v>
      </c>
      <c r="F887" s="85">
        <v>406</v>
      </c>
    </row>
    <row r="888" spans="1:6" ht="35.25" customHeight="1" x14ac:dyDescent="0.25">
      <c r="A888" s="60" t="s">
        <v>1391</v>
      </c>
      <c r="B888" s="2" t="s">
        <v>681</v>
      </c>
      <c r="C888" s="55">
        <v>200</v>
      </c>
      <c r="D888" s="85">
        <f>D889</f>
        <v>72</v>
      </c>
      <c r="E888" s="85">
        <f t="shared" ref="E888:F888" si="356">E889</f>
        <v>72</v>
      </c>
      <c r="F888" s="85">
        <f t="shared" si="356"/>
        <v>72</v>
      </c>
    </row>
    <row r="889" spans="1:6" ht="35.25" customHeight="1" x14ac:dyDescent="0.25">
      <c r="A889" s="97" t="s">
        <v>1392</v>
      </c>
      <c r="B889" s="2" t="s">
        <v>681</v>
      </c>
      <c r="C889" s="55">
        <v>240</v>
      </c>
      <c r="D889" s="85">
        <v>72</v>
      </c>
      <c r="E889" s="85">
        <v>72</v>
      </c>
      <c r="F889" s="85">
        <v>72</v>
      </c>
    </row>
    <row r="890" spans="1:6" ht="157.5" hidden="1" x14ac:dyDescent="0.25">
      <c r="A890" s="8" t="s">
        <v>682</v>
      </c>
      <c r="B890" s="5" t="s">
        <v>683</v>
      </c>
      <c r="C890" s="55"/>
      <c r="D890" s="85">
        <f>D891</f>
        <v>0</v>
      </c>
      <c r="E890" s="85">
        <f t="shared" ref="E890:F891" si="357">E891</f>
        <v>0</v>
      </c>
      <c r="F890" s="85">
        <f t="shared" si="357"/>
        <v>0</v>
      </c>
    </row>
    <row r="891" spans="1:6" ht="41.25" hidden="1" customHeight="1" x14ac:dyDescent="0.25">
      <c r="A891" s="60" t="s">
        <v>1389</v>
      </c>
      <c r="B891" s="5" t="s">
        <v>683</v>
      </c>
      <c r="C891" s="55">
        <v>100</v>
      </c>
      <c r="D891" s="85">
        <f>D892</f>
        <v>0</v>
      </c>
      <c r="E891" s="85">
        <f t="shared" si="357"/>
        <v>0</v>
      </c>
      <c r="F891" s="85">
        <f t="shared" si="357"/>
        <v>0</v>
      </c>
    </row>
    <row r="892" spans="1:6" ht="33.75" hidden="1" customHeight="1" x14ac:dyDescent="0.25">
      <c r="A892" s="60" t="s">
        <v>1390</v>
      </c>
      <c r="B892" s="5" t="s">
        <v>683</v>
      </c>
      <c r="C892" s="55">
        <v>120</v>
      </c>
      <c r="D892" s="85">
        <v>0</v>
      </c>
      <c r="E892" s="85">
        <v>0</v>
      </c>
      <c r="F892" s="85">
        <v>0</v>
      </c>
    </row>
    <row r="893" spans="1:6" ht="33.75" customHeight="1" x14ac:dyDescent="0.25">
      <c r="A893" s="13" t="s">
        <v>684</v>
      </c>
      <c r="B893" s="3" t="s">
        <v>685</v>
      </c>
      <c r="C893" s="55"/>
      <c r="D893" s="85">
        <f>D894</f>
        <v>8887</v>
      </c>
      <c r="E893" s="85">
        <f t="shared" ref="E893:F893" si="358">E894</f>
        <v>4756</v>
      </c>
      <c r="F893" s="85">
        <f t="shared" si="358"/>
        <v>4044</v>
      </c>
    </row>
    <row r="894" spans="1:6" ht="55.5" customHeight="1" x14ac:dyDescent="0.25">
      <c r="A894" s="29" t="s">
        <v>686</v>
      </c>
      <c r="B894" s="1" t="s">
        <v>687</v>
      </c>
      <c r="C894" s="55"/>
      <c r="D894" s="85">
        <f>D895+D898</f>
        <v>8887</v>
      </c>
      <c r="E894" s="85">
        <f t="shared" ref="E894:F894" si="359">E895+E898</f>
        <v>4756</v>
      </c>
      <c r="F894" s="85">
        <f t="shared" si="359"/>
        <v>4044</v>
      </c>
    </row>
    <row r="895" spans="1:6" ht="31.5" customHeight="1" x14ac:dyDescent="0.25">
      <c r="A895" s="19" t="s">
        <v>688</v>
      </c>
      <c r="B895" s="20" t="s">
        <v>689</v>
      </c>
      <c r="C895" s="55"/>
      <c r="D895" s="85">
        <f>D896</f>
        <v>8887</v>
      </c>
      <c r="E895" s="85">
        <f t="shared" ref="E895:F895" si="360">E896</f>
        <v>4756</v>
      </c>
      <c r="F895" s="85">
        <f t="shared" si="360"/>
        <v>4044</v>
      </c>
    </row>
    <row r="896" spans="1:6" ht="31.5" customHeight="1" x14ac:dyDescent="0.25">
      <c r="A896" s="16" t="s">
        <v>1382</v>
      </c>
      <c r="B896" s="20" t="s">
        <v>689</v>
      </c>
      <c r="C896" s="55">
        <v>300</v>
      </c>
      <c r="D896" s="85">
        <f>D897</f>
        <v>8887</v>
      </c>
      <c r="E896" s="85">
        <f t="shared" ref="E896:F896" si="361">E897</f>
        <v>4756</v>
      </c>
      <c r="F896" s="85">
        <f t="shared" si="361"/>
        <v>4044</v>
      </c>
    </row>
    <row r="897" spans="1:7" ht="31.5" customHeight="1" x14ac:dyDescent="0.25">
      <c r="A897" s="16" t="s">
        <v>1383</v>
      </c>
      <c r="B897" s="20" t="s">
        <v>689</v>
      </c>
      <c r="C897" s="55">
        <v>320</v>
      </c>
      <c r="D897" s="101">
        <v>8887</v>
      </c>
      <c r="E897" s="101">
        <v>4756</v>
      </c>
      <c r="F897" s="85">
        <v>4044</v>
      </c>
      <c r="G897" s="105"/>
    </row>
    <row r="898" spans="1:7" ht="44.25" hidden="1" customHeight="1" x14ac:dyDescent="0.25">
      <c r="A898" s="19" t="s">
        <v>690</v>
      </c>
      <c r="B898" s="20" t="s">
        <v>691</v>
      </c>
      <c r="C898" s="55"/>
      <c r="D898" s="85">
        <f>D899</f>
        <v>0</v>
      </c>
      <c r="E898" s="85">
        <f t="shared" ref="E898:F898" si="362">E899</f>
        <v>0</v>
      </c>
      <c r="F898" s="85">
        <f t="shared" si="362"/>
        <v>0</v>
      </c>
    </row>
    <row r="899" spans="1:7" ht="44.25" hidden="1" customHeight="1" x14ac:dyDescent="0.25">
      <c r="A899" s="16" t="s">
        <v>1398</v>
      </c>
      <c r="B899" s="20" t="s">
        <v>691</v>
      </c>
      <c r="C899" s="55">
        <v>300</v>
      </c>
      <c r="D899" s="85">
        <f>D900</f>
        <v>0</v>
      </c>
      <c r="E899" s="85">
        <f t="shared" ref="E899:F899" si="363">E900</f>
        <v>0</v>
      </c>
      <c r="F899" s="85">
        <f t="shared" si="363"/>
        <v>0</v>
      </c>
    </row>
    <row r="900" spans="1:7" ht="44.25" hidden="1" customHeight="1" x14ac:dyDescent="0.25">
      <c r="A900" s="16" t="s">
        <v>1399</v>
      </c>
      <c r="B900" s="20" t="s">
        <v>691</v>
      </c>
      <c r="C900" s="55">
        <v>320</v>
      </c>
      <c r="D900" s="85">
        <v>0</v>
      </c>
      <c r="E900" s="85">
        <v>0</v>
      </c>
      <c r="F900" s="85">
        <v>0</v>
      </c>
    </row>
    <row r="901" spans="1:7" ht="47.25" x14ac:dyDescent="0.25">
      <c r="A901" s="13" t="s">
        <v>692</v>
      </c>
      <c r="B901" s="3" t="s">
        <v>693</v>
      </c>
      <c r="C901" s="55"/>
      <c r="D901" s="85">
        <f>D902</f>
        <v>21202</v>
      </c>
      <c r="E901" s="85">
        <f t="shared" ref="E901:F901" si="364">E902</f>
        <v>6425</v>
      </c>
      <c r="F901" s="85">
        <f t="shared" si="364"/>
        <v>1607</v>
      </c>
    </row>
    <row r="902" spans="1:7" ht="72" customHeight="1" x14ac:dyDescent="0.25">
      <c r="A902" s="98" t="s">
        <v>1662</v>
      </c>
      <c r="B902" s="1" t="s">
        <v>694</v>
      </c>
      <c r="C902" s="55"/>
      <c r="D902" s="85">
        <f>D903+D906+D909</f>
        <v>21202</v>
      </c>
      <c r="E902" s="85">
        <f t="shared" ref="E902:F902" si="365">E903+E906+E909</f>
        <v>6425</v>
      </c>
      <c r="F902" s="85">
        <f t="shared" si="365"/>
        <v>1607</v>
      </c>
    </row>
    <row r="903" spans="1:7" ht="63" x14ac:dyDescent="0.25">
      <c r="A903" s="19" t="s">
        <v>695</v>
      </c>
      <c r="B903" s="20" t="s">
        <v>696</v>
      </c>
      <c r="C903" s="55"/>
      <c r="D903" s="85">
        <f>D904</f>
        <v>21202</v>
      </c>
      <c r="E903" s="85">
        <f t="shared" ref="E903:F904" si="366">E904</f>
        <v>6425</v>
      </c>
      <c r="F903" s="85">
        <f t="shared" si="366"/>
        <v>1607</v>
      </c>
    </row>
    <row r="904" spans="1:7" ht="35.25" customHeight="1" x14ac:dyDescent="0.25">
      <c r="A904" s="60" t="s">
        <v>1404</v>
      </c>
      <c r="B904" s="20" t="s">
        <v>696</v>
      </c>
      <c r="C904" s="55">
        <v>400</v>
      </c>
      <c r="D904" s="85">
        <f>D905</f>
        <v>21202</v>
      </c>
      <c r="E904" s="85">
        <f t="shared" si="366"/>
        <v>6425</v>
      </c>
      <c r="F904" s="85">
        <f t="shared" si="366"/>
        <v>1607</v>
      </c>
    </row>
    <row r="905" spans="1:7" ht="36" customHeight="1" x14ac:dyDescent="0.25">
      <c r="A905" s="60" t="s">
        <v>1405</v>
      </c>
      <c r="B905" s="20" t="s">
        <v>696</v>
      </c>
      <c r="C905" s="55">
        <v>410</v>
      </c>
      <c r="D905" s="85">
        <v>21202</v>
      </c>
      <c r="E905" s="85">
        <v>6425</v>
      </c>
      <c r="F905" s="85">
        <v>1607</v>
      </c>
    </row>
    <row r="906" spans="1:7" ht="63" hidden="1" x14ac:dyDescent="0.25">
      <c r="A906" s="19" t="s">
        <v>695</v>
      </c>
      <c r="B906" s="20" t="s">
        <v>697</v>
      </c>
      <c r="C906" s="55"/>
      <c r="D906" s="85">
        <f>D907</f>
        <v>0</v>
      </c>
      <c r="E906" s="85">
        <f t="shared" ref="E906:F907" si="367">E907</f>
        <v>0</v>
      </c>
      <c r="F906" s="85">
        <f t="shared" si="367"/>
        <v>0</v>
      </c>
    </row>
    <row r="907" spans="1:7" ht="33.75" hidden="1" customHeight="1" x14ac:dyDescent="0.25">
      <c r="A907" s="59" t="s">
        <v>1404</v>
      </c>
      <c r="B907" s="20" t="s">
        <v>697</v>
      </c>
      <c r="C907" s="55">
        <v>400</v>
      </c>
      <c r="D907" s="85">
        <f>D908</f>
        <v>0</v>
      </c>
      <c r="E907" s="85">
        <f t="shared" si="367"/>
        <v>0</v>
      </c>
      <c r="F907" s="85">
        <f t="shared" si="367"/>
        <v>0</v>
      </c>
    </row>
    <row r="908" spans="1:7" ht="29.25" hidden="1" customHeight="1" x14ac:dyDescent="0.25">
      <c r="A908" s="59" t="s">
        <v>1405</v>
      </c>
      <c r="B908" s="20" t="s">
        <v>697</v>
      </c>
      <c r="C908" s="55">
        <v>410</v>
      </c>
      <c r="D908" s="85">
        <v>0</v>
      </c>
      <c r="E908" s="85">
        <v>0</v>
      </c>
      <c r="F908" s="85">
        <v>0</v>
      </c>
    </row>
    <row r="909" spans="1:7" ht="63" hidden="1" x14ac:dyDescent="0.25">
      <c r="A909" s="19" t="s">
        <v>698</v>
      </c>
      <c r="B909" s="20" t="s">
        <v>699</v>
      </c>
      <c r="C909" s="55"/>
      <c r="D909" s="85">
        <f>D910</f>
        <v>0</v>
      </c>
      <c r="E909" s="85">
        <f t="shared" ref="E909:F910" si="368">E910</f>
        <v>0</v>
      </c>
      <c r="F909" s="85">
        <f t="shared" si="368"/>
        <v>0</v>
      </c>
    </row>
    <row r="910" spans="1:7" ht="36" hidden="1" customHeight="1" x14ac:dyDescent="0.25">
      <c r="A910" s="59" t="s">
        <v>1404</v>
      </c>
      <c r="B910" s="20" t="s">
        <v>699</v>
      </c>
      <c r="C910" s="55">
        <v>400</v>
      </c>
      <c r="D910" s="85">
        <f>D911</f>
        <v>0</v>
      </c>
      <c r="E910" s="85">
        <f t="shared" si="368"/>
        <v>0</v>
      </c>
      <c r="F910" s="85">
        <f t="shared" si="368"/>
        <v>0</v>
      </c>
    </row>
    <row r="911" spans="1:7" ht="29.25" hidden="1" customHeight="1" x14ac:dyDescent="0.25">
      <c r="A911" s="59" t="s">
        <v>1405</v>
      </c>
      <c r="B911" s="20" t="s">
        <v>699</v>
      </c>
      <c r="C911" s="55">
        <v>410</v>
      </c>
      <c r="D911" s="85">
        <v>0</v>
      </c>
      <c r="E911" s="85">
        <v>0</v>
      </c>
      <c r="F911" s="85">
        <v>0</v>
      </c>
    </row>
    <row r="912" spans="1:7" ht="46.5" hidden="1" customHeight="1" x14ac:dyDescent="0.25">
      <c r="A912" s="13" t="s">
        <v>700</v>
      </c>
      <c r="B912" s="3" t="s">
        <v>701</v>
      </c>
      <c r="C912" s="55"/>
      <c r="D912" s="85">
        <f>D913</f>
        <v>0</v>
      </c>
      <c r="E912" s="85">
        <f t="shared" ref="E912:F915" si="369">E913</f>
        <v>0</v>
      </c>
      <c r="F912" s="85">
        <f t="shared" si="369"/>
        <v>0</v>
      </c>
    </row>
    <row r="913" spans="1:6" ht="31.5" hidden="1" x14ac:dyDescent="0.25">
      <c r="A913" s="7" t="s">
        <v>702</v>
      </c>
      <c r="B913" s="1" t="s">
        <v>703</v>
      </c>
      <c r="C913" s="55"/>
      <c r="D913" s="85">
        <f>D914</f>
        <v>0</v>
      </c>
      <c r="E913" s="85">
        <f t="shared" si="369"/>
        <v>0</v>
      </c>
      <c r="F913" s="85">
        <f t="shared" si="369"/>
        <v>0</v>
      </c>
    </row>
    <row r="914" spans="1:6" ht="39.75" hidden="1" customHeight="1" x14ac:dyDescent="0.25">
      <c r="A914" s="15" t="s">
        <v>704</v>
      </c>
      <c r="B914" s="2" t="s">
        <v>705</v>
      </c>
      <c r="C914" s="55"/>
      <c r="D914" s="85">
        <f>D915</f>
        <v>0</v>
      </c>
      <c r="E914" s="85">
        <f t="shared" si="369"/>
        <v>0</v>
      </c>
      <c r="F914" s="85">
        <f t="shared" si="369"/>
        <v>0</v>
      </c>
    </row>
    <row r="915" spans="1:6" ht="39.75" hidden="1" customHeight="1" x14ac:dyDescent="0.25">
      <c r="A915" s="16" t="s">
        <v>1398</v>
      </c>
      <c r="B915" s="2" t="s">
        <v>705</v>
      </c>
      <c r="C915" s="55">
        <v>300</v>
      </c>
      <c r="D915" s="85">
        <f>D916</f>
        <v>0</v>
      </c>
      <c r="E915" s="85">
        <f t="shared" si="369"/>
        <v>0</v>
      </c>
      <c r="F915" s="85">
        <f t="shared" si="369"/>
        <v>0</v>
      </c>
    </row>
    <row r="916" spans="1:6" ht="39.75" hidden="1" customHeight="1" x14ac:dyDescent="0.25">
      <c r="A916" s="16" t="s">
        <v>1399</v>
      </c>
      <c r="B916" s="2" t="s">
        <v>705</v>
      </c>
      <c r="C916" s="55">
        <v>320</v>
      </c>
      <c r="D916" s="85">
        <v>0</v>
      </c>
      <c r="E916" s="85">
        <v>0</v>
      </c>
      <c r="F916" s="85">
        <v>0</v>
      </c>
    </row>
    <row r="917" spans="1:6" ht="39.75" hidden="1" customHeight="1" x14ac:dyDescent="0.25">
      <c r="A917" s="13" t="s">
        <v>128</v>
      </c>
      <c r="B917" s="3" t="s">
        <v>706</v>
      </c>
      <c r="C917" s="55"/>
      <c r="D917" s="85">
        <f>D918</f>
        <v>0</v>
      </c>
      <c r="E917" s="85">
        <f t="shared" ref="E917:F917" si="370">E918</f>
        <v>0</v>
      </c>
      <c r="F917" s="85">
        <f t="shared" si="370"/>
        <v>0</v>
      </c>
    </row>
    <row r="918" spans="1:6" ht="39.75" hidden="1" customHeight="1" x14ac:dyDescent="0.25">
      <c r="A918" s="7" t="s">
        <v>707</v>
      </c>
      <c r="B918" s="1" t="s">
        <v>708</v>
      </c>
      <c r="C918" s="55"/>
      <c r="D918" s="85">
        <f>D919+D922</f>
        <v>0</v>
      </c>
      <c r="E918" s="85">
        <f t="shared" ref="E918:F918" si="371">E919+E922</f>
        <v>0</v>
      </c>
      <c r="F918" s="85">
        <f t="shared" si="371"/>
        <v>0</v>
      </c>
    </row>
    <row r="919" spans="1:6" ht="39.75" hidden="1" customHeight="1" x14ac:dyDescent="0.25">
      <c r="A919" s="21" t="s">
        <v>709</v>
      </c>
      <c r="B919" s="20" t="s">
        <v>710</v>
      </c>
      <c r="C919" s="55"/>
      <c r="D919" s="85">
        <f>D920</f>
        <v>0</v>
      </c>
      <c r="E919" s="85">
        <f t="shared" ref="E919:F920" si="372">E920</f>
        <v>0</v>
      </c>
      <c r="F919" s="85">
        <f t="shared" si="372"/>
        <v>0</v>
      </c>
    </row>
    <row r="920" spans="1:6" ht="39.75" hidden="1" customHeight="1" x14ac:dyDescent="0.25">
      <c r="A920" s="60" t="s">
        <v>1391</v>
      </c>
      <c r="B920" s="20" t="s">
        <v>710</v>
      </c>
      <c r="C920" s="55">
        <v>200</v>
      </c>
      <c r="D920" s="85">
        <f>D921</f>
        <v>0</v>
      </c>
      <c r="E920" s="85">
        <f t="shared" si="372"/>
        <v>0</v>
      </c>
      <c r="F920" s="85">
        <f t="shared" si="372"/>
        <v>0</v>
      </c>
    </row>
    <row r="921" spans="1:6" ht="39.75" hidden="1" customHeight="1" x14ac:dyDescent="0.25">
      <c r="A921" s="60" t="s">
        <v>1392</v>
      </c>
      <c r="B921" s="20" t="s">
        <v>710</v>
      </c>
      <c r="C921" s="55">
        <v>240</v>
      </c>
      <c r="D921" s="85">
        <v>0</v>
      </c>
      <c r="E921" s="85">
        <v>0</v>
      </c>
      <c r="F921" s="85">
        <v>0</v>
      </c>
    </row>
    <row r="922" spans="1:6" ht="39.75" hidden="1" customHeight="1" x14ac:dyDescent="0.25">
      <c r="A922" s="21" t="s">
        <v>711</v>
      </c>
      <c r="B922" s="20" t="s">
        <v>712</v>
      </c>
      <c r="C922" s="55"/>
      <c r="D922" s="85">
        <f>D923</f>
        <v>0</v>
      </c>
      <c r="E922" s="85">
        <f t="shared" ref="E922:F922" si="373">E923</f>
        <v>0</v>
      </c>
      <c r="F922" s="85">
        <f t="shared" si="373"/>
        <v>0</v>
      </c>
    </row>
    <row r="923" spans="1:6" ht="39.75" hidden="1" customHeight="1" x14ac:dyDescent="0.25">
      <c r="A923" s="60" t="s">
        <v>1391</v>
      </c>
      <c r="B923" s="20" t="s">
        <v>712</v>
      </c>
      <c r="C923" s="55">
        <v>200</v>
      </c>
      <c r="D923" s="85">
        <f>D924</f>
        <v>0</v>
      </c>
      <c r="E923" s="85">
        <f>E924</f>
        <v>0</v>
      </c>
      <c r="F923" s="85">
        <f>F924</f>
        <v>0</v>
      </c>
    </row>
    <row r="924" spans="1:6" ht="39.75" hidden="1" customHeight="1" x14ac:dyDescent="0.25">
      <c r="A924" s="60" t="s">
        <v>1392</v>
      </c>
      <c r="B924" s="20" t="s">
        <v>712</v>
      </c>
      <c r="C924" s="55">
        <v>240</v>
      </c>
      <c r="D924" s="85">
        <v>0</v>
      </c>
      <c r="E924" s="85">
        <v>0</v>
      </c>
      <c r="F924" s="85">
        <v>0</v>
      </c>
    </row>
    <row r="925" spans="1:6" ht="39.75" hidden="1" customHeight="1" x14ac:dyDescent="0.25">
      <c r="A925" s="13" t="s">
        <v>1485</v>
      </c>
      <c r="B925" s="3" t="s">
        <v>713</v>
      </c>
      <c r="C925" s="55"/>
      <c r="D925" s="85">
        <f>D926</f>
        <v>0</v>
      </c>
      <c r="E925" s="85">
        <f t="shared" ref="E925:F925" si="374">E926</f>
        <v>0</v>
      </c>
      <c r="F925" s="85">
        <f t="shared" si="374"/>
        <v>0</v>
      </c>
    </row>
    <row r="926" spans="1:6" ht="54.75" hidden="1" customHeight="1" x14ac:dyDescent="0.25">
      <c r="A926" s="7" t="s">
        <v>1486</v>
      </c>
      <c r="B926" s="1" t="s">
        <v>714</v>
      </c>
      <c r="C926" s="55"/>
      <c r="D926" s="85">
        <f>D927+D930</f>
        <v>0</v>
      </c>
      <c r="E926" s="85">
        <f t="shared" ref="E926:F926" si="375">E927+E930</f>
        <v>0</v>
      </c>
      <c r="F926" s="85">
        <f t="shared" si="375"/>
        <v>0</v>
      </c>
    </row>
    <row r="927" spans="1:6" ht="42.75" hidden="1" customHeight="1" x14ac:dyDescent="0.25">
      <c r="A927" s="70" t="s">
        <v>1489</v>
      </c>
      <c r="B927" s="69" t="s">
        <v>715</v>
      </c>
      <c r="C927" s="55"/>
      <c r="D927" s="85">
        <f>D928</f>
        <v>0</v>
      </c>
      <c r="E927" s="85">
        <f t="shared" ref="E927:F927" si="376">E928</f>
        <v>0</v>
      </c>
      <c r="F927" s="85">
        <f t="shared" si="376"/>
        <v>0</v>
      </c>
    </row>
    <row r="928" spans="1:6" ht="33" hidden="1" customHeight="1" x14ac:dyDescent="0.25">
      <c r="A928" s="16" t="s">
        <v>1398</v>
      </c>
      <c r="B928" s="69" t="s">
        <v>715</v>
      </c>
      <c r="C928" s="55">
        <v>300</v>
      </c>
      <c r="D928" s="85">
        <f>D929</f>
        <v>0</v>
      </c>
      <c r="E928" s="85">
        <f t="shared" ref="E928:F928" si="377">E929</f>
        <v>0</v>
      </c>
      <c r="F928" s="85">
        <f t="shared" si="377"/>
        <v>0</v>
      </c>
    </row>
    <row r="929" spans="1:6" ht="33" hidden="1" customHeight="1" x14ac:dyDescent="0.25">
      <c r="A929" s="16" t="s">
        <v>1399</v>
      </c>
      <c r="B929" s="69" t="s">
        <v>715</v>
      </c>
      <c r="C929" s="55">
        <v>320</v>
      </c>
      <c r="D929" s="85"/>
      <c r="E929" s="85"/>
      <c r="F929" s="85"/>
    </row>
    <row r="930" spans="1:6" ht="39.75" hidden="1" customHeight="1" x14ac:dyDescent="0.25">
      <c r="A930" s="70" t="s">
        <v>1490</v>
      </c>
      <c r="B930" s="69" t="s">
        <v>716</v>
      </c>
      <c r="C930" s="55"/>
      <c r="D930" s="85">
        <f>D931</f>
        <v>0</v>
      </c>
      <c r="E930" s="85">
        <f t="shared" ref="E930:F930" si="378">E931</f>
        <v>0</v>
      </c>
      <c r="F930" s="85">
        <f t="shared" si="378"/>
        <v>0</v>
      </c>
    </row>
    <row r="931" spans="1:6" ht="20.25" hidden="1" customHeight="1" x14ac:dyDescent="0.25">
      <c r="A931" s="16" t="s">
        <v>1398</v>
      </c>
      <c r="B931" s="69" t="s">
        <v>716</v>
      </c>
      <c r="C931" s="55">
        <v>300</v>
      </c>
      <c r="D931" s="85">
        <f>D932</f>
        <v>0</v>
      </c>
      <c r="E931" s="85">
        <f t="shared" ref="E931:F931" si="379">E932</f>
        <v>0</v>
      </c>
      <c r="F931" s="85">
        <f t="shared" si="379"/>
        <v>0</v>
      </c>
    </row>
    <row r="932" spans="1:6" ht="34.5" hidden="1" customHeight="1" x14ac:dyDescent="0.25">
      <c r="A932" s="16" t="s">
        <v>1399</v>
      </c>
      <c r="B932" s="69" t="s">
        <v>716</v>
      </c>
      <c r="C932" s="55">
        <v>320</v>
      </c>
      <c r="D932" s="85">
        <v>0</v>
      </c>
      <c r="E932" s="85">
        <v>0</v>
      </c>
      <c r="F932" s="85">
        <v>0</v>
      </c>
    </row>
    <row r="933" spans="1:6" ht="39" customHeight="1" x14ac:dyDescent="0.25">
      <c r="A933" s="13" t="s">
        <v>717</v>
      </c>
      <c r="B933" s="3" t="s">
        <v>718</v>
      </c>
      <c r="C933" s="55"/>
      <c r="D933" s="85">
        <f>D934+D941</f>
        <v>0</v>
      </c>
      <c r="E933" s="85">
        <f t="shared" ref="E933:F933" si="380">E934+E941</f>
        <v>1196</v>
      </c>
      <c r="F933" s="85">
        <f t="shared" si="380"/>
        <v>1249</v>
      </c>
    </row>
    <row r="934" spans="1:6" ht="78.75" x14ac:dyDescent="0.25">
      <c r="A934" s="36" t="s">
        <v>1604</v>
      </c>
      <c r="B934" s="1" t="s">
        <v>722</v>
      </c>
      <c r="C934" s="55"/>
      <c r="D934" s="85">
        <f>D935+D938</f>
        <v>0</v>
      </c>
      <c r="E934" s="85">
        <f t="shared" ref="E934:F934" si="381">E935+E938</f>
        <v>1196</v>
      </c>
      <c r="F934" s="85">
        <f t="shared" si="381"/>
        <v>1249</v>
      </c>
    </row>
    <row r="935" spans="1:6" ht="47.25" x14ac:dyDescent="0.25">
      <c r="A935" s="154" t="s">
        <v>723</v>
      </c>
      <c r="B935" s="69" t="s">
        <v>724</v>
      </c>
      <c r="C935" s="55"/>
      <c r="D935" s="85">
        <f>D936</f>
        <v>0</v>
      </c>
      <c r="E935" s="85">
        <f t="shared" ref="E935:F936" si="382">E936</f>
        <v>1196</v>
      </c>
      <c r="F935" s="85">
        <f t="shared" si="382"/>
        <v>1249</v>
      </c>
    </row>
    <row r="936" spans="1:6" ht="26.25" customHeight="1" x14ac:dyDescent="0.25">
      <c r="A936" s="16" t="s">
        <v>1398</v>
      </c>
      <c r="B936" s="69" t="s">
        <v>724</v>
      </c>
      <c r="C936" s="55">
        <v>300</v>
      </c>
      <c r="D936" s="85">
        <f>D937</f>
        <v>0</v>
      </c>
      <c r="E936" s="85">
        <f t="shared" si="382"/>
        <v>1196</v>
      </c>
      <c r="F936" s="85">
        <f t="shared" si="382"/>
        <v>1249</v>
      </c>
    </row>
    <row r="937" spans="1:6" ht="39" customHeight="1" x14ac:dyDescent="0.25">
      <c r="A937" s="16" t="s">
        <v>1399</v>
      </c>
      <c r="B937" s="69" t="s">
        <v>724</v>
      </c>
      <c r="C937" s="55">
        <v>320</v>
      </c>
      <c r="D937" s="85">
        <v>0</v>
      </c>
      <c r="E937" s="101">
        <v>1196</v>
      </c>
      <c r="F937" s="101">
        <v>1249</v>
      </c>
    </row>
    <row r="938" spans="1:6" ht="94.5" hidden="1" x14ac:dyDescent="0.25">
      <c r="A938" s="71" t="s">
        <v>719</v>
      </c>
      <c r="B938" s="69" t="s">
        <v>720</v>
      </c>
      <c r="C938" s="55"/>
      <c r="D938" s="85">
        <f>D939</f>
        <v>0</v>
      </c>
      <c r="E938" s="85">
        <f t="shared" ref="E938:F939" si="383">E939</f>
        <v>0</v>
      </c>
      <c r="F938" s="85">
        <f t="shared" si="383"/>
        <v>0</v>
      </c>
    </row>
    <row r="939" spans="1:6" ht="24" hidden="1" customHeight="1" x14ac:dyDescent="0.25">
      <c r="A939" s="16" t="s">
        <v>1398</v>
      </c>
      <c r="B939" s="69" t="s">
        <v>720</v>
      </c>
      <c r="C939" s="55">
        <v>300</v>
      </c>
      <c r="D939" s="85">
        <f>D940</f>
        <v>0</v>
      </c>
      <c r="E939" s="85">
        <f t="shared" si="383"/>
        <v>0</v>
      </c>
      <c r="F939" s="85">
        <f t="shared" si="383"/>
        <v>0</v>
      </c>
    </row>
    <row r="940" spans="1:6" ht="23.25" hidden="1" customHeight="1" x14ac:dyDescent="0.25">
      <c r="A940" s="16" t="s">
        <v>1399</v>
      </c>
      <c r="B940" s="69" t="s">
        <v>720</v>
      </c>
      <c r="C940" s="55">
        <v>320</v>
      </c>
      <c r="D940" s="85">
        <v>0</v>
      </c>
      <c r="E940" s="85">
        <v>0</v>
      </c>
      <c r="F940" s="85">
        <v>0</v>
      </c>
    </row>
    <row r="941" spans="1:6" ht="78.75" hidden="1" x14ac:dyDescent="0.25">
      <c r="A941" s="17" t="s">
        <v>721</v>
      </c>
      <c r="B941" s="1" t="s">
        <v>722</v>
      </c>
      <c r="C941" s="55"/>
      <c r="D941" s="85">
        <f>D942+D945+D948</f>
        <v>0</v>
      </c>
      <c r="E941" s="85">
        <f t="shared" ref="E941:F941" si="384">E942+E945+E948</f>
        <v>0</v>
      </c>
      <c r="F941" s="85">
        <f t="shared" si="384"/>
        <v>0</v>
      </c>
    </row>
    <row r="942" spans="1:6" ht="47.25" hidden="1" x14ac:dyDescent="0.25">
      <c r="A942" s="15" t="s">
        <v>723</v>
      </c>
      <c r="B942" s="2" t="s">
        <v>724</v>
      </c>
      <c r="C942" s="55"/>
      <c r="D942" s="85">
        <f>D943</f>
        <v>0</v>
      </c>
      <c r="E942" s="85">
        <f t="shared" ref="E942:F943" si="385">E943</f>
        <v>0</v>
      </c>
      <c r="F942" s="85">
        <f t="shared" si="385"/>
        <v>0</v>
      </c>
    </row>
    <row r="943" spans="1:6" ht="33" hidden="1" customHeight="1" x14ac:dyDescent="0.25">
      <c r="A943" s="16" t="s">
        <v>1398</v>
      </c>
      <c r="B943" s="69" t="s">
        <v>724</v>
      </c>
      <c r="C943" s="55">
        <v>300</v>
      </c>
      <c r="D943" s="85">
        <f>D944</f>
        <v>0</v>
      </c>
      <c r="E943" s="85">
        <f t="shared" si="385"/>
        <v>0</v>
      </c>
      <c r="F943" s="85">
        <f t="shared" si="385"/>
        <v>0</v>
      </c>
    </row>
    <row r="944" spans="1:6" ht="36.75" hidden="1" customHeight="1" x14ac:dyDescent="0.25">
      <c r="A944" s="16" t="s">
        <v>1399</v>
      </c>
      <c r="B944" s="69" t="s">
        <v>724</v>
      </c>
      <c r="C944" s="55">
        <v>320</v>
      </c>
      <c r="D944" s="85">
        <v>0</v>
      </c>
      <c r="E944" s="85">
        <v>0</v>
      </c>
      <c r="F944" s="85">
        <v>0</v>
      </c>
    </row>
    <row r="945" spans="1:8" ht="15.75" hidden="1" customHeight="1" x14ac:dyDescent="0.25">
      <c r="A945" s="70" t="s">
        <v>725</v>
      </c>
      <c r="B945" s="69" t="s">
        <v>726</v>
      </c>
      <c r="C945" s="55"/>
      <c r="D945" s="85">
        <f>D946</f>
        <v>0</v>
      </c>
      <c r="E945" s="85">
        <f t="shared" ref="E945:F946" si="386">E946</f>
        <v>0</v>
      </c>
      <c r="F945" s="85">
        <f>F946</f>
        <v>0</v>
      </c>
    </row>
    <row r="946" spans="1:8" ht="15.75" hidden="1" customHeight="1" x14ac:dyDescent="0.25">
      <c r="A946" s="16" t="s">
        <v>1398</v>
      </c>
      <c r="B946" s="69" t="s">
        <v>726</v>
      </c>
      <c r="C946" s="55">
        <v>300</v>
      </c>
      <c r="D946" s="85">
        <f>D947</f>
        <v>0</v>
      </c>
      <c r="E946" s="85">
        <f t="shared" si="386"/>
        <v>0</v>
      </c>
      <c r="F946" s="85">
        <f t="shared" si="386"/>
        <v>0</v>
      </c>
    </row>
    <row r="947" spans="1:8" ht="15.75" hidden="1" customHeight="1" x14ac:dyDescent="0.25">
      <c r="A947" s="16" t="s">
        <v>1399</v>
      </c>
      <c r="B947" s="69" t="s">
        <v>726</v>
      </c>
      <c r="C947" s="55">
        <v>320</v>
      </c>
      <c r="D947" s="85">
        <v>0</v>
      </c>
      <c r="E947" s="85">
        <v>0</v>
      </c>
      <c r="F947" s="85">
        <v>0</v>
      </c>
    </row>
    <row r="948" spans="1:8" ht="15.75" hidden="1" customHeight="1" x14ac:dyDescent="0.25">
      <c r="A948" s="70" t="s">
        <v>727</v>
      </c>
      <c r="B948" s="69" t="s">
        <v>728</v>
      </c>
      <c r="C948" s="55"/>
      <c r="D948" s="85">
        <f>D949</f>
        <v>0</v>
      </c>
      <c r="E948" s="85">
        <f t="shared" ref="E948:F949" si="387">E949</f>
        <v>0</v>
      </c>
      <c r="F948" s="85">
        <f t="shared" si="387"/>
        <v>0</v>
      </c>
    </row>
    <row r="949" spans="1:8" ht="15.75" hidden="1" customHeight="1" x14ac:dyDescent="0.25">
      <c r="A949" s="16" t="s">
        <v>1398</v>
      </c>
      <c r="B949" s="69" t="s">
        <v>728</v>
      </c>
      <c r="C949" s="55">
        <v>300</v>
      </c>
      <c r="D949" s="85">
        <f>D950</f>
        <v>0</v>
      </c>
      <c r="E949" s="85">
        <f t="shared" si="387"/>
        <v>0</v>
      </c>
      <c r="F949" s="85">
        <f t="shared" si="387"/>
        <v>0</v>
      </c>
    </row>
    <row r="950" spans="1:8" ht="15.75" hidden="1" customHeight="1" x14ac:dyDescent="0.25">
      <c r="A950" s="16" t="s">
        <v>1399</v>
      </c>
      <c r="B950" s="69" t="s">
        <v>728</v>
      </c>
      <c r="C950" s="55">
        <v>320</v>
      </c>
      <c r="D950" s="85">
        <v>0</v>
      </c>
      <c r="E950" s="85">
        <v>0</v>
      </c>
      <c r="F950" s="85">
        <v>0</v>
      </c>
    </row>
    <row r="951" spans="1:8" ht="37.5" customHeight="1" x14ac:dyDescent="0.25">
      <c r="A951" s="12" t="s">
        <v>729</v>
      </c>
      <c r="B951" s="10" t="s">
        <v>730</v>
      </c>
      <c r="C951" s="55"/>
      <c r="D951" s="143" t="s">
        <v>1697</v>
      </c>
      <c r="E951" s="143">
        <f t="shared" ref="E951:F951" si="388">E966+E1007+E1040+E1051</f>
        <v>205905</v>
      </c>
      <c r="F951" s="143">
        <f t="shared" si="388"/>
        <v>590</v>
      </c>
      <c r="H951" t="s">
        <v>1567</v>
      </c>
    </row>
    <row r="952" spans="1:8" ht="48" customHeight="1" x14ac:dyDescent="0.25">
      <c r="A952" s="13" t="s">
        <v>731</v>
      </c>
      <c r="B952" s="3" t="s">
        <v>732</v>
      </c>
      <c r="C952" s="55"/>
      <c r="D952" s="85">
        <f>D953+D957</f>
        <v>6098</v>
      </c>
      <c r="E952" s="85">
        <f t="shared" ref="E952:F952" si="389">E953+E957</f>
        <v>0</v>
      </c>
      <c r="F952" s="85">
        <f t="shared" si="389"/>
        <v>0</v>
      </c>
    </row>
    <row r="953" spans="1:8" ht="47.25" customHeight="1" x14ac:dyDescent="0.25">
      <c r="A953" s="17" t="s">
        <v>1659</v>
      </c>
      <c r="B953" s="1" t="s">
        <v>1565</v>
      </c>
      <c r="C953" s="55"/>
      <c r="D953" s="85">
        <f>D954</f>
        <v>6098</v>
      </c>
      <c r="E953" s="85">
        <f t="shared" ref="E953:F955" si="390">E954</f>
        <v>0</v>
      </c>
      <c r="F953" s="85">
        <f t="shared" si="390"/>
        <v>0</v>
      </c>
    </row>
    <row r="954" spans="1:8" ht="54.75" customHeight="1" x14ac:dyDescent="0.25">
      <c r="A954" s="16" t="s">
        <v>740</v>
      </c>
      <c r="B954" s="2" t="s">
        <v>1566</v>
      </c>
      <c r="C954" s="55"/>
      <c r="D954" s="85">
        <f>D955</f>
        <v>6098</v>
      </c>
      <c r="E954" s="85">
        <f t="shared" si="390"/>
        <v>0</v>
      </c>
      <c r="F954" s="85">
        <f t="shared" si="390"/>
        <v>0</v>
      </c>
    </row>
    <row r="955" spans="1:8" ht="29.25" customHeight="1" x14ac:dyDescent="0.25">
      <c r="A955" s="60" t="s">
        <v>1391</v>
      </c>
      <c r="B955" s="2" t="s">
        <v>1566</v>
      </c>
      <c r="C955" s="55">
        <v>200</v>
      </c>
      <c r="D955" s="85">
        <f>D956</f>
        <v>6098</v>
      </c>
      <c r="E955" s="85">
        <f t="shared" si="390"/>
        <v>0</v>
      </c>
      <c r="F955" s="85">
        <f t="shared" si="390"/>
        <v>0</v>
      </c>
    </row>
    <row r="956" spans="1:8" ht="36" customHeight="1" x14ac:dyDescent="0.25">
      <c r="A956" s="97" t="s">
        <v>1392</v>
      </c>
      <c r="B956" s="2" t="s">
        <v>1566</v>
      </c>
      <c r="C956" s="55">
        <v>240</v>
      </c>
      <c r="D956" s="85">
        <v>6098</v>
      </c>
      <c r="E956" s="85"/>
      <c r="F956" s="85"/>
    </row>
    <row r="957" spans="1:8" ht="35.25" hidden="1" customHeight="1" x14ac:dyDescent="0.25">
      <c r="A957" s="17" t="s">
        <v>734</v>
      </c>
      <c r="B957" s="1" t="s">
        <v>735</v>
      </c>
      <c r="C957" s="55"/>
      <c r="D957" s="85">
        <f>D958+D959+D960+D961+D962+D963</f>
        <v>0</v>
      </c>
      <c r="E957" s="85">
        <f t="shared" ref="E957:F957" si="391">E958+E959+E960+E961+E962+E963</f>
        <v>0</v>
      </c>
      <c r="F957" s="85">
        <f t="shared" si="391"/>
        <v>0</v>
      </c>
    </row>
    <row r="958" spans="1:8" ht="49.5" hidden="1" customHeight="1" x14ac:dyDescent="0.25">
      <c r="A958" s="11" t="s">
        <v>736</v>
      </c>
      <c r="B958" s="5" t="s">
        <v>737</v>
      </c>
      <c r="C958" s="55"/>
      <c r="D958" s="85"/>
      <c r="E958" s="85"/>
      <c r="F958" s="85"/>
    </row>
    <row r="959" spans="1:8" ht="45" hidden="1" customHeight="1" x14ac:dyDescent="0.25">
      <c r="A959" s="11" t="s">
        <v>738</v>
      </c>
      <c r="B959" s="5" t="s">
        <v>739</v>
      </c>
      <c r="C959" s="55"/>
      <c r="D959" s="85"/>
      <c r="E959" s="85"/>
      <c r="F959" s="85"/>
    </row>
    <row r="960" spans="1:8" ht="36" hidden="1" customHeight="1" x14ac:dyDescent="0.25">
      <c r="A960" s="16" t="s">
        <v>740</v>
      </c>
      <c r="B960" s="2" t="s">
        <v>741</v>
      </c>
      <c r="C960" s="55"/>
      <c r="D960" s="85"/>
      <c r="E960" s="85"/>
      <c r="F960" s="85"/>
    </row>
    <row r="961" spans="1:6" ht="48.75" hidden="1" customHeight="1" x14ac:dyDescent="0.25">
      <c r="A961" s="16" t="s">
        <v>742</v>
      </c>
      <c r="B961" s="2" t="s">
        <v>743</v>
      </c>
      <c r="C961" s="55"/>
      <c r="D961" s="85"/>
      <c r="E961" s="85"/>
      <c r="F961" s="85"/>
    </row>
    <row r="962" spans="1:6" ht="33" hidden="1" customHeight="1" x14ac:dyDescent="0.25">
      <c r="A962" s="16" t="s">
        <v>744</v>
      </c>
      <c r="B962" s="2" t="s">
        <v>745</v>
      </c>
      <c r="C962" s="55"/>
      <c r="D962" s="85"/>
      <c r="E962" s="85"/>
      <c r="F962" s="85"/>
    </row>
    <row r="963" spans="1:6" ht="44.25" hidden="1" customHeight="1" x14ac:dyDescent="0.25">
      <c r="A963" s="16" t="s">
        <v>746</v>
      </c>
      <c r="B963" s="2" t="s">
        <v>747</v>
      </c>
      <c r="C963" s="55"/>
      <c r="D963" s="85">
        <f>D964</f>
        <v>0</v>
      </c>
      <c r="E963" s="85">
        <f t="shared" ref="E963:F964" si="392">E964</f>
        <v>0</v>
      </c>
      <c r="F963" s="85">
        <f t="shared" si="392"/>
        <v>0</v>
      </c>
    </row>
    <row r="964" spans="1:6" ht="44.25" hidden="1" customHeight="1" x14ac:dyDescent="0.25">
      <c r="A964" s="60" t="s">
        <v>1391</v>
      </c>
      <c r="B964" s="2" t="s">
        <v>747</v>
      </c>
      <c r="C964" s="55">
        <v>200</v>
      </c>
      <c r="D964" s="85">
        <f>D965</f>
        <v>0</v>
      </c>
      <c r="E964" s="85">
        <f t="shared" si="392"/>
        <v>0</v>
      </c>
      <c r="F964" s="85">
        <f t="shared" si="392"/>
        <v>0</v>
      </c>
    </row>
    <row r="965" spans="1:6" ht="44.25" hidden="1" customHeight="1" x14ac:dyDescent="0.25">
      <c r="A965" s="60" t="s">
        <v>1392</v>
      </c>
      <c r="B965" s="2" t="s">
        <v>747</v>
      </c>
      <c r="C965" s="55">
        <v>240</v>
      </c>
      <c r="D965" s="85"/>
      <c r="E965" s="85"/>
      <c r="F965" s="85"/>
    </row>
    <row r="966" spans="1:6" ht="36" hidden="1" customHeight="1" x14ac:dyDescent="0.25">
      <c r="A966" s="13" t="s">
        <v>748</v>
      </c>
      <c r="B966" s="3" t="s">
        <v>749</v>
      </c>
      <c r="C966" s="55"/>
      <c r="D966" s="85">
        <f>D967+D985</f>
        <v>0</v>
      </c>
      <c r="E966" s="85">
        <f t="shared" ref="E966:F966" si="393">E967+E985</f>
        <v>0</v>
      </c>
      <c r="F966" s="85">
        <f t="shared" si="393"/>
        <v>0</v>
      </c>
    </row>
    <row r="967" spans="1:6" ht="63" hidden="1" x14ac:dyDescent="0.25">
      <c r="A967" s="17" t="s">
        <v>1540</v>
      </c>
      <c r="B967" s="1" t="s">
        <v>750</v>
      </c>
      <c r="C967" s="55"/>
      <c r="D967" s="85">
        <f>D968+D973+D976+D979+D982</f>
        <v>0</v>
      </c>
      <c r="E967" s="85">
        <f t="shared" ref="E967:F967" si="394">E968+E973+E976+E979+E982</f>
        <v>0</v>
      </c>
      <c r="F967" s="85">
        <f t="shared" si="394"/>
        <v>0</v>
      </c>
    </row>
    <row r="968" spans="1:6" ht="33.75" hidden="1" customHeight="1" x14ac:dyDescent="0.25">
      <c r="A968" s="22" t="s">
        <v>1541</v>
      </c>
      <c r="B968" s="20" t="s">
        <v>1539</v>
      </c>
      <c r="C968" s="55"/>
      <c r="D968" s="85">
        <f>D969+D971</f>
        <v>0</v>
      </c>
      <c r="E968" s="85">
        <f t="shared" ref="E968:F968" si="395">E969+E971</f>
        <v>0</v>
      </c>
      <c r="F968" s="85">
        <f t="shared" si="395"/>
        <v>0</v>
      </c>
    </row>
    <row r="969" spans="1:6" ht="33.75" hidden="1" customHeight="1" x14ac:dyDescent="0.25">
      <c r="A969" s="60" t="s">
        <v>1404</v>
      </c>
      <c r="B969" s="20" t="s">
        <v>1539</v>
      </c>
      <c r="C969" s="55">
        <v>400</v>
      </c>
      <c r="D969" s="85">
        <f>D970</f>
        <v>0</v>
      </c>
      <c r="E969" s="85">
        <f t="shared" ref="E969:F969" si="396">E970</f>
        <v>0</v>
      </c>
      <c r="F969" s="85">
        <f t="shared" si="396"/>
        <v>0</v>
      </c>
    </row>
    <row r="970" spans="1:6" ht="33.75" hidden="1" customHeight="1" x14ac:dyDescent="0.25">
      <c r="A970" s="97" t="s">
        <v>1405</v>
      </c>
      <c r="B970" s="20" t="s">
        <v>1539</v>
      </c>
      <c r="C970" s="55">
        <v>410</v>
      </c>
      <c r="D970" s="85">
        <v>0</v>
      </c>
      <c r="E970" s="85"/>
      <c r="F970" s="85"/>
    </row>
    <row r="971" spans="1:6" ht="33.75" hidden="1" customHeight="1" x14ac:dyDescent="0.25">
      <c r="A971" s="98" t="s">
        <v>1438</v>
      </c>
      <c r="B971" s="20" t="s">
        <v>1539</v>
      </c>
      <c r="C971" s="55">
        <v>800</v>
      </c>
      <c r="D971" s="85">
        <f>D972</f>
        <v>0</v>
      </c>
      <c r="E971" s="85"/>
      <c r="F971" s="85"/>
    </row>
    <row r="972" spans="1:6" ht="33.75" hidden="1" customHeight="1" x14ac:dyDescent="0.25">
      <c r="A972" s="98" t="s">
        <v>1439</v>
      </c>
      <c r="B972" s="20" t="s">
        <v>1539</v>
      </c>
      <c r="C972" s="55">
        <v>810</v>
      </c>
      <c r="D972" s="85"/>
      <c r="E972" s="85"/>
      <c r="F972" s="85"/>
    </row>
    <row r="973" spans="1:6" ht="31.5" hidden="1" x14ac:dyDescent="0.25">
      <c r="A973" s="22" t="s">
        <v>751</v>
      </c>
      <c r="B973" s="20" t="s">
        <v>752</v>
      </c>
      <c r="C973" s="55"/>
      <c r="D973" s="85">
        <f>D974</f>
        <v>0</v>
      </c>
      <c r="E973" s="85">
        <f t="shared" ref="E973:F974" si="397">E974</f>
        <v>0</v>
      </c>
      <c r="F973" s="85">
        <f t="shared" si="397"/>
        <v>0</v>
      </c>
    </row>
    <row r="974" spans="1:6" ht="36" hidden="1" customHeight="1" x14ac:dyDescent="0.25">
      <c r="A974" s="60" t="s">
        <v>1391</v>
      </c>
      <c r="B974" s="20" t="s">
        <v>752</v>
      </c>
      <c r="C974" s="55">
        <v>200</v>
      </c>
      <c r="D974" s="85">
        <f>D975</f>
        <v>0</v>
      </c>
      <c r="E974" s="85">
        <f t="shared" si="397"/>
        <v>0</v>
      </c>
      <c r="F974" s="85">
        <f t="shared" si="397"/>
        <v>0</v>
      </c>
    </row>
    <row r="975" spans="1:6" ht="33" hidden="1" customHeight="1" x14ac:dyDescent="0.25">
      <c r="A975" s="60" t="s">
        <v>1392</v>
      </c>
      <c r="B975" s="20" t="s">
        <v>752</v>
      </c>
      <c r="C975" s="55">
        <v>240</v>
      </c>
      <c r="D975" s="85"/>
      <c r="E975" s="85"/>
      <c r="F975" s="85"/>
    </row>
    <row r="976" spans="1:6" ht="33" hidden="1" customHeight="1" x14ac:dyDescent="0.25">
      <c r="A976" s="22" t="s">
        <v>753</v>
      </c>
      <c r="B976" s="20" t="s">
        <v>754</v>
      </c>
      <c r="C976" s="55"/>
      <c r="D976" s="85">
        <f>D977</f>
        <v>0</v>
      </c>
      <c r="E976" s="85">
        <f t="shared" ref="E976:F977" si="398">E977</f>
        <v>0</v>
      </c>
      <c r="F976" s="85">
        <f t="shared" si="398"/>
        <v>0</v>
      </c>
    </row>
    <row r="977" spans="1:6" ht="33" hidden="1" customHeight="1" x14ac:dyDescent="0.25">
      <c r="A977" s="59" t="s">
        <v>1404</v>
      </c>
      <c r="B977" s="20" t="s">
        <v>754</v>
      </c>
      <c r="C977" s="55">
        <v>400</v>
      </c>
      <c r="D977" s="85">
        <f>D978</f>
        <v>0</v>
      </c>
      <c r="E977" s="85">
        <f t="shared" si="398"/>
        <v>0</v>
      </c>
      <c r="F977" s="85">
        <f t="shared" si="398"/>
        <v>0</v>
      </c>
    </row>
    <row r="978" spans="1:6" ht="33" hidden="1" customHeight="1" x14ac:dyDescent="0.25">
      <c r="A978" s="59" t="s">
        <v>1405</v>
      </c>
      <c r="B978" s="20" t="s">
        <v>754</v>
      </c>
      <c r="C978" s="55">
        <v>410</v>
      </c>
      <c r="D978" s="85"/>
      <c r="E978" s="85"/>
      <c r="F978" s="85"/>
    </row>
    <row r="979" spans="1:6" ht="38.25" hidden="1" customHeight="1" x14ac:dyDescent="0.25">
      <c r="A979" s="16" t="s">
        <v>755</v>
      </c>
      <c r="B979" s="20" t="s">
        <v>756</v>
      </c>
      <c r="C979" s="55"/>
      <c r="D979" s="85">
        <f>D980</f>
        <v>0</v>
      </c>
      <c r="E979" s="85">
        <f t="shared" ref="E979:F980" si="399">E980</f>
        <v>0</v>
      </c>
      <c r="F979" s="85">
        <f t="shared" si="399"/>
        <v>0</v>
      </c>
    </row>
    <row r="980" spans="1:6" ht="38.25" hidden="1" customHeight="1" x14ac:dyDescent="0.25">
      <c r="A980" s="59" t="s">
        <v>1404</v>
      </c>
      <c r="B980" s="20" t="s">
        <v>756</v>
      </c>
      <c r="C980" s="55">
        <v>400</v>
      </c>
      <c r="D980" s="85">
        <f>D981</f>
        <v>0</v>
      </c>
      <c r="E980" s="85">
        <f t="shared" si="399"/>
        <v>0</v>
      </c>
      <c r="F980" s="85">
        <f t="shared" si="399"/>
        <v>0</v>
      </c>
    </row>
    <row r="981" spans="1:6" ht="38.25" hidden="1" customHeight="1" x14ac:dyDescent="0.25">
      <c r="A981" s="59" t="s">
        <v>1405</v>
      </c>
      <c r="B981" s="20" t="s">
        <v>756</v>
      </c>
      <c r="C981" s="55">
        <v>410</v>
      </c>
      <c r="D981" s="85"/>
      <c r="E981" s="85"/>
      <c r="F981" s="85"/>
    </row>
    <row r="982" spans="1:6" ht="31.5" hidden="1" x14ac:dyDescent="0.25">
      <c r="A982" s="21" t="s">
        <v>733</v>
      </c>
      <c r="B982" s="23" t="s">
        <v>757</v>
      </c>
      <c r="C982" s="55"/>
      <c r="D982" s="85">
        <f>D983</f>
        <v>0</v>
      </c>
      <c r="E982" s="85">
        <f t="shared" ref="E982:F983" si="400">E983</f>
        <v>0</v>
      </c>
      <c r="F982" s="85">
        <f t="shared" si="400"/>
        <v>0</v>
      </c>
    </row>
    <row r="983" spans="1:6" ht="30" hidden="1" customHeight="1" x14ac:dyDescent="0.25">
      <c r="A983" s="60" t="s">
        <v>1391</v>
      </c>
      <c r="B983" s="23" t="s">
        <v>757</v>
      </c>
      <c r="C983" s="55">
        <v>200</v>
      </c>
      <c r="D983" s="85">
        <f>D984</f>
        <v>0</v>
      </c>
      <c r="E983" s="85">
        <f t="shared" si="400"/>
        <v>0</v>
      </c>
      <c r="F983" s="85">
        <f t="shared" si="400"/>
        <v>0</v>
      </c>
    </row>
    <row r="984" spans="1:6" ht="33" hidden="1" customHeight="1" x14ac:dyDescent="0.25">
      <c r="A984" s="60" t="s">
        <v>1392</v>
      </c>
      <c r="B984" s="23" t="s">
        <v>757</v>
      </c>
      <c r="C984" s="55">
        <v>240</v>
      </c>
      <c r="D984" s="85"/>
      <c r="E984" s="85"/>
      <c r="F984" s="85"/>
    </row>
    <row r="985" spans="1:6" ht="47.25" hidden="1" x14ac:dyDescent="0.25">
      <c r="A985" s="17" t="s">
        <v>758</v>
      </c>
      <c r="B985" s="1" t="s">
        <v>759</v>
      </c>
      <c r="C985" s="55"/>
      <c r="D985" s="85">
        <f>D986+D989+D992+D995+D998</f>
        <v>0</v>
      </c>
      <c r="E985" s="85">
        <f t="shared" ref="E985:F985" si="401">E986+E989+E992+E995+E998</f>
        <v>0</v>
      </c>
      <c r="F985" s="85">
        <f t="shared" si="401"/>
        <v>0</v>
      </c>
    </row>
    <row r="986" spans="1:6" ht="48" hidden="1" customHeight="1" x14ac:dyDescent="0.25">
      <c r="A986" s="22" t="s">
        <v>760</v>
      </c>
      <c r="B986" s="20" t="s">
        <v>761</v>
      </c>
      <c r="C986" s="55"/>
      <c r="D986" s="85">
        <f>D987</f>
        <v>0</v>
      </c>
      <c r="E986" s="85">
        <f t="shared" ref="E986:F986" si="402">E987</f>
        <v>0</v>
      </c>
      <c r="F986" s="85">
        <f t="shared" si="402"/>
        <v>0</v>
      </c>
    </row>
    <row r="987" spans="1:6" ht="48" hidden="1" customHeight="1" x14ac:dyDescent="0.25">
      <c r="A987" s="60" t="s">
        <v>1391</v>
      </c>
      <c r="B987" s="20" t="s">
        <v>761</v>
      </c>
      <c r="C987" s="55">
        <v>200</v>
      </c>
      <c r="D987" s="85">
        <f>D988</f>
        <v>0</v>
      </c>
      <c r="E987" s="85">
        <f t="shared" ref="E987:F987" si="403">E988</f>
        <v>0</v>
      </c>
      <c r="F987" s="85">
        <f t="shared" si="403"/>
        <v>0</v>
      </c>
    </row>
    <row r="988" spans="1:6" ht="48" hidden="1" customHeight="1" x14ac:dyDescent="0.25">
      <c r="A988" s="60" t="s">
        <v>1392</v>
      </c>
      <c r="B988" s="20" t="s">
        <v>761</v>
      </c>
      <c r="C988" s="55">
        <v>240</v>
      </c>
      <c r="D988" s="85"/>
      <c r="E988" s="85"/>
      <c r="F988" s="85"/>
    </row>
    <row r="989" spans="1:6" ht="31.5" hidden="1" x14ac:dyDescent="0.25">
      <c r="A989" s="22" t="s">
        <v>762</v>
      </c>
      <c r="B989" s="20" t="s">
        <v>763</v>
      </c>
      <c r="C989" s="55"/>
      <c r="D989" s="85">
        <f>D990</f>
        <v>0</v>
      </c>
      <c r="E989" s="85">
        <f t="shared" ref="E989:F989" si="404">E990</f>
        <v>0</v>
      </c>
      <c r="F989" s="85">
        <f t="shared" si="404"/>
        <v>0</v>
      </c>
    </row>
    <row r="990" spans="1:6" ht="46.5" hidden="1" customHeight="1" x14ac:dyDescent="0.25">
      <c r="A990" s="60" t="s">
        <v>1391</v>
      </c>
      <c r="B990" s="20" t="s">
        <v>763</v>
      </c>
      <c r="C990" s="55">
        <v>200</v>
      </c>
      <c r="D990" s="85">
        <f>D991</f>
        <v>0</v>
      </c>
      <c r="E990" s="85">
        <f t="shared" ref="E990:F990" si="405">E991</f>
        <v>0</v>
      </c>
      <c r="F990" s="85">
        <f t="shared" si="405"/>
        <v>0</v>
      </c>
    </row>
    <row r="991" spans="1:6" ht="34.5" hidden="1" customHeight="1" x14ac:dyDescent="0.25">
      <c r="A991" s="60" t="s">
        <v>1392</v>
      </c>
      <c r="B991" s="20" t="s">
        <v>763</v>
      </c>
      <c r="C991" s="55">
        <v>240</v>
      </c>
      <c r="D991" s="85"/>
      <c r="E991" s="85"/>
      <c r="F991" s="85"/>
    </row>
    <row r="992" spans="1:6" ht="30" hidden="1" customHeight="1" x14ac:dyDescent="0.25">
      <c r="A992" s="22" t="s">
        <v>764</v>
      </c>
      <c r="B992" s="20" t="s">
        <v>765</v>
      </c>
      <c r="C992" s="55"/>
      <c r="D992" s="85">
        <f>D993</f>
        <v>0</v>
      </c>
      <c r="E992" s="85">
        <f t="shared" ref="E992:F992" si="406">E993</f>
        <v>0</v>
      </c>
      <c r="F992" s="85">
        <f t="shared" si="406"/>
        <v>0</v>
      </c>
    </row>
    <row r="993" spans="1:7" ht="30" hidden="1" customHeight="1" x14ac:dyDescent="0.25">
      <c r="A993" s="60" t="s">
        <v>1391</v>
      </c>
      <c r="B993" s="20" t="s">
        <v>765</v>
      </c>
      <c r="C993" s="55">
        <v>200</v>
      </c>
      <c r="D993" s="85">
        <f>D994</f>
        <v>0</v>
      </c>
      <c r="E993" s="85">
        <f t="shared" ref="E993:F993" si="407">E994</f>
        <v>0</v>
      </c>
      <c r="F993" s="85">
        <f t="shared" si="407"/>
        <v>0</v>
      </c>
    </row>
    <row r="994" spans="1:7" ht="30" hidden="1" customHeight="1" x14ac:dyDescent="0.25">
      <c r="A994" s="60" t="s">
        <v>1392</v>
      </c>
      <c r="B994" s="20" t="s">
        <v>765</v>
      </c>
      <c r="C994" s="55">
        <v>240</v>
      </c>
      <c r="D994" s="85"/>
      <c r="E994" s="85"/>
      <c r="F994" s="85"/>
    </row>
    <row r="995" spans="1:7" ht="31.5" hidden="1" x14ac:dyDescent="0.25">
      <c r="A995" s="22" t="s">
        <v>766</v>
      </c>
      <c r="B995" s="20" t="s">
        <v>767</v>
      </c>
      <c r="C995" s="55"/>
      <c r="D995" s="85">
        <f>D996</f>
        <v>0</v>
      </c>
      <c r="E995" s="85">
        <f t="shared" ref="E995:F995" si="408">E996</f>
        <v>0</v>
      </c>
      <c r="F995" s="85">
        <f t="shared" si="408"/>
        <v>0</v>
      </c>
    </row>
    <row r="996" spans="1:7" ht="35.25" hidden="1" customHeight="1" x14ac:dyDescent="0.25">
      <c r="A996" s="60" t="s">
        <v>1391</v>
      </c>
      <c r="B996" s="20" t="s">
        <v>767</v>
      </c>
      <c r="C996" s="55">
        <v>200</v>
      </c>
      <c r="D996" s="85">
        <f>D997</f>
        <v>0</v>
      </c>
      <c r="E996" s="85">
        <f t="shared" ref="E996:F996" si="409">E997</f>
        <v>0</v>
      </c>
      <c r="F996" s="85">
        <f t="shared" si="409"/>
        <v>0</v>
      </c>
    </row>
    <row r="997" spans="1:7" ht="32.25" hidden="1" customHeight="1" x14ac:dyDescent="0.25">
      <c r="A997" s="60" t="s">
        <v>1392</v>
      </c>
      <c r="B997" s="20" t="s">
        <v>767</v>
      </c>
      <c r="C997" s="55">
        <v>240</v>
      </c>
      <c r="D997" s="85"/>
      <c r="E997" s="85"/>
      <c r="F997" s="85"/>
    </row>
    <row r="998" spans="1:7" ht="31.5" hidden="1" x14ac:dyDescent="0.25">
      <c r="A998" s="21" t="s">
        <v>733</v>
      </c>
      <c r="B998" s="23" t="s">
        <v>768</v>
      </c>
      <c r="C998" s="55"/>
      <c r="D998" s="85">
        <f>D999</f>
        <v>0</v>
      </c>
      <c r="E998" s="85">
        <f t="shared" ref="E998:F998" si="410">E999</f>
        <v>0</v>
      </c>
      <c r="F998" s="85">
        <f t="shared" si="410"/>
        <v>0</v>
      </c>
    </row>
    <row r="999" spans="1:7" ht="32.25" hidden="1" customHeight="1" x14ac:dyDescent="0.25">
      <c r="A999" s="60" t="s">
        <v>1391</v>
      </c>
      <c r="B999" s="23" t="s">
        <v>768</v>
      </c>
      <c r="C999" s="55">
        <v>200</v>
      </c>
      <c r="D999" s="85">
        <f>D1000</f>
        <v>0</v>
      </c>
      <c r="E999" s="85">
        <f t="shared" ref="E999:F999" si="411">E1000</f>
        <v>0</v>
      </c>
      <c r="F999" s="85">
        <f t="shared" si="411"/>
        <v>0</v>
      </c>
    </row>
    <row r="1000" spans="1:7" ht="47.25" hidden="1" customHeight="1" x14ac:dyDescent="0.25">
      <c r="A1000" s="60" t="s">
        <v>1392</v>
      </c>
      <c r="B1000" s="23" t="s">
        <v>768</v>
      </c>
      <c r="C1000" s="55">
        <v>240</v>
      </c>
      <c r="D1000" s="85"/>
      <c r="E1000" s="85"/>
      <c r="F1000" s="85"/>
    </row>
    <row r="1001" spans="1:7" ht="33" hidden="1" customHeight="1" x14ac:dyDescent="0.25">
      <c r="A1001" s="17" t="s">
        <v>769</v>
      </c>
      <c r="B1001" s="1" t="s">
        <v>770</v>
      </c>
      <c r="C1001" s="55"/>
      <c r="D1001" s="85"/>
      <c r="E1001" s="85"/>
      <c r="F1001" s="85"/>
    </row>
    <row r="1002" spans="1:7" ht="41.25" hidden="1" customHeight="1" x14ac:dyDescent="0.25">
      <c r="A1002" s="11" t="s">
        <v>771</v>
      </c>
      <c r="B1002" s="5" t="s">
        <v>772</v>
      </c>
      <c r="C1002" s="55"/>
      <c r="D1002" s="85"/>
      <c r="E1002" s="85"/>
      <c r="F1002" s="85"/>
    </row>
    <row r="1003" spans="1:7" ht="41.25" hidden="1" customHeight="1" x14ac:dyDescent="0.25">
      <c r="A1003" s="11"/>
      <c r="B1003" s="5" t="s">
        <v>772</v>
      </c>
      <c r="C1003" s="55">
        <v>200</v>
      </c>
      <c r="D1003" s="85"/>
      <c r="E1003" s="85"/>
      <c r="F1003" s="85"/>
    </row>
    <row r="1004" spans="1:7" ht="41.25" hidden="1" customHeight="1" x14ac:dyDescent="0.25">
      <c r="A1004" s="11"/>
      <c r="B1004" s="5" t="s">
        <v>772</v>
      </c>
      <c r="C1004" s="55"/>
      <c r="D1004" s="85"/>
      <c r="E1004" s="85"/>
      <c r="F1004" s="85"/>
    </row>
    <row r="1005" spans="1:7" ht="31.5" hidden="1" x14ac:dyDescent="0.25">
      <c r="A1005" s="16" t="s">
        <v>773</v>
      </c>
      <c r="B1005" s="2" t="s">
        <v>774</v>
      </c>
      <c r="C1005" s="55"/>
      <c r="D1005" s="85"/>
      <c r="E1005" s="85"/>
      <c r="F1005" s="85"/>
    </row>
    <row r="1006" spans="1:7" ht="47.25" hidden="1" x14ac:dyDescent="0.25">
      <c r="A1006" s="16" t="s">
        <v>775</v>
      </c>
      <c r="B1006" s="2" t="s">
        <v>776</v>
      </c>
      <c r="C1006" s="55"/>
      <c r="D1006" s="85"/>
      <c r="E1006" s="85"/>
      <c r="F1006" s="85"/>
    </row>
    <row r="1007" spans="1:7" ht="37.5" customHeight="1" x14ac:dyDescent="0.25">
      <c r="A1007" s="13" t="s">
        <v>1501</v>
      </c>
      <c r="B1007" s="3" t="s">
        <v>777</v>
      </c>
      <c r="C1007" s="55"/>
      <c r="D1007" s="180">
        <f t="shared" ref="D1007:F1007" si="412">D1008+D1036</f>
        <v>67459</v>
      </c>
      <c r="E1007" s="143">
        <f t="shared" si="412"/>
        <v>205315</v>
      </c>
      <c r="F1007" s="143">
        <f t="shared" si="412"/>
        <v>0</v>
      </c>
    </row>
    <row r="1008" spans="1:7" ht="63.75" customHeight="1" x14ac:dyDescent="0.25">
      <c r="A1008" s="17" t="s">
        <v>1658</v>
      </c>
      <c r="B1008" s="1" t="s">
        <v>778</v>
      </c>
      <c r="C1008" s="55"/>
      <c r="D1008" s="180" t="s">
        <v>1695</v>
      </c>
      <c r="E1008" s="143" t="s">
        <v>1696</v>
      </c>
      <c r="F1008" s="143"/>
      <c r="G1008" t="s">
        <v>1567</v>
      </c>
    </row>
    <row r="1009" spans="1:6" ht="46.5" customHeight="1" x14ac:dyDescent="0.25">
      <c r="A1009" s="36" t="s">
        <v>1672</v>
      </c>
      <c r="B1009" s="1" t="s">
        <v>1683</v>
      </c>
      <c r="C1009" s="55"/>
      <c r="D1009" s="85">
        <f>D1010</f>
        <v>4270</v>
      </c>
      <c r="E1009" s="85">
        <f>E1010</f>
        <v>0</v>
      </c>
      <c r="F1009" s="85"/>
    </row>
    <row r="1010" spans="1:6" ht="40.5" customHeight="1" x14ac:dyDescent="0.25">
      <c r="A1010" s="60" t="s">
        <v>1391</v>
      </c>
      <c r="B1010" s="1" t="s">
        <v>1683</v>
      </c>
      <c r="C1010" s="55">
        <v>200</v>
      </c>
      <c r="D1010" s="85">
        <f>D1011</f>
        <v>4270</v>
      </c>
      <c r="E1010" s="85">
        <f>E1011</f>
        <v>0</v>
      </c>
      <c r="F1010" s="85"/>
    </row>
    <row r="1011" spans="1:6" ht="39" customHeight="1" x14ac:dyDescent="0.25">
      <c r="A1011" s="97" t="s">
        <v>1392</v>
      </c>
      <c r="B1011" s="1" t="s">
        <v>1683</v>
      </c>
      <c r="C1011" s="55">
        <v>240</v>
      </c>
      <c r="D1011" s="85">
        <v>4270</v>
      </c>
      <c r="E1011" s="85"/>
      <c r="F1011" s="85"/>
    </row>
    <row r="1012" spans="1:6" ht="38.25" customHeight="1" x14ac:dyDescent="0.25">
      <c r="A1012" s="132" t="s">
        <v>1657</v>
      </c>
      <c r="B1012" s="1" t="s">
        <v>791</v>
      </c>
      <c r="C1012" s="55"/>
      <c r="D1012" s="85">
        <f>D1013</f>
        <v>1010</v>
      </c>
      <c r="E1012" s="85">
        <f t="shared" ref="E1012:F1013" si="413">E1013</f>
        <v>0</v>
      </c>
      <c r="F1012" s="85">
        <f t="shared" si="413"/>
        <v>0</v>
      </c>
    </row>
    <row r="1013" spans="1:6" ht="30.75" customHeight="1" x14ac:dyDescent="0.25">
      <c r="A1013" s="60" t="s">
        <v>1404</v>
      </c>
      <c r="B1013" s="1" t="s">
        <v>791</v>
      </c>
      <c r="C1013" s="55">
        <v>400</v>
      </c>
      <c r="D1013" s="85">
        <f>D1014</f>
        <v>1010</v>
      </c>
      <c r="E1013" s="85">
        <f t="shared" si="413"/>
        <v>0</v>
      </c>
      <c r="F1013" s="85">
        <f t="shared" si="413"/>
        <v>0</v>
      </c>
    </row>
    <row r="1014" spans="1:6" ht="30.75" customHeight="1" x14ac:dyDescent="0.25">
      <c r="A1014" s="60" t="s">
        <v>1405</v>
      </c>
      <c r="B1014" s="1" t="s">
        <v>791</v>
      </c>
      <c r="C1014" s="55">
        <v>410</v>
      </c>
      <c r="D1014" s="85">
        <v>1010</v>
      </c>
      <c r="E1014" s="85"/>
      <c r="F1014" s="85"/>
    </row>
    <row r="1015" spans="1:6" ht="37.5" customHeight="1" x14ac:dyDescent="0.25">
      <c r="A1015" s="22" t="s">
        <v>779</v>
      </c>
      <c r="B1015" s="20" t="s">
        <v>780</v>
      </c>
      <c r="C1015" s="55"/>
      <c r="D1015" s="85">
        <f>D1016</f>
        <v>24779</v>
      </c>
      <c r="E1015" s="85">
        <f t="shared" ref="E1015:F1016" si="414">E1016</f>
        <v>0</v>
      </c>
      <c r="F1015" s="85">
        <f t="shared" si="414"/>
        <v>0</v>
      </c>
    </row>
    <row r="1016" spans="1:6" ht="37.5" customHeight="1" x14ac:dyDescent="0.25">
      <c r="A1016" s="60" t="s">
        <v>1391</v>
      </c>
      <c r="B1016" s="20" t="s">
        <v>780</v>
      </c>
      <c r="C1016" s="55">
        <v>200</v>
      </c>
      <c r="D1016" s="85">
        <f>D1017</f>
        <v>24779</v>
      </c>
      <c r="E1016" s="85">
        <f t="shared" si="414"/>
        <v>0</v>
      </c>
      <c r="F1016" s="85">
        <f t="shared" si="414"/>
        <v>0</v>
      </c>
    </row>
    <row r="1017" spans="1:6" ht="37.5" customHeight="1" x14ac:dyDescent="0.25">
      <c r="A1017" s="60" t="s">
        <v>1392</v>
      </c>
      <c r="B1017" s="20" t="s">
        <v>780</v>
      </c>
      <c r="C1017" s="55">
        <v>240</v>
      </c>
      <c r="D1017" s="85">
        <v>24779</v>
      </c>
      <c r="E1017" s="85"/>
      <c r="F1017" s="85"/>
    </row>
    <row r="1018" spans="1:6" ht="31.5" hidden="1" x14ac:dyDescent="0.25">
      <c r="A1018" s="22" t="s">
        <v>781</v>
      </c>
      <c r="B1018" s="20" t="s">
        <v>782</v>
      </c>
      <c r="C1018" s="55"/>
      <c r="D1018" s="85">
        <f>D1019</f>
        <v>0</v>
      </c>
      <c r="E1018" s="85">
        <f t="shared" ref="E1018:F1019" si="415">E1019</f>
        <v>0</v>
      </c>
      <c r="F1018" s="85">
        <f t="shared" si="415"/>
        <v>0</v>
      </c>
    </row>
    <row r="1019" spans="1:6" ht="39" hidden="1" customHeight="1" x14ac:dyDescent="0.25">
      <c r="A1019" s="60" t="s">
        <v>1391</v>
      </c>
      <c r="B1019" s="20" t="s">
        <v>782</v>
      </c>
      <c r="C1019" s="55"/>
      <c r="D1019" s="85">
        <f>D1020</f>
        <v>0</v>
      </c>
      <c r="E1019" s="85">
        <f t="shared" si="415"/>
        <v>0</v>
      </c>
      <c r="F1019" s="85">
        <f t="shared" si="415"/>
        <v>0</v>
      </c>
    </row>
    <row r="1020" spans="1:6" ht="33.75" hidden="1" customHeight="1" x14ac:dyDescent="0.25">
      <c r="A1020" s="60" t="s">
        <v>1392</v>
      </c>
      <c r="B1020" s="20" t="s">
        <v>782</v>
      </c>
      <c r="C1020" s="55"/>
      <c r="D1020" s="85"/>
      <c r="E1020" s="85"/>
      <c r="F1020" s="85"/>
    </row>
    <row r="1021" spans="1:6" ht="31.5" hidden="1" x14ac:dyDescent="0.25">
      <c r="A1021" s="22" t="s">
        <v>783</v>
      </c>
      <c r="B1021" s="20" t="s">
        <v>784</v>
      </c>
      <c r="C1021" s="55"/>
      <c r="D1021" s="85">
        <f>D1022</f>
        <v>0</v>
      </c>
      <c r="E1021" s="85">
        <f t="shared" ref="E1021:F1022" si="416">E1022</f>
        <v>0</v>
      </c>
      <c r="F1021" s="85">
        <f t="shared" si="416"/>
        <v>0</v>
      </c>
    </row>
    <row r="1022" spans="1:6" ht="35.25" hidden="1" customHeight="1" x14ac:dyDescent="0.25">
      <c r="A1022" s="60" t="s">
        <v>1391</v>
      </c>
      <c r="B1022" s="20" t="s">
        <v>784</v>
      </c>
      <c r="C1022" s="55"/>
      <c r="D1022" s="85">
        <f>D1023</f>
        <v>0</v>
      </c>
      <c r="E1022" s="85">
        <f t="shared" si="416"/>
        <v>0</v>
      </c>
      <c r="F1022" s="85">
        <f t="shared" si="416"/>
        <v>0</v>
      </c>
    </row>
    <row r="1023" spans="1:6" ht="34.5" hidden="1" customHeight="1" x14ac:dyDescent="0.25">
      <c r="A1023" s="60" t="s">
        <v>1392</v>
      </c>
      <c r="B1023" s="20" t="s">
        <v>784</v>
      </c>
      <c r="C1023" s="55"/>
      <c r="D1023" s="85"/>
      <c r="E1023" s="85"/>
      <c r="F1023" s="85"/>
    </row>
    <row r="1024" spans="1:6" ht="42" hidden="1" customHeight="1" x14ac:dyDescent="0.25">
      <c r="A1024" s="22" t="s">
        <v>785</v>
      </c>
      <c r="B1024" s="20" t="s">
        <v>786</v>
      </c>
      <c r="C1024" s="55"/>
      <c r="D1024" s="85">
        <f>D1025</f>
        <v>0</v>
      </c>
      <c r="E1024" s="85">
        <f t="shared" ref="E1024:F1025" si="417">E1025</f>
        <v>0</v>
      </c>
      <c r="F1024" s="85">
        <f t="shared" si="417"/>
        <v>0</v>
      </c>
    </row>
    <row r="1025" spans="1:6" ht="42" hidden="1" customHeight="1" x14ac:dyDescent="0.25">
      <c r="A1025" s="59" t="s">
        <v>1404</v>
      </c>
      <c r="B1025" s="20" t="s">
        <v>786</v>
      </c>
      <c r="C1025" s="55"/>
      <c r="D1025" s="85">
        <f>D1026</f>
        <v>0</v>
      </c>
      <c r="E1025" s="85">
        <f t="shared" si="417"/>
        <v>0</v>
      </c>
      <c r="F1025" s="85">
        <f t="shared" si="417"/>
        <v>0</v>
      </c>
    </row>
    <row r="1026" spans="1:6" ht="42" hidden="1" customHeight="1" x14ac:dyDescent="0.25">
      <c r="A1026" s="59" t="s">
        <v>1405</v>
      </c>
      <c r="B1026" s="20" t="s">
        <v>786</v>
      </c>
      <c r="C1026" s="55"/>
      <c r="D1026" s="85"/>
      <c r="E1026" s="85"/>
      <c r="F1026" s="85"/>
    </row>
    <row r="1027" spans="1:6" ht="33" hidden="1" customHeight="1" x14ac:dyDescent="0.25">
      <c r="A1027" s="22" t="s">
        <v>787</v>
      </c>
      <c r="B1027" s="20" t="s">
        <v>788</v>
      </c>
      <c r="C1027" s="55"/>
      <c r="D1027" s="85">
        <f>D1028</f>
        <v>0</v>
      </c>
      <c r="E1027" s="85">
        <f t="shared" ref="E1027:F1028" si="418">E1028</f>
        <v>0</v>
      </c>
      <c r="F1027" s="85">
        <f t="shared" si="418"/>
        <v>0</v>
      </c>
    </row>
    <row r="1028" spans="1:6" ht="33" hidden="1" customHeight="1" x14ac:dyDescent="0.25">
      <c r="A1028" s="59" t="s">
        <v>1404</v>
      </c>
      <c r="B1028" s="20" t="s">
        <v>788</v>
      </c>
      <c r="C1028" s="55"/>
      <c r="D1028" s="85">
        <f>D1029</f>
        <v>0</v>
      </c>
      <c r="E1028" s="85">
        <f t="shared" si="418"/>
        <v>0</v>
      </c>
      <c r="F1028" s="85">
        <f t="shared" si="418"/>
        <v>0</v>
      </c>
    </row>
    <row r="1029" spans="1:6" ht="33" hidden="1" customHeight="1" x14ac:dyDescent="0.25">
      <c r="A1029" s="59" t="s">
        <v>1405</v>
      </c>
      <c r="B1029" s="20" t="s">
        <v>788</v>
      </c>
      <c r="C1029" s="55"/>
      <c r="D1029" s="85"/>
      <c r="E1029" s="85"/>
      <c r="F1029" s="85"/>
    </row>
    <row r="1030" spans="1:6" ht="31.5" customHeight="1" x14ac:dyDescent="0.25">
      <c r="A1030" s="22" t="s">
        <v>789</v>
      </c>
      <c r="B1030" s="20" t="s">
        <v>790</v>
      </c>
      <c r="C1030" s="55"/>
      <c r="D1030" s="85">
        <f>D1031</f>
        <v>36600</v>
      </c>
      <c r="E1030" s="85">
        <f t="shared" ref="E1030:F1030" si="419">E1031</f>
        <v>205315</v>
      </c>
      <c r="F1030" s="85">
        <f t="shared" si="419"/>
        <v>0</v>
      </c>
    </row>
    <row r="1031" spans="1:6" ht="31.5" customHeight="1" x14ac:dyDescent="0.25">
      <c r="A1031" s="60" t="s">
        <v>1404</v>
      </c>
      <c r="B1031" s="20" t="s">
        <v>790</v>
      </c>
      <c r="C1031" s="55">
        <v>400</v>
      </c>
      <c r="D1031" s="85">
        <f>D1032</f>
        <v>36600</v>
      </c>
      <c r="E1031" s="85">
        <f>E1032</f>
        <v>205315</v>
      </c>
      <c r="F1031" s="85">
        <f>F1032</f>
        <v>0</v>
      </c>
    </row>
    <row r="1032" spans="1:6" ht="31.5" customHeight="1" x14ac:dyDescent="0.25">
      <c r="A1032" s="60" t="s">
        <v>1405</v>
      </c>
      <c r="B1032" s="20" t="s">
        <v>790</v>
      </c>
      <c r="C1032" s="55">
        <v>410</v>
      </c>
      <c r="D1032" s="85">
        <v>36600</v>
      </c>
      <c r="E1032" s="85">
        <v>205315</v>
      </c>
      <c r="F1032" s="85"/>
    </row>
    <row r="1033" spans="1:6" ht="31.5" hidden="1" customHeight="1" x14ac:dyDescent="0.25">
      <c r="A1033" s="22" t="s">
        <v>1657</v>
      </c>
      <c r="B1033" s="20" t="s">
        <v>791</v>
      </c>
      <c r="C1033" s="55"/>
      <c r="D1033" s="85"/>
      <c r="E1033" s="85"/>
      <c r="F1033" s="85"/>
    </row>
    <row r="1034" spans="1:6" ht="31.5" hidden="1" customHeight="1" x14ac:dyDescent="0.25">
      <c r="A1034" s="60" t="s">
        <v>1404</v>
      </c>
      <c r="B1034" s="20" t="s">
        <v>791</v>
      </c>
      <c r="C1034" s="55">
        <v>400</v>
      </c>
      <c r="D1034" s="85"/>
      <c r="E1034" s="85"/>
      <c r="F1034" s="85"/>
    </row>
    <row r="1035" spans="1:6" ht="31.5" hidden="1" customHeight="1" x14ac:dyDescent="0.25">
      <c r="A1035" s="60" t="s">
        <v>1405</v>
      </c>
      <c r="B1035" s="20" t="s">
        <v>791</v>
      </c>
      <c r="C1035" s="55">
        <v>410</v>
      </c>
      <c r="D1035" s="85"/>
      <c r="E1035" s="85"/>
      <c r="F1035" s="85"/>
    </row>
    <row r="1036" spans="1:6" ht="72.75" customHeight="1" x14ac:dyDescent="0.25">
      <c r="A1036" s="124" t="s">
        <v>1548</v>
      </c>
      <c r="B1036" s="23" t="s">
        <v>1542</v>
      </c>
      <c r="C1036" s="55"/>
      <c r="D1036" s="85">
        <f>D1037</f>
        <v>800</v>
      </c>
      <c r="E1036" s="85"/>
      <c r="F1036" s="85"/>
    </row>
    <row r="1037" spans="1:6" ht="66" customHeight="1" x14ac:dyDescent="0.25">
      <c r="A1037" s="124" t="s">
        <v>1549</v>
      </c>
      <c r="B1037" s="23" t="s">
        <v>1543</v>
      </c>
      <c r="C1037" s="55"/>
      <c r="D1037" s="85">
        <f>D1038</f>
        <v>800</v>
      </c>
      <c r="E1037" s="85"/>
      <c r="F1037" s="85"/>
    </row>
    <row r="1038" spans="1:6" ht="48.75" customHeight="1" x14ac:dyDescent="0.25">
      <c r="A1038" s="60" t="s">
        <v>1391</v>
      </c>
      <c r="B1038" s="23" t="s">
        <v>1543</v>
      </c>
      <c r="C1038" s="55">
        <v>200</v>
      </c>
      <c r="D1038" s="85">
        <f>D1039</f>
        <v>800</v>
      </c>
      <c r="E1038" s="85"/>
      <c r="F1038" s="85"/>
    </row>
    <row r="1039" spans="1:6" ht="48.75" customHeight="1" x14ac:dyDescent="0.25">
      <c r="A1039" s="60" t="s">
        <v>1392</v>
      </c>
      <c r="B1039" s="23" t="s">
        <v>1543</v>
      </c>
      <c r="C1039" s="55">
        <v>240</v>
      </c>
      <c r="D1039" s="85">
        <v>800</v>
      </c>
      <c r="E1039" s="85"/>
      <c r="F1039" s="85"/>
    </row>
    <row r="1040" spans="1:6" ht="33.75" hidden="1" customHeight="1" x14ac:dyDescent="0.25">
      <c r="A1040" s="13" t="s">
        <v>792</v>
      </c>
      <c r="B1040" s="3" t="s">
        <v>793</v>
      </c>
      <c r="C1040" s="55"/>
      <c r="D1040" s="85">
        <f>D1041</f>
        <v>0</v>
      </c>
      <c r="E1040" s="85">
        <f t="shared" ref="E1040:F1040" si="420">E1041</f>
        <v>0</v>
      </c>
      <c r="F1040" s="85">
        <f t="shared" si="420"/>
        <v>0</v>
      </c>
    </row>
    <row r="1041" spans="1:6" ht="30.75" hidden="1" customHeight="1" x14ac:dyDescent="0.25">
      <c r="A1041" s="17" t="s">
        <v>794</v>
      </c>
      <c r="B1041" s="1" t="s">
        <v>795</v>
      </c>
      <c r="C1041" s="55"/>
      <c r="D1041" s="85">
        <f>D1042+D1045+D1048</f>
        <v>0</v>
      </c>
      <c r="E1041" s="85">
        <f t="shared" ref="E1041:F1041" si="421">E1042+E1045+E1048</f>
        <v>0</v>
      </c>
      <c r="F1041" s="85">
        <f t="shared" si="421"/>
        <v>0</v>
      </c>
    </row>
    <row r="1042" spans="1:6" ht="42" hidden="1" customHeight="1" x14ac:dyDescent="0.25">
      <c r="A1042" s="22" t="s">
        <v>796</v>
      </c>
      <c r="B1042" s="20" t="s">
        <v>797</v>
      </c>
      <c r="C1042" s="55"/>
      <c r="D1042" s="85">
        <f>D1043</f>
        <v>0</v>
      </c>
      <c r="E1042" s="85">
        <f t="shared" ref="E1042:F1043" si="422">E1043</f>
        <v>0</v>
      </c>
      <c r="F1042" s="85">
        <f t="shared" si="422"/>
        <v>0</v>
      </c>
    </row>
    <row r="1043" spans="1:6" ht="42" hidden="1" customHeight="1" x14ac:dyDescent="0.25">
      <c r="A1043" s="59" t="s">
        <v>1404</v>
      </c>
      <c r="B1043" s="20" t="s">
        <v>797</v>
      </c>
      <c r="C1043" s="55">
        <v>400</v>
      </c>
      <c r="D1043" s="85">
        <f>D1044</f>
        <v>0</v>
      </c>
      <c r="E1043" s="85">
        <f t="shared" si="422"/>
        <v>0</v>
      </c>
      <c r="F1043" s="85">
        <f t="shared" si="422"/>
        <v>0</v>
      </c>
    </row>
    <row r="1044" spans="1:6" ht="42" hidden="1" customHeight="1" x14ac:dyDescent="0.25">
      <c r="A1044" s="59" t="s">
        <v>1405</v>
      </c>
      <c r="B1044" s="20" t="s">
        <v>797</v>
      </c>
      <c r="C1044" s="55">
        <v>410</v>
      </c>
      <c r="D1044" s="85"/>
      <c r="E1044" s="85"/>
      <c r="F1044" s="85"/>
    </row>
    <row r="1045" spans="1:6" ht="31.5" hidden="1" x14ac:dyDescent="0.25">
      <c r="A1045" s="22" t="s">
        <v>798</v>
      </c>
      <c r="B1045" s="20" t="s">
        <v>799</v>
      </c>
      <c r="C1045" s="55"/>
      <c r="D1045" s="85">
        <f>D1046</f>
        <v>0</v>
      </c>
      <c r="E1045" s="85">
        <f t="shared" ref="E1045:F1046" si="423">E1046</f>
        <v>0</v>
      </c>
      <c r="F1045" s="85">
        <f t="shared" si="423"/>
        <v>0</v>
      </c>
    </row>
    <row r="1046" spans="1:6" ht="36.75" hidden="1" customHeight="1" x14ac:dyDescent="0.25">
      <c r="A1046" s="59" t="s">
        <v>1404</v>
      </c>
      <c r="B1046" s="20" t="s">
        <v>799</v>
      </c>
      <c r="C1046" s="55">
        <v>400</v>
      </c>
      <c r="D1046" s="85">
        <f>D1047</f>
        <v>0</v>
      </c>
      <c r="E1046" s="85">
        <f t="shared" si="423"/>
        <v>0</v>
      </c>
      <c r="F1046" s="85">
        <f t="shared" si="423"/>
        <v>0</v>
      </c>
    </row>
    <row r="1047" spans="1:6" ht="37.5" hidden="1" customHeight="1" x14ac:dyDescent="0.25">
      <c r="A1047" s="59" t="s">
        <v>1405</v>
      </c>
      <c r="B1047" s="20" t="s">
        <v>799</v>
      </c>
      <c r="C1047" s="55">
        <v>410</v>
      </c>
      <c r="D1047" s="85"/>
      <c r="E1047" s="85"/>
      <c r="F1047" s="85"/>
    </row>
    <row r="1048" spans="1:6" ht="47.25" hidden="1" customHeight="1" x14ac:dyDescent="0.25">
      <c r="A1048" s="21" t="s">
        <v>733</v>
      </c>
      <c r="B1048" s="23" t="s">
        <v>800</v>
      </c>
      <c r="C1048" s="55"/>
      <c r="D1048" s="85">
        <f>D1049</f>
        <v>0</v>
      </c>
      <c r="E1048" s="85">
        <f t="shared" ref="E1048:F1049" si="424">E1049</f>
        <v>0</v>
      </c>
      <c r="F1048" s="85">
        <f t="shared" si="424"/>
        <v>0</v>
      </c>
    </row>
    <row r="1049" spans="1:6" ht="47.25" hidden="1" customHeight="1" x14ac:dyDescent="0.25">
      <c r="A1049" s="60" t="s">
        <v>1391</v>
      </c>
      <c r="B1049" s="23" t="s">
        <v>800</v>
      </c>
      <c r="C1049" s="55">
        <v>200</v>
      </c>
      <c r="D1049" s="85">
        <f>D1050</f>
        <v>0</v>
      </c>
      <c r="E1049" s="85">
        <f t="shared" si="424"/>
        <v>0</v>
      </c>
      <c r="F1049" s="85">
        <f t="shared" si="424"/>
        <v>0</v>
      </c>
    </row>
    <row r="1050" spans="1:6" ht="47.25" hidden="1" customHeight="1" x14ac:dyDescent="0.25">
      <c r="A1050" s="60" t="s">
        <v>1392</v>
      </c>
      <c r="B1050" s="23" t="s">
        <v>800</v>
      </c>
      <c r="C1050" s="55">
        <v>240</v>
      </c>
      <c r="D1050" s="85"/>
      <c r="E1050" s="85"/>
      <c r="F1050" s="85"/>
    </row>
    <row r="1051" spans="1:6" ht="36.75" customHeight="1" x14ac:dyDescent="0.25">
      <c r="A1051" s="13" t="s">
        <v>128</v>
      </c>
      <c r="B1051" s="3" t="s">
        <v>801</v>
      </c>
      <c r="C1051" s="55"/>
      <c r="D1051" s="85">
        <f>D1052</f>
        <v>590</v>
      </c>
      <c r="E1051" s="85">
        <f t="shared" ref="E1051:F1051" si="425">E1052</f>
        <v>590</v>
      </c>
      <c r="F1051" s="85">
        <f t="shared" si="425"/>
        <v>590</v>
      </c>
    </row>
    <row r="1052" spans="1:6" ht="32.25" customHeight="1" x14ac:dyDescent="0.25">
      <c r="A1052" s="17" t="s">
        <v>707</v>
      </c>
      <c r="B1052" s="1" t="s">
        <v>802</v>
      </c>
      <c r="C1052" s="55"/>
      <c r="D1052" s="85">
        <f>D1053+D1058+D1061+D1064+D1067</f>
        <v>590</v>
      </c>
      <c r="E1052" s="85">
        <f t="shared" ref="E1052:F1052" si="426">E1053+E1058+E1061+E1064+E1067</f>
        <v>590</v>
      </c>
      <c r="F1052" s="85">
        <f t="shared" si="426"/>
        <v>590</v>
      </c>
    </row>
    <row r="1053" spans="1:6" ht="44.25" customHeight="1" x14ac:dyDescent="0.25">
      <c r="A1053" s="22" t="s">
        <v>803</v>
      </c>
      <c r="B1053" s="20" t="s">
        <v>804</v>
      </c>
      <c r="C1053" s="55"/>
      <c r="D1053" s="85">
        <f>D1054+D1056</f>
        <v>590</v>
      </c>
      <c r="E1053" s="85">
        <f t="shared" ref="E1053:F1053" si="427">E1054+E1056</f>
        <v>590</v>
      </c>
      <c r="F1053" s="85">
        <f t="shared" si="427"/>
        <v>590</v>
      </c>
    </row>
    <row r="1054" spans="1:6" ht="36.75" customHeight="1" x14ac:dyDescent="0.25">
      <c r="A1054" s="60" t="s">
        <v>1389</v>
      </c>
      <c r="B1054" s="20" t="s">
        <v>804</v>
      </c>
      <c r="C1054" s="55">
        <v>100</v>
      </c>
      <c r="D1054" s="85">
        <f>D1055</f>
        <v>504</v>
      </c>
      <c r="E1054" s="85">
        <f t="shared" ref="E1054:F1054" si="428">E1055</f>
        <v>504</v>
      </c>
      <c r="F1054" s="85">
        <f t="shared" si="428"/>
        <v>504</v>
      </c>
    </row>
    <row r="1055" spans="1:6" ht="40.5" customHeight="1" x14ac:dyDescent="0.25">
      <c r="A1055" s="97" t="s">
        <v>1390</v>
      </c>
      <c r="B1055" s="20" t="s">
        <v>804</v>
      </c>
      <c r="C1055" s="55">
        <v>120</v>
      </c>
      <c r="D1055" s="85">
        <v>504</v>
      </c>
      <c r="E1055" s="85">
        <v>504</v>
      </c>
      <c r="F1055" s="85">
        <v>504</v>
      </c>
    </row>
    <row r="1056" spans="1:6" ht="40.5" customHeight="1" x14ac:dyDescent="0.25">
      <c r="A1056" s="60" t="s">
        <v>1391</v>
      </c>
      <c r="B1056" s="20" t="s">
        <v>804</v>
      </c>
      <c r="C1056" s="55">
        <v>200</v>
      </c>
      <c r="D1056" s="85">
        <f>D1057</f>
        <v>86</v>
      </c>
      <c r="E1056" s="85">
        <f>E1057</f>
        <v>86</v>
      </c>
      <c r="F1056" s="85">
        <f>F1057</f>
        <v>86</v>
      </c>
    </row>
    <row r="1057" spans="1:6" ht="40.5" customHeight="1" x14ac:dyDescent="0.25">
      <c r="A1057" s="60" t="s">
        <v>1392</v>
      </c>
      <c r="B1057" s="20" t="s">
        <v>804</v>
      </c>
      <c r="C1057" s="55">
        <v>240</v>
      </c>
      <c r="D1057" s="85">
        <v>86</v>
      </c>
      <c r="E1057" s="85">
        <v>86</v>
      </c>
      <c r="F1057" s="85">
        <v>86</v>
      </c>
    </row>
    <row r="1058" spans="1:6" ht="41.25" hidden="1" customHeight="1" x14ac:dyDescent="0.25">
      <c r="A1058" s="22" t="s">
        <v>805</v>
      </c>
      <c r="B1058" s="20" t="s">
        <v>806</v>
      </c>
      <c r="C1058" s="55"/>
      <c r="D1058" s="85">
        <f>D1059</f>
        <v>0</v>
      </c>
      <c r="E1058" s="85">
        <f t="shared" ref="E1058:F1059" si="429">E1059</f>
        <v>0</v>
      </c>
      <c r="F1058" s="85">
        <f t="shared" si="429"/>
        <v>0</v>
      </c>
    </row>
    <row r="1059" spans="1:6" ht="41.25" hidden="1" customHeight="1" x14ac:dyDescent="0.25">
      <c r="A1059" s="60" t="s">
        <v>1389</v>
      </c>
      <c r="B1059" s="20" t="s">
        <v>806</v>
      </c>
      <c r="C1059" s="55">
        <v>100</v>
      </c>
      <c r="D1059" s="85">
        <f>D1060</f>
        <v>0</v>
      </c>
      <c r="E1059" s="85">
        <f t="shared" si="429"/>
        <v>0</v>
      </c>
      <c r="F1059" s="85">
        <f t="shared" si="429"/>
        <v>0</v>
      </c>
    </row>
    <row r="1060" spans="1:6" ht="41.25" hidden="1" customHeight="1" x14ac:dyDescent="0.25">
      <c r="A1060" s="60" t="s">
        <v>1390</v>
      </c>
      <c r="B1060" s="20" t="s">
        <v>806</v>
      </c>
      <c r="C1060" s="55">
        <v>120</v>
      </c>
      <c r="D1060" s="85"/>
      <c r="E1060" s="85"/>
      <c r="F1060" s="85"/>
    </row>
    <row r="1061" spans="1:6" ht="31.5" hidden="1" x14ac:dyDescent="0.25">
      <c r="A1061" s="21" t="s">
        <v>807</v>
      </c>
      <c r="B1061" s="23" t="s">
        <v>808</v>
      </c>
      <c r="C1061" s="55"/>
      <c r="D1061" s="85">
        <f>D1062</f>
        <v>0</v>
      </c>
      <c r="E1061" s="85">
        <f t="shared" ref="E1061:F1062" si="430">E1062</f>
        <v>0</v>
      </c>
      <c r="F1061" s="85">
        <f t="shared" si="430"/>
        <v>0</v>
      </c>
    </row>
    <row r="1062" spans="1:6" ht="47.25" hidden="1" customHeight="1" x14ac:dyDescent="0.25">
      <c r="A1062" s="60" t="s">
        <v>1391</v>
      </c>
      <c r="B1062" s="23" t="s">
        <v>808</v>
      </c>
      <c r="C1062" s="55">
        <v>600</v>
      </c>
      <c r="D1062" s="85">
        <f>D1063</f>
        <v>0</v>
      </c>
      <c r="E1062" s="85">
        <f t="shared" si="430"/>
        <v>0</v>
      </c>
      <c r="F1062" s="85">
        <f t="shared" si="430"/>
        <v>0</v>
      </c>
    </row>
    <row r="1063" spans="1:6" ht="40.5" hidden="1" customHeight="1" x14ac:dyDescent="0.25">
      <c r="A1063" s="60" t="s">
        <v>1392</v>
      </c>
      <c r="B1063" s="23" t="s">
        <v>808</v>
      </c>
      <c r="C1063" s="55">
        <v>610</v>
      </c>
      <c r="D1063" s="85"/>
      <c r="E1063" s="85"/>
      <c r="F1063" s="85"/>
    </row>
    <row r="1064" spans="1:6" ht="36.75" hidden="1" customHeight="1" x14ac:dyDescent="0.25">
      <c r="A1064" s="22" t="s">
        <v>132</v>
      </c>
      <c r="B1064" s="20" t="s">
        <v>809</v>
      </c>
      <c r="C1064" s="55"/>
      <c r="D1064" s="85">
        <f>D1065</f>
        <v>0</v>
      </c>
      <c r="E1064" s="85">
        <f t="shared" ref="E1064:F1065" si="431">E1065</f>
        <v>0</v>
      </c>
      <c r="F1064" s="85">
        <f t="shared" si="431"/>
        <v>0</v>
      </c>
    </row>
    <row r="1065" spans="1:6" ht="36.75" hidden="1" customHeight="1" x14ac:dyDescent="0.25">
      <c r="A1065" s="60" t="s">
        <v>1391</v>
      </c>
      <c r="B1065" s="20" t="s">
        <v>809</v>
      </c>
      <c r="C1065" s="55">
        <v>200</v>
      </c>
      <c r="D1065" s="85">
        <f>D1066</f>
        <v>0</v>
      </c>
      <c r="E1065" s="85">
        <f t="shared" si="431"/>
        <v>0</v>
      </c>
      <c r="F1065" s="85">
        <f t="shared" si="431"/>
        <v>0</v>
      </c>
    </row>
    <row r="1066" spans="1:6" ht="36.75" hidden="1" customHeight="1" x14ac:dyDescent="0.25">
      <c r="A1066" s="60" t="s">
        <v>1392</v>
      </c>
      <c r="B1066" s="20" t="s">
        <v>809</v>
      </c>
      <c r="C1066" s="55">
        <v>240</v>
      </c>
      <c r="D1066" s="85"/>
      <c r="E1066" s="85"/>
      <c r="F1066" s="85"/>
    </row>
    <row r="1067" spans="1:6" ht="39.75" hidden="1" customHeight="1" x14ac:dyDescent="0.25">
      <c r="A1067" s="21" t="s">
        <v>733</v>
      </c>
      <c r="B1067" s="20" t="s">
        <v>810</v>
      </c>
      <c r="C1067" s="55"/>
      <c r="D1067" s="85">
        <f>D1068</f>
        <v>0</v>
      </c>
      <c r="E1067" s="85">
        <f t="shared" ref="E1067:F1068" si="432">E1068</f>
        <v>0</v>
      </c>
      <c r="F1067" s="85">
        <f t="shared" si="432"/>
        <v>0</v>
      </c>
    </row>
    <row r="1068" spans="1:6" ht="31.5" hidden="1" customHeight="1" x14ac:dyDescent="0.25">
      <c r="A1068" s="60" t="s">
        <v>1391</v>
      </c>
      <c r="B1068" s="20" t="s">
        <v>810</v>
      </c>
      <c r="C1068" s="55">
        <v>200</v>
      </c>
      <c r="D1068" s="85">
        <f>D1069</f>
        <v>0</v>
      </c>
      <c r="E1068" s="85">
        <f t="shared" si="432"/>
        <v>0</v>
      </c>
      <c r="F1068" s="85">
        <f t="shared" si="432"/>
        <v>0</v>
      </c>
    </row>
    <row r="1069" spans="1:6" ht="31.5" hidden="1" customHeight="1" x14ac:dyDescent="0.25">
      <c r="A1069" s="60" t="s">
        <v>1392</v>
      </c>
      <c r="B1069" s="20" t="s">
        <v>810</v>
      </c>
      <c r="C1069" s="55">
        <v>240</v>
      </c>
      <c r="D1069" s="85"/>
      <c r="E1069" s="85"/>
      <c r="F1069" s="85"/>
    </row>
    <row r="1070" spans="1:6" ht="35.25" customHeight="1" x14ac:dyDescent="0.25">
      <c r="A1070" s="12" t="s">
        <v>811</v>
      </c>
      <c r="B1070" s="10" t="s">
        <v>812</v>
      </c>
      <c r="C1070" s="55"/>
      <c r="D1070" s="85">
        <f>D1071+D1089+D1094+D1108</f>
        <v>1200</v>
      </c>
      <c r="E1070" s="85">
        <f t="shared" ref="E1070:F1070" si="433">E1071+E1089+E1094+E1108</f>
        <v>1500</v>
      </c>
      <c r="F1070" s="85">
        <f t="shared" si="433"/>
        <v>1600</v>
      </c>
    </row>
    <row r="1071" spans="1:6" ht="35.25" customHeight="1" x14ac:dyDescent="0.25">
      <c r="A1071" s="13" t="s">
        <v>813</v>
      </c>
      <c r="B1071" s="3" t="s">
        <v>814</v>
      </c>
      <c r="C1071" s="55"/>
      <c r="D1071" s="85">
        <f>D1072+D1085</f>
        <v>100</v>
      </c>
      <c r="E1071" s="85">
        <f t="shared" ref="E1071:F1071" si="434">E1072+E1085</f>
        <v>100</v>
      </c>
      <c r="F1071" s="85">
        <f t="shared" si="434"/>
        <v>100</v>
      </c>
    </row>
    <row r="1072" spans="1:6" ht="52.5" customHeight="1" x14ac:dyDescent="0.25">
      <c r="A1072" s="16" t="s">
        <v>1544</v>
      </c>
      <c r="B1072" s="1" t="s">
        <v>815</v>
      </c>
      <c r="C1072" s="55"/>
      <c r="D1072" s="85">
        <f>D1074+D1073</f>
        <v>100</v>
      </c>
      <c r="E1072" s="85">
        <f t="shared" ref="E1072:F1072" si="435">E1074+E1073</f>
        <v>100</v>
      </c>
      <c r="F1072" s="85">
        <f t="shared" si="435"/>
        <v>100</v>
      </c>
    </row>
    <row r="1073" spans="1:6" ht="21.75" hidden="1" customHeight="1" x14ac:dyDescent="0.25">
      <c r="A1073" s="16" t="s">
        <v>816</v>
      </c>
      <c r="B1073" s="2" t="s">
        <v>817</v>
      </c>
      <c r="C1073" s="55"/>
      <c r="D1073" s="85"/>
      <c r="E1073" s="85"/>
      <c r="F1073" s="85"/>
    </row>
    <row r="1074" spans="1:6" ht="48" customHeight="1" x14ac:dyDescent="0.25">
      <c r="A1074" s="68" t="s">
        <v>818</v>
      </c>
      <c r="B1074" s="69" t="s">
        <v>819</v>
      </c>
      <c r="C1074" s="55"/>
      <c r="D1074" s="85">
        <f>D1075+D1077</f>
        <v>100</v>
      </c>
      <c r="E1074" s="85">
        <f t="shared" ref="E1074:F1074" si="436">E1075+E1077</f>
        <v>100</v>
      </c>
      <c r="F1074" s="85">
        <f t="shared" si="436"/>
        <v>100</v>
      </c>
    </row>
    <row r="1075" spans="1:6" ht="48" customHeight="1" x14ac:dyDescent="0.25">
      <c r="A1075" s="60" t="s">
        <v>1391</v>
      </c>
      <c r="B1075" s="69" t="s">
        <v>819</v>
      </c>
      <c r="C1075" s="55">
        <v>200</v>
      </c>
      <c r="D1075" s="85">
        <f>D1076</f>
        <v>100</v>
      </c>
      <c r="E1075" s="85">
        <f t="shared" ref="E1075:F1075" si="437">E1076</f>
        <v>100</v>
      </c>
      <c r="F1075" s="85">
        <f t="shared" si="437"/>
        <v>100</v>
      </c>
    </row>
    <row r="1076" spans="1:6" ht="48" customHeight="1" x14ac:dyDescent="0.25">
      <c r="A1076" s="60" t="s">
        <v>1392</v>
      </c>
      <c r="B1076" s="69" t="s">
        <v>819</v>
      </c>
      <c r="C1076" s="55">
        <v>240</v>
      </c>
      <c r="D1076" s="85">
        <v>100</v>
      </c>
      <c r="E1076" s="85">
        <v>100</v>
      </c>
      <c r="F1076" s="85">
        <v>100</v>
      </c>
    </row>
    <row r="1077" spans="1:6" ht="48" hidden="1" customHeight="1" x14ac:dyDescent="0.25">
      <c r="A1077" s="16" t="s">
        <v>1394</v>
      </c>
      <c r="B1077" s="69" t="s">
        <v>819</v>
      </c>
      <c r="C1077" s="55">
        <v>600</v>
      </c>
      <c r="D1077" s="85">
        <f>D1078</f>
        <v>0</v>
      </c>
      <c r="E1077" s="85">
        <f t="shared" ref="E1077:F1077" si="438">E1078</f>
        <v>0</v>
      </c>
      <c r="F1077" s="85">
        <f t="shared" si="438"/>
        <v>0</v>
      </c>
    </row>
    <row r="1078" spans="1:6" ht="48" hidden="1" customHeight="1" x14ac:dyDescent="0.25">
      <c r="A1078" s="16" t="s">
        <v>1393</v>
      </c>
      <c r="B1078" s="69" t="s">
        <v>819</v>
      </c>
      <c r="C1078" s="55">
        <v>610</v>
      </c>
      <c r="D1078" s="85"/>
      <c r="E1078" s="85"/>
      <c r="F1078" s="85"/>
    </row>
    <row r="1079" spans="1:6" ht="47.25" hidden="1" x14ac:dyDescent="0.25">
      <c r="A1079" s="17" t="s">
        <v>820</v>
      </c>
      <c r="B1079" s="69" t="s">
        <v>821</v>
      </c>
      <c r="C1079" s="55"/>
      <c r="D1079" s="85"/>
      <c r="E1079" s="85"/>
      <c r="F1079" s="85"/>
    </row>
    <row r="1080" spans="1:6" ht="78.75" hidden="1" x14ac:dyDescent="0.25">
      <c r="A1080" s="16" t="s">
        <v>822</v>
      </c>
      <c r="B1080" s="69" t="s">
        <v>823</v>
      </c>
      <c r="C1080" s="55"/>
      <c r="D1080" s="85"/>
      <c r="E1080" s="85"/>
      <c r="F1080" s="85"/>
    </row>
    <row r="1081" spans="1:6" ht="94.5" hidden="1" x14ac:dyDescent="0.25">
      <c r="A1081" s="16" t="s">
        <v>824</v>
      </c>
      <c r="B1081" s="69" t="s">
        <v>825</v>
      </c>
      <c r="C1081" s="55"/>
      <c r="D1081" s="85"/>
      <c r="E1081" s="85"/>
      <c r="F1081" s="85"/>
    </row>
    <row r="1082" spans="1:6" ht="31.5" hidden="1" x14ac:dyDescent="0.25">
      <c r="A1082" s="17" t="s">
        <v>826</v>
      </c>
      <c r="B1082" s="69" t="s">
        <v>827</v>
      </c>
      <c r="C1082" s="55"/>
      <c r="D1082" s="85"/>
      <c r="E1082" s="85"/>
      <c r="F1082" s="85"/>
    </row>
    <row r="1083" spans="1:6" ht="31.5" hidden="1" x14ac:dyDescent="0.25">
      <c r="A1083" s="16" t="s">
        <v>828</v>
      </c>
      <c r="B1083" s="69" t="s">
        <v>829</v>
      </c>
      <c r="C1083" s="55"/>
      <c r="D1083" s="85"/>
      <c r="E1083" s="85"/>
      <c r="F1083" s="85"/>
    </row>
    <row r="1084" spans="1:6" ht="69.75" hidden="1" customHeight="1" x14ac:dyDescent="0.25">
      <c r="A1084" s="16" t="s">
        <v>830</v>
      </c>
      <c r="B1084" s="69" t="s">
        <v>831</v>
      </c>
      <c r="C1084" s="55"/>
      <c r="D1084" s="85"/>
      <c r="E1084" s="85"/>
      <c r="F1084" s="85"/>
    </row>
    <row r="1085" spans="1:6" ht="47.25" hidden="1" x14ac:dyDescent="0.25">
      <c r="A1085" s="17" t="s">
        <v>832</v>
      </c>
      <c r="B1085" s="1" t="s">
        <v>833</v>
      </c>
      <c r="C1085" s="55"/>
      <c r="D1085" s="85">
        <f>D1086</f>
        <v>0</v>
      </c>
      <c r="E1085" s="85">
        <f t="shared" ref="E1085:F1087" si="439">E1086</f>
        <v>0</v>
      </c>
      <c r="F1085" s="85">
        <f t="shared" si="439"/>
        <v>0</v>
      </c>
    </row>
    <row r="1086" spans="1:6" ht="51" hidden="1" customHeight="1" x14ac:dyDescent="0.25">
      <c r="A1086" s="16" t="s">
        <v>834</v>
      </c>
      <c r="B1086" s="69" t="s">
        <v>835</v>
      </c>
      <c r="C1086" s="55"/>
      <c r="D1086" s="85">
        <f>D1087</f>
        <v>0</v>
      </c>
      <c r="E1086" s="85">
        <f t="shared" si="439"/>
        <v>0</v>
      </c>
      <c r="F1086" s="85">
        <f t="shared" si="439"/>
        <v>0</v>
      </c>
    </row>
    <row r="1087" spans="1:6" ht="51" hidden="1" customHeight="1" x14ac:dyDescent="0.25">
      <c r="A1087" s="60" t="s">
        <v>1391</v>
      </c>
      <c r="B1087" s="69" t="s">
        <v>835</v>
      </c>
      <c r="C1087" s="55">
        <v>200</v>
      </c>
      <c r="D1087" s="85">
        <f>D1088</f>
        <v>0</v>
      </c>
      <c r="E1087" s="85">
        <f t="shared" si="439"/>
        <v>0</v>
      </c>
      <c r="F1087" s="85">
        <f t="shared" si="439"/>
        <v>0</v>
      </c>
    </row>
    <row r="1088" spans="1:6" ht="51" hidden="1" customHeight="1" x14ac:dyDescent="0.25">
      <c r="A1088" s="60" t="s">
        <v>1392</v>
      </c>
      <c r="B1088" s="69" t="s">
        <v>835</v>
      </c>
      <c r="C1088" s="55">
        <v>240</v>
      </c>
      <c r="D1088" s="85">
        <v>0</v>
      </c>
      <c r="E1088" s="85">
        <v>0</v>
      </c>
      <c r="F1088" s="85">
        <v>0</v>
      </c>
    </row>
    <row r="1089" spans="1:6" ht="36" hidden="1" customHeight="1" x14ac:dyDescent="0.25">
      <c r="A1089" s="6" t="s">
        <v>836</v>
      </c>
      <c r="B1089" s="32" t="s">
        <v>837</v>
      </c>
      <c r="C1089" s="55"/>
      <c r="D1089" s="85">
        <f>D1090</f>
        <v>0</v>
      </c>
      <c r="E1089" s="85">
        <f t="shared" ref="E1089:F1092" si="440">E1090</f>
        <v>0</v>
      </c>
      <c r="F1089" s="85">
        <f t="shared" si="440"/>
        <v>0</v>
      </c>
    </row>
    <row r="1090" spans="1:6" ht="31.5" hidden="1" x14ac:dyDescent="0.25">
      <c r="A1090" s="33" t="s">
        <v>838</v>
      </c>
      <c r="B1090" s="34" t="s">
        <v>839</v>
      </c>
      <c r="C1090" s="55"/>
      <c r="D1090" s="85">
        <f>D1091</f>
        <v>0</v>
      </c>
      <c r="E1090" s="85">
        <f t="shared" si="440"/>
        <v>0</v>
      </c>
      <c r="F1090" s="85">
        <f t="shared" si="440"/>
        <v>0</v>
      </c>
    </row>
    <row r="1091" spans="1:6" ht="40.5" hidden="1" customHeight="1" x14ac:dyDescent="0.25">
      <c r="A1091" s="21" t="s">
        <v>840</v>
      </c>
      <c r="B1091" s="20" t="s">
        <v>841</v>
      </c>
      <c r="C1091" s="55"/>
      <c r="D1091" s="85">
        <f>D1092</f>
        <v>0</v>
      </c>
      <c r="E1091" s="85">
        <f t="shared" si="440"/>
        <v>0</v>
      </c>
      <c r="F1091" s="85">
        <f t="shared" si="440"/>
        <v>0</v>
      </c>
    </row>
    <row r="1092" spans="1:6" ht="40.5" hidden="1" customHeight="1" x14ac:dyDescent="0.25">
      <c r="A1092" s="60" t="s">
        <v>1391</v>
      </c>
      <c r="B1092" s="20" t="s">
        <v>841</v>
      </c>
      <c r="C1092" s="55">
        <v>200</v>
      </c>
      <c r="D1092" s="85">
        <f>D1093</f>
        <v>0</v>
      </c>
      <c r="E1092" s="85">
        <f t="shared" si="440"/>
        <v>0</v>
      </c>
      <c r="F1092" s="85">
        <f t="shared" si="440"/>
        <v>0</v>
      </c>
    </row>
    <row r="1093" spans="1:6" ht="40.5" hidden="1" customHeight="1" x14ac:dyDescent="0.25">
      <c r="A1093" s="60" t="s">
        <v>1392</v>
      </c>
      <c r="B1093" s="20" t="s">
        <v>841</v>
      </c>
      <c r="C1093" s="55">
        <v>240</v>
      </c>
      <c r="D1093" s="85">
        <v>0</v>
      </c>
      <c r="E1093" s="85">
        <v>0</v>
      </c>
      <c r="F1093" s="85">
        <v>0</v>
      </c>
    </row>
    <row r="1094" spans="1:6" ht="45.75" customHeight="1" x14ac:dyDescent="0.25">
      <c r="A1094" s="13" t="s">
        <v>842</v>
      </c>
      <c r="B1094" s="3" t="s">
        <v>843</v>
      </c>
      <c r="C1094" s="55"/>
      <c r="D1094" s="85">
        <f>D1095+D1104</f>
        <v>1000</v>
      </c>
      <c r="E1094" s="85">
        <f t="shared" ref="E1094:F1094" si="441">E1095+E1104</f>
        <v>1300</v>
      </c>
      <c r="F1094" s="85">
        <f t="shared" si="441"/>
        <v>1400</v>
      </c>
    </row>
    <row r="1095" spans="1:6" ht="48" customHeight="1" x14ac:dyDescent="0.25">
      <c r="A1095" s="17" t="s">
        <v>844</v>
      </c>
      <c r="B1095" s="1" t="s">
        <v>845</v>
      </c>
      <c r="C1095" s="55"/>
      <c r="D1095" s="85">
        <f>D1096+D1101</f>
        <v>1000</v>
      </c>
      <c r="E1095" s="85">
        <f t="shared" ref="E1095:F1095" si="442">E1096+E1101</f>
        <v>1300</v>
      </c>
      <c r="F1095" s="85">
        <f t="shared" si="442"/>
        <v>1400</v>
      </c>
    </row>
    <row r="1096" spans="1:6" ht="47.25" customHeight="1" x14ac:dyDescent="0.25">
      <c r="A1096" s="21" t="s">
        <v>846</v>
      </c>
      <c r="B1096" s="20" t="s">
        <v>847</v>
      </c>
      <c r="C1096" s="55"/>
      <c r="D1096" s="85">
        <f>D1097+D1099</f>
        <v>1000</v>
      </c>
      <c r="E1096" s="85">
        <f t="shared" ref="E1096:F1096" si="443">E1097+E1099</f>
        <v>1300</v>
      </c>
      <c r="F1096" s="85">
        <f t="shared" si="443"/>
        <v>1400</v>
      </c>
    </row>
    <row r="1097" spans="1:6" ht="47.25" hidden="1" customHeight="1" x14ac:dyDescent="0.25">
      <c r="A1097" s="60" t="s">
        <v>1391</v>
      </c>
      <c r="B1097" s="20" t="s">
        <v>847</v>
      </c>
      <c r="C1097" s="55">
        <v>200</v>
      </c>
      <c r="D1097" s="85">
        <f>D1098</f>
        <v>0</v>
      </c>
      <c r="E1097" s="85">
        <f t="shared" ref="E1097:F1097" si="444">E1098</f>
        <v>0</v>
      </c>
      <c r="F1097" s="85">
        <f t="shared" si="444"/>
        <v>0</v>
      </c>
    </row>
    <row r="1098" spans="1:6" ht="47.25" hidden="1" customHeight="1" x14ac:dyDescent="0.25">
      <c r="A1098" s="97" t="s">
        <v>1392</v>
      </c>
      <c r="B1098" s="20" t="s">
        <v>847</v>
      </c>
      <c r="C1098" s="55">
        <v>240</v>
      </c>
      <c r="D1098" s="85">
        <v>0</v>
      </c>
      <c r="E1098" s="85">
        <v>0</v>
      </c>
      <c r="F1098" s="85">
        <v>0</v>
      </c>
    </row>
    <row r="1099" spans="1:6" ht="32.25" customHeight="1" x14ac:dyDescent="0.25">
      <c r="A1099" s="98" t="s">
        <v>1438</v>
      </c>
      <c r="B1099" s="20" t="s">
        <v>847</v>
      </c>
      <c r="C1099" s="55">
        <v>800</v>
      </c>
      <c r="D1099" s="85">
        <f>D1100</f>
        <v>1000</v>
      </c>
      <c r="E1099" s="85">
        <f>E1100</f>
        <v>1300</v>
      </c>
      <c r="F1099" s="85">
        <f>F1100</f>
        <v>1400</v>
      </c>
    </row>
    <row r="1100" spans="1:6" ht="47.25" customHeight="1" x14ac:dyDescent="0.25">
      <c r="A1100" s="98" t="s">
        <v>1439</v>
      </c>
      <c r="B1100" s="20" t="s">
        <v>847</v>
      </c>
      <c r="C1100" s="55">
        <v>810</v>
      </c>
      <c r="D1100" s="85">
        <v>1000</v>
      </c>
      <c r="E1100" s="85">
        <v>1300</v>
      </c>
      <c r="F1100" s="85">
        <v>1400</v>
      </c>
    </row>
    <row r="1101" spans="1:6" ht="59.25" hidden="1" customHeight="1" x14ac:dyDescent="0.25">
      <c r="A1101" s="21" t="s">
        <v>848</v>
      </c>
      <c r="B1101" s="20" t="s">
        <v>849</v>
      </c>
      <c r="C1101" s="55"/>
      <c r="D1101" s="85">
        <f>D1102</f>
        <v>0</v>
      </c>
      <c r="E1101" s="85">
        <f t="shared" ref="E1101:F1102" si="445">E1102</f>
        <v>0</v>
      </c>
      <c r="F1101" s="85">
        <f t="shared" si="445"/>
        <v>0</v>
      </c>
    </row>
    <row r="1102" spans="1:6" ht="47.25" hidden="1" customHeight="1" x14ac:dyDescent="0.25">
      <c r="A1102" s="16" t="s">
        <v>1394</v>
      </c>
      <c r="B1102" s="20" t="s">
        <v>849</v>
      </c>
      <c r="C1102" s="55">
        <v>600</v>
      </c>
      <c r="D1102" s="85">
        <f>D1103</f>
        <v>0</v>
      </c>
      <c r="E1102" s="85">
        <f t="shared" si="445"/>
        <v>0</v>
      </c>
      <c r="F1102" s="85">
        <f t="shared" si="445"/>
        <v>0</v>
      </c>
    </row>
    <row r="1103" spans="1:6" ht="47.25" hidden="1" customHeight="1" x14ac:dyDescent="0.25">
      <c r="A1103" s="16" t="s">
        <v>1393</v>
      </c>
      <c r="B1103" s="20" t="s">
        <v>849</v>
      </c>
      <c r="C1103" s="55">
        <v>610</v>
      </c>
      <c r="D1103" s="85"/>
      <c r="E1103" s="85"/>
      <c r="F1103" s="85"/>
    </row>
    <row r="1104" spans="1:6" ht="47.25" hidden="1" customHeight="1" x14ac:dyDescent="0.25">
      <c r="A1104" s="16" t="s">
        <v>1443</v>
      </c>
      <c r="B1104" s="20" t="s">
        <v>1442</v>
      </c>
      <c r="C1104" s="55"/>
      <c r="D1104" s="85">
        <f t="shared" ref="D1104:F1105" si="446">D1105</f>
        <v>0</v>
      </c>
      <c r="E1104" s="85">
        <f t="shared" si="446"/>
        <v>0</v>
      </c>
      <c r="F1104" s="85">
        <f t="shared" si="446"/>
        <v>0</v>
      </c>
    </row>
    <row r="1105" spans="1:6" ht="47.25" hidden="1" customHeight="1" x14ac:dyDescent="0.25">
      <c r="A1105" s="16" t="s">
        <v>846</v>
      </c>
      <c r="B1105" s="20" t="s">
        <v>1444</v>
      </c>
      <c r="C1105" s="55"/>
      <c r="D1105" s="85">
        <f t="shared" si="446"/>
        <v>0</v>
      </c>
      <c r="E1105" s="85">
        <f t="shared" si="446"/>
        <v>0</v>
      </c>
      <c r="F1105" s="85">
        <f t="shared" si="446"/>
        <v>0</v>
      </c>
    </row>
    <row r="1106" spans="1:6" ht="47.25" hidden="1" customHeight="1" x14ac:dyDescent="0.25">
      <c r="A1106" s="60" t="s">
        <v>1391</v>
      </c>
      <c r="B1106" s="20" t="s">
        <v>1444</v>
      </c>
      <c r="C1106" s="55">
        <v>200</v>
      </c>
      <c r="D1106" s="85">
        <f>D1107</f>
        <v>0</v>
      </c>
      <c r="E1106" s="85">
        <f>D1107:E1107</f>
        <v>0</v>
      </c>
      <c r="F1106" s="85">
        <f>F1107</f>
        <v>0</v>
      </c>
    </row>
    <row r="1107" spans="1:6" ht="47.25" hidden="1" customHeight="1" x14ac:dyDescent="0.25">
      <c r="A1107" s="60" t="s">
        <v>1392</v>
      </c>
      <c r="B1107" s="20" t="s">
        <v>1444</v>
      </c>
      <c r="C1107" s="55">
        <v>240</v>
      </c>
      <c r="D1107" s="85">
        <v>0</v>
      </c>
      <c r="E1107" s="85">
        <v>0</v>
      </c>
      <c r="F1107" s="85">
        <v>0</v>
      </c>
    </row>
    <row r="1108" spans="1:6" ht="30" customHeight="1" x14ac:dyDescent="0.25">
      <c r="A1108" s="13" t="s">
        <v>850</v>
      </c>
      <c r="B1108" s="3" t="s">
        <v>851</v>
      </c>
      <c r="C1108" s="55"/>
      <c r="D1108" s="85">
        <f>D1109+D1119</f>
        <v>100</v>
      </c>
      <c r="E1108" s="85">
        <f t="shared" ref="E1108:F1108" si="447">E1109+E1119</f>
        <v>100</v>
      </c>
      <c r="F1108" s="85">
        <f t="shared" si="447"/>
        <v>100</v>
      </c>
    </row>
    <row r="1109" spans="1:6" ht="33.75" customHeight="1" x14ac:dyDescent="0.25">
      <c r="A1109" s="17" t="s">
        <v>1654</v>
      </c>
      <c r="B1109" s="1" t="s">
        <v>852</v>
      </c>
      <c r="C1109" s="55"/>
      <c r="D1109" s="85">
        <f>D1113+D1116+D1110</f>
        <v>100</v>
      </c>
      <c r="E1109" s="85">
        <f>E1113+E1116+E1110</f>
        <v>100</v>
      </c>
      <c r="F1109" s="85">
        <f>F1113+F1116+F1110</f>
        <v>100</v>
      </c>
    </row>
    <row r="1110" spans="1:6" ht="33.75" customHeight="1" x14ac:dyDescent="0.25">
      <c r="A1110" s="22" t="s">
        <v>1441</v>
      </c>
      <c r="B1110" s="20" t="s">
        <v>1440</v>
      </c>
      <c r="C1110" s="55"/>
      <c r="D1110" s="85">
        <f t="shared" ref="D1110:F1111" si="448">D1111</f>
        <v>100</v>
      </c>
      <c r="E1110" s="85">
        <f t="shared" si="448"/>
        <v>100</v>
      </c>
      <c r="F1110" s="85">
        <f t="shared" si="448"/>
        <v>100</v>
      </c>
    </row>
    <row r="1111" spans="1:6" ht="41.25" customHeight="1" x14ac:dyDescent="0.25">
      <c r="A1111" s="60" t="s">
        <v>1391</v>
      </c>
      <c r="B1111" s="20" t="s">
        <v>1440</v>
      </c>
      <c r="C1111" s="55">
        <v>200</v>
      </c>
      <c r="D1111" s="85">
        <f>D1112</f>
        <v>100</v>
      </c>
      <c r="E1111" s="85">
        <f t="shared" si="448"/>
        <v>100</v>
      </c>
      <c r="F1111" s="85">
        <f t="shared" si="448"/>
        <v>100</v>
      </c>
    </row>
    <row r="1112" spans="1:6" ht="33.75" customHeight="1" x14ac:dyDescent="0.25">
      <c r="A1112" s="60" t="s">
        <v>1392</v>
      </c>
      <c r="B1112" s="20" t="s">
        <v>1440</v>
      </c>
      <c r="C1112" s="55">
        <v>240</v>
      </c>
      <c r="D1112" s="85">
        <v>100</v>
      </c>
      <c r="E1112" s="85">
        <v>100</v>
      </c>
      <c r="F1112" s="85">
        <v>100</v>
      </c>
    </row>
    <row r="1113" spans="1:6" ht="45.75" hidden="1" customHeight="1" x14ac:dyDescent="0.25">
      <c r="A1113" s="22" t="s">
        <v>853</v>
      </c>
      <c r="B1113" s="20" t="s">
        <v>854</v>
      </c>
      <c r="C1113" s="55"/>
      <c r="D1113" s="85">
        <f>D1114</f>
        <v>0</v>
      </c>
      <c r="E1113" s="85">
        <f t="shared" ref="E1113:F1114" si="449">E1114</f>
        <v>0</v>
      </c>
      <c r="F1113" s="85">
        <f t="shared" si="449"/>
        <v>0</v>
      </c>
    </row>
    <row r="1114" spans="1:6" ht="45.75" hidden="1" customHeight="1" x14ac:dyDescent="0.25">
      <c r="A1114" s="60" t="s">
        <v>1391</v>
      </c>
      <c r="B1114" s="20" t="s">
        <v>854</v>
      </c>
      <c r="C1114" s="55">
        <v>200</v>
      </c>
      <c r="D1114" s="85">
        <f>D1115</f>
        <v>0</v>
      </c>
      <c r="E1114" s="85">
        <f t="shared" si="449"/>
        <v>0</v>
      </c>
      <c r="F1114" s="85">
        <f t="shared" si="449"/>
        <v>0</v>
      </c>
    </row>
    <row r="1115" spans="1:6" ht="39" hidden="1" customHeight="1" x14ac:dyDescent="0.25">
      <c r="A1115" s="60" t="s">
        <v>1392</v>
      </c>
      <c r="B1115" s="20" t="s">
        <v>854</v>
      </c>
      <c r="C1115" s="55">
        <v>240</v>
      </c>
      <c r="D1115" s="85"/>
      <c r="E1115" s="85"/>
      <c r="F1115" s="85"/>
    </row>
    <row r="1116" spans="1:6" ht="54" hidden="1" customHeight="1" x14ac:dyDescent="0.25">
      <c r="A1116" s="22" t="s">
        <v>855</v>
      </c>
      <c r="B1116" s="20" t="s">
        <v>856</v>
      </c>
      <c r="C1116" s="55"/>
      <c r="D1116" s="85">
        <f>D1117</f>
        <v>0</v>
      </c>
      <c r="E1116" s="85">
        <f t="shared" ref="E1116:F1117" si="450">E1117</f>
        <v>0</v>
      </c>
      <c r="F1116" s="85">
        <f t="shared" si="450"/>
        <v>0</v>
      </c>
    </row>
    <row r="1117" spans="1:6" ht="42" hidden="1" customHeight="1" x14ac:dyDescent="0.25">
      <c r="A1117" s="60" t="s">
        <v>1391</v>
      </c>
      <c r="B1117" s="20" t="s">
        <v>856</v>
      </c>
      <c r="C1117" s="55">
        <v>200</v>
      </c>
      <c r="D1117" s="85">
        <f>D1118</f>
        <v>0</v>
      </c>
      <c r="E1117" s="85">
        <f t="shared" si="450"/>
        <v>0</v>
      </c>
      <c r="F1117" s="85">
        <f t="shared" si="450"/>
        <v>0</v>
      </c>
    </row>
    <row r="1118" spans="1:6" ht="42" hidden="1" customHeight="1" x14ac:dyDescent="0.25">
      <c r="A1118" s="60" t="s">
        <v>1392</v>
      </c>
      <c r="B1118" s="20" t="s">
        <v>856</v>
      </c>
      <c r="C1118" s="55">
        <v>240</v>
      </c>
      <c r="D1118" s="85"/>
      <c r="E1118" s="85"/>
      <c r="F1118" s="85"/>
    </row>
    <row r="1119" spans="1:6" ht="32.25" hidden="1" customHeight="1" x14ac:dyDescent="0.25">
      <c r="A1119" s="17" t="s">
        <v>857</v>
      </c>
      <c r="B1119" s="1" t="s">
        <v>858</v>
      </c>
      <c r="C1119" s="55"/>
      <c r="D1119" s="85">
        <f>D1120+D1123+D1130+D1133+D1138</f>
        <v>0</v>
      </c>
      <c r="E1119" s="85">
        <f t="shared" ref="E1119:F1119" si="451">E1120+E1123+E1130+E1133+E1138</f>
        <v>0</v>
      </c>
      <c r="F1119" s="85">
        <f t="shared" si="451"/>
        <v>0</v>
      </c>
    </row>
    <row r="1120" spans="1:6" ht="33.75" hidden="1" customHeight="1" x14ac:dyDescent="0.25">
      <c r="A1120" s="22" t="s">
        <v>859</v>
      </c>
      <c r="B1120" s="49" t="s">
        <v>1445</v>
      </c>
      <c r="C1120" s="55"/>
      <c r="D1120" s="85">
        <f>D1121</f>
        <v>0</v>
      </c>
      <c r="E1120" s="85">
        <f t="shared" ref="E1120:F1120" si="452">E1121</f>
        <v>0</v>
      </c>
      <c r="F1120" s="85">
        <f t="shared" si="452"/>
        <v>0</v>
      </c>
    </row>
    <row r="1121" spans="1:6" ht="33.75" hidden="1" customHeight="1" x14ac:dyDescent="0.25">
      <c r="A1121" s="60" t="s">
        <v>1391</v>
      </c>
      <c r="B1121" s="49" t="s">
        <v>1445</v>
      </c>
      <c r="C1121" s="55">
        <v>200</v>
      </c>
      <c r="D1121" s="85">
        <f>D1122</f>
        <v>0</v>
      </c>
      <c r="E1121" s="85">
        <f t="shared" ref="E1121:F1121" si="453">E1122</f>
        <v>0</v>
      </c>
      <c r="F1121" s="85">
        <f t="shared" si="453"/>
        <v>0</v>
      </c>
    </row>
    <row r="1122" spans="1:6" ht="33.75" hidden="1" customHeight="1" x14ac:dyDescent="0.25">
      <c r="A1122" s="60" t="s">
        <v>1392</v>
      </c>
      <c r="B1122" s="49" t="s">
        <v>1445</v>
      </c>
      <c r="C1122" s="55">
        <v>240</v>
      </c>
      <c r="D1122" s="85"/>
      <c r="E1122" s="85"/>
      <c r="F1122" s="85"/>
    </row>
    <row r="1123" spans="1:6" ht="46.5" hidden="1" customHeight="1" x14ac:dyDescent="0.25">
      <c r="A1123" s="22" t="s">
        <v>860</v>
      </c>
      <c r="B1123" s="49" t="s">
        <v>861</v>
      </c>
      <c r="C1123" s="55"/>
      <c r="D1123" s="85">
        <f>D1124+D1126+D1128</f>
        <v>0</v>
      </c>
      <c r="E1123" s="85">
        <f>E1124+E1126+E1128</f>
        <v>0</v>
      </c>
      <c r="F1123" s="85">
        <f>F1124+F1126+F1128</f>
        <v>0</v>
      </c>
    </row>
    <row r="1124" spans="1:6" ht="46.5" hidden="1" customHeight="1" x14ac:dyDescent="0.25">
      <c r="A1124" s="60" t="s">
        <v>1389</v>
      </c>
      <c r="B1124" s="49" t="s">
        <v>861</v>
      </c>
      <c r="C1124" s="55">
        <v>100</v>
      </c>
      <c r="D1124" s="85">
        <f>D1125</f>
        <v>0</v>
      </c>
      <c r="E1124" s="85">
        <f t="shared" ref="E1124:F1124" si="454">E1125</f>
        <v>0</v>
      </c>
      <c r="F1124" s="85">
        <f t="shared" si="454"/>
        <v>0</v>
      </c>
    </row>
    <row r="1125" spans="1:6" ht="46.5" hidden="1" customHeight="1" x14ac:dyDescent="0.25">
      <c r="A1125" s="97" t="s">
        <v>1400</v>
      </c>
      <c r="B1125" s="49" t="s">
        <v>861</v>
      </c>
      <c r="C1125" s="55">
        <v>120</v>
      </c>
      <c r="D1125" s="85"/>
      <c r="E1125" s="85"/>
      <c r="F1125" s="85"/>
    </row>
    <row r="1126" spans="1:6" ht="46.5" hidden="1" customHeight="1" x14ac:dyDescent="0.25">
      <c r="A1126" s="60" t="s">
        <v>1391</v>
      </c>
      <c r="B1126" s="49" t="s">
        <v>861</v>
      </c>
      <c r="C1126" s="55">
        <v>200</v>
      </c>
      <c r="D1126" s="85">
        <f>D1127</f>
        <v>0</v>
      </c>
      <c r="E1126" s="85">
        <f>E1127</f>
        <v>0</v>
      </c>
      <c r="F1126" s="85">
        <f>F1127</f>
        <v>0</v>
      </c>
    </row>
    <row r="1127" spans="1:6" ht="46.5" hidden="1" customHeight="1" x14ac:dyDescent="0.25">
      <c r="A1127" s="60" t="s">
        <v>1392</v>
      </c>
      <c r="B1127" s="49" t="s">
        <v>861</v>
      </c>
      <c r="C1127" s="55">
        <v>240</v>
      </c>
      <c r="D1127" s="85"/>
      <c r="E1127" s="85"/>
      <c r="F1127" s="85"/>
    </row>
    <row r="1128" spans="1:6" ht="46.5" hidden="1" customHeight="1" x14ac:dyDescent="0.25">
      <c r="A1128" s="60" t="s">
        <v>1395</v>
      </c>
      <c r="B1128" s="49" t="s">
        <v>861</v>
      </c>
      <c r="C1128" s="55">
        <v>800</v>
      </c>
      <c r="D1128" s="85">
        <f>D1129</f>
        <v>0</v>
      </c>
      <c r="E1128" s="85">
        <f>E1129</f>
        <v>0</v>
      </c>
      <c r="F1128" s="85">
        <f>F1129</f>
        <v>0</v>
      </c>
    </row>
    <row r="1129" spans="1:6" ht="46.5" hidden="1" customHeight="1" x14ac:dyDescent="0.25">
      <c r="A1129" s="16" t="s">
        <v>1396</v>
      </c>
      <c r="B1129" s="49" t="s">
        <v>861</v>
      </c>
      <c r="C1129" s="55">
        <v>850</v>
      </c>
      <c r="D1129" s="85"/>
      <c r="E1129" s="85"/>
      <c r="F1129" s="85"/>
    </row>
    <row r="1130" spans="1:6" ht="31.5" hidden="1" x14ac:dyDescent="0.25">
      <c r="A1130" s="50" t="s">
        <v>862</v>
      </c>
      <c r="B1130" s="49" t="s">
        <v>863</v>
      </c>
      <c r="C1130" s="55"/>
      <c r="D1130" s="85">
        <f>D1131</f>
        <v>0</v>
      </c>
      <c r="E1130" s="85">
        <f t="shared" ref="E1130:F1130" si="455">E1131</f>
        <v>0</v>
      </c>
      <c r="F1130" s="85">
        <f t="shared" si="455"/>
        <v>0</v>
      </c>
    </row>
    <row r="1131" spans="1:6" ht="39" hidden="1" customHeight="1" x14ac:dyDescent="0.25">
      <c r="A1131" s="60" t="s">
        <v>1391</v>
      </c>
      <c r="B1131" s="49" t="s">
        <v>863</v>
      </c>
      <c r="C1131" s="55">
        <v>200</v>
      </c>
      <c r="D1131" s="85">
        <f>D1132</f>
        <v>0</v>
      </c>
      <c r="E1131" s="85">
        <f t="shared" ref="E1131:F1131" si="456">E1132</f>
        <v>0</v>
      </c>
      <c r="F1131" s="85">
        <f t="shared" si="456"/>
        <v>0</v>
      </c>
    </row>
    <row r="1132" spans="1:6" ht="39.75" hidden="1" customHeight="1" x14ac:dyDescent="0.25">
      <c r="A1132" s="60" t="s">
        <v>1392</v>
      </c>
      <c r="B1132" s="49" t="s">
        <v>863</v>
      </c>
      <c r="C1132" s="55">
        <v>240</v>
      </c>
      <c r="D1132" s="85"/>
      <c r="E1132" s="85"/>
      <c r="F1132" s="85"/>
    </row>
    <row r="1133" spans="1:6" ht="35.25" hidden="1" customHeight="1" x14ac:dyDescent="0.25">
      <c r="A1133" s="51" t="s">
        <v>864</v>
      </c>
      <c r="B1133" s="20" t="s">
        <v>865</v>
      </c>
      <c r="C1133" s="55"/>
      <c r="D1133" s="85">
        <f>D1134+D1136</f>
        <v>0</v>
      </c>
      <c r="E1133" s="85">
        <f t="shared" ref="E1133:F1133" si="457">E1134+E1136</f>
        <v>0</v>
      </c>
      <c r="F1133" s="85">
        <f t="shared" si="457"/>
        <v>0</v>
      </c>
    </row>
    <row r="1134" spans="1:6" ht="35.25" hidden="1" customHeight="1" x14ac:dyDescent="0.25">
      <c r="A1134" s="60" t="s">
        <v>1389</v>
      </c>
      <c r="B1134" s="20" t="s">
        <v>865</v>
      </c>
      <c r="C1134" s="55">
        <v>100</v>
      </c>
      <c r="D1134" s="85">
        <f>D1135</f>
        <v>0</v>
      </c>
      <c r="E1134" s="85">
        <f t="shared" ref="E1134:F1134" si="458">E1135</f>
        <v>0</v>
      </c>
      <c r="F1134" s="85">
        <f t="shared" si="458"/>
        <v>0</v>
      </c>
    </row>
    <row r="1135" spans="1:6" ht="35.25" hidden="1" customHeight="1" x14ac:dyDescent="0.25">
      <c r="A1135" s="60" t="s">
        <v>1400</v>
      </c>
      <c r="B1135" s="20" t="s">
        <v>865</v>
      </c>
      <c r="C1135" s="55">
        <v>110</v>
      </c>
      <c r="D1135" s="85"/>
      <c r="E1135" s="85"/>
      <c r="F1135" s="85"/>
    </row>
    <row r="1136" spans="1:6" ht="35.25" hidden="1" customHeight="1" x14ac:dyDescent="0.25">
      <c r="A1136" s="60" t="s">
        <v>1391</v>
      </c>
      <c r="B1136" s="20" t="s">
        <v>865</v>
      </c>
      <c r="C1136" s="55">
        <v>200</v>
      </c>
      <c r="D1136" s="85">
        <f>D1137</f>
        <v>0</v>
      </c>
      <c r="E1136" s="85">
        <f t="shared" ref="E1136:F1136" si="459">E1137</f>
        <v>0</v>
      </c>
      <c r="F1136" s="85">
        <f t="shared" si="459"/>
        <v>0</v>
      </c>
    </row>
    <row r="1137" spans="1:6" ht="35.25" hidden="1" customHeight="1" x14ac:dyDescent="0.25">
      <c r="A1137" s="60" t="s">
        <v>1392</v>
      </c>
      <c r="B1137" s="20" t="s">
        <v>865</v>
      </c>
      <c r="C1137" s="55">
        <v>240</v>
      </c>
      <c r="D1137" s="85"/>
      <c r="E1137" s="85"/>
      <c r="F1137" s="85"/>
    </row>
    <row r="1138" spans="1:6" ht="39.75" hidden="1" customHeight="1" x14ac:dyDescent="0.25">
      <c r="A1138" s="22" t="s">
        <v>866</v>
      </c>
      <c r="B1138" s="20" t="s">
        <v>867</v>
      </c>
      <c r="C1138" s="55"/>
      <c r="D1138" s="85">
        <f>D1139</f>
        <v>0</v>
      </c>
      <c r="E1138" s="85">
        <f t="shared" ref="E1138:F1138" si="460">E1139</f>
        <v>0</v>
      </c>
      <c r="F1138" s="85">
        <f t="shared" si="460"/>
        <v>0</v>
      </c>
    </row>
    <row r="1139" spans="1:6" ht="39.75" hidden="1" customHeight="1" x14ac:dyDescent="0.25">
      <c r="A1139" s="60" t="s">
        <v>1391</v>
      </c>
      <c r="B1139" s="20" t="s">
        <v>867</v>
      </c>
      <c r="C1139" s="55">
        <v>200</v>
      </c>
      <c r="D1139" s="85">
        <f>D1140</f>
        <v>0</v>
      </c>
      <c r="E1139" s="85">
        <f t="shared" ref="E1139:F1139" si="461">E1140</f>
        <v>0</v>
      </c>
      <c r="F1139" s="85">
        <f t="shared" si="461"/>
        <v>0</v>
      </c>
    </row>
    <row r="1140" spans="1:6" ht="39.75" hidden="1" customHeight="1" x14ac:dyDescent="0.25">
      <c r="A1140" s="60" t="s">
        <v>1392</v>
      </c>
      <c r="B1140" s="20" t="s">
        <v>867</v>
      </c>
      <c r="C1140" s="55">
        <v>240</v>
      </c>
      <c r="D1140" s="85">
        <v>0</v>
      </c>
      <c r="E1140" s="85">
        <v>0</v>
      </c>
      <c r="F1140" s="85">
        <v>0</v>
      </c>
    </row>
    <row r="1141" spans="1:6" ht="39.75" hidden="1" customHeight="1" x14ac:dyDescent="0.25">
      <c r="A1141" s="13" t="s">
        <v>128</v>
      </c>
      <c r="B1141" s="3" t="s">
        <v>868</v>
      </c>
      <c r="C1141" s="55"/>
      <c r="D1141" s="85">
        <f>D1142</f>
        <v>0</v>
      </c>
      <c r="E1141" s="85">
        <f t="shared" ref="E1141:F1142" si="462">E1142</f>
        <v>0</v>
      </c>
      <c r="F1141" s="85">
        <f t="shared" si="462"/>
        <v>0</v>
      </c>
    </row>
    <row r="1142" spans="1:6" ht="39.75" hidden="1" customHeight="1" x14ac:dyDescent="0.25">
      <c r="A1142" s="7" t="s">
        <v>707</v>
      </c>
      <c r="B1142" s="1" t="s">
        <v>869</v>
      </c>
      <c r="C1142" s="55"/>
      <c r="D1142" s="85">
        <f>D1143</f>
        <v>0</v>
      </c>
      <c r="E1142" s="85">
        <f t="shared" si="462"/>
        <v>0</v>
      </c>
      <c r="F1142" s="85">
        <f t="shared" si="462"/>
        <v>0</v>
      </c>
    </row>
    <row r="1143" spans="1:6" ht="39.75" hidden="1" customHeight="1" x14ac:dyDescent="0.25">
      <c r="A1143" s="25" t="s">
        <v>132</v>
      </c>
      <c r="B1143" s="20" t="s">
        <v>870</v>
      </c>
      <c r="C1143" s="55"/>
      <c r="D1143" s="85">
        <f>D1144+D1146</f>
        <v>0</v>
      </c>
      <c r="E1143" s="85">
        <f t="shared" ref="E1143:F1143" si="463">E1144+E1146</f>
        <v>0</v>
      </c>
      <c r="F1143" s="85">
        <f t="shared" si="463"/>
        <v>0</v>
      </c>
    </row>
    <row r="1144" spans="1:6" ht="39.75" hidden="1" customHeight="1" x14ac:dyDescent="0.25">
      <c r="A1144" s="60" t="s">
        <v>1389</v>
      </c>
      <c r="B1144" s="20" t="s">
        <v>870</v>
      </c>
      <c r="C1144" s="55">
        <v>100</v>
      </c>
      <c r="D1144" s="85">
        <f>D1145</f>
        <v>0</v>
      </c>
      <c r="E1144" s="85">
        <f t="shared" ref="E1144:F1144" si="464">E1145</f>
        <v>0</v>
      </c>
      <c r="F1144" s="85">
        <f t="shared" si="464"/>
        <v>0</v>
      </c>
    </row>
    <row r="1145" spans="1:6" ht="39.75" hidden="1" customHeight="1" x14ac:dyDescent="0.25">
      <c r="A1145" s="60" t="s">
        <v>1390</v>
      </c>
      <c r="B1145" s="20" t="s">
        <v>870</v>
      </c>
      <c r="C1145" s="55">
        <v>120</v>
      </c>
      <c r="D1145" s="85"/>
      <c r="E1145" s="85"/>
      <c r="F1145" s="85"/>
    </row>
    <row r="1146" spans="1:6" ht="39.75" hidden="1" customHeight="1" x14ac:dyDescent="0.25">
      <c r="A1146" s="60" t="s">
        <v>1391</v>
      </c>
      <c r="B1146" s="20" t="s">
        <v>870</v>
      </c>
      <c r="C1146" s="55">
        <v>200</v>
      </c>
      <c r="D1146" s="85">
        <f>D1147</f>
        <v>0</v>
      </c>
      <c r="E1146" s="85">
        <f t="shared" ref="E1146:F1146" si="465">E1147</f>
        <v>0</v>
      </c>
      <c r="F1146" s="85">
        <f t="shared" si="465"/>
        <v>0</v>
      </c>
    </row>
    <row r="1147" spans="1:6" ht="45.75" hidden="1" customHeight="1" x14ac:dyDescent="0.25">
      <c r="A1147" s="60" t="s">
        <v>1392</v>
      </c>
      <c r="B1147" s="20" t="s">
        <v>870</v>
      </c>
      <c r="C1147" s="55">
        <v>240</v>
      </c>
      <c r="D1147" s="85">
        <v>0</v>
      </c>
      <c r="E1147" s="85">
        <v>0</v>
      </c>
      <c r="F1147" s="85">
        <v>0</v>
      </c>
    </row>
    <row r="1148" spans="1:6" ht="47.25" customHeight="1" x14ac:dyDescent="0.25">
      <c r="A1148" s="12" t="s">
        <v>871</v>
      </c>
      <c r="B1148" s="10" t="s">
        <v>872</v>
      </c>
      <c r="C1148" s="55"/>
      <c r="D1148" s="85">
        <f>D1149+D1171+D1176+D1185</f>
        <v>263433</v>
      </c>
      <c r="E1148" s="85">
        <f t="shared" ref="E1148:F1148" si="466">E1149+E1171+E1176+E1185</f>
        <v>249416</v>
      </c>
      <c r="F1148" s="85">
        <f t="shared" si="466"/>
        <v>230922</v>
      </c>
    </row>
    <row r="1149" spans="1:6" ht="39.75" customHeight="1" x14ac:dyDescent="0.25">
      <c r="A1149" s="13" t="s">
        <v>873</v>
      </c>
      <c r="B1149" s="3" t="s">
        <v>874</v>
      </c>
      <c r="C1149" s="55"/>
      <c r="D1149" s="85">
        <f>D1150+D1160</f>
        <v>22590</v>
      </c>
      <c r="E1149" s="85">
        <f t="shared" ref="E1149:F1149" si="467">E1150+E1160</f>
        <v>16807</v>
      </c>
      <c r="F1149" s="85">
        <f t="shared" si="467"/>
        <v>10360</v>
      </c>
    </row>
    <row r="1150" spans="1:6" ht="31.5" x14ac:dyDescent="0.25">
      <c r="A1150" s="17" t="s">
        <v>875</v>
      </c>
      <c r="B1150" s="1" t="s">
        <v>876</v>
      </c>
      <c r="C1150" s="55"/>
      <c r="D1150" s="85">
        <f>D1151+D1154+D1157</f>
        <v>18654</v>
      </c>
      <c r="E1150" s="85">
        <f t="shared" ref="E1150:F1150" si="468">E1151+E1154+E1157</f>
        <v>12871</v>
      </c>
      <c r="F1150" s="85">
        <f t="shared" si="468"/>
        <v>6424</v>
      </c>
    </row>
    <row r="1151" spans="1:6" ht="41.25" customHeight="1" x14ac:dyDescent="0.25">
      <c r="A1151" s="21" t="s">
        <v>877</v>
      </c>
      <c r="B1151" s="20" t="s">
        <v>878</v>
      </c>
      <c r="C1151" s="55"/>
      <c r="D1151" s="85">
        <f>D1152</f>
        <v>9134</v>
      </c>
      <c r="E1151" s="85">
        <f t="shared" ref="E1151:F1152" si="469">E1152</f>
        <v>3700</v>
      </c>
      <c r="F1151" s="85">
        <f t="shared" si="469"/>
        <v>3800</v>
      </c>
    </row>
    <row r="1152" spans="1:6" ht="40.5" customHeight="1" x14ac:dyDescent="0.25">
      <c r="A1152" s="60" t="s">
        <v>1391</v>
      </c>
      <c r="B1152" s="20" t="s">
        <v>878</v>
      </c>
      <c r="C1152" s="55">
        <v>200</v>
      </c>
      <c r="D1152" s="85">
        <f>D1153</f>
        <v>9134</v>
      </c>
      <c r="E1152" s="85">
        <f t="shared" si="469"/>
        <v>3700</v>
      </c>
      <c r="F1152" s="85">
        <f t="shared" si="469"/>
        <v>3800</v>
      </c>
    </row>
    <row r="1153" spans="1:9" ht="33.75" customHeight="1" x14ac:dyDescent="0.25">
      <c r="A1153" s="60" t="s">
        <v>1392</v>
      </c>
      <c r="B1153" s="20" t="s">
        <v>878</v>
      </c>
      <c r="C1153" s="55">
        <v>240</v>
      </c>
      <c r="D1153" s="85">
        <v>9134</v>
      </c>
      <c r="E1153" s="85">
        <v>3700</v>
      </c>
      <c r="F1153" s="85">
        <v>3800</v>
      </c>
      <c r="G1153" s="149">
        <v>100</v>
      </c>
      <c r="H1153" s="149">
        <v>100</v>
      </c>
      <c r="I1153" s="149">
        <v>100</v>
      </c>
    </row>
    <row r="1154" spans="1:9" ht="36.75" customHeight="1" x14ac:dyDescent="0.25">
      <c r="A1154" s="19" t="s">
        <v>879</v>
      </c>
      <c r="B1154" s="20" t="s">
        <v>880</v>
      </c>
      <c r="C1154" s="55"/>
      <c r="D1154" s="85">
        <f>D1155</f>
        <v>9000</v>
      </c>
      <c r="E1154" s="85">
        <f t="shared" ref="E1154:F1155" si="470">E1155</f>
        <v>8451</v>
      </c>
      <c r="F1154" s="85">
        <f t="shared" si="470"/>
        <v>1904</v>
      </c>
    </row>
    <row r="1155" spans="1:9" ht="36.75" customHeight="1" x14ac:dyDescent="0.25">
      <c r="A1155" s="60" t="s">
        <v>1391</v>
      </c>
      <c r="B1155" s="20" t="s">
        <v>880</v>
      </c>
      <c r="C1155" s="55">
        <v>200</v>
      </c>
      <c r="D1155" s="85">
        <f>D1156</f>
        <v>9000</v>
      </c>
      <c r="E1155" s="85">
        <f t="shared" si="470"/>
        <v>8451</v>
      </c>
      <c r="F1155" s="85">
        <f t="shared" si="470"/>
        <v>1904</v>
      </c>
    </row>
    <row r="1156" spans="1:9" ht="36.75" customHeight="1" x14ac:dyDescent="0.25">
      <c r="A1156" s="60" t="s">
        <v>1392</v>
      </c>
      <c r="B1156" s="20" t="s">
        <v>880</v>
      </c>
      <c r="C1156" s="55">
        <v>240</v>
      </c>
      <c r="D1156" s="85">
        <v>9000</v>
      </c>
      <c r="E1156" s="85">
        <v>8451</v>
      </c>
      <c r="F1156" s="85">
        <v>1904</v>
      </c>
    </row>
    <row r="1157" spans="1:9" ht="36.75" customHeight="1" x14ac:dyDescent="0.25">
      <c r="A1157" s="19" t="s">
        <v>881</v>
      </c>
      <c r="B1157" s="20" t="s">
        <v>882</v>
      </c>
      <c r="C1157" s="55"/>
      <c r="D1157" s="85">
        <f>D1158</f>
        <v>520</v>
      </c>
      <c r="E1157" s="85">
        <f t="shared" ref="D1157:F1158" si="471">E1158</f>
        <v>720</v>
      </c>
      <c r="F1157" s="85">
        <f t="shared" si="471"/>
        <v>720</v>
      </c>
    </row>
    <row r="1158" spans="1:9" ht="36.75" customHeight="1" x14ac:dyDescent="0.25">
      <c r="A1158" s="60" t="s">
        <v>1391</v>
      </c>
      <c r="B1158" s="20" t="s">
        <v>882</v>
      </c>
      <c r="C1158" s="55">
        <v>200</v>
      </c>
      <c r="D1158" s="85">
        <f t="shared" si="471"/>
        <v>520</v>
      </c>
      <c r="E1158" s="85">
        <f t="shared" si="471"/>
        <v>720</v>
      </c>
      <c r="F1158" s="85">
        <f t="shared" si="471"/>
        <v>720</v>
      </c>
    </row>
    <row r="1159" spans="1:9" ht="36.75" customHeight="1" x14ac:dyDescent="0.25">
      <c r="A1159" s="60" t="s">
        <v>1392</v>
      </c>
      <c r="B1159" s="20" t="s">
        <v>882</v>
      </c>
      <c r="C1159" s="55">
        <v>240</v>
      </c>
      <c r="D1159" s="101">
        <v>520</v>
      </c>
      <c r="E1159" s="101">
        <v>720</v>
      </c>
      <c r="F1159" s="101">
        <v>720</v>
      </c>
    </row>
    <row r="1160" spans="1:9" ht="38.25" customHeight="1" x14ac:dyDescent="0.25">
      <c r="A1160" s="17" t="s">
        <v>883</v>
      </c>
      <c r="B1160" s="1" t="s">
        <v>884</v>
      </c>
      <c r="C1160" s="55"/>
      <c r="D1160" s="101">
        <f>D1161+D1166</f>
        <v>3936</v>
      </c>
      <c r="E1160" s="101">
        <f t="shared" ref="E1160:F1160" si="472">E1161+E1166</f>
        <v>3936</v>
      </c>
      <c r="F1160" s="101">
        <f t="shared" si="472"/>
        <v>3936</v>
      </c>
    </row>
    <row r="1161" spans="1:9" ht="42.75" customHeight="1" x14ac:dyDescent="0.25">
      <c r="A1161" s="22" t="s">
        <v>885</v>
      </c>
      <c r="B1161" s="20" t="s">
        <v>886</v>
      </c>
      <c r="C1161" s="55"/>
      <c r="D1161" s="101">
        <f>D1162+D1164</f>
        <v>3936</v>
      </c>
      <c r="E1161" s="101">
        <f t="shared" ref="E1161:F1161" si="473">E1162+E1164</f>
        <v>3936</v>
      </c>
      <c r="F1161" s="101">
        <f t="shared" si="473"/>
        <v>3936</v>
      </c>
    </row>
    <row r="1162" spans="1:9" ht="62.25" customHeight="1" x14ac:dyDescent="0.25">
      <c r="A1162" s="60" t="s">
        <v>1389</v>
      </c>
      <c r="B1162" s="20" t="s">
        <v>886</v>
      </c>
      <c r="C1162" s="55">
        <v>100</v>
      </c>
      <c r="D1162" s="101">
        <f>D1163</f>
        <v>3646</v>
      </c>
      <c r="E1162" s="101">
        <f t="shared" ref="E1162:F1162" si="474">E1163</f>
        <v>3646</v>
      </c>
      <c r="F1162" s="101">
        <f t="shared" si="474"/>
        <v>3646</v>
      </c>
    </row>
    <row r="1163" spans="1:9" ht="42.75" customHeight="1" x14ac:dyDescent="0.25">
      <c r="A1163" s="60" t="s">
        <v>1390</v>
      </c>
      <c r="B1163" s="20" t="s">
        <v>886</v>
      </c>
      <c r="C1163" s="55">
        <v>120</v>
      </c>
      <c r="D1163" s="101">
        <v>3646</v>
      </c>
      <c r="E1163" s="101">
        <v>3646</v>
      </c>
      <c r="F1163" s="101">
        <v>3646</v>
      </c>
    </row>
    <row r="1164" spans="1:9" ht="42.75" customHeight="1" x14ac:dyDescent="0.25">
      <c r="A1164" s="60" t="s">
        <v>1391</v>
      </c>
      <c r="B1164" s="20" t="s">
        <v>886</v>
      </c>
      <c r="C1164" s="55">
        <v>200</v>
      </c>
      <c r="D1164" s="101">
        <f>D1165</f>
        <v>290</v>
      </c>
      <c r="E1164" s="101">
        <f t="shared" ref="E1164:F1164" si="475">E1165</f>
        <v>290</v>
      </c>
      <c r="F1164" s="101">
        <f t="shared" si="475"/>
        <v>290</v>
      </c>
    </row>
    <row r="1165" spans="1:9" ht="42.75" customHeight="1" x14ac:dyDescent="0.25">
      <c r="A1165" s="60" t="s">
        <v>1392</v>
      </c>
      <c r="B1165" s="20" t="s">
        <v>886</v>
      </c>
      <c r="C1165" s="55">
        <v>240</v>
      </c>
      <c r="D1165" s="101">
        <v>290</v>
      </c>
      <c r="E1165" s="101">
        <v>290</v>
      </c>
      <c r="F1165" s="101">
        <v>290</v>
      </c>
    </row>
    <row r="1166" spans="1:9" ht="31.5" hidden="1" x14ac:dyDescent="0.25">
      <c r="A1166" s="22" t="s">
        <v>887</v>
      </c>
      <c r="B1166" s="20" t="s">
        <v>888</v>
      </c>
      <c r="C1166" s="55"/>
      <c r="D1166" s="101">
        <f>D1167+D1169</f>
        <v>0</v>
      </c>
      <c r="E1166" s="101">
        <f t="shared" ref="E1166:F1166" si="476">E1167+E1169</f>
        <v>0</v>
      </c>
      <c r="F1166" s="101">
        <f t="shared" si="476"/>
        <v>0</v>
      </c>
    </row>
    <row r="1167" spans="1:9" ht="34.5" hidden="1" customHeight="1" x14ac:dyDescent="0.25">
      <c r="A1167" s="60" t="s">
        <v>1389</v>
      </c>
      <c r="B1167" s="20" t="s">
        <v>888</v>
      </c>
      <c r="C1167" s="55">
        <v>100</v>
      </c>
      <c r="D1167" s="101">
        <f>D1168</f>
        <v>0</v>
      </c>
      <c r="E1167" s="101">
        <f t="shared" ref="E1167:F1167" si="477">E1168</f>
        <v>0</v>
      </c>
      <c r="F1167" s="101">
        <f t="shared" si="477"/>
        <v>0</v>
      </c>
    </row>
    <row r="1168" spans="1:9" ht="34.5" hidden="1" customHeight="1" x14ac:dyDescent="0.25">
      <c r="A1168" s="60" t="s">
        <v>1390</v>
      </c>
      <c r="B1168" s="20" t="s">
        <v>888</v>
      </c>
      <c r="C1168" s="55">
        <v>120</v>
      </c>
      <c r="D1168" s="101">
        <v>0</v>
      </c>
      <c r="E1168" s="101">
        <v>0</v>
      </c>
      <c r="F1168" s="101">
        <v>0</v>
      </c>
    </row>
    <row r="1169" spans="1:7" ht="34.5" hidden="1" customHeight="1" x14ac:dyDescent="0.25">
      <c r="A1169" s="60" t="s">
        <v>1391</v>
      </c>
      <c r="B1169" s="20" t="s">
        <v>888</v>
      </c>
      <c r="C1169" s="55">
        <v>200</v>
      </c>
      <c r="D1169" s="101">
        <f>D1170</f>
        <v>0</v>
      </c>
      <c r="E1169" s="101">
        <f t="shared" ref="E1169:F1169" si="478">E1170</f>
        <v>0</v>
      </c>
      <c r="F1169" s="101">
        <f t="shared" si="478"/>
        <v>0</v>
      </c>
    </row>
    <row r="1170" spans="1:7" ht="42.75" hidden="1" customHeight="1" x14ac:dyDescent="0.25">
      <c r="A1170" s="60" t="s">
        <v>1392</v>
      </c>
      <c r="B1170" s="20" t="s">
        <v>888</v>
      </c>
      <c r="C1170" s="55">
        <v>240</v>
      </c>
      <c r="D1170" s="101">
        <v>0</v>
      </c>
      <c r="E1170" s="101">
        <v>0</v>
      </c>
      <c r="F1170" s="101">
        <v>0</v>
      </c>
    </row>
    <row r="1171" spans="1:7" ht="41.25" customHeight="1" x14ac:dyDescent="0.25">
      <c r="A1171" s="13" t="s">
        <v>1452</v>
      </c>
      <c r="B1171" s="3" t="s">
        <v>889</v>
      </c>
      <c r="C1171" s="55"/>
      <c r="D1171" s="101">
        <f>D1172</f>
        <v>100</v>
      </c>
      <c r="E1171" s="101">
        <f t="shared" ref="E1171:F1174" si="479">E1172</f>
        <v>100</v>
      </c>
      <c r="F1171" s="101">
        <f t="shared" si="479"/>
        <v>100</v>
      </c>
    </row>
    <row r="1172" spans="1:7" ht="43.5" customHeight="1" x14ac:dyDescent="0.25">
      <c r="A1172" s="17" t="s">
        <v>890</v>
      </c>
      <c r="B1172" s="1" t="s">
        <v>891</v>
      </c>
      <c r="C1172" s="55"/>
      <c r="D1172" s="101">
        <f>D1173</f>
        <v>100</v>
      </c>
      <c r="E1172" s="101">
        <f t="shared" si="479"/>
        <v>100</v>
      </c>
      <c r="F1172" s="101">
        <f t="shared" si="479"/>
        <v>100</v>
      </c>
    </row>
    <row r="1173" spans="1:7" ht="116.25" customHeight="1" x14ac:dyDescent="0.25">
      <c r="A1173" s="21" t="s">
        <v>892</v>
      </c>
      <c r="B1173" s="20" t="s">
        <v>893</v>
      </c>
      <c r="C1173" s="55"/>
      <c r="D1173" s="101">
        <f>D1174</f>
        <v>100</v>
      </c>
      <c r="E1173" s="101">
        <f t="shared" si="479"/>
        <v>100</v>
      </c>
      <c r="F1173" s="101">
        <f t="shared" si="479"/>
        <v>100</v>
      </c>
    </row>
    <row r="1174" spans="1:7" ht="38.25" customHeight="1" x14ac:dyDescent="0.25">
      <c r="A1174" s="60" t="s">
        <v>1391</v>
      </c>
      <c r="B1174" s="20" t="s">
        <v>893</v>
      </c>
      <c r="C1174" s="55">
        <v>200</v>
      </c>
      <c r="D1174" s="101">
        <f>D1175</f>
        <v>100</v>
      </c>
      <c r="E1174" s="101">
        <f t="shared" si="479"/>
        <v>100</v>
      </c>
      <c r="F1174" s="101">
        <f t="shared" si="479"/>
        <v>100</v>
      </c>
    </row>
    <row r="1175" spans="1:7" ht="45" customHeight="1" x14ac:dyDescent="0.25">
      <c r="A1175" s="60" t="s">
        <v>1392</v>
      </c>
      <c r="B1175" s="20" t="s">
        <v>893</v>
      </c>
      <c r="C1175" s="55">
        <v>240</v>
      </c>
      <c r="D1175" s="101">
        <v>100</v>
      </c>
      <c r="E1175" s="101">
        <v>100</v>
      </c>
      <c r="F1175" s="101">
        <v>100</v>
      </c>
    </row>
    <row r="1176" spans="1:7" ht="39.75" customHeight="1" x14ac:dyDescent="0.25">
      <c r="A1176" s="13" t="s">
        <v>894</v>
      </c>
      <c r="B1176" s="3" t="s">
        <v>895</v>
      </c>
      <c r="C1176" s="55"/>
      <c r="D1176" s="101">
        <f>D1181+D1177</f>
        <v>5945</v>
      </c>
      <c r="E1176" s="101">
        <f t="shared" ref="E1176:F1176" si="480">E1181+E1177</f>
        <v>9477</v>
      </c>
      <c r="F1176" s="101">
        <f t="shared" si="480"/>
        <v>11220</v>
      </c>
    </row>
    <row r="1177" spans="1:7" ht="57" hidden="1" customHeight="1" x14ac:dyDescent="0.25">
      <c r="A1177" s="17" t="s">
        <v>896</v>
      </c>
      <c r="B1177" s="1" t="s">
        <v>897</v>
      </c>
      <c r="C1177" s="55"/>
      <c r="D1177" s="101">
        <f>D1178</f>
        <v>0</v>
      </c>
      <c r="E1177" s="101">
        <f t="shared" ref="E1177:F1179" si="481">E1178</f>
        <v>0</v>
      </c>
      <c r="F1177" s="101">
        <f t="shared" si="481"/>
        <v>0</v>
      </c>
    </row>
    <row r="1178" spans="1:7" ht="39.75" hidden="1" customHeight="1" x14ac:dyDescent="0.25">
      <c r="A1178" s="16" t="s">
        <v>898</v>
      </c>
      <c r="B1178" s="2" t="s">
        <v>899</v>
      </c>
      <c r="C1178" s="55"/>
      <c r="D1178" s="101">
        <f>D1179</f>
        <v>0</v>
      </c>
      <c r="E1178" s="101">
        <f t="shared" si="481"/>
        <v>0</v>
      </c>
      <c r="F1178" s="101">
        <f t="shared" si="481"/>
        <v>0</v>
      </c>
    </row>
    <row r="1179" spans="1:7" ht="39.75" hidden="1" customHeight="1" x14ac:dyDescent="0.25">
      <c r="A1179" s="16"/>
      <c r="B1179" s="2"/>
      <c r="C1179" s="55"/>
      <c r="D1179" s="101">
        <f>D1180</f>
        <v>0</v>
      </c>
      <c r="E1179" s="101">
        <f t="shared" si="481"/>
        <v>0</v>
      </c>
      <c r="F1179" s="101">
        <f t="shared" si="481"/>
        <v>0</v>
      </c>
    </row>
    <row r="1180" spans="1:7" ht="39.75" hidden="1" customHeight="1" x14ac:dyDescent="0.25">
      <c r="A1180" s="16"/>
      <c r="B1180" s="2"/>
      <c r="C1180" s="55"/>
      <c r="D1180" s="101"/>
      <c r="E1180" s="101"/>
      <c r="F1180" s="101"/>
    </row>
    <row r="1181" spans="1:7" ht="34.5" customHeight="1" x14ac:dyDescent="0.25">
      <c r="A1181" s="17" t="s">
        <v>900</v>
      </c>
      <c r="B1181" s="1" t="s">
        <v>901</v>
      </c>
      <c r="C1181" s="119"/>
      <c r="D1181" s="102">
        <f>D1182</f>
        <v>5945</v>
      </c>
      <c r="E1181" s="102">
        <f t="shared" ref="E1181:F1183" si="482">E1182</f>
        <v>9477</v>
      </c>
      <c r="F1181" s="102">
        <f t="shared" si="482"/>
        <v>11220</v>
      </c>
      <c r="G1181" s="55"/>
    </row>
    <row r="1182" spans="1:7" ht="31.5" customHeight="1" x14ac:dyDescent="0.25">
      <c r="A1182" s="19" t="s">
        <v>902</v>
      </c>
      <c r="B1182" s="20" t="s">
        <v>903</v>
      </c>
      <c r="C1182" s="55"/>
      <c r="D1182" s="101">
        <f>D1183</f>
        <v>5945</v>
      </c>
      <c r="E1182" s="101">
        <f t="shared" si="482"/>
        <v>9477</v>
      </c>
      <c r="F1182" s="101">
        <f t="shared" si="482"/>
        <v>11220</v>
      </c>
      <c r="G1182" s="120"/>
    </row>
    <row r="1183" spans="1:7" ht="31.5" customHeight="1" x14ac:dyDescent="0.25">
      <c r="A1183" s="35" t="s">
        <v>1407</v>
      </c>
      <c r="B1183" s="20" t="s">
        <v>903</v>
      </c>
      <c r="C1183" s="55">
        <v>700</v>
      </c>
      <c r="D1183" s="101">
        <f>D1184</f>
        <v>5945</v>
      </c>
      <c r="E1183" s="101">
        <f t="shared" si="482"/>
        <v>9477</v>
      </c>
      <c r="F1183" s="101">
        <f t="shared" si="482"/>
        <v>11220</v>
      </c>
      <c r="G1183" s="55"/>
    </row>
    <row r="1184" spans="1:7" ht="31.5" customHeight="1" x14ac:dyDescent="0.25">
      <c r="A1184" s="35" t="s">
        <v>1408</v>
      </c>
      <c r="B1184" s="20" t="s">
        <v>903</v>
      </c>
      <c r="C1184" s="55">
        <v>730</v>
      </c>
      <c r="D1184" s="101">
        <v>5945</v>
      </c>
      <c r="E1184" s="101">
        <v>9477</v>
      </c>
      <c r="F1184" s="101">
        <v>11220</v>
      </c>
    </row>
    <row r="1185" spans="1:7" ht="35.25" customHeight="1" x14ac:dyDescent="0.25">
      <c r="A1185" s="13" t="s">
        <v>904</v>
      </c>
      <c r="B1185" s="3" t="s">
        <v>905</v>
      </c>
      <c r="C1185" s="55"/>
      <c r="D1185" s="101">
        <f>D1186</f>
        <v>234798</v>
      </c>
      <c r="E1185" s="101">
        <f t="shared" ref="E1185:F1185" si="483">E1186</f>
        <v>223032</v>
      </c>
      <c r="F1185" s="101">
        <f t="shared" si="483"/>
        <v>209242</v>
      </c>
    </row>
    <row r="1186" spans="1:7" ht="33.75" customHeight="1" x14ac:dyDescent="0.25">
      <c r="A1186" s="7" t="s">
        <v>130</v>
      </c>
      <c r="B1186" s="1" t="s">
        <v>906</v>
      </c>
      <c r="C1186" s="55"/>
      <c r="D1186" s="85">
        <f>D1187+D1190+D1198+D1205+D1212+D1222+D1239+D1242+D1245+D1248+D1251+D1232+D1219</f>
        <v>234798</v>
      </c>
      <c r="E1186" s="85">
        <f t="shared" ref="E1186:F1186" si="484">E1187+E1190+E1198+E1205+E1212+E1222+E1239+E1242+E1245+E1248+E1251+E1232+E1219</f>
        <v>223032</v>
      </c>
      <c r="F1186" s="85">
        <f t="shared" si="484"/>
        <v>209242</v>
      </c>
    </row>
    <row r="1187" spans="1:7" ht="30.75" customHeight="1" x14ac:dyDescent="0.25">
      <c r="A1187" s="19" t="s">
        <v>907</v>
      </c>
      <c r="B1187" s="20" t="s">
        <v>908</v>
      </c>
      <c r="C1187" s="55"/>
      <c r="D1187" s="101">
        <f>D1188</f>
        <v>2333</v>
      </c>
      <c r="E1187" s="101">
        <f t="shared" ref="E1187:F1188" si="485">E1188</f>
        <v>2333</v>
      </c>
      <c r="F1187" s="101">
        <f t="shared" si="485"/>
        <v>2333</v>
      </c>
    </row>
    <row r="1188" spans="1:7" ht="61.5" customHeight="1" x14ac:dyDescent="0.25">
      <c r="A1188" s="60" t="s">
        <v>1389</v>
      </c>
      <c r="B1188" s="20" t="s">
        <v>908</v>
      </c>
      <c r="C1188" s="55">
        <v>100</v>
      </c>
      <c r="D1188" s="101">
        <f>D1189</f>
        <v>2333</v>
      </c>
      <c r="E1188" s="101">
        <f t="shared" si="485"/>
        <v>2333</v>
      </c>
      <c r="F1188" s="101">
        <f t="shared" si="485"/>
        <v>2333</v>
      </c>
    </row>
    <row r="1189" spans="1:7" ht="30.75" customHeight="1" x14ac:dyDescent="0.25">
      <c r="A1189" s="60" t="s">
        <v>1390</v>
      </c>
      <c r="B1189" s="20" t="s">
        <v>908</v>
      </c>
      <c r="C1189" s="55">
        <v>120</v>
      </c>
      <c r="D1189" s="101">
        <v>2333</v>
      </c>
      <c r="E1189" s="101">
        <v>2333</v>
      </c>
      <c r="F1189" s="101">
        <v>2333</v>
      </c>
    </row>
    <row r="1190" spans="1:7" ht="36" customHeight="1" x14ac:dyDescent="0.25">
      <c r="A1190" s="19" t="s">
        <v>909</v>
      </c>
      <c r="B1190" s="20" t="s">
        <v>910</v>
      </c>
      <c r="C1190" s="55"/>
      <c r="D1190" s="101">
        <f>D1191+D1193+D1195</f>
        <v>90680</v>
      </c>
      <c r="E1190" s="101">
        <f t="shared" ref="E1190:F1190" si="486">E1191+E1193+E1195</f>
        <v>85680</v>
      </c>
      <c r="F1190" s="101">
        <f t="shared" si="486"/>
        <v>69890</v>
      </c>
    </row>
    <row r="1191" spans="1:7" ht="48.75" customHeight="1" x14ac:dyDescent="0.25">
      <c r="A1191" s="60" t="s">
        <v>1389</v>
      </c>
      <c r="B1191" s="20" t="s">
        <v>910</v>
      </c>
      <c r="C1191" s="55">
        <v>100</v>
      </c>
      <c r="D1191" s="101">
        <f>D1192</f>
        <v>70941</v>
      </c>
      <c r="E1191" s="101">
        <f t="shared" ref="E1191:F1191" si="487">E1192</f>
        <v>73872</v>
      </c>
      <c r="F1191" s="101">
        <f t="shared" si="487"/>
        <v>58082</v>
      </c>
    </row>
    <row r="1192" spans="1:7" ht="36" customHeight="1" x14ac:dyDescent="0.25">
      <c r="A1192" s="60" t="s">
        <v>1390</v>
      </c>
      <c r="B1192" s="20" t="s">
        <v>910</v>
      </c>
      <c r="C1192" s="55">
        <v>120</v>
      </c>
      <c r="D1192" s="101">
        <v>70941</v>
      </c>
      <c r="E1192" s="85">
        <v>73872</v>
      </c>
      <c r="F1192" s="101">
        <v>58082</v>
      </c>
    </row>
    <row r="1193" spans="1:7" ht="36" customHeight="1" x14ac:dyDescent="0.25">
      <c r="A1193" s="60" t="s">
        <v>1391</v>
      </c>
      <c r="B1193" s="20" t="s">
        <v>910</v>
      </c>
      <c r="C1193" s="55">
        <v>200</v>
      </c>
      <c r="D1193" s="101">
        <f>D1194</f>
        <v>18739</v>
      </c>
      <c r="E1193" s="101">
        <f>E1194</f>
        <v>11408</v>
      </c>
      <c r="F1193" s="101">
        <f>F1194</f>
        <v>11408</v>
      </c>
    </row>
    <row r="1194" spans="1:7" ht="36" customHeight="1" x14ac:dyDescent="0.25">
      <c r="A1194" s="60" t="s">
        <v>1392</v>
      </c>
      <c r="B1194" s="20" t="s">
        <v>910</v>
      </c>
      <c r="C1194" s="55">
        <v>240</v>
      </c>
      <c r="D1194" s="101">
        <v>18739</v>
      </c>
      <c r="E1194" s="85">
        <v>11408</v>
      </c>
      <c r="F1194" s="85">
        <v>11408</v>
      </c>
      <c r="G1194" s="66"/>
    </row>
    <row r="1195" spans="1:7" ht="36" customHeight="1" x14ac:dyDescent="0.25">
      <c r="A1195" s="60" t="s">
        <v>1395</v>
      </c>
      <c r="B1195" s="20" t="s">
        <v>910</v>
      </c>
      <c r="C1195" s="55">
        <v>800</v>
      </c>
      <c r="D1195" s="101">
        <f t="shared" ref="D1195:F1195" si="488">D1197+D1196</f>
        <v>1000</v>
      </c>
      <c r="E1195" s="101">
        <f t="shared" si="488"/>
        <v>400</v>
      </c>
      <c r="F1195" s="101">
        <f t="shared" si="488"/>
        <v>400</v>
      </c>
    </row>
    <row r="1196" spans="1:7" ht="36" hidden="1" customHeight="1" x14ac:dyDescent="0.25">
      <c r="A1196" s="138" t="s">
        <v>1526</v>
      </c>
      <c r="B1196" s="20" t="s">
        <v>910</v>
      </c>
      <c r="C1196" s="55">
        <v>830</v>
      </c>
      <c r="D1196" s="101"/>
      <c r="E1196" s="101"/>
      <c r="F1196" s="101"/>
    </row>
    <row r="1197" spans="1:7" ht="36" customHeight="1" x14ac:dyDescent="0.25">
      <c r="A1197" s="16" t="s">
        <v>1396</v>
      </c>
      <c r="B1197" s="20" t="s">
        <v>910</v>
      </c>
      <c r="C1197" s="55">
        <v>850</v>
      </c>
      <c r="D1197" s="101">
        <v>1000</v>
      </c>
      <c r="E1197" s="101">
        <v>400</v>
      </c>
      <c r="F1197" s="101">
        <v>400</v>
      </c>
    </row>
    <row r="1198" spans="1:7" ht="27.75" customHeight="1" x14ac:dyDescent="0.25">
      <c r="A1198" s="19" t="s">
        <v>132</v>
      </c>
      <c r="B1198" s="20" t="s">
        <v>911</v>
      </c>
      <c r="C1198" s="55"/>
      <c r="D1198" s="101">
        <f>D1199+D1201+D1203</f>
        <v>16502</v>
      </c>
      <c r="E1198" s="101">
        <f t="shared" ref="E1198:F1198" si="489">E1199+E1201+E1203</f>
        <v>16536</v>
      </c>
      <c r="F1198" s="101">
        <f t="shared" si="489"/>
        <v>16536</v>
      </c>
    </row>
    <row r="1199" spans="1:7" ht="60.75" customHeight="1" x14ac:dyDescent="0.25">
      <c r="A1199" s="60" t="s">
        <v>1389</v>
      </c>
      <c r="B1199" s="20" t="s">
        <v>911</v>
      </c>
      <c r="C1199" s="55">
        <v>100</v>
      </c>
      <c r="D1199" s="101">
        <f>D1200</f>
        <v>14341</v>
      </c>
      <c r="E1199" s="101">
        <f t="shared" ref="E1199:F1199" si="490">E1200</f>
        <v>14315</v>
      </c>
      <c r="F1199" s="101">
        <f t="shared" si="490"/>
        <v>14315</v>
      </c>
    </row>
    <row r="1200" spans="1:7" ht="27.75" customHeight="1" x14ac:dyDescent="0.25">
      <c r="A1200" s="60" t="s">
        <v>1390</v>
      </c>
      <c r="B1200" s="20" t="s">
        <v>911</v>
      </c>
      <c r="C1200" s="55">
        <v>120</v>
      </c>
      <c r="D1200" s="101">
        <v>14341</v>
      </c>
      <c r="E1200" s="85">
        <v>14315</v>
      </c>
      <c r="F1200" s="85">
        <v>14315</v>
      </c>
    </row>
    <row r="1201" spans="1:6" ht="27.75" customHeight="1" x14ac:dyDescent="0.25">
      <c r="A1201" s="60" t="s">
        <v>1391</v>
      </c>
      <c r="B1201" s="20" t="s">
        <v>911</v>
      </c>
      <c r="C1201" s="55">
        <v>200</v>
      </c>
      <c r="D1201" s="101">
        <f>D1202</f>
        <v>2161</v>
      </c>
      <c r="E1201" s="85">
        <f t="shared" ref="E1201:F1201" si="491">E1202</f>
        <v>2221</v>
      </c>
      <c r="F1201" s="85">
        <f t="shared" si="491"/>
        <v>2221</v>
      </c>
    </row>
    <row r="1202" spans="1:6" ht="36" customHeight="1" x14ac:dyDescent="0.25">
      <c r="A1202" s="60" t="s">
        <v>1392</v>
      </c>
      <c r="B1202" s="20" t="s">
        <v>911</v>
      </c>
      <c r="C1202" s="55">
        <v>240</v>
      </c>
      <c r="D1202" s="101">
        <v>2161</v>
      </c>
      <c r="E1202" s="101">
        <v>2221</v>
      </c>
      <c r="F1202" s="101">
        <v>2221</v>
      </c>
    </row>
    <row r="1203" spans="1:6" ht="27.75" hidden="1" customHeight="1" x14ac:dyDescent="0.25">
      <c r="A1203" s="60" t="s">
        <v>1395</v>
      </c>
      <c r="B1203" s="20" t="s">
        <v>911</v>
      </c>
      <c r="C1203" s="55">
        <v>800</v>
      </c>
      <c r="D1203" s="101">
        <f>D1204</f>
        <v>0</v>
      </c>
      <c r="E1203" s="101">
        <f t="shared" ref="E1203:F1203" si="492">E1204</f>
        <v>0</v>
      </c>
      <c r="F1203" s="101">
        <f t="shared" si="492"/>
        <v>0</v>
      </c>
    </row>
    <row r="1204" spans="1:6" ht="27.75" hidden="1" customHeight="1" x14ac:dyDescent="0.25">
      <c r="A1204" s="16" t="s">
        <v>1396</v>
      </c>
      <c r="B1204" s="20" t="s">
        <v>911</v>
      </c>
      <c r="C1204" s="55">
        <v>850</v>
      </c>
      <c r="D1204" s="101">
        <v>0</v>
      </c>
      <c r="E1204" s="101">
        <v>0</v>
      </c>
      <c r="F1204" s="101">
        <v>0</v>
      </c>
    </row>
    <row r="1205" spans="1:6" ht="28.5" customHeight="1" x14ac:dyDescent="0.25">
      <c r="A1205" s="21" t="s">
        <v>912</v>
      </c>
      <c r="B1205" s="23" t="s">
        <v>913</v>
      </c>
      <c r="C1205" s="55"/>
      <c r="D1205" s="101">
        <f>D1206+D1208+D1210</f>
        <v>27203</v>
      </c>
      <c r="E1205" s="101">
        <f t="shared" ref="E1205:F1205" si="493">E1206+E1208+E1210</f>
        <v>27203</v>
      </c>
      <c r="F1205" s="101">
        <f t="shared" si="493"/>
        <v>27203</v>
      </c>
    </row>
    <row r="1206" spans="1:6" ht="47.25" customHeight="1" x14ac:dyDescent="0.25">
      <c r="A1206" s="60" t="s">
        <v>1389</v>
      </c>
      <c r="B1206" s="23" t="s">
        <v>913</v>
      </c>
      <c r="C1206" s="55">
        <v>100</v>
      </c>
      <c r="D1206" s="101">
        <f>D1207</f>
        <v>22044</v>
      </c>
      <c r="E1206" s="101">
        <f t="shared" ref="E1206:F1206" si="494">E1207</f>
        <v>22044</v>
      </c>
      <c r="F1206" s="101">
        <f t="shared" si="494"/>
        <v>22044</v>
      </c>
    </row>
    <row r="1207" spans="1:6" ht="28.5" customHeight="1" x14ac:dyDescent="0.25">
      <c r="A1207" s="60" t="s">
        <v>1390</v>
      </c>
      <c r="B1207" s="23" t="s">
        <v>913</v>
      </c>
      <c r="C1207" s="55">
        <v>120</v>
      </c>
      <c r="D1207" s="101">
        <v>22044</v>
      </c>
      <c r="E1207" s="85">
        <v>22044</v>
      </c>
      <c r="F1207" s="85">
        <v>22044</v>
      </c>
    </row>
    <row r="1208" spans="1:6" ht="28.5" customHeight="1" x14ac:dyDescent="0.25">
      <c r="A1208" s="60" t="s">
        <v>1391</v>
      </c>
      <c r="B1208" s="23" t="s">
        <v>913</v>
      </c>
      <c r="C1208" s="55">
        <v>200</v>
      </c>
      <c r="D1208" s="101">
        <f>D1209</f>
        <v>5154</v>
      </c>
      <c r="E1208" s="101">
        <f t="shared" ref="E1208:F1208" si="495">E1209</f>
        <v>5159</v>
      </c>
      <c r="F1208" s="101">
        <f t="shared" si="495"/>
        <v>5159</v>
      </c>
    </row>
    <row r="1209" spans="1:6" ht="28.5" customHeight="1" x14ac:dyDescent="0.25">
      <c r="A1209" s="60" t="s">
        <v>1392</v>
      </c>
      <c r="B1209" s="23" t="s">
        <v>913</v>
      </c>
      <c r="C1209" s="55">
        <v>240</v>
      </c>
      <c r="D1209" s="101">
        <v>5154</v>
      </c>
      <c r="E1209" s="101">
        <v>5159</v>
      </c>
      <c r="F1209" s="101">
        <v>5159</v>
      </c>
    </row>
    <row r="1210" spans="1:6" ht="28.5" customHeight="1" x14ac:dyDescent="0.25">
      <c r="A1210" s="60" t="s">
        <v>1395</v>
      </c>
      <c r="B1210" s="23" t="s">
        <v>913</v>
      </c>
      <c r="C1210" s="55">
        <v>800</v>
      </c>
      <c r="D1210" s="101">
        <f>D1211</f>
        <v>5</v>
      </c>
      <c r="E1210" s="101">
        <f t="shared" ref="E1210:F1210" si="496">E1211</f>
        <v>0</v>
      </c>
      <c r="F1210" s="101">
        <f t="shared" si="496"/>
        <v>0</v>
      </c>
    </row>
    <row r="1211" spans="1:6" ht="28.5" customHeight="1" x14ac:dyDescent="0.25">
      <c r="A1211" s="16" t="s">
        <v>1396</v>
      </c>
      <c r="B1211" s="23" t="s">
        <v>913</v>
      </c>
      <c r="C1211" s="55">
        <v>850</v>
      </c>
      <c r="D1211" s="101">
        <v>5</v>
      </c>
      <c r="E1211" s="101"/>
      <c r="F1211" s="101"/>
    </row>
    <row r="1212" spans="1:6" ht="31.5" x14ac:dyDescent="0.25">
      <c r="A1212" s="21" t="s">
        <v>914</v>
      </c>
      <c r="B1212" s="23" t="s">
        <v>915</v>
      </c>
      <c r="C1212" s="55"/>
      <c r="D1212" s="101">
        <f>D1213+D1215+D1217</f>
        <v>32187</v>
      </c>
      <c r="E1212" s="101">
        <f t="shared" ref="E1212:F1212" si="497">E1213+E1215+E1217</f>
        <v>30187</v>
      </c>
      <c r="F1212" s="101">
        <f t="shared" si="497"/>
        <v>30187</v>
      </c>
    </row>
    <row r="1213" spans="1:6" ht="63" customHeight="1" x14ac:dyDescent="0.25">
      <c r="A1213" s="60" t="s">
        <v>1389</v>
      </c>
      <c r="B1213" s="23" t="s">
        <v>915</v>
      </c>
      <c r="C1213" s="55">
        <v>100</v>
      </c>
      <c r="D1213" s="101">
        <f>D1214</f>
        <v>27073</v>
      </c>
      <c r="E1213" s="101">
        <f t="shared" ref="E1213:F1213" si="498">E1214</f>
        <v>28173</v>
      </c>
      <c r="F1213" s="101">
        <f t="shared" si="498"/>
        <v>28173</v>
      </c>
    </row>
    <row r="1214" spans="1:6" ht="38.25" customHeight="1" x14ac:dyDescent="0.25">
      <c r="A1214" s="60" t="s">
        <v>1400</v>
      </c>
      <c r="B1214" s="23" t="s">
        <v>915</v>
      </c>
      <c r="C1214" s="55">
        <v>110</v>
      </c>
      <c r="D1214" s="101">
        <v>27073</v>
      </c>
      <c r="E1214" s="101">
        <v>28173</v>
      </c>
      <c r="F1214" s="104">
        <v>28173</v>
      </c>
    </row>
    <row r="1215" spans="1:6" ht="38.25" customHeight="1" x14ac:dyDescent="0.25">
      <c r="A1215" s="60" t="s">
        <v>1391</v>
      </c>
      <c r="B1215" s="23" t="s">
        <v>915</v>
      </c>
      <c r="C1215" s="55">
        <v>200</v>
      </c>
      <c r="D1215" s="101">
        <f>D1216</f>
        <v>5114</v>
      </c>
      <c r="E1215" s="101">
        <f t="shared" ref="E1215:F1215" si="499">E1216</f>
        <v>2014</v>
      </c>
      <c r="F1215" s="101">
        <f t="shared" si="499"/>
        <v>2014</v>
      </c>
    </row>
    <row r="1216" spans="1:6" ht="38.25" customHeight="1" x14ac:dyDescent="0.25">
      <c r="A1216" s="60" t="s">
        <v>1392</v>
      </c>
      <c r="B1216" s="23" t="s">
        <v>915</v>
      </c>
      <c r="C1216" s="55">
        <v>240</v>
      </c>
      <c r="D1216" s="101">
        <v>5114</v>
      </c>
      <c r="E1216" s="101">
        <v>2014</v>
      </c>
      <c r="F1216" s="101">
        <v>2014</v>
      </c>
    </row>
    <row r="1217" spans="1:6" ht="38.25" hidden="1" customHeight="1" x14ac:dyDescent="0.25">
      <c r="A1217" s="60" t="s">
        <v>1395</v>
      </c>
      <c r="B1217" s="23" t="s">
        <v>915</v>
      </c>
      <c r="C1217" s="55">
        <v>800</v>
      </c>
      <c r="D1217" s="101">
        <f>D1218</f>
        <v>0</v>
      </c>
      <c r="E1217" s="101">
        <f t="shared" ref="E1217:F1217" si="500">E1218</f>
        <v>0</v>
      </c>
      <c r="F1217" s="101">
        <f t="shared" si="500"/>
        <v>0</v>
      </c>
    </row>
    <row r="1218" spans="1:6" ht="38.25" hidden="1" customHeight="1" x14ac:dyDescent="0.25">
      <c r="A1218" s="16" t="s">
        <v>1396</v>
      </c>
      <c r="B1218" s="23" t="s">
        <v>915</v>
      </c>
      <c r="C1218" s="55">
        <v>850</v>
      </c>
      <c r="D1218" s="101">
        <v>0</v>
      </c>
      <c r="E1218" s="101">
        <v>0</v>
      </c>
      <c r="F1218" s="101">
        <v>0</v>
      </c>
    </row>
    <row r="1219" spans="1:6" ht="38.25" customHeight="1" x14ac:dyDescent="0.25">
      <c r="A1219" s="157" t="s">
        <v>1614</v>
      </c>
      <c r="B1219" s="23" t="s">
        <v>1613</v>
      </c>
      <c r="C1219" s="55"/>
      <c r="D1219" s="101">
        <f>D1220</f>
        <v>7537</v>
      </c>
      <c r="E1219" s="101">
        <f t="shared" ref="E1219:F1219" si="501">E1220</f>
        <v>7537</v>
      </c>
      <c r="F1219" s="101">
        <f t="shared" si="501"/>
        <v>7537</v>
      </c>
    </row>
    <row r="1220" spans="1:6" ht="38.25" customHeight="1" x14ac:dyDescent="0.25">
      <c r="A1220" s="16" t="s">
        <v>1394</v>
      </c>
      <c r="B1220" s="23" t="s">
        <v>1613</v>
      </c>
      <c r="C1220" s="55">
        <v>600</v>
      </c>
      <c r="D1220" s="101">
        <f>D1221</f>
        <v>7537</v>
      </c>
      <c r="E1220" s="101">
        <f t="shared" ref="E1220:F1220" si="502">E1221</f>
        <v>7537</v>
      </c>
      <c r="F1220" s="101">
        <f t="shared" si="502"/>
        <v>7537</v>
      </c>
    </row>
    <row r="1221" spans="1:6" ht="38.25" customHeight="1" x14ac:dyDescent="0.25">
      <c r="A1221" s="16" t="s">
        <v>1393</v>
      </c>
      <c r="B1221" s="23" t="s">
        <v>1613</v>
      </c>
      <c r="C1221" s="55">
        <v>610</v>
      </c>
      <c r="D1221" s="101">
        <v>7537</v>
      </c>
      <c r="E1221" s="101">
        <v>7537</v>
      </c>
      <c r="F1221" s="101">
        <v>7537</v>
      </c>
    </row>
    <row r="1222" spans="1:6" ht="55.5" customHeight="1" x14ac:dyDescent="0.25">
      <c r="A1222" s="21" t="s">
        <v>1424</v>
      </c>
      <c r="B1222" s="23" t="s">
        <v>1417</v>
      </c>
      <c r="C1222" s="55"/>
      <c r="D1222" s="101">
        <f>D1223+D1225+D1229+D1227</f>
        <v>47410</v>
      </c>
      <c r="E1222" s="101">
        <f t="shared" ref="E1222:F1222" si="503">E1223+E1225+E1229+E1227</f>
        <v>40610</v>
      </c>
      <c r="F1222" s="101">
        <f t="shared" si="503"/>
        <v>40610</v>
      </c>
    </row>
    <row r="1223" spans="1:6" ht="55.5" customHeight="1" x14ac:dyDescent="0.25">
      <c r="A1223" s="60" t="s">
        <v>1389</v>
      </c>
      <c r="B1223" s="23" t="s">
        <v>1417</v>
      </c>
      <c r="C1223" s="64">
        <v>100</v>
      </c>
      <c r="D1223" s="101">
        <f>D1224</f>
        <v>31848</v>
      </c>
      <c r="E1223" s="101">
        <f t="shared" ref="E1223:F1223" si="504">E1224</f>
        <v>32860</v>
      </c>
      <c r="F1223" s="101">
        <f t="shared" si="504"/>
        <v>32860</v>
      </c>
    </row>
    <row r="1224" spans="1:6" ht="27.75" customHeight="1" x14ac:dyDescent="0.25">
      <c r="A1224" s="60" t="s">
        <v>1400</v>
      </c>
      <c r="B1224" s="23" t="s">
        <v>1417</v>
      </c>
      <c r="C1224" s="55">
        <v>110</v>
      </c>
      <c r="D1224" s="101">
        <v>31848</v>
      </c>
      <c r="E1224" s="85">
        <v>32860</v>
      </c>
      <c r="F1224" s="85">
        <v>32860</v>
      </c>
    </row>
    <row r="1225" spans="1:6" ht="27.75" customHeight="1" x14ac:dyDescent="0.25">
      <c r="A1225" s="60" t="s">
        <v>1391</v>
      </c>
      <c r="B1225" s="23" t="s">
        <v>1417</v>
      </c>
      <c r="C1225" s="55">
        <v>200</v>
      </c>
      <c r="D1225" s="101">
        <f>D1226</f>
        <v>15455</v>
      </c>
      <c r="E1225" s="101">
        <f t="shared" ref="E1225:F1225" si="505">E1226</f>
        <v>7663</v>
      </c>
      <c r="F1225" s="101">
        <f t="shared" si="505"/>
        <v>7663</v>
      </c>
    </row>
    <row r="1226" spans="1:6" ht="27.75" customHeight="1" x14ac:dyDescent="0.25">
      <c r="A1226" s="60" t="s">
        <v>1392</v>
      </c>
      <c r="B1226" s="23" t="s">
        <v>1417</v>
      </c>
      <c r="C1226" s="55">
        <v>240</v>
      </c>
      <c r="D1226" s="101">
        <v>15455</v>
      </c>
      <c r="E1226" s="101">
        <v>7663</v>
      </c>
      <c r="F1226" s="85">
        <v>7663</v>
      </c>
    </row>
    <row r="1227" spans="1:6" ht="27.75" hidden="1" customHeight="1" x14ac:dyDescent="0.25">
      <c r="A1227" s="16" t="s">
        <v>1398</v>
      </c>
      <c r="B1227" s="23" t="s">
        <v>1417</v>
      </c>
      <c r="C1227" s="55">
        <v>300</v>
      </c>
      <c r="D1227" s="101">
        <f>D1228</f>
        <v>0</v>
      </c>
      <c r="E1227" s="101"/>
      <c r="F1227" s="104"/>
    </row>
    <row r="1228" spans="1:6" ht="27.75" hidden="1" customHeight="1" x14ac:dyDescent="0.25">
      <c r="A1228" s="16" t="s">
        <v>1399</v>
      </c>
      <c r="B1228" s="23" t="s">
        <v>1417</v>
      </c>
      <c r="C1228" s="55">
        <v>320</v>
      </c>
      <c r="D1228" s="101"/>
      <c r="E1228" s="101"/>
      <c r="F1228" s="104"/>
    </row>
    <row r="1229" spans="1:6" ht="27.75" customHeight="1" x14ac:dyDescent="0.25">
      <c r="A1229" s="60" t="s">
        <v>1395</v>
      </c>
      <c r="B1229" s="23" t="s">
        <v>1417</v>
      </c>
      <c r="C1229" s="55">
        <v>800</v>
      </c>
      <c r="D1229" s="101">
        <f>D1231+D1230</f>
        <v>107</v>
      </c>
      <c r="E1229" s="101">
        <f t="shared" ref="E1229:F1229" si="506">E1231+E1230</f>
        <v>87</v>
      </c>
      <c r="F1229" s="101">
        <f t="shared" si="506"/>
        <v>87</v>
      </c>
    </row>
    <row r="1230" spans="1:6" ht="27.75" hidden="1" customHeight="1" x14ac:dyDescent="0.25">
      <c r="A1230" s="138" t="s">
        <v>1526</v>
      </c>
      <c r="B1230" s="23" t="s">
        <v>1417</v>
      </c>
      <c r="C1230" s="55">
        <v>830</v>
      </c>
      <c r="D1230" s="101"/>
      <c r="E1230" s="101"/>
      <c r="F1230" s="101"/>
    </row>
    <row r="1231" spans="1:6" ht="27.75" customHeight="1" x14ac:dyDescent="0.25">
      <c r="A1231" s="16" t="s">
        <v>1396</v>
      </c>
      <c r="B1231" s="23" t="s">
        <v>1417</v>
      </c>
      <c r="C1231" s="55">
        <v>850</v>
      </c>
      <c r="D1231" s="101">
        <v>107</v>
      </c>
      <c r="E1231" s="101">
        <v>87</v>
      </c>
      <c r="F1231" s="101">
        <v>87</v>
      </c>
    </row>
    <row r="1232" spans="1:6" ht="57" customHeight="1" x14ac:dyDescent="0.25">
      <c r="A1232" s="21" t="s">
        <v>1425</v>
      </c>
      <c r="B1232" s="23" t="s">
        <v>1418</v>
      </c>
      <c r="C1232" s="55"/>
      <c r="D1232" s="101">
        <f>D1233+D1235+D1237</f>
        <v>10836</v>
      </c>
      <c r="E1232" s="101">
        <f t="shared" ref="E1232:F1232" si="507">E1233+E1235+E1237</f>
        <v>12836</v>
      </c>
      <c r="F1232" s="101">
        <f t="shared" si="507"/>
        <v>14836</v>
      </c>
    </row>
    <row r="1233" spans="1:6" ht="59.25" customHeight="1" x14ac:dyDescent="0.25">
      <c r="A1233" s="60" t="s">
        <v>1389</v>
      </c>
      <c r="B1233" s="23" t="s">
        <v>1418</v>
      </c>
      <c r="C1233" s="64">
        <v>100</v>
      </c>
      <c r="D1233" s="101">
        <f>D1234</f>
        <v>9352</v>
      </c>
      <c r="E1233" s="101">
        <f t="shared" ref="E1233:F1233" si="508">E1234</f>
        <v>11900</v>
      </c>
      <c r="F1233" s="101">
        <f t="shared" si="508"/>
        <v>13900</v>
      </c>
    </row>
    <row r="1234" spans="1:6" ht="27.75" customHeight="1" x14ac:dyDescent="0.25">
      <c r="A1234" s="60" t="s">
        <v>1400</v>
      </c>
      <c r="B1234" s="23" t="s">
        <v>1418</v>
      </c>
      <c r="C1234" s="55">
        <v>110</v>
      </c>
      <c r="D1234" s="101">
        <v>9352</v>
      </c>
      <c r="E1234" s="85">
        <v>11900</v>
      </c>
      <c r="F1234" s="85">
        <v>13900</v>
      </c>
    </row>
    <row r="1235" spans="1:6" ht="27.75" customHeight="1" x14ac:dyDescent="0.25">
      <c r="A1235" s="60" t="s">
        <v>1391</v>
      </c>
      <c r="B1235" s="23" t="s">
        <v>1418</v>
      </c>
      <c r="C1235" s="55">
        <v>200</v>
      </c>
      <c r="D1235" s="101">
        <f>D1236</f>
        <v>1474</v>
      </c>
      <c r="E1235" s="101">
        <f t="shared" ref="E1235:F1235" si="509">E1236</f>
        <v>926</v>
      </c>
      <c r="F1235" s="101">
        <f t="shared" si="509"/>
        <v>926</v>
      </c>
    </row>
    <row r="1236" spans="1:6" ht="45" customHeight="1" x14ac:dyDescent="0.25">
      <c r="A1236" s="60" t="s">
        <v>1392</v>
      </c>
      <c r="B1236" s="23" t="s">
        <v>1418</v>
      </c>
      <c r="C1236" s="55">
        <v>240</v>
      </c>
      <c r="D1236" s="101">
        <v>1474</v>
      </c>
      <c r="E1236" s="101">
        <v>926</v>
      </c>
      <c r="F1236" s="101">
        <v>926</v>
      </c>
    </row>
    <row r="1237" spans="1:6" ht="27.75" customHeight="1" x14ac:dyDescent="0.25">
      <c r="A1237" s="60" t="s">
        <v>1395</v>
      </c>
      <c r="B1237" s="23" t="s">
        <v>1418</v>
      </c>
      <c r="C1237" s="55">
        <v>800</v>
      </c>
      <c r="D1237" s="101">
        <f>D1238</f>
        <v>10</v>
      </c>
      <c r="E1237" s="101">
        <f t="shared" ref="E1237:F1237" si="510">E1238</f>
        <v>10</v>
      </c>
      <c r="F1237" s="101">
        <f t="shared" si="510"/>
        <v>10</v>
      </c>
    </row>
    <row r="1238" spans="1:6" ht="27.75" customHeight="1" x14ac:dyDescent="0.25">
      <c r="A1238" s="16" t="s">
        <v>1396</v>
      </c>
      <c r="B1238" s="23" t="s">
        <v>1418</v>
      </c>
      <c r="C1238" s="55">
        <v>850</v>
      </c>
      <c r="D1238" s="101">
        <v>10</v>
      </c>
      <c r="E1238" s="101">
        <v>10</v>
      </c>
      <c r="F1238" s="101">
        <v>10</v>
      </c>
    </row>
    <row r="1239" spans="1:6" ht="35.25" hidden="1" customHeight="1" x14ac:dyDescent="0.25">
      <c r="A1239" s="21" t="s">
        <v>1437</v>
      </c>
      <c r="B1239" s="23" t="s">
        <v>916</v>
      </c>
      <c r="C1239" s="55"/>
      <c r="D1239" s="101">
        <f>D1240</f>
        <v>0</v>
      </c>
      <c r="E1239" s="101">
        <f t="shared" ref="E1239:F1239" si="511">E1240</f>
        <v>0</v>
      </c>
      <c r="F1239" s="101">
        <f t="shared" si="511"/>
        <v>0</v>
      </c>
    </row>
    <row r="1240" spans="1:6" ht="34.5" hidden="1" customHeight="1" x14ac:dyDescent="0.25">
      <c r="A1240" s="60" t="s">
        <v>1391</v>
      </c>
      <c r="B1240" s="23" t="s">
        <v>916</v>
      </c>
      <c r="C1240" s="55">
        <v>200</v>
      </c>
      <c r="D1240" s="101">
        <f>D1241</f>
        <v>0</v>
      </c>
      <c r="E1240" s="101">
        <f t="shared" ref="E1240:F1240" si="512">E1241</f>
        <v>0</v>
      </c>
      <c r="F1240" s="101">
        <f t="shared" si="512"/>
        <v>0</v>
      </c>
    </row>
    <row r="1241" spans="1:6" ht="34.5" hidden="1" customHeight="1" x14ac:dyDescent="0.25">
      <c r="A1241" s="60" t="s">
        <v>1392</v>
      </c>
      <c r="B1241" s="23" t="s">
        <v>916</v>
      </c>
      <c r="C1241" s="55">
        <v>240</v>
      </c>
      <c r="D1241" s="101">
        <v>0</v>
      </c>
      <c r="E1241" s="101">
        <v>0</v>
      </c>
      <c r="F1241" s="101">
        <v>0</v>
      </c>
    </row>
    <row r="1242" spans="1:6" ht="32.25" hidden="1" customHeight="1" x14ac:dyDescent="0.25">
      <c r="A1242" s="21" t="s">
        <v>917</v>
      </c>
      <c r="B1242" s="23" t="s">
        <v>918</v>
      </c>
      <c r="C1242" s="55"/>
      <c r="D1242" s="101">
        <f>D1243</f>
        <v>0</v>
      </c>
      <c r="E1242" s="101">
        <f t="shared" ref="E1242:F1242" si="513">E1243</f>
        <v>0</v>
      </c>
      <c r="F1242" s="101">
        <f t="shared" si="513"/>
        <v>0</v>
      </c>
    </row>
    <row r="1243" spans="1:6" ht="40.5" hidden="1" customHeight="1" x14ac:dyDescent="0.25">
      <c r="A1243" s="60" t="s">
        <v>1395</v>
      </c>
      <c r="B1243" s="23" t="s">
        <v>918</v>
      </c>
      <c r="C1243" s="55">
        <v>800</v>
      </c>
      <c r="D1243" s="101">
        <f>D1244</f>
        <v>0</v>
      </c>
      <c r="E1243" s="101">
        <f t="shared" ref="E1243:F1243" si="514">E1244</f>
        <v>0</v>
      </c>
      <c r="F1243" s="101">
        <f t="shared" si="514"/>
        <v>0</v>
      </c>
    </row>
    <row r="1244" spans="1:6" ht="60" hidden="1" customHeight="1" x14ac:dyDescent="0.25">
      <c r="A1244" s="130" t="s">
        <v>1439</v>
      </c>
      <c r="B1244" s="23" t="s">
        <v>918</v>
      </c>
      <c r="C1244" s="55">
        <v>810</v>
      </c>
      <c r="D1244" s="101">
        <v>0</v>
      </c>
      <c r="E1244" s="101">
        <v>0</v>
      </c>
      <c r="F1244" s="101">
        <v>0</v>
      </c>
    </row>
    <row r="1245" spans="1:6" ht="30" customHeight="1" x14ac:dyDescent="0.25">
      <c r="A1245" s="21" t="s">
        <v>919</v>
      </c>
      <c r="B1245" s="23" t="s">
        <v>920</v>
      </c>
      <c r="C1245" s="55"/>
      <c r="D1245" s="101">
        <f>D1246</f>
        <v>110</v>
      </c>
      <c r="E1245" s="101">
        <f t="shared" ref="E1245:F1245" si="515">E1246</f>
        <v>110</v>
      </c>
      <c r="F1245" s="101">
        <f t="shared" si="515"/>
        <v>110</v>
      </c>
    </row>
    <row r="1246" spans="1:6" ht="34.5" customHeight="1" x14ac:dyDescent="0.25">
      <c r="A1246" s="60" t="s">
        <v>1395</v>
      </c>
      <c r="B1246" s="23" t="s">
        <v>920</v>
      </c>
      <c r="C1246" s="55">
        <v>800</v>
      </c>
      <c r="D1246" s="101">
        <f>D1247</f>
        <v>110</v>
      </c>
      <c r="E1246" s="101">
        <f t="shared" ref="E1246:F1246" si="516">E1247</f>
        <v>110</v>
      </c>
      <c r="F1246" s="101">
        <f t="shared" si="516"/>
        <v>110</v>
      </c>
    </row>
    <row r="1247" spans="1:6" ht="42.75" customHeight="1" x14ac:dyDescent="0.25">
      <c r="A1247" s="16" t="s">
        <v>1396</v>
      </c>
      <c r="B1247" s="23" t="s">
        <v>920</v>
      </c>
      <c r="C1247" s="55">
        <v>850</v>
      </c>
      <c r="D1247" s="101">
        <v>110</v>
      </c>
      <c r="E1247" s="101">
        <v>110</v>
      </c>
      <c r="F1247" s="101">
        <v>110</v>
      </c>
    </row>
    <row r="1248" spans="1:6" ht="39" hidden="1" customHeight="1" x14ac:dyDescent="0.25">
      <c r="A1248" s="28" t="s">
        <v>921</v>
      </c>
      <c r="B1248" s="23" t="s">
        <v>922</v>
      </c>
      <c r="C1248" s="55"/>
      <c r="D1248" s="101">
        <f>D1249</f>
        <v>0</v>
      </c>
      <c r="E1248" s="101">
        <f t="shared" ref="E1248:F1248" si="517">E1249</f>
        <v>0</v>
      </c>
      <c r="F1248" s="101">
        <f t="shared" si="517"/>
        <v>0</v>
      </c>
    </row>
    <row r="1249" spans="1:6" ht="39" hidden="1" customHeight="1" x14ac:dyDescent="0.25">
      <c r="A1249" s="60" t="s">
        <v>1391</v>
      </c>
      <c r="B1249" s="23" t="s">
        <v>922</v>
      </c>
      <c r="C1249" s="55">
        <v>200</v>
      </c>
      <c r="D1249" s="101">
        <f>D1250</f>
        <v>0</v>
      </c>
      <c r="E1249" s="101">
        <f t="shared" ref="E1249:F1249" si="518">E1250</f>
        <v>0</v>
      </c>
      <c r="F1249" s="101">
        <f t="shared" si="518"/>
        <v>0</v>
      </c>
    </row>
    <row r="1250" spans="1:6" ht="39" hidden="1" customHeight="1" x14ac:dyDescent="0.25">
      <c r="A1250" s="60" t="s">
        <v>1392</v>
      </c>
      <c r="B1250" s="23" t="s">
        <v>922</v>
      </c>
      <c r="C1250" s="55">
        <v>240</v>
      </c>
      <c r="D1250" s="101">
        <v>0</v>
      </c>
      <c r="E1250" s="101">
        <v>0</v>
      </c>
      <c r="F1250" s="101">
        <v>0</v>
      </c>
    </row>
    <row r="1251" spans="1:6" ht="39" hidden="1" customHeight="1" x14ac:dyDescent="0.25">
      <c r="A1251" s="36" t="s">
        <v>923</v>
      </c>
      <c r="B1251" s="2" t="s">
        <v>924</v>
      </c>
      <c r="C1251" s="55"/>
      <c r="D1251" s="101"/>
      <c r="E1251" s="101"/>
      <c r="F1251" s="101"/>
    </row>
    <row r="1252" spans="1:6" ht="50.25" customHeight="1" x14ac:dyDescent="0.25">
      <c r="A1252" s="12" t="s">
        <v>925</v>
      </c>
      <c r="B1252" s="10" t="s">
        <v>926</v>
      </c>
      <c r="C1252" s="55"/>
      <c r="D1252" s="101">
        <f>D1253+D1274+D1320+D1338+D1369</f>
        <v>13463</v>
      </c>
      <c r="E1252" s="101">
        <f t="shared" ref="E1252:F1252" si="519">E1253+E1274+E1320+E1338+E1369</f>
        <v>11406</v>
      </c>
      <c r="F1252" s="101">
        <f t="shared" si="519"/>
        <v>11715</v>
      </c>
    </row>
    <row r="1253" spans="1:6" ht="47.25" x14ac:dyDescent="0.25">
      <c r="A1253" s="13" t="s">
        <v>927</v>
      </c>
      <c r="B1253" s="3" t="s">
        <v>928</v>
      </c>
      <c r="C1253" s="55"/>
      <c r="D1253" s="101">
        <f>D1254+D1261+D1265</f>
        <v>4550</v>
      </c>
      <c r="E1253" s="101">
        <f t="shared" ref="E1253:F1253" si="520">E1254+E1261+E1265</f>
        <v>3950</v>
      </c>
      <c r="F1253" s="101">
        <f t="shared" si="520"/>
        <v>4050</v>
      </c>
    </row>
    <row r="1254" spans="1:6" ht="31.5" x14ac:dyDescent="0.25">
      <c r="A1254" s="14" t="s">
        <v>929</v>
      </c>
      <c r="B1254" s="1" t="s">
        <v>930</v>
      </c>
      <c r="C1254" s="55"/>
      <c r="D1254" s="101">
        <f>D1255+D1258</f>
        <v>4300</v>
      </c>
      <c r="E1254" s="101">
        <f t="shared" ref="E1254:F1254" si="521">E1255+E1258</f>
        <v>3800</v>
      </c>
      <c r="F1254" s="101">
        <f t="shared" si="521"/>
        <v>3900</v>
      </c>
    </row>
    <row r="1255" spans="1:6" ht="114" customHeight="1" x14ac:dyDescent="0.25">
      <c r="A1255" s="21" t="s">
        <v>931</v>
      </c>
      <c r="B1255" s="23" t="s">
        <v>932</v>
      </c>
      <c r="C1255" s="55"/>
      <c r="D1255" s="101">
        <f>D1256</f>
        <v>4300</v>
      </c>
      <c r="E1255" s="101">
        <f t="shared" ref="E1255:F1256" si="522">E1256</f>
        <v>3800</v>
      </c>
      <c r="F1255" s="101">
        <f t="shared" si="522"/>
        <v>3900</v>
      </c>
    </row>
    <row r="1256" spans="1:6" ht="34.5" customHeight="1" x14ac:dyDescent="0.25">
      <c r="A1256" s="60" t="s">
        <v>1391</v>
      </c>
      <c r="B1256" s="23" t="s">
        <v>932</v>
      </c>
      <c r="C1256" s="55">
        <v>200</v>
      </c>
      <c r="D1256" s="101">
        <f>D1257</f>
        <v>4300</v>
      </c>
      <c r="E1256" s="101">
        <f t="shared" si="522"/>
        <v>3800</v>
      </c>
      <c r="F1256" s="101">
        <f t="shared" si="522"/>
        <v>3900</v>
      </c>
    </row>
    <row r="1257" spans="1:6" ht="39.75" customHeight="1" x14ac:dyDescent="0.25">
      <c r="A1257" s="60" t="s">
        <v>1392</v>
      </c>
      <c r="B1257" s="23" t="s">
        <v>932</v>
      </c>
      <c r="C1257" s="55">
        <v>240</v>
      </c>
      <c r="D1257" s="100">
        <v>4300</v>
      </c>
      <c r="E1257" s="101">
        <v>3800</v>
      </c>
      <c r="F1257" s="101">
        <v>3900</v>
      </c>
    </row>
    <row r="1258" spans="1:6" ht="31.5" hidden="1" x14ac:dyDescent="0.25">
      <c r="A1258" s="21" t="s">
        <v>933</v>
      </c>
      <c r="B1258" s="23" t="s">
        <v>934</v>
      </c>
      <c r="C1258" s="55"/>
      <c r="D1258" s="101">
        <f>D1259</f>
        <v>0</v>
      </c>
      <c r="E1258" s="101">
        <f t="shared" ref="E1258:F1259" si="523">E1259</f>
        <v>0</v>
      </c>
      <c r="F1258" s="101">
        <f t="shared" si="523"/>
        <v>0</v>
      </c>
    </row>
    <row r="1259" spans="1:6" ht="43.5" hidden="1" customHeight="1" x14ac:dyDescent="0.25">
      <c r="A1259" s="16" t="s">
        <v>1394</v>
      </c>
      <c r="B1259" s="23" t="s">
        <v>934</v>
      </c>
      <c r="C1259" s="55">
        <v>600</v>
      </c>
      <c r="D1259" s="101">
        <f>D1260</f>
        <v>0</v>
      </c>
      <c r="E1259" s="101">
        <f t="shared" si="523"/>
        <v>0</v>
      </c>
      <c r="F1259" s="101">
        <f t="shared" si="523"/>
        <v>0</v>
      </c>
    </row>
    <row r="1260" spans="1:6" ht="48.75" hidden="1" customHeight="1" x14ac:dyDescent="0.25">
      <c r="A1260" s="16" t="s">
        <v>1393</v>
      </c>
      <c r="B1260" s="23" t="s">
        <v>934</v>
      </c>
      <c r="C1260" s="55">
        <v>610</v>
      </c>
      <c r="D1260" s="101">
        <v>0</v>
      </c>
      <c r="E1260" s="101">
        <v>0</v>
      </c>
      <c r="F1260" s="101">
        <v>0</v>
      </c>
    </row>
    <row r="1261" spans="1:6" ht="64.5" hidden="1" customHeight="1" x14ac:dyDescent="0.25">
      <c r="A1261" s="14" t="s">
        <v>935</v>
      </c>
      <c r="B1261" s="1" t="s">
        <v>936</v>
      </c>
      <c r="C1261" s="55"/>
      <c r="D1261" s="101">
        <f>D1262</f>
        <v>0</v>
      </c>
      <c r="E1261" s="101">
        <f t="shared" ref="E1261:F1263" si="524">E1262</f>
        <v>0</v>
      </c>
      <c r="F1261" s="101">
        <f t="shared" si="524"/>
        <v>0</v>
      </c>
    </row>
    <row r="1262" spans="1:6" ht="110.25" hidden="1" x14ac:dyDescent="0.25">
      <c r="A1262" s="43" t="s">
        <v>931</v>
      </c>
      <c r="B1262" s="23" t="s">
        <v>937</v>
      </c>
      <c r="C1262" s="55"/>
      <c r="D1262" s="101">
        <f>D1263</f>
        <v>0</v>
      </c>
      <c r="E1262" s="101">
        <f t="shared" si="524"/>
        <v>0</v>
      </c>
      <c r="F1262" s="101">
        <f t="shared" si="524"/>
        <v>0</v>
      </c>
    </row>
    <row r="1263" spans="1:6" ht="43.5" hidden="1" customHeight="1" x14ac:dyDescent="0.25">
      <c r="A1263" s="60" t="s">
        <v>1391</v>
      </c>
      <c r="B1263" s="23" t="s">
        <v>937</v>
      </c>
      <c r="C1263" s="55">
        <v>200</v>
      </c>
      <c r="D1263" s="101">
        <f>D1264</f>
        <v>0</v>
      </c>
      <c r="E1263" s="101">
        <f t="shared" si="524"/>
        <v>0</v>
      </c>
      <c r="F1263" s="101">
        <f t="shared" si="524"/>
        <v>0</v>
      </c>
    </row>
    <row r="1264" spans="1:6" ht="46.5" hidden="1" customHeight="1" x14ac:dyDescent="0.25">
      <c r="A1264" s="60" t="s">
        <v>1392</v>
      </c>
      <c r="B1264" s="23" t="s">
        <v>937</v>
      </c>
      <c r="C1264" s="55">
        <v>240</v>
      </c>
      <c r="D1264" s="101">
        <v>0</v>
      </c>
      <c r="E1264" s="101">
        <v>0</v>
      </c>
      <c r="F1264" s="101">
        <v>0</v>
      </c>
    </row>
    <row r="1265" spans="1:6" ht="30" customHeight="1" x14ac:dyDescent="0.25">
      <c r="A1265" s="14" t="s">
        <v>938</v>
      </c>
      <c r="B1265" s="1" t="s">
        <v>939</v>
      </c>
      <c r="C1265" s="55"/>
      <c r="D1265" s="101">
        <f>D1266</f>
        <v>250</v>
      </c>
      <c r="E1265" s="101">
        <f t="shared" ref="E1265:F1266" si="525">E1266</f>
        <v>150</v>
      </c>
      <c r="F1265" s="101">
        <f t="shared" si="525"/>
        <v>150</v>
      </c>
    </row>
    <row r="1266" spans="1:6" ht="56.25" customHeight="1" x14ac:dyDescent="0.25">
      <c r="A1266" s="24" t="s">
        <v>940</v>
      </c>
      <c r="B1266" s="20" t="s">
        <v>941</v>
      </c>
      <c r="C1266" s="55"/>
      <c r="D1266" s="101">
        <f>D1267</f>
        <v>250</v>
      </c>
      <c r="E1266" s="101">
        <f t="shared" si="525"/>
        <v>150</v>
      </c>
      <c r="F1266" s="101">
        <f t="shared" si="525"/>
        <v>150</v>
      </c>
    </row>
    <row r="1267" spans="1:6" ht="41.25" customHeight="1" x14ac:dyDescent="0.25">
      <c r="A1267" s="60" t="s">
        <v>1391</v>
      </c>
      <c r="B1267" s="20" t="s">
        <v>941</v>
      </c>
      <c r="C1267" s="55">
        <v>200</v>
      </c>
      <c r="D1267" s="101">
        <f>D1268</f>
        <v>250</v>
      </c>
      <c r="E1267" s="101">
        <f>E1268</f>
        <v>150</v>
      </c>
      <c r="F1267" s="101">
        <f>F1268</f>
        <v>150</v>
      </c>
    </row>
    <row r="1268" spans="1:6" ht="41.25" customHeight="1" x14ac:dyDescent="0.25">
      <c r="A1268" s="60" t="s">
        <v>1392</v>
      </c>
      <c r="B1268" s="20" t="s">
        <v>941</v>
      </c>
      <c r="C1268" s="55">
        <v>240</v>
      </c>
      <c r="D1268" s="101">
        <v>250</v>
      </c>
      <c r="E1268" s="101">
        <v>150</v>
      </c>
      <c r="F1268" s="101">
        <v>150</v>
      </c>
    </row>
    <row r="1269" spans="1:6" ht="31.5" hidden="1" customHeight="1" x14ac:dyDescent="0.25">
      <c r="A1269" s="13" t="s">
        <v>942</v>
      </c>
      <c r="B1269" s="3" t="s">
        <v>943</v>
      </c>
      <c r="C1269" s="55"/>
      <c r="D1269" s="101">
        <f>D1270</f>
        <v>0</v>
      </c>
      <c r="E1269" s="101">
        <f t="shared" ref="E1269:F1272" si="526">E1270</f>
        <v>0</v>
      </c>
      <c r="F1269" s="101">
        <f t="shared" si="526"/>
        <v>0</v>
      </c>
    </row>
    <row r="1270" spans="1:6" ht="47.25" hidden="1" x14ac:dyDescent="0.25">
      <c r="A1270" s="14" t="s">
        <v>944</v>
      </c>
      <c r="B1270" s="1" t="s">
        <v>945</v>
      </c>
      <c r="C1270" s="55"/>
      <c r="D1270" s="101">
        <f>D1271</f>
        <v>0</v>
      </c>
      <c r="E1270" s="101">
        <f t="shared" si="526"/>
        <v>0</v>
      </c>
      <c r="F1270" s="101">
        <f t="shared" si="526"/>
        <v>0</v>
      </c>
    </row>
    <row r="1271" spans="1:6" ht="94.5" hidden="1" x14ac:dyDescent="0.25">
      <c r="A1271" s="24" t="s">
        <v>946</v>
      </c>
      <c r="B1271" s="20" t="s">
        <v>947</v>
      </c>
      <c r="C1271" s="55"/>
      <c r="D1271" s="101">
        <f>D1272</f>
        <v>0</v>
      </c>
      <c r="E1271" s="101">
        <f t="shared" si="526"/>
        <v>0</v>
      </c>
      <c r="F1271" s="101">
        <f t="shared" si="526"/>
        <v>0</v>
      </c>
    </row>
    <row r="1272" spans="1:6" ht="42.75" hidden="1" customHeight="1" x14ac:dyDescent="0.25">
      <c r="A1272" s="60" t="s">
        <v>1391</v>
      </c>
      <c r="B1272" s="20" t="s">
        <v>947</v>
      </c>
      <c r="C1272" s="55">
        <v>200</v>
      </c>
      <c r="D1272" s="101">
        <f>D1273</f>
        <v>0</v>
      </c>
      <c r="E1272" s="101">
        <f t="shared" si="526"/>
        <v>0</v>
      </c>
      <c r="F1272" s="101">
        <f t="shared" si="526"/>
        <v>0</v>
      </c>
    </row>
    <row r="1273" spans="1:6" ht="45.75" hidden="1" customHeight="1" x14ac:dyDescent="0.25">
      <c r="A1273" s="97" t="s">
        <v>1392</v>
      </c>
      <c r="B1273" s="20" t="s">
        <v>947</v>
      </c>
      <c r="C1273" s="55">
        <v>240</v>
      </c>
      <c r="D1273" s="101"/>
      <c r="E1273" s="101"/>
      <c r="F1273" s="101"/>
    </row>
    <row r="1274" spans="1:6" ht="45.75" customHeight="1" x14ac:dyDescent="0.25">
      <c r="A1274" s="142" t="s">
        <v>1666</v>
      </c>
      <c r="B1274" s="1" t="s">
        <v>1527</v>
      </c>
      <c r="C1274" s="120"/>
      <c r="D1274" s="131">
        <f>D1275</f>
        <v>1753</v>
      </c>
      <c r="E1274" s="131">
        <f t="shared" ref="E1274:F1274" si="527">E1275</f>
        <v>0</v>
      </c>
      <c r="F1274" s="131">
        <f t="shared" si="527"/>
        <v>0</v>
      </c>
    </row>
    <row r="1275" spans="1:6" ht="45.75" customHeight="1" x14ac:dyDescent="0.25">
      <c r="A1275" s="124" t="s">
        <v>1530</v>
      </c>
      <c r="B1275" s="20" t="s">
        <v>1528</v>
      </c>
      <c r="C1275" s="55"/>
      <c r="D1275" s="101">
        <f>D1276</f>
        <v>1753</v>
      </c>
      <c r="E1275" s="101"/>
      <c r="F1275" s="101"/>
    </row>
    <row r="1276" spans="1:6" ht="45.75" customHeight="1" x14ac:dyDescent="0.25">
      <c r="A1276" s="124" t="s">
        <v>1531</v>
      </c>
      <c r="B1276" s="20" t="s">
        <v>1529</v>
      </c>
      <c r="C1276" s="55"/>
      <c r="D1276" s="101">
        <v>1753</v>
      </c>
      <c r="E1276" s="101">
        <f t="shared" ref="E1276:F1276" si="528">E1277+E1280</f>
        <v>0</v>
      </c>
      <c r="F1276" s="101">
        <f t="shared" si="528"/>
        <v>0</v>
      </c>
    </row>
    <row r="1277" spans="1:6" ht="45.75" hidden="1" customHeight="1" x14ac:dyDescent="0.25">
      <c r="A1277" s="60" t="s">
        <v>1391</v>
      </c>
      <c r="B1277" s="20" t="s">
        <v>1529</v>
      </c>
      <c r="C1277" s="55">
        <v>200</v>
      </c>
      <c r="D1277" s="101">
        <f>D1278</f>
        <v>0</v>
      </c>
      <c r="E1277" s="101"/>
      <c r="F1277" s="101"/>
    </row>
    <row r="1278" spans="1:6" ht="45.75" hidden="1" customHeight="1" x14ac:dyDescent="0.25">
      <c r="A1278" s="60" t="s">
        <v>1392</v>
      </c>
      <c r="B1278" s="20" t="s">
        <v>1529</v>
      </c>
      <c r="C1278" s="55">
        <v>240</v>
      </c>
      <c r="D1278" s="101"/>
      <c r="E1278" s="101"/>
      <c r="F1278" s="101"/>
    </row>
    <row r="1279" spans="1:6" ht="45.75" hidden="1" customHeight="1" x14ac:dyDescent="0.25">
      <c r="A1279" s="139" t="s">
        <v>1629</v>
      </c>
      <c r="B1279" s="160" t="s">
        <v>1630</v>
      </c>
      <c r="C1279" s="167"/>
      <c r="D1279" s="181">
        <f>D1280</f>
        <v>0</v>
      </c>
      <c r="E1279" s="167"/>
      <c r="F1279" s="168"/>
    </row>
    <row r="1280" spans="1:6" ht="45.75" hidden="1" customHeight="1" x14ac:dyDescent="0.25">
      <c r="A1280" s="98" t="s">
        <v>1387</v>
      </c>
      <c r="B1280" s="160" t="s">
        <v>1630</v>
      </c>
      <c r="C1280" s="167" t="s">
        <v>1618</v>
      </c>
      <c r="D1280" s="181">
        <f t="shared" ref="D1280" si="529">D1281</f>
        <v>0</v>
      </c>
      <c r="E1280" s="167"/>
      <c r="F1280" s="168"/>
    </row>
    <row r="1281" spans="1:6" ht="34.5" hidden="1" customHeight="1" x14ac:dyDescent="0.25">
      <c r="A1281" s="98" t="s">
        <v>1619</v>
      </c>
      <c r="B1281" s="163" t="s">
        <v>1630</v>
      </c>
      <c r="C1281" s="167" t="s">
        <v>1620</v>
      </c>
      <c r="D1281" s="181">
        <v>0</v>
      </c>
      <c r="E1281" s="167"/>
      <c r="F1281" s="168"/>
    </row>
    <row r="1282" spans="1:6" ht="45.75" hidden="1" customHeight="1" x14ac:dyDescent="0.25">
      <c r="A1282" s="139" t="s">
        <v>1679</v>
      </c>
      <c r="B1282" s="163" t="s">
        <v>1631</v>
      </c>
      <c r="C1282" s="170"/>
      <c r="D1282" s="181">
        <f>D1283</f>
        <v>0</v>
      </c>
      <c r="E1282" s="169"/>
      <c r="F1282" s="166"/>
    </row>
    <row r="1283" spans="1:6" ht="45.75" hidden="1" customHeight="1" x14ac:dyDescent="0.25">
      <c r="A1283" s="98" t="s">
        <v>1387</v>
      </c>
      <c r="B1283" s="163" t="s">
        <v>1631</v>
      </c>
      <c r="C1283" s="170" t="s">
        <v>1618</v>
      </c>
      <c r="D1283" s="181">
        <f>D1284</f>
        <v>0</v>
      </c>
      <c r="E1283" s="169"/>
      <c r="F1283" s="166"/>
    </row>
    <row r="1284" spans="1:6" ht="28.5" hidden="1" customHeight="1" x14ac:dyDescent="0.25">
      <c r="A1284" s="98" t="s">
        <v>1619</v>
      </c>
      <c r="B1284" s="163" t="s">
        <v>1631</v>
      </c>
      <c r="C1284" s="170" t="s">
        <v>1620</v>
      </c>
      <c r="D1284" s="181">
        <v>0</v>
      </c>
      <c r="E1284" s="169"/>
      <c r="F1284" s="166"/>
    </row>
    <row r="1285" spans="1:6" ht="69" hidden="1" customHeight="1" x14ac:dyDescent="0.25">
      <c r="A1285" s="139" t="s">
        <v>1632</v>
      </c>
      <c r="B1285" s="163" t="s">
        <v>1633</v>
      </c>
      <c r="C1285" s="170"/>
      <c r="D1285" s="181">
        <f>D1286</f>
        <v>0</v>
      </c>
      <c r="E1285" s="169"/>
      <c r="F1285" s="166"/>
    </row>
    <row r="1286" spans="1:6" ht="45.75" hidden="1" customHeight="1" x14ac:dyDescent="0.25">
      <c r="A1286" s="98" t="s">
        <v>1387</v>
      </c>
      <c r="B1286" s="163" t="s">
        <v>1633</v>
      </c>
      <c r="C1286" s="170" t="s">
        <v>1618</v>
      </c>
      <c r="D1286" s="181">
        <f>D1287</f>
        <v>0</v>
      </c>
      <c r="E1286" s="169"/>
      <c r="F1286" s="166"/>
    </row>
    <row r="1287" spans="1:6" ht="34.5" hidden="1" customHeight="1" x14ac:dyDescent="0.25">
      <c r="A1287" s="98" t="s">
        <v>1619</v>
      </c>
      <c r="B1287" s="163" t="s">
        <v>1633</v>
      </c>
      <c r="C1287" s="170" t="s">
        <v>1620</v>
      </c>
      <c r="D1287" s="181">
        <v>0</v>
      </c>
      <c r="E1287" s="169"/>
      <c r="F1287" s="166"/>
    </row>
    <row r="1288" spans="1:6" ht="45.75" hidden="1" customHeight="1" x14ac:dyDescent="0.25">
      <c r="A1288" s="139" t="s">
        <v>1616</v>
      </c>
      <c r="B1288" s="165" t="s">
        <v>1617</v>
      </c>
      <c r="C1288" s="161"/>
      <c r="D1288" s="182">
        <f>D1289</f>
        <v>0</v>
      </c>
      <c r="E1288" s="161"/>
      <c r="F1288" s="162"/>
    </row>
    <row r="1289" spans="1:6" ht="45.75" hidden="1" customHeight="1" x14ac:dyDescent="0.25">
      <c r="A1289" s="98" t="s">
        <v>1387</v>
      </c>
      <c r="B1289" s="165" t="s">
        <v>1617</v>
      </c>
      <c r="C1289" s="161" t="s">
        <v>1618</v>
      </c>
      <c r="D1289" s="182">
        <f>D1290+D1291</f>
        <v>0</v>
      </c>
      <c r="E1289" s="161"/>
      <c r="F1289" s="162"/>
    </row>
    <row r="1290" spans="1:6" ht="45.75" hidden="1" customHeight="1" x14ac:dyDescent="0.25">
      <c r="A1290" s="98" t="s">
        <v>1619</v>
      </c>
      <c r="B1290" s="164" t="s">
        <v>1617</v>
      </c>
      <c r="C1290" s="161" t="s">
        <v>1620</v>
      </c>
      <c r="D1290" s="182"/>
      <c r="E1290" s="161"/>
      <c r="F1290" s="162"/>
    </row>
    <row r="1291" spans="1:6" ht="45.75" hidden="1" customHeight="1" x14ac:dyDescent="0.25">
      <c r="A1291" s="98" t="s">
        <v>1554</v>
      </c>
      <c r="B1291" s="163" t="s">
        <v>1617</v>
      </c>
      <c r="C1291" s="161" t="s">
        <v>1621</v>
      </c>
      <c r="D1291" s="182">
        <v>0</v>
      </c>
      <c r="E1291" s="161"/>
      <c r="F1291" s="162"/>
    </row>
    <row r="1292" spans="1:6" ht="45.75" hidden="1" customHeight="1" x14ac:dyDescent="0.25">
      <c r="A1292" s="139" t="s">
        <v>1622</v>
      </c>
      <c r="B1292" s="163" t="s">
        <v>1623</v>
      </c>
      <c r="C1292" s="161"/>
      <c r="D1292" s="182">
        <f>D1293</f>
        <v>0</v>
      </c>
      <c r="E1292" s="161"/>
      <c r="F1292" s="162"/>
    </row>
    <row r="1293" spans="1:6" ht="45.75" hidden="1" customHeight="1" x14ac:dyDescent="0.25">
      <c r="A1293" s="98" t="s">
        <v>1387</v>
      </c>
      <c r="B1293" s="163" t="s">
        <v>1623</v>
      </c>
      <c r="C1293" s="161" t="s">
        <v>1618</v>
      </c>
      <c r="D1293" s="182">
        <f>D1294+D1295</f>
        <v>0</v>
      </c>
      <c r="E1293" s="161"/>
      <c r="F1293" s="162"/>
    </row>
    <row r="1294" spans="1:6" ht="45.75" hidden="1" customHeight="1" x14ac:dyDescent="0.25">
      <c r="A1294" s="98" t="s">
        <v>1619</v>
      </c>
      <c r="B1294" s="163" t="s">
        <v>1623</v>
      </c>
      <c r="C1294" s="161" t="s">
        <v>1620</v>
      </c>
      <c r="D1294" s="182"/>
      <c r="E1294" s="161"/>
      <c r="F1294" s="162"/>
    </row>
    <row r="1295" spans="1:6" ht="45.75" hidden="1" customHeight="1" x14ac:dyDescent="0.25">
      <c r="A1295" s="98" t="s">
        <v>1554</v>
      </c>
      <c r="B1295" s="163" t="s">
        <v>1623</v>
      </c>
      <c r="C1295" s="161" t="s">
        <v>1621</v>
      </c>
      <c r="D1295" s="182">
        <v>0</v>
      </c>
      <c r="E1295" s="161"/>
      <c r="F1295" s="162"/>
    </row>
    <row r="1296" spans="1:6" ht="45.75" customHeight="1" x14ac:dyDescent="0.25">
      <c r="A1296" s="139" t="s">
        <v>1624</v>
      </c>
      <c r="B1296" s="163" t="s">
        <v>1625</v>
      </c>
      <c r="C1296" s="161"/>
      <c r="D1296" s="182">
        <f>D1297</f>
        <v>6</v>
      </c>
      <c r="E1296" s="161"/>
      <c r="F1296" s="162"/>
    </row>
    <row r="1297" spans="1:6" ht="45.75" customHeight="1" x14ac:dyDescent="0.25">
      <c r="A1297" s="98" t="s">
        <v>1387</v>
      </c>
      <c r="B1297" s="163" t="s">
        <v>1625</v>
      </c>
      <c r="C1297" s="161" t="s">
        <v>1618</v>
      </c>
      <c r="D1297" s="182">
        <f>D1298+D1299</f>
        <v>6</v>
      </c>
      <c r="E1297" s="161"/>
      <c r="F1297" s="162"/>
    </row>
    <row r="1298" spans="1:6" ht="38.25" hidden="1" customHeight="1" x14ac:dyDescent="0.25">
      <c r="A1298" s="98" t="s">
        <v>1619</v>
      </c>
      <c r="B1298" s="163" t="s">
        <v>1625</v>
      </c>
      <c r="C1298" s="161" t="s">
        <v>1620</v>
      </c>
      <c r="D1298" s="182"/>
      <c r="E1298" s="161"/>
      <c r="F1298" s="162"/>
    </row>
    <row r="1299" spans="1:6" ht="25.5" customHeight="1" x14ac:dyDescent="0.25">
      <c r="A1299" s="98" t="s">
        <v>1554</v>
      </c>
      <c r="B1299" s="163" t="s">
        <v>1625</v>
      </c>
      <c r="C1299" s="161" t="s">
        <v>1621</v>
      </c>
      <c r="D1299" s="182">
        <v>6</v>
      </c>
      <c r="E1299" s="161"/>
      <c r="F1299" s="162"/>
    </row>
    <row r="1300" spans="1:6" ht="45" customHeight="1" x14ac:dyDescent="0.25">
      <c r="A1300" s="139" t="s">
        <v>1626</v>
      </c>
      <c r="B1300" s="163" t="s">
        <v>1627</v>
      </c>
      <c r="C1300" s="161"/>
      <c r="D1300" s="182">
        <f>D1301</f>
        <v>109</v>
      </c>
      <c r="E1300" s="158"/>
      <c r="F1300" s="159"/>
    </row>
    <row r="1301" spans="1:6" ht="35.25" customHeight="1" x14ac:dyDescent="0.25">
      <c r="A1301" s="98" t="s">
        <v>1387</v>
      </c>
      <c r="B1301" s="163" t="s">
        <v>1627</v>
      </c>
      <c r="C1301" s="161" t="s">
        <v>1618</v>
      </c>
      <c r="D1301" s="182">
        <f>D1302+D1303</f>
        <v>109</v>
      </c>
      <c r="E1301" s="158"/>
      <c r="F1301" s="159"/>
    </row>
    <row r="1302" spans="1:6" ht="25.5" hidden="1" customHeight="1" x14ac:dyDescent="0.25">
      <c r="A1302" s="98" t="s">
        <v>1619</v>
      </c>
      <c r="B1302" s="163" t="s">
        <v>1627</v>
      </c>
      <c r="C1302" s="161" t="s">
        <v>1620</v>
      </c>
      <c r="D1302" s="182"/>
      <c r="E1302" s="158"/>
      <c r="F1302" s="159"/>
    </row>
    <row r="1303" spans="1:6" ht="25.5" customHeight="1" x14ac:dyDescent="0.25">
      <c r="A1303" s="98" t="s">
        <v>1554</v>
      </c>
      <c r="B1303" s="163" t="s">
        <v>1627</v>
      </c>
      <c r="C1303" s="161" t="s">
        <v>1621</v>
      </c>
      <c r="D1303" s="182">
        <v>109</v>
      </c>
      <c r="E1303" s="158"/>
      <c r="F1303" s="159"/>
    </row>
    <row r="1304" spans="1:6" ht="49.5" customHeight="1" x14ac:dyDescent="0.25">
      <c r="A1304" s="139" t="s">
        <v>1675</v>
      </c>
      <c r="B1304" s="163" t="s">
        <v>1628</v>
      </c>
      <c r="C1304" s="161"/>
      <c r="D1304" s="182">
        <f>D1305</f>
        <v>5</v>
      </c>
      <c r="E1304" s="158"/>
      <c r="F1304" s="159"/>
    </row>
    <row r="1305" spans="1:6" ht="36.75" customHeight="1" x14ac:dyDescent="0.25">
      <c r="A1305" s="98" t="s">
        <v>1387</v>
      </c>
      <c r="B1305" s="163" t="s">
        <v>1628</v>
      </c>
      <c r="C1305" s="161" t="s">
        <v>1618</v>
      </c>
      <c r="D1305" s="182">
        <f>D1306+D1307</f>
        <v>5</v>
      </c>
      <c r="E1305" s="158"/>
      <c r="F1305" s="159"/>
    </row>
    <row r="1306" spans="1:6" ht="25.5" hidden="1" customHeight="1" x14ac:dyDescent="0.25">
      <c r="A1306" s="98" t="s">
        <v>1619</v>
      </c>
      <c r="B1306" s="163" t="s">
        <v>1628</v>
      </c>
      <c r="C1306" s="161" t="s">
        <v>1620</v>
      </c>
      <c r="D1306" s="182"/>
      <c r="E1306" s="158"/>
      <c r="F1306" s="159"/>
    </row>
    <row r="1307" spans="1:6" ht="25.5" customHeight="1" x14ac:dyDescent="0.25">
      <c r="A1307" s="98" t="s">
        <v>1554</v>
      </c>
      <c r="B1307" s="163" t="s">
        <v>1628</v>
      </c>
      <c r="C1307" s="161" t="s">
        <v>1621</v>
      </c>
      <c r="D1307" s="182">
        <v>5</v>
      </c>
      <c r="E1307" s="158"/>
      <c r="F1307" s="159"/>
    </row>
    <row r="1308" spans="1:6" ht="67.5" customHeight="1" x14ac:dyDescent="0.25">
      <c r="A1308" s="124" t="s">
        <v>1640</v>
      </c>
      <c r="B1308" s="172" t="s">
        <v>1641</v>
      </c>
      <c r="C1308" s="178"/>
      <c r="D1308" s="182">
        <f t="shared" ref="D1308:D1309" si="530">D1309</f>
        <v>986</v>
      </c>
      <c r="E1308" s="177"/>
      <c r="F1308" s="159"/>
    </row>
    <row r="1309" spans="1:6" ht="25.5" customHeight="1" x14ac:dyDescent="0.25">
      <c r="A1309" s="179" t="s">
        <v>1642</v>
      </c>
      <c r="B1309" s="172" t="s">
        <v>1641</v>
      </c>
      <c r="C1309" s="178" t="s">
        <v>1618</v>
      </c>
      <c r="D1309" s="182">
        <f t="shared" si="530"/>
        <v>986</v>
      </c>
      <c r="E1309" s="177"/>
      <c r="F1309" s="159"/>
    </row>
    <row r="1310" spans="1:6" ht="25.5" customHeight="1" x14ac:dyDescent="0.25">
      <c r="A1310" s="139" t="s">
        <v>1619</v>
      </c>
      <c r="B1310" s="172" t="s">
        <v>1641</v>
      </c>
      <c r="C1310" s="178" t="s">
        <v>1620</v>
      </c>
      <c r="D1310" s="182">
        <v>986</v>
      </c>
      <c r="E1310" s="177"/>
      <c r="F1310" s="159"/>
    </row>
    <row r="1311" spans="1:6" ht="51" hidden="1" customHeight="1" x14ac:dyDescent="0.25">
      <c r="A1311" s="124" t="s">
        <v>1634</v>
      </c>
      <c r="B1311" s="160" t="s">
        <v>1635</v>
      </c>
      <c r="C1311" s="172"/>
      <c r="D1311" s="182">
        <f>D1312</f>
        <v>0</v>
      </c>
      <c r="E1311" s="171"/>
      <c r="F1311" s="159"/>
    </row>
    <row r="1312" spans="1:6" ht="25.5" hidden="1" customHeight="1" x14ac:dyDescent="0.25">
      <c r="A1312" s="173" t="s">
        <v>1387</v>
      </c>
      <c r="B1312" s="160" t="s">
        <v>1635</v>
      </c>
      <c r="C1312" s="172" t="s">
        <v>1618</v>
      </c>
      <c r="D1312" s="182">
        <f>D1313</f>
        <v>0</v>
      </c>
      <c r="E1312" s="171"/>
      <c r="F1312" s="159"/>
    </row>
    <row r="1313" spans="1:6" ht="25.5" hidden="1" customHeight="1" x14ac:dyDescent="0.25">
      <c r="A1313" s="173" t="s">
        <v>1619</v>
      </c>
      <c r="B1313" s="160" t="s">
        <v>1635</v>
      </c>
      <c r="C1313" s="172" t="s">
        <v>1620</v>
      </c>
      <c r="D1313" s="182">
        <v>0</v>
      </c>
      <c r="E1313" s="171"/>
      <c r="F1313" s="159"/>
    </row>
    <row r="1314" spans="1:6" ht="74.25" customHeight="1" x14ac:dyDescent="0.25">
      <c r="A1314" s="124" t="s">
        <v>1636</v>
      </c>
      <c r="B1314" s="160" t="s">
        <v>1637</v>
      </c>
      <c r="C1314" s="172"/>
      <c r="D1314" s="182">
        <f>D1315</f>
        <v>493</v>
      </c>
      <c r="E1314" s="171"/>
      <c r="F1314" s="159"/>
    </row>
    <row r="1315" spans="1:6" ht="25.5" customHeight="1" x14ac:dyDescent="0.25">
      <c r="A1315" s="173" t="s">
        <v>1387</v>
      </c>
      <c r="B1315" s="160" t="s">
        <v>1637</v>
      </c>
      <c r="C1315" s="172" t="s">
        <v>1618</v>
      </c>
      <c r="D1315" s="182">
        <f>D1316</f>
        <v>493</v>
      </c>
      <c r="E1315" s="171"/>
      <c r="F1315" s="159"/>
    </row>
    <row r="1316" spans="1:6" ht="25.5" customHeight="1" x14ac:dyDescent="0.25">
      <c r="A1316" s="174" t="s">
        <v>1619</v>
      </c>
      <c r="B1316" s="163" t="s">
        <v>1637</v>
      </c>
      <c r="C1316" s="175" t="s">
        <v>1620</v>
      </c>
      <c r="D1316" s="183">
        <v>493</v>
      </c>
      <c r="E1316" s="176"/>
      <c r="F1316" s="159"/>
    </row>
    <row r="1317" spans="1:6" ht="69" customHeight="1" x14ac:dyDescent="0.25">
      <c r="A1317" s="124" t="s">
        <v>1638</v>
      </c>
      <c r="B1317" s="160" t="s">
        <v>1639</v>
      </c>
      <c r="C1317" s="172"/>
      <c r="D1317" s="182">
        <f>D1318</f>
        <v>154</v>
      </c>
      <c r="E1317" s="171"/>
      <c r="F1317" s="159"/>
    </row>
    <row r="1318" spans="1:6" ht="40.5" customHeight="1" x14ac:dyDescent="0.25">
      <c r="A1318" s="173" t="s">
        <v>1387</v>
      </c>
      <c r="B1318" s="160" t="s">
        <v>1639</v>
      </c>
      <c r="C1318" s="172" t="s">
        <v>1618</v>
      </c>
      <c r="D1318" s="182">
        <f>D1319</f>
        <v>154</v>
      </c>
      <c r="E1318" s="171"/>
      <c r="F1318" s="159"/>
    </row>
    <row r="1319" spans="1:6" ht="25.5" customHeight="1" x14ac:dyDescent="0.25">
      <c r="A1319" s="174" t="s">
        <v>1619</v>
      </c>
      <c r="B1319" s="163" t="s">
        <v>1639</v>
      </c>
      <c r="C1319" s="175" t="s">
        <v>1620</v>
      </c>
      <c r="D1319" s="183">
        <v>154</v>
      </c>
      <c r="E1319" s="176"/>
      <c r="F1319" s="184"/>
    </row>
    <row r="1320" spans="1:6" ht="25.5" customHeight="1" x14ac:dyDescent="0.25">
      <c r="A1320" s="98" t="s">
        <v>1646</v>
      </c>
      <c r="B1320" s="165" t="s">
        <v>1644</v>
      </c>
      <c r="C1320" s="185"/>
      <c r="D1320" s="182">
        <f>D1321</f>
        <v>3690</v>
      </c>
      <c r="E1320" s="182">
        <f t="shared" ref="E1320:F1320" si="531">E1321</f>
        <v>4300</v>
      </c>
      <c r="F1320" s="182">
        <f t="shared" si="531"/>
        <v>4800</v>
      </c>
    </row>
    <row r="1321" spans="1:6" ht="78" customHeight="1" x14ac:dyDescent="0.25">
      <c r="A1321" s="98" t="s">
        <v>1647</v>
      </c>
      <c r="B1321" s="165" t="s">
        <v>1645</v>
      </c>
      <c r="C1321" s="185"/>
      <c r="D1321" s="182">
        <f>D1322+D1328</f>
        <v>3690</v>
      </c>
      <c r="E1321" s="182">
        <f t="shared" ref="E1321:F1321" si="532">E1322+E1328</f>
        <v>4300</v>
      </c>
      <c r="F1321" s="182">
        <f t="shared" si="532"/>
        <v>4800</v>
      </c>
    </row>
    <row r="1322" spans="1:6" ht="37.5" customHeight="1" x14ac:dyDescent="0.25">
      <c r="A1322" s="24" t="s">
        <v>948</v>
      </c>
      <c r="B1322" s="20" t="s">
        <v>949</v>
      </c>
      <c r="C1322" s="55"/>
      <c r="D1322" s="101">
        <f>D1323</f>
        <v>300</v>
      </c>
      <c r="E1322" s="101">
        <f t="shared" ref="E1322:F1323" si="533">E1323</f>
        <v>300</v>
      </c>
      <c r="F1322" s="101">
        <f t="shared" si="533"/>
        <v>300</v>
      </c>
    </row>
    <row r="1323" spans="1:6" ht="37.5" customHeight="1" x14ac:dyDescent="0.25">
      <c r="A1323" s="60" t="s">
        <v>1391</v>
      </c>
      <c r="B1323" s="20" t="s">
        <v>949</v>
      </c>
      <c r="C1323" s="55">
        <v>200</v>
      </c>
      <c r="D1323" s="101">
        <f>D1324</f>
        <v>300</v>
      </c>
      <c r="E1323" s="101">
        <f t="shared" si="533"/>
        <v>300</v>
      </c>
      <c r="F1323" s="101">
        <f t="shared" si="533"/>
        <v>300</v>
      </c>
    </row>
    <row r="1324" spans="1:6" ht="37.5" customHeight="1" x14ac:dyDescent="0.25">
      <c r="A1324" s="60" t="s">
        <v>1392</v>
      </c>
      <c r="B1324" s="20" t="s">
        <v>949</v>
      </c>
      <c r="C1324" s="55">
        <v>240</v>
      </c>
      <c r="D1324" s="101">
        <v>300</v>
      </c>
      <c r="E1324" s="101">
        <v>300</v>
      </c>
      <c r="F1324" s="101">
        <v>300</v>
      </c>
    </row>
    <row r="1325" spans="1:6" ht="45.75" hidden="1" customHeight="1" x14ac:dyDescent="0.25">
      <c r="A1325" s="24" t="s">
        <v>950</v>
      </c>
      <c r="B1325" s="20" t="s">
        <v>951</v>
      </c>
      <c r="C1325" s="55"/>
      <c r="D1325" s="101">
        <f>D1326</f>
        <v>0</v>
      </c>
      <c r="E1325" s="101">
        <f t="shared" ref="E1325:F1326" si="534">E1326</f>
        <v>0</v>
      </c>
      <c r="F1325" s="101">
        <f t="shared" si="534"/>
        <v>0</v>
      </c>
    </row>
    <row r="1326" spans="1:6" ht="45.75" hidden="1" customHeight="1" x14ac:dyDescent="0.25">
      <c r="A1326" s="16" t="s">
        <v>1394</v>
      </c>
      <c r="B1326" s="20" t="s">
        <v>951</v>
      </c>
      <c r="C1326" s="55">
        <v>600</v>
      </c>
      <c r="D1326" s="101">
        <f>D1327</f>
        <v>0</v>
      </c>
      <c r="E1326" s="101">
        <f t="shared" si="534"/>
        <v>0</v>
      </c>
      <c r="F1326" s="101">
        <f t="shared" si="534"/>
        <v>0</v>
      </c>
    </row>
    <row r="1327" spans="1:6" ht="45.75" hidden="1" customHeight="1" x14ac:dyDescent="0.25">
      <c r="A1327" s="16" t="s">
        <v>1393</v>
      </c>
      <c r="B1327" s="20" t="s">
        <v>951</v>
      </c>
      <c r="C1327" s="55">
        <v>610</v>
      </c>
      <c r="D1327" s="101">
        <v>0</v>
      </c>
      <c r="E1327" s="101">
        <v>0</v>
      </c>
      <c r="F1327" s="101">
        <v>0</v>
      </c>
    </row>
    <row r="1328" spans="1:6" ht="49.5" customHeight="1" x14ac:dyDescent="0.25">
      <c r="A1328" s="24" t="s">
        <v>952</v>
      </c>
      <c r="B1328" s="20" t="s">
        <v>953</v>
      </c>
      <c r="C1328" s="55"/>
      <c r="D1328" s="101">
        <f>D1329</f>
        <v>3390</v>
      </c>
      <c r="E1328" s="101">
        <f t="shared" ref="E1328:F1329" si="535">E1329</f>
        <v>4000</v>
      </c>
      <c r="F1328" s="101">
        <f t="shared" si="535"/>
        <v>4500</v>
      </c>
    </row>
    <row r="1329" spans="1:6" ht="49.5" customHeight="1" x14ac:dyDescent="0.25">
      <c r="A1329" s="16" t="s">
        <v>1394</v>
      </c>
      <c r="B1329" s="20" t="s">
        <v>953</v>
      </c>
      <c r="C1329" s="55">
        <v>600</v>
      </c>
      <c r="D1329" s="101">
        <f>D1330</f>
        <v>3390</v>
      </c>
      <c r="E1329" s="101">
        <f t="shared" si="535"/>
        <v>4000</v>
      </c>
      <c r="F1329" s="101">
        <f t="shared" si="535"/>
        <v>4500</v>
      </c>
    </row>
    <row r="1330" spans="1:6" ht="49.5" customHeight="1" x14ac:dyDescent="0.25">
      <c r="A1330" s="16" t="s">
        <v>1393</v>
      </c>
      <c r="B1330" s="20" t="s">
        <v>953</v>
      </c>
      <c r="C1330" s="55">
        <v>610</v>
      </c>
      <c r="D1330" s="101">
        <v>3390</v>
      </c>
      <c r="E1330" s="101">
        <v>4000</v>
      </c>
      <c r="F1330" s="101">
        <v>4500</v>
      </c>
    </row>
    <row r="1331" spans="1:6" ht="36.75" hidden="1" customHeight="1" x14ac:dyDescent="0.25">
      <c r="A1331" s="14" t="s">
        <v>954</v>
      </c>
      <c r="B1331" s="1" t="s">
        <v>955</v>
      </c>
      <c r="C1331" s="55"/>
      <c r="D1331" s="101">
        <f>D1332+D1335</f>
        <v>0</v>
      </c>
      <c r="E1331" s="101">
        <f t="shared" ref="E1331:F1331" si="536">E1332+E1335</f>
        <v>0</v>
      </c>
      <c r="F1331" s="101">
        <f t="shared" si="536"/>
        <v>0</v>
      </c>
    </row>
    <row r="1332" spans="1:6" ht="43.5" hidden="1" customHeight="1" x14ac:dyDescent="0.25">
      <c r="A1332" s="24" t="s">
        <v>956</v>
      </c>
      <c r="B1332" s="20" t="s">
        <v>957</v>
      </c>
      <c r="C1332" s="55"/>
      <c r="D1332" s="101">
        <f>D1333</f>
        <v>0</v>
      </c>
      <c r="E1332" s="101">
        <f t="shared" ref="E1332:F1333" si="537">E1333</f>
        <v>0</v>
      </c>
      <c r="F1332" s="101">
        <f t="shared" si="537"/>
        <v>0</v>
      </c>
    </row>
    <row r="1333" spans="1:6" ht="28.5" hidden="1" customHeight="1" x14ac:dyDescent="0.25">
      <c r="A1333" s="60" t="s">
        <v>1391</v>
      </c>
      <c r="B1333" s="20" t="s">
        <v>957</v>
      </c>
      <c r="C1333" s="55">
        <v>200</v>
      </c>
      <c r="D1333" s="101">
        <f>D1334</f>
        <v>0</v>
      </c>
      <c r="E1333" s="101">
        <f t="shared" si="537"/>
        <v>0</v>
      </c>
      <c r="F1333" s="101">
        <f t="shared" si="537"/>
        <v>0</v>
      </c>
    </row>
    <row r="1334" spans="1:6" ht="40.5" hidden="1" customHeight="1" x14ac:dyDescent="0.25">
      <c r="A1334" s="60" t="s">
        <v>1392</v>
      </c>
      <c r="B1334" s="20" t="s">
        <v>957</v>
      </c>
      <c r="C1334" s="55">
        <v>240</v>
      </c>
      <c r="D1334" s="101">
        <v>0</v>
      </c>
      <c r="E1334" s="101"/>
      <c r="F1334" s="101"/>
    </row>
    <row r="1335" spans="1:6" ht="39.75" hidden="1" customHeight="1" x14ac:dyDescent="0.25">
      <c r="A1335" s="24" t="s">
        <v>948</v>
      </c>
      <c r="B1335" s="20" t="s">
        <v>958</v>
      </c>
      <c r="C1335" s="55"/>
      <c r="D1335" s="101">
        <f>D1336</f>
        <v>0</v>
      </c>
      <c r="E1335" s="101">
        <f t="shared" ref="E1335:F1336" si="538">E1336</f>
        <v>0</v>
      </c>
      <c r="F1335" s="101">
        <f t="shared" si="538"/>
        <v>0</v>
      </c>
    </row>
    <row r="1336" spans="1:6" ht="39.75" hidden="1" customHeight="1" x14ac:dyDescent="0.25">
      <c r="A1336" s="60" t="s">
        <v>1391</v>
      </c>
      <c r="B1336" s="20" t="s">
        <v>958</v>
      </c>
      <c r="C1336" s="55">
        <v>200</v>
      </c>
      <c r="D1336" s="101">
        <f>D1337</f>
        <v>0</v>
      </c>
      <c r="E1336" s="101">
        <f t="shared" si="538"/>
        <v>0</v>
      </c>
      <c r="F1336" s="101">
        <f t="shared" si="538"/>
        <v>0</v>
      </c>
    </row>
    <row r="1337" spans="1:6" ht="39.75" hidden="1" customHeight="1" x14ac:dyDescent="0.25">
      <c r="A1337" s="60" t="s">
        <v>1392</v>
      </c>
      <c r="B1337" s="20" t="s">
        <v>958</v>
      </c>
      <c r="C1337" s="55">
        <v>240</v>
      </c>
      <c r="D1337" s="101">
        <v>0</v>
      </c>
      <c r="E1337" s="101"/>
      <c r="F1337" s="101"/>
    </row>
    <row r="1338" spans="1:6" ht="36.75" customHeight="1" x14ac:dyDescent="0.25">
      <c r="A1338" s="13" t="s">
        <v>128</v>
      </c>
      <c r="B1338" s="3" t="s">
        <v>959</v>
      </c>
      <c r="C1338" s="55"/>
      <c r="D1338" s="101">
        <f>D1347+D1358+D1339+D1365</f>
        <v>3370</v>
      </c>
      <c r="E1338" s="101">
        <f>E1347+E1358+E1339+E1365</f>
        <v>3056</v>
      </c>
      <c r="F1338" s="101">
        <f>F1347+F1358+F1339+F1365</f>
        <v>2765</v>
      </c>
    </row>
    <row r="1339" spans="1:6" ht="27.75" hidden="1" customHeight="1" x14ac:dyDescent="0.25">
      <c r="A1339" s="7" t="s">
        <v>130</v>
      </c>
      <c r="B1339" s="1" t="s">
        <v>960</v>
      </c>
      <c r="C1339" s="55"/>
      <c r="D1339" s="101">
        <f>D1340</f>
        <v>0</v>
      </c>
      <c r="E1339" s="101">
        <f t="shared" ref="E1339:F1339" si="539">E1340</f>
        <v>0</v>
      </c>
      <c r="F1339" s="101">
        <f t="shared" si="539"/>
        <v>0</v>
      </c>
    </row>
    <row r="1340" spans="1:6" ht="35.25" hidden="1" customHeight="1" x14ac:dyDescent="0.25">
      <c r="A1340" s="24" t="s">
        <v>132</v>
      </c>
      <c r="B1340" s="20" t="s">
        <v>961</v>
      </c>
      <c r="C1340" s="55"/>
      <c r="D1340" s="101">
        <f>D1341+D1343+D1345</f>
        <v>0</v>
      </c>
      <c r="E1340" s="101">
        <f t="shared" ref="E1340:F1340" si="540">E1341+E1343+E1345</f>
        <v>0</v>
      </c>
      <c r="F1340" s="101">
        <f t="shared" si="540"/>
        <v>0</v>
      </c>
    </row>
    <row r="1341" spans="1:6" ht="35.25" hidden="1" customHeight="1" x14ac:dyDescent="0.25">
      <c r="A1341" s="60" t="s">
        <v>1389</v>
      </c>
      <c r="B1341" s="20" t="s">
        <v>961</v>
      </c>
      <c r="C1341" s="55">
        <v>100</v>
      </c>
      <c r="D1341" s="101">
        <f>D1342</f>
        <v>0</v>
      </c>
      <c r="E1341" s="101">
        <f t="shared" ref="E1341:F1341" si="541">E1342</f>
        <v>0</v>
      </c>
      <c r="F1341" s="101">
        <f t="shared" si="541"/>
        <v>0</v>
      </c>
    </row>
    <row r="1342" spans="1:6" ht="35.25" hidden="1" customHeight="1" x14ac:dyDescent="0.25">
      <c r="A1342" s="60" t="s">
        <v>1390</v>
      </c>
      <c r="B1342" s="20" t="s">
        <v>961</v>
      </c>
      <c r="C1342" s="55">
        <v>120</v>
      </c>
      <c r="D1342" s="101"/>
      <c r="E1342" s="101"/>
      <c r="F1342" s="101"/>
    </row>
    <row r="1343" spans="1:6" ht="35.25" hidden="1" customHeight="1" x14ac:dyDescent="0.25">
      <c r="A1343" s="60" t="s">
        <v>1391</v>
      </c>
      <c r="B1343" s="20" t="s">
        <v>961</v>
      </c>
      <c r="C1343" s="55">
        <v>200</v>
      </c>
      <c r="D1343" s="101">
        <f>D1344</f>
        <v>0</v>
      </c>
      <c r="E1343" s="101">
        <f t="shared" ref="E1343:F1343" si="542">E1344</f>
        <v>0</v>
      </c>
      <c r="F1343" s="101">
        <f t="shared" si="542"/>
        <v>0</v>
      </c>
    </row>
    <row r="1344" spans="1:6" ht="35.25" hidden="1" customHeight="1" x14ac:dyDescent="0.25">
      <c r="A1344" s="60" t="s">
        <v>1392</v>
      </c>
      <c r="B1344" s="20" t="s">
        <v>961</v>
      </c>
      <c r="C1344" s="55">
        <v>240</v>
      </c>
      <c r="D1344" s="101"/>
      <c r="E1344" s="101"/>
      <c r="F1344" s="101"/>
    </row>
    <row r="1345" spans="1:9" ht="35.25" hidden="1" customHeight="1" x14ac:dyDescent="0.25">
      <c r="A1345" s="60" t="s">
        <v>1395</v>
      </c>
      <c r="B1345" s="20" t="s">
        <v>961</v>
      </c>
      <c r="C1345" s="55">
        <v>800</v>
      </c>
      <c r="D1345" s="101">
        <f>D1346</f>
        <v>0</v>
      </c>
      <c r="E1345" s="101">
        <f t="shared" ref="E1345:F1345" si="543">E1346</f>
        <v>0</v>
      </c>
      <c r="F1345" s="101">
        <f t="shared" si="543"/>
        <v>0</v>
      </c>
    </row>
    <row r="1346" spans="1:9" ht="35.25" hidden="1" customHeight="1" x14ac:dyDescent="0.25">
      <c r="A1346" s="16" t="s">
        <v>1396</v>
      </c>
      <c r="B1346" s="20" t="s">
        <v>961</v>
      </c>
      <c r="C1346" s="55">
        <v>850</v>
      </c>
      <c r="D1346" s="101"/>
      <c r="E1346" s="101"/>
      <c r="F1346" s="101"/>
    </row>
    <row r="1347" spans="1:9" ht="31.5" x14ac:dyDescent="0.25">
      <c r="A1347" s="14" t="s">
        <v>962</v>
      </c>
      <c r="B1347" s="1" t="s">
        <v>963</v>
      </c>
      <c r="C1347" s="55"/>
      <c r="D1347" s="85">
        <f>D1348+D1353</f>
        <v>2744</v>
      </c>
      <c r="E1347" s="101">
        <f t="shared" ref="E1347:F1347" si="544">E1348+E1353</f>
        <v>2744</v>
      </c>
      <c r="F1347" s="101">
        <f t="shared" si="544"/>
        <v>2744</v>
      </c>
    </row>
    <row r="1348" spans="1:9" ht="51" customHeight="1" x14ac:dyDescent="0.25">
      <c r="A1348" s="19" t="s">
        <v>964</v>
      </c>
      <c r="B1348" s="20" t="s">
        <v>965</v>
      </c>
      <c r="C1348" s="55"/>
      <c r="D1348" s="101">
        <f>D1349+D1351</f>
        <v>2744</v>
      </c>
      <c r="E1348" s="101">
        <f t="shared" ref="E1348:F1348" si="545">E1349+E1351</f>
        <v>2744</v>
      </c>
      <c r="F1348" s="101">
        <f t="shared" si="545"/>
        <v>2744</v>
      </c>
    </row>
    <row r="1349" spans="1:9" ht="48" customHeight="1" x14ac:dyDescent="0.25">
      <c r="A1349" s="60" t="s">
        <v>1389</v>
      </c>
      <c r="B1349" s="20" t="s">
        <v>965</v>
      </c>
      <c r="C1349" s="55">
        <v>100</v>
      </c>
      <c r="D1349" s="101">
        <f>D1350</f>
        <v>2600</v>
      </c>
      <c r="E1349" s="101">
        <f t="shared" ref="E1349:F1349" si="546">E1350</f>
        <v>2600</v>
      </c>
      <c r="F1349" s="101">
        <f t="shared" si="546"/>
        <v>2600</v>
      </c>
    </row>
    <row r="1350" spans="1:9" ht="34.5" customHeight="1" x14ac:dyDescent="0.25">
      <c r="A1350" s="60" t="s">
        <v>1400</v>
      </c>
      <c r="B1350" s="20" t="s">
        <v>965</v>
      </c>
      <c r="C1350" s="55">
        <v>110</v>
      </c>
      <c r="D1350" s="101">
        <v>2600</v>
      </c>
      <c r="E1350" s="101">
        <v>2600</v>
      </c>
      <c r="F1350" s="101">
        <v>2600</v>
      </c>
    </row>
    <row r="1351" spans="1:9" ht="35.25" customHeight="1" x14ac:dyDescent="0.25">
      <c r="A1351" s="60" t="s">
        <v>1391</v>
      </c>
      <c r="B1351" s="20" t="s">
        <v>965</v>
      </c>
      <c r="C1351" s="55">
        <v>200</v>
      </c>
      <c r="D1351" s="85">
        <f>D1352</f>
        <v>144</v>
      </c>
      <c r="E1351" s="85">
        <f t="shared" ref="E1351:F1351" si="547">E1352</f>
        <v>144</v>
      </c>
      <c r="F1351" s="85">
        <f t="shared" si="547"/>
        <v>144</v>
      </c>
    </row>
    <row r="1352" spans="1:9" ht="41.25" customHeight="1" x14ac:dyDescent="0.25">
      <c r="A1352" s="60" t="s">
        <v>1392</v>
      </c>
      <c r="B1352" s="20" t="s">
        <v>965</v>
      </c>
      <c r="C1352" s="55">
        <v>240</v>
      </c>
      <c r="D1352" s="85">
        <v>144</v>
      </c>
      <c r="E1352" s="85">
        <v>144</v>
      </c>
      <c r="F1352" s="85">
        <v>144</v>
      </c>
      <c r="I1352" s="129"/>
    </row>
    <row r="1353" spans="1:9" ht="46.5" hidden="1" customHeight="1" x14ac:dyDescent="0.25">
      <c r="A1353" s="19" t="s">
        <v>966</v>
      </c>
      <c r="B1353" s="20" t="s">
        <v>967</v>
      </c>
      <c r="C1353" s="55"/>
      <c r="D1353" s="85">
        <f>D1354+D1356</f>
        <v>0</v>
      </c>
      <c r="E1353" s="85">
        <f t="shared" ref="E1353:F1353" si="548">E1354+E1356</f>
        <v>0</v>
      </c>
      <c r="F1353" s="85">
        <f t="shared" si="548"/>
        <v>0</v>
      </c>
    </row>
    <row r="1354" spans="1:9" ht="46.5" hidden="1" customHeight="1" x14ac:dyDescent="0.25">
      <c r="A1354" s="60" t="s">
        <v>1389</v>
      </c>
      <c r="B1354" s="20" t="s">
        <v>967</v>
      </c>
      <c r="C1354" s="55">
        <v>100</v>
      </c>
      <c r="D1354" s="85">
        <f>D1355</f>
        <v>0</v>
      </c>
      <c r="E1354" s="85">
        <f t="shared" ref="E1354:F1354" si="549">E1355</f>
        <v>0</v>
      </c>
      <c r="F1354" s="85">
        <f t="shared" si="549"/>
        <v>0</v>
      </c>
    </row>
    <row r="1355" spans="1:9" ht="46.5" hidden="1" customHeight="1" x14ac:dyDescent="0.25">
      <c r="A1355" s="60" t="s">
        <v>1400</v>
      </c>
      <c r="B1355" s="20" t="s">
        <v>967</v>
      </c>
      <c r="C1355" s="55">
        <v>110</v>
      </c>
      <c r="D1355" s="85"/>
      <c r="E1355" s="85"/>
      <c r="F1355" s="85"/>
    </row>
    <row r="1356" spans="1:9" ht="46.5" hidden="1" customHeight="1" x14ac:dyDescent="0.25">
      <c r="A1356" s="60" t="s">
        <v>1391</v>
      </c>
      <c r="B1356" s="20" t="s">
        <v>967</v>
      </c>
      <c r="C1356" s="55">
        <v>200</v>
      </c>
      <c r="D1356" s="85">
        <f>D1357</f>
        <v>0</v>
      </c>
      <c r="E1356" s="85">
        <f t="shared" ref="E1356:F1356" si="550">E1357</f>
        <v>0</v>
      </c>
      <c r="F1356" s="85">
        <f t="shared" si="550"/>
        <v>0</v>
      </c>
    </row>
    <row r="1357" spans="1:9" ht="46.5" hidden="1" customHeight="1" x14ac:dyDescent="0.25">
      <c r="A1357" s="60" t="s">
        <v>1392</v>
      </c>
      <c r="B1357" s="20" t="s">
        <v>967</v>
      </c>
      <c r="C1357" s="55">
        <v>240</v>
      </c>
      <c r="D1357" s="85"/>
      <c r="E1357" s="85"/>
      <c r="F1357" s="85"/>
    </row>
    <row r="1358" spans="1:9" ht="43.5" customHeight="1" x14ac:dyDescent="0.25">
      <c r="A1358" s="14" t="s">
        <v>968</v>
      </c>
      <c r="B1358" s="1" t="s">
        <v>969</v>
      </c>
      <c r="C1358" s="55"/>
      <c r="D1358" s="85">
        <f>D1359+D1362</f>
        <v>7</v>
      </c>
      <c r="E1358" s="85">
        <f t="shared" ref="E1358:F1358" si="551">E1359+E1362</f>
        <v>312</v>
      </c>
      <c r="F1358" s="85">
        <f t="shared" si="551"/>
        <v>21</v>
      </c>
    </row>
    <row r="1359" spans="1:9" ht="62.25" customHeight="1" x14ac:dyDescent="0.25">
      <c r="A1359" s="19" t="s">
        <v>970</v>
      </c>
      <c r="B1359" s="20" t="s">
        <v>971</v>
      </c>
      <c r="C1359" s="55"/>
      <c r="D1359" s="85">
        <f>D1360</f>
        <v>7</v>
      </c>
      <c r="E1359" s="85">
        <f t="shared" ref="E1359:F1360" si="552">E1360</f>
        <v>312</v>
      </c>
      <c r="F1359" s="85">
        <f t="shared" si="552"/>
        <v>21</v>
      </c>
    </row>
    <row r="1360" spans="1:9" ht="36" customHeight="1" x14ac:dyDescent="0.25">
      <c r="A1360" s="60" t="s">
        <v>1391</v>
      </c>
      <c r="B1360" s="20" t="s">
        <v>971</v>
      </c>
      <c r="C1360" s="55">
        <v>200</v>
      </c>
      <c r="D1360" s="85">
        <f>D1361</f>
        <v>7</v>
      </c>
      <c r="E1360" s="85">
        <f t="shared" si="552"/>
        <v>312</v>
      </c>
      <c r="F1360" s="85">
        <f t="shared" si="552"/>
        <v>21</v>
      </c>
    </row>
    <row r="1361" spans="1:6" ht="39" customHeight="1" x14ac:dyDescent="0.25">
      <c r="A1361" s="60" t="s">
        <v>1392</v>
      </c>
      <c r="B1361" s="20" t="s">
        <v>971</v>
      </c>
      <c r="C1361" s="55">
        <v>240</v>
      </c>
      <c r="D1361" s="85">
        <v>7</v>
      </c>
      <c r="E1361" s="85">
        <v>312</v>
      </c>
      <c r="F1361" s="85">
        <v>21</v>
      </c>
    </row>
    <row r="1362" spans="1:6" ht="48" hidden="1" customHeight="1" x14ac:dyDescent="0.25">
      <c r="A1362" s="19" t="s">
        <v>972</v>
      </c>
      <c r="B1362" s="20" t="s">
        <v>973</v>
      </c>
      <c r="C1362" s="55"/>
      <c r="D1362" s="85">
        <f>D1363</f>
        <v>0</v>
      </c>
      <c r="E1362" s="85">
        <f t="shared" ref="E1362:F1363" si="553">E1363</f>
        <v>0</v>
      </c>
      <c r="F1362" s="85">
        <f t="shared" si="553"/>
        <v>0</v>
      </c>
    </row>
    <row r="1363" spans="1:6" ht="48" hidden="1" customHeight="1" x14ac:dyDescent="0.25">
      <c r="A1363" s="97" t="s">
        <v>1391</v>
      </c>
      <c r="B1363" s="20" t="s">
        <v>973</v>
      </c>
      <c r="C1363" s="55">
        <v>200</v>
      </c>
      <c r="D1363" s="85">
        <f>D1364</f>
        <v>0</v>
      </c>
      <c r="E1363" s="85">
        <f t="shared" si="553"/>
        <v>0</v>
      </c>
      <c r="F1363" s="85">
        <f t="shared" si="553"/>
        <v>0</v>
      </c>
    </row>
    <row r="1364" spans="1:6" ht="33.75" hidden="1" customHeight="1" x14ac:dyDescent="0.25">
      <c r="A1364" s="98" t="s">
        <v>1392</v>
      </c>
      <c r="B1364" s="20" t="s">
        <v>973</v>
      </c>
      <c r="C1364" s="55">
        <v>240</v>
      </c>
      <c r="D1364" s="85"/>
      <c r="E1364" s="85"/>
      <c r="F1364" s="85"/>
    </row>
    <row r="1365" spans="1:6" ht="45" customHeight="1" x14ac:dyDescent="0.25">
      <c r="A1365" s="150" t="s">
        <v>1434</v>
      </c>
      <c r="B1365" s="1" t="s">
        <v>1432</v>
      </c>
      <c r="C1365" s="55"/>
      <c r="D1365" s="85">
        <f t="shared" ref="D1365:F1367" si="554">D1366</f>
        <v>619</v>
      </c>
      <c r="E1365" s="85">
        <f t="shared" si="554"/>
        <v>0</v>
      </c>
      <c r="F1365" s="85">
        <f t="shared" si="554"/>
        <v>0</v>
      </c>
    </row>
    <row r="1366" spans="1:6" ht="37.5" customHeight="1" x14ac:dyDescent="0.25">
      <c r="A1366" s="99" t="s">
        <v>1435</v>
      </c>
      <c r="B1366" s="20" t="s">
        <v>1433</v>
      </c>
      <c r="C1366" s="55"/>
      <c r="D1366" s="85">
        <f t="shared" si="554"/>
        <v>619</v>
      </c>
      <c r="E1366" s="85">
        <f t="shared" si="554"/>
        <v>0</v>
      </c>
      <c r="F1366" s="85">
        <f t="shared" si="554"/>
        <v>0</v>
      </c>
    </row>
    <row r="1367" spans="1:6" ht="48" customHeight="1" x14ac:dyDescent="0.25">
      <c r="A1367" s="60" t="s">
        <v>1391</v>
      </c>
      <c r="B1367" s="20" t="s">
        <v>1433</v>
      </c>
      <c r="C1367" s="55">
        <v>200</v>
      </c>
      <c r="D1367" s="85">
        <f t="shared" si="554"/>
        <v>619</v>
      </c>
      <c r="E1367" s="85">
        <f t="shared" si="554"/>
        <v>0</v>
      </c>
      <c r="F1367" s="85">
        <f t="shared" si="554"/>
        <v>0</v>
      </c>
    </row>
    <row r="1368" spans="1:6" ht="48" customHeight="1" x14ac:dyDescent="0.25">
      <c r="A1368" s="97" t="s">
        <v>1392</v>
      </c>
      <c r="B1368" s="20" t="s">
        <v>1433</v>
      </c>
      <c r="C1368" s="55">
        <v>240</v>
      </c>
      <c r="D1368" s="85">
        <v>619</v>
      </c>
      <c r="E1368" s="85"/>
      <c r="F1368" s="85"/>
    </row>
    <row r="1369" spans="1:6" ht="39.75" customHeight="1" x14ac:dyDescent="0.25">
      <c r="A1369" s="13" t="s">
        <v>974</v>
      </c>
      <c r="B1369" s="3" t="s">
        <v>975</v>
      </c>
      <c r="C1369" s="55"/>
      <c r="D1369" s="101">
        <f>D1370</f>
        <v>100</v>
      </c>
      <c r="E1369" s="101">
        <f t="shared" ref="E1369:F1372" si="555">E1370</f>
        <v>100</v>
      </c>
      <c r="F1369" s="101">
        <f t="shared" si="555"/>
        <v>100</v>
      </c>
    </row>
    <row r="1370" spans="1:6" ht="33.75" customHeight="1" x14ac:dyDescent="0.25">
      <c r="A1370" s="17" t="s">
        <v>976</v>
      </c>
      <c r="B1370" s="1" t="s">
        <v>977</v>
      </c>
      <c r="C1370" s="55"/>
      <c r="D1370" s="101">
        <f>D1371</f>
        <v>100</v>
      </c>
      <c r="E1370" s="101">
        <f t="shared" si="555"/>
        <v>100</v>
      </c>
      <c r="F1370" s="101">
        <f t="shared" si="555"/>
        <v>100</v>
      </c>
    </row>
    <row r="1371" spans="1:6" ht="38.25" customHeight="1" x14ac:dyDescent="0.25">
      <c r="A1371" s="24" t="s">
        <v>978</v>
      </c>
      <c r="B1371" s="20" t="s">
        <v>979</v>
      </c>
      <c r="C1371" s="55"/>
      <c r="D1371" s="101">
        <f>D1372+D1374</f>
        <v>100</v>
      </c>
      <c r="E1371" s="101">
        <f t="shared" ref="E1371:F1371" si="556">E1372+E1374</f>
        <v>100</v>
      </c>
      <c r="F1371" s="101">
        <f t="shared" si="556"/>
        <v>100</v>
      </c>
    </row>
    <row r="1372" spans="1:6" ht="38.25" customHeight="1" x14ac:dyDescent="0.25">
      <c r="A1372" s="60" t="s">
        <v>1391</v>
      </c>
      <c r="B1372" s="20" t="s">
        <v>979</v>
      </c>
      <c r="C1372" s="55">
        <v>200</v>
      </c>
      <c r="D1372" s="101">
        <f>D1373</f>
        <v>100</v>
      </c>
      <c r="E1372" s="101">
        <f t="shared" si="555"/>
        <v>100</v>
      </c>
      <c r="F1372" s="101">
        <f t="shared" si="555"/>
        <v>100</v>
      </c>
    </row>
    <row r="1373" spans="1:6" ht="38.25" customHeight="1" x14ac:dyDescent="0.25">
      <c r="A1373" s="60" t="s">
        <v>1392</v>
      </c>
      <c r="B1373" s="20" t="s">
        <v>979</v>
      </c>
      <c r="C1373" s="55">
        <v>240</v>
      </c>
      <c r="D1373" s="101">
        <v>100</v>
      </c>
      <c r="E1373" s="101">
        <v>100</v>
      </c>
      <c r="F1373" s="101">
        <v>100</v>
      </c>
    </row>
    <row r="1374" spans="1:6" ht="38.25" hidden="1" customHeight="1" x14ac:dyDescent="0.25">
      <c r="A1374" s="16" t="s">
        <v>1394</v>
      </c>
      <c r="B1374" s="20" t="s">
        <v>979</v>
      </c>
      <c r="C1374" s="55">
        <v>600</v>
      </c>
      <c r="D1374" s="101">
        <f>D1375</f>
        <v>0</v>
      </c>
      <c r="E1374" s="101">
        <f t="shared" ref="E1374:F1374" si="557">E1375</f>
        <v>0</v>
      </c>
      <c r="F1374" s="101">
        <f t="shared" si="557"/>
        <v>0</v>
      </c>
    </row>
    <row r="1375" spans="1:6" ht="38.25" hidden="1" customHeight="1" x14ac:dyDescent="0.25">
      <c r="A1375" s="16" t="s">
        <v>1393</v>
      </c>
      <c r="B1375" s="20" t="s">
        <v>979</v>
      </c>
      <c r="C1375" s="55">
        <v>610</v>
      </c>
      <c r="D1375" s="101">
        <v>0</v>
      </c>
      <c r="E1375" s="101">
        <v>0</v>
      </c>
      <c r="F1375" s="101">
        <v>0</v>
      </c>
    </row>
    <row r="1376" spans="1:6" ht="43.5" customHeight="1" x14ac:dyDescent="0.25">
      <c r="A1376" s="12" t="s">
        <v>980</v>
      </c>
      <c r="B1376" s="10" t="s">
        <v>981</v>
      </c>
      <c r="C1376" s="55"/>
      <c r="D1376" s="85">
        <f>D1377+D1389+D1417</f>
        <v>313747</v>
      </c>
      <c r="E1376" s="85">
        <f t="shared" ref="E1376:F1376" si="558">E1377+E1389+E1417</f>
        <v>196087</v>
      </c>
      <c r="F1376" s="85">
        <f t="shared" si="558"/>
        <v>169001</v>
      </c>
    </row>
    <row r="1377" spans="1:6" ht="30.75" customHeight="1" x14ac:dyDescent="0.25">
      <c r="A1377" s="13" t="s">
        <v>982</v>
      </c>
      <c r="B1377" s="3" t="s">
        <v>983</v>
      </c>
      <c r="C1377" s="55"/>
      <c r="D1377" s="85">
        <f>D1378</f>
        <v>92037</v>
      </c>
      <c r="E1377" s="85">
        <f t="shared" ref="E1377:F1377" si="559">E1378</f>
        <v>75017</v>
      </c>
      <c r="F1377" s="85">
        <f t="shared" si="559"/>
        <v>77733</v>
      </c>
    </row>
    <row r="1378" spans="1:6" ht="88.5" customHeight="1" x14ac:dyDescent="0.25">
      <c r="A1378" s="124" t="s">
        <v>1487</v>
      </c>
      <c r="B1378" s="1" t="s">
        <v>984</v>
      </c>
      <c r="C1378" s="55"/>
      <c r="D1378" s="85">
        <f>D1379+D1382+D1385+D1386</f>
        <v>92037</v>
      </c>
      <c r="E1378" s="85">
        <f t="shared" ref="E1378:F1378" si="560">E1379+E1382+E1385+E1386</f>
        <v>75017</v>
      </c>
      <c r="F1378" s="85">
        <f t="shared" si="560"/>
        <v>77733</v>
      </c>
    </row>
    <row r="1379" spans="1:6" ht="56.25" customHeight="1" x14ac:dyDescent="0.25">
      <c r="A1379" s="22" t="s">
        <v>985</v>
      </c>
      <c r="B1379" s="20" t="s">
        <v>986</v>
      </c>
      <c r="C1379" s="55"/>
      <c r="D1379" s="101">
        <f>D1380</f>
        <v>92037</v>
      </c>
      <c r="E1379" s="101">
        <f t="shared" ref="E1379:F1380" si="561">E1380</f>
        <v>75017</v>
      </c>
      <c r="F1379" s="101">
        <f t="shared" si="561"/>
        <v>77733</v>
      </c>
    </row>
    <row r="1380" spans="1:6" ht="48" customHeight="1" x14ac:dyDescent="0.25">
      <c r="A1380" s="60" t="s">
        <v>1391</v>
      </c>
      <c r="B1380" s="20" t="s">
        <v>986</v>
      </c>
      <c r="C1380" s="55">
        <v>200</v>
      </c>
      <c r="D1380" s="101">
        <f>D1381</f>
        <v>92037</v>
      </c>
      <c r="E1380" s="101">
        <f t="shared" si="561"/>
        <v>75017</v>
      </c>
      <c r="F1380" s="101">
        <f t="shared" si="561"/>
        <v>77733</v>
      </c>
    </row>
    <row r="1381" spans="1:6" ht="36.75" customHeight="1" x14ac:dyDescent="0.25">
      <c r="A1381" s="60" t="s">
        <v>1392</v>
      </c>
      <c r="B1381" s="20" t="s">
        <v>986</v>
      </c>
      <c r="C1381" s="55">
        <v>240</v>
      </c>
      <c r="D1381" s="101">
        <v>92037</v>
      </c>
      <c r="E1381" s="101">
        <v>75017</v>
      </c>
      <c r="F1381" s="101">
        <v>77733</v>
      </c>
    </row>
    <row r="1382" spans="1:6" ht="51.75" hidden="1" customHeight="1" x14ac:dyDescent="0.25">
      <c r="A1382" s="22" t="s">
        <v>987</v>
      </c>
      <c r="B1382" s="20" t="s">
        <v>988</v>
      </c>
      <c r="C1382" s="55"/>
      <c r="D1382" s="85">
        <f>D1383</f>
        <v>0</v>
      </c>
      <c r="E1382" s="85">
        <f t="shared" ref="E1382:F1383" si="562">E1383</f>
        <v>0</v>
      </c>
      <c r="F1382" s="85">
        <f t="shared" si="562"/>
        <v>0</v>
      </c>
    </row>
    <row r="1383" spans="1:6" ht="35.25" hidden="1" customHeight="1" x14ac:dyDescent="0.25">
      <c r="A1383" s="60" t="s">
        <v>1391</v>
      </c>
      <c r="B1383" s="20" t="s">
        <v>988</v>
      </c>
      <c r="C1383" s="55">
        <v>200</v>
      </c>
      <c r="D1383" s="85">
        <f>D1384</f>
        <v>0</v>
      </c>
      <c r="E1383" s="85">
        <f t="shared" si="562"/>
        <v>0</v>
      </c>
      <c r="F1383" s="85">
        <f t="shared" si="562"/>
        <v>0</v>
      </c>
    </row>
    <row r="1384" spans="1:6" ht="33.75" hidden="1" customHeight="1" x14ac:dyDescent="0.25">
      <c r="A1384" s="60" t="s">
        <v>1392</v>
      </c>
      <c r="B1384" s="20" t="s">
        <v>988</v>
      </c>
      <c r="C1384" s="55">
        <v>240</v>
      </c>
      <c r="D1384" s="85">
        <v>0</v>
      </c>
      <c r="E1384" s="85">
        <v>0</v>
      </c>
      <c r="F1384" s="85">
        <v>0</v>
      </c>
    </row>
    <row r="1385" spans="1:6" ht="48" hidden="1" customHeight="1" x14ac:dyDescent="0.25">
      <c r="A1385" s="22" t="s">
        <v>989</v>
      </c>
      <c r="B1385" s="20" t="s">
        <v>990</v>
      </c>
      <c r="C1385" s="55"/>
      <c r="D1385" s="85">
        <f>D1387</f>
        <v>0</v>
      </c>
      <c r="E1385" s="85">
        <f t="shared" ref="E1385:F1385" si="563">E1387</f>
        <v>0</v>
      </c>
      <c r="F1385" s="85">
        <f t="shared" si="563"/>
        <v>0</v>
      </c>
    </row>
    <row r="1386" spans="1:6" ht="47.25" hidden="1" x14ac:dyDescent="0.25">
      <c r="A1386" s="22" t="s">
        <v>991</v>
      </c>
      <c r="B1386" s="20" t="s">
        <v>992</v>
      </c>
      <c r="C1386" s="55"/>
      <c r="D1386" s="85"/>
      <c r="E1386" s="85"/>
      <c r="F1386" s="85"/>
    </row>
    <row r="1387" spans="1:6" ht="34.5" hidden="1" customHeight="1" x14ac:dyDescent="0.25">
      <c r="A1387" s="60" t="s">
        <v>1391</v>
      </c>
      <c r="B1387" s="20" t="s">
        <v>990</v>
      </c>
      <c r="C1387" s="55">
        <v>200</v>
      </c>
      <c r="D1387" s="85">
        <f>D1388</f>
        <v>0</v>
      </c>
      <c r="E1387" s="85">
        <f t="shared" ref="E1387:F1387" si="564">E1388</f>
        <v>0</v>
      </c>
      <c r="F1387" s="85">
        <f t="shared" si="564"/>
        <v>0</v>
      </c>
    </row>
    <row r="1388" spans="1:6" ht="29.25" hidden="1" customHeight="1" x14ac:dyDescent="0.25">
      <c r="A1388" s="60" t="s">
        <v>1392</v>
      </c>
      <c r="B1388" s="20" t="s">
        <v>990</v>
      </c>
      <c r="C1388" s="55">
        <v>240</v>
      </c>
      <c r="D1388" s="85"/>
      <c r="E1388" s="85"/>
      <c r="F1388" s="85"/>
    </row>
    <row r="1389" spans="1:6" ht="45" customHeight="1" x14ac:dyDescent="0.25">
      <c r="A1389" s="13" t="s">
        <v>993</v>
      </c>
      <c r="B1389" s="3" t="s">
        <v>994</v>
      </c>
      <c r="C1389" s="55"/>
      <c r="D1389" s="85">
        <f>D1390+D1395</f>
        <v>221710</v>
      </c>
      <c r="E1389" s="85">
        <f t="shared" ref="E1389:F1389" si="565">E1390+E1395</f>
        <v>121070</v>
      </c>
      <c r="F1389" s="85">
        <f t="shared" si="565"/>
        <v>91268</v>
      </c>
    </row>
    <row r="1390" spans="1:6" ht="33" customHeight="1" x14ac:dyDescent="0.25">
      <c r="A1390" s="17" t="s">
        <v>995</v>
      </c>
      <c r="B1390" s="1" t="s">
        <v>996</v>
      </c>
      <c r="C1390" s="55"/>
      <c r="D1390" s="102">
        <f>D1392+D1391</f>
        <v>10085</v>
      </c>
      <c r="E1390" s="102">
        <f t="shared" ref="E1390:F1390" si="566">E1392+E1391</f>
        <v>10000</v>
      </c>
      <c r="F1390" s="102">
        <f t="shared" si="566"/>
        <v>5000</v>
      </c>
    </row>
    <row r="1391" spans="1:6" ht="31.5" hidden="1" x14ac:dyDescent="0.25">
      <c r="A1391" s="16" t="s">
        <v>997</v>
      </c>
      <c r="B1391" s="2" t="s">
        <v>998</v>
      </c>
      <c r="C1391" s="55"/>
      <c r="D1391" s="102"/>
      <c r="E1391" s="102"/>
      <c r="F1391" s="102"/>
    </row>
    <row r="1392" spans="1:6" ht="57.75" customHeight="1" x14ac:dyDescent="0.25">
      <c r="A1392" s="22" t="s">
        <v>999</v>
      </c>
      <c r="B1392" s="20" t="s">
        <v>1000</v>
      </c>
      <c r="C1392" s="55"/>
      <c r="D1392" s="102">
        <f>D1393</f>
        <v>10085</v>
      </c>
      <c r="E1392" s="102">
        <f t="shared" ref="E1392:F1393" si="567">E1393</f>
        <v>10000</v>
      </c>
      <c r="F1392" s="102">
        <f t="shared" si="567"/>
        <v>5000</v>
      </c>
    </row>
    <row r="1393" spans="1:6" ht="30.75" customHeight="1" x14ac:dyDescent="0.25">
      <c r="A1393" s="60" t="s">
        <v>1391</v>
      </c>
      <c r="B1393" s="20" t="s">
        <v>1000</v>
      </c>
      <c r="C1393" s="55">
        <v>200</v>
      </c>
      <c r="D1393" s="102">
        <f>D1394</f>
        <v>10085</v>
      </c>
      <c r="E1393" s="102">
        <f t="shared" si="567"/>
        <v>10000</v>
      </c>
      <c r="F1393" s="102">
        <f t="shared" si="567"/>
        <v>5000</v>
      </c>
    </row>
    <row r="1394" spans="1:6" ht="33" customHeight="1" x14ac:dyDescent="0.25">
      <c r="A1394" s="60" t="s">
        <v>1392</v>
      </c>
      <c r="B1394" s="20" t="s">
        <v>1000</v>
      </c>
      <c r="C1394" s="55">
        <v>240</v>
      </c>
      <c r="D1394" s="102">
        <v>10085</v>
      </c>
      <c r="E1394" s="102">
        <v>10000</v>
      </c>
      <c r="F1394" s="102">
        <v>5000</v>
      </c>
    </row>
    <row r="1395" spans="1:6" ht="31.5" x14ac:dyDescent="0.25">
      <c r="A1395" s="17" t="s">
        <v>1001</v>
      </c>
      <c r="B1395" s="1" t="s">
        <v>1002</v>
      </c>
      <c r="C1395" s="55"/>
      <c r="D1395" s="85">
        <f>D1396+D1399+D1402+D1405+D1408+D1411+D1414</f>
        <v>211625</v>
      </c>
      <c r="E1395" s="85">
        <f t="shared" ref="E1395:F1395" si="568">E1396+E1399+E1402+E1405+E1408+E1411+E1414</f>
        <v>111070</v>
      </c>
      <c r="F1395" s="85">
        <f t="shared" si="568"/>
        <v>86268</v>
      </c>
    </row>
    <row r="1396" spans="1:6" ht="31.5" x14ac:dyDescent="0.25">
      <c r="A1396" s="22" t="s">
        <v>1003</v>
      </c>
      <c r="B1396" s="20" t="s">
        <v>1004</v>
      </c>
      <c r="C1396" s="55"/>
      <c r="D1396" s="85">
        <f>D1397</f>
        <v>168066</v>
      </c>
      <c r="E1396" s="85">
        <f t="shared" ref="E1396:F1396" si="569">E1397</f>
        <v>74088</v>
      </c>
      <c r="F1396" s="85">
        <f t="shared" si="569"/>
        <v>77045</v>
      </c>
    </row>
    <row r="1397" spans="1:6" ht="31.5" customHeight="1" x14ac:dyDescent="0.25">
      <c r="A1397" s="16" t="s">
        <v>1394</v>
      </c>
      <c r="B1397" s="20" t="s">
        <v>1004</v>
      </c>
      <c r="C1397" s="55">
        <v>600</v>
      </c>
      <c r="D1397" s="85">
        <f>D1398</f>
        <v>168066</v>
      </c>
      <c r="E1397" s="85">
        <f t="shared" ref="E1397:F1397" si="570">E1398</f>
        <v>74088</v>
      </c>
      <c r="F1397" s="85">
        <f t="shared" si="570"/>
        <v>77045</v>
      </c>
    </row>
    <row r="1398" spans="1:6" ht="40.5" customHeight="1" x14ac:dyDescent="0.25">
      <c r="A1398" s="16" t="s">
        <v>1393</v>
      </c>
      <c r="B1398" s="20" t="s">
        <v>1004</v>
      </c>
      <c r="C1398" s="55">
        <v>610</v>
      </c>
      <c r="D1398" s="85">
        <v>168066</v>
      </c>
      <c r="E1398" s="85">
        <v>74088</v>
      </c>
      <c r="F1398" s="85">
        <v>77045</v>
      </c>
    </row>
    <row r="1399" spans="1:6" ht="54" hidden="1" customHeight="1" x14ac:dyDescent="0.25">
      <c r="A1399" s="22" t="s">
        <v>1005</v>
      </c>
      <c r="B1399" s="20" t="s">
        <v>1006</v>
      </c>
      <c r="C1399" s="55"/>
      <c r="D1399" s="85">
        <f t="shared" ref="D1399:F1399" si="571">D1400</f>
        <v>0</v>
      </c>
      <c r="E1399" s="85">
        <f t="shared" si="571"/>
        <v>0</v>
      </c>
      <c r="F1399" s="85">
        <f t="shared" si="571"/>
        <v>0</v>
      </c>
    </row>
    <row r="1400" spans="1:6" ht="33.75" hidden="1" customHeight="1" x14ac:dyDescent="0.25">
      <c r="A1400" s="16" t="s">
        <v>1394</v>
      </c>
      <c r="B1400" s="20" t="s">
        <v>1006</v>
      </c>
      <c r="C1400" s="55">
        <v>600</v>
      </c>
      <c r="D1400" s="85">
        <f>D1401</f>
        <v>0</v>
      </c>
      <c r="E1400" s="85">
        <f t="shared" ref="E1400:F1400" si="572">E1401</f>
        <v>0</v>
      </c>
      <c r="F1400" s="85">
        <f t="shared" si="572"/>
        <v>0</v>
      </c>
    </row>
    <row r="1401" spans="1:6" ht="39.75" hidden="1" customHeight="1" x14ac:dyDescent="0.25">
      <c r="A1401" s="16" t="s">
        <v>1393</v>
      </c>
      <c r="B1401" s="20" t="s">
        <v>1006</v>
      </c>
      <c r="C1401" s="55">
        <v>610</v>
      </c>
      <c r="D1401" s="85"/>
      <c r="E1401" s="85"/>
      <c r="F1401" s="85"/>
    </row>
    <row r="1402" spans="1:6" ht="54" hidden="1" customHeight="1" x14ac:dyDescent="0.25">
      <c r="A1402" s="22" t="s">
        <v>1007</v>
      </c>
      <c r="B1402" s="20" t="s">
        <v>1008</v>
      </c>
      <c r="C1402" s="55"/>
      <c r="D1402" s="85">
        <f>D1403</f>
        <v>0</v>
      </c>
      <c r="E1402" s="85">
        <f t="shared" ref="E1402:F1402" si="573">E1403</f>
        <v>0</v>
      </c>
      <c r="F1402" s="85">
        <f t="shared" si="573"/>
        <v>0</v>
      </c>
    </row>
    <row r="1403" spans="1:6" ht="54" hidden="1" customHeight="1" x14ac:dyDescent="0.25">
      <c r="A1403" s="16" t="s">
        <v>1394</v>
      </c>
      <c r="B1403" s="20" t="s">
        <v>1008</v>
      </c>
      <c r="C1403" s="55">
        <v>600</v>
      </c>
      <c r="D1403" s="85">
        <f>D1404</f>
        <v>0</v>
      </c>
      <c r="E1403" s="85">
        <f t="shared" ref="E1403:F1403" si="574">E1404</f>
        <v>0</v>
      </c>
      <c r="F1403" s="85">
        <f t="shared" si="574"/>
        <v>0</v>
      </c>
    </row>
    <row r="1404" spans="1:6" ht="54" hidden="1" customHeight="1" x14ac:dyDescent="0.25">
      <c r="A1404" s="16" t="s">
        <v>1393</v>
      </c>
      <c r="B1404" s="20" t="s">
        <v>1008</v>
      </c>
      <c r="C1404" s="55">
        <v>610</v>
      </c>
      <c r="D1404" s="85">
        <v>0</v>
      </c>
      <c r="E1404" s="85">
        <v>0</v>
      </c>
      <c r="F1404" s="85">
        <v>0</v>
      </c>
    </row>
    <row r="1405" spans="1:6" ht="54" hidden="1" customHeight="1" x14ac:dyDescent="0.25">
      <c r="A1405" s="22" t="s">
        <v>1009</v>
      </c>
      <c r="B1405" s="20" t="s">
        <v>1010</v>
      </c>
      <c r="C1405" s="55"/>
      <c r="D1405" s="85">
        <f>D1406</f>
        <v>0</v>
      </c>
      <c r="E1405" s="85">
        <f t="shared" ref="E1405:F1405" si="575">E1406</f>
        <v>0</v>
      </c>
      <c r="F1405" s="85">
        <f t="shared" si="575"/>
        <v>0</v>
      </c>
    </row>
    <row r="1406" spans="1:6" ht="54" hidden="1" customHeight="1" x14ac:dyDescent="0.25">
      <c r="A1406" s="16" t="s">
        <v>1394</v>
      </c>
      <c r="B1406" s="20" t="s">
        <v>1010</v>
      </c>
      <c r="C1406" s="55">
        <v>600</v>
      </c>
      <c r="D1406" s="85">
        <f>D1407</f>
        <v>0</v>
      </c>
      <c r="E1406" s="85">
        <f t="shared" ref="E1406:F1406" si="576">E1407</f>
        <v>0</v>
      </c>
      <c r="F1406" s="85">
        <f t="shared" si="576"/>
        <v>0</v>
      </c>
    </row>
    <row r="1407" spans="1:6" ht="54" hidden="1" customHeight="1" x14ac:dyDescent="0.25">
      <c r="A1407" s="16" t="s">
        <v>1393</v>
      </c>
      <c r="B1407" s="20" t="s">
        <v>1010</v>
      </c>
      <c r="C1407" s="55">
        <v>610</v>
      </c>
      <c r="D1407" s="85">
        <v>0</v>
      </c>
      <c r="E1407" s="85">
        <v>0</v>
      </c>
      <c r="F1407" s="85">
        <v>0</v>
      </c>
    </row>
    <row r="1408" spans="1:6" ht="54" customHeight="1" x14ac:dyDescent="0.25">
      <c r="A1408" s="21" t="s">
        <v>1011</v>
      </c>
      <c r="B1408" s="20" t="s">
        <v>1012</v>
      </c>
      <c r="C1408" s="55"/>
      <c r="D1408" s="85">
        <f>D1409</f>
        <v>37014</v>
      </c>
      <c r="E1408" s="85">
        <f t="shared" ref="E1408:F1408" si="577">E1409</f>
        <v>30000</v>
      </c>
      <c r="F1408" s="85">
        <f t="shared" si="577"/>
        <v>5000</v>
      </c>
    </row>
    <row r="1409" spans="1:6" ht="33.75" customHeight="1" x14ac:dyDescent="0.25">
      <c r="A1409" s="16" t="s">
        <v>1394</v>
      </c>
      <c r="B1409" s="20" t="s">
        <v>1012</v>
      </c>
      <c r="C1409" s="55">
        <v>600</v>
      </c>
      <c r="D1409" s="85">
        <f>D1410</f>
        <v>37014</v>
      </c>
      <c r="E1409" s="85">
        <f t="shared" ref="E1409:F1409" si="578">E1410</f>
        <v>30000</v>
      </c>
      <c r="F1409" s="85">
        <f t="shared" si="578"/>
        <v>5000</v>
      </c>
    </row>
    <row r="1410" spans="1:6" ht="38.25" customHeight="1" x14ac:dyDescent="0.25">
      <c r="A1410" s="16" t="s">
        <v>1393</v>
      </c>
      <c r="B1410" s="20" t="s">
        <v>1012</v>
      </c>
      <c r="C1410" s="55">
        <v>610</v>
      </c>
      <c r="D1410" s="85">
        <v>37014</v>
      </c>
      <c r="E1410" s="85">
        <v>30000</v>
      </c>
      <c r="F1410" s="85">
        <v>5000</v>
      </c>
    </row>
    <row r="1411" spans="1:6" ht="63" customHeight="1" x14ac:dyDescent="0.25">
      <c r="A1411" s="21" t="s">
        <v>1013</v>
      </c>
      <c r="B1411" s="20" t="s">
        <v>1014</v>
      </c>
      <c r="C1411" s="55"/>
      <c r="D1411" s="85">
        <f>D1412</f>
        <v>6545</v>
      </c>
      <c r="E1411" s="85">
        <f t="shared" ref="E1411:F1412" si="579">E1412</f>
        <v>6982</v>
      </c>
      <c r="F1411" s="85">
        <f t="shared" si="579"/>
        <v>4223</v>
      </c>
    </row>
    <row r="1412" spans="1:6" ht="39.75" customHeight="1" x14ac:dyDescent="0.25">
      <c r="A1412" s="16" t="s">
        <v>1394</v>
      </c>
      <c r="B1412" s="20" t="s">
        <v>1014</v>
      </c>
      <c r="C1412" s="55">
        <v>600</v>
      </c>
      <c r="D1412" s="85">
        <f>D1413</f>
        <v>6545</v>
      </c>
      <c r="E1412" s="85">
        <f t="shared" si="579"/>
        <v>6982</v>
      </c>
      <c r="F1412" s="85">
        <f t="shared" si="579"/>
        <v>4223</v>
      </c>
    </row>
    <row r="1413" spans="1:6" ht="37.5" customHeight="1" x14ac:dyDescent="0.25">
      <c r="A1413" s="16" t="s">
        <v>1393</v>
      </c>
      <c r="B1413" s="20" t="s">
        <v>1014</v>
      </c>
      <c r="C1413" s="55">
        <v>610</v>
      </c>
      <c r="D1413" s="85">
        <v>6545</v>
      </c>
      <c r="E1413" s="85">
        <v>6982</v>
      </c>
      <c r="F1413" s="85">
        <v>4223</v>
      </c>
    </row>
    <row r="1414" spans="1:6" ht="63" hidden="1" customHeight="1" x14ac:dyDescent="0.25">
      <c r="A1414" s="21" t="s">
        <v>1015</v>
      </c>
      <c r="B1414" s="20" t="s">
        <v>1016</v>
      </c>
      <c r="C1414" s="55"/>
      <c r="D1414" s="85">
        <f>D1415</f>
        <v>0</v>
      </c>
      <c r="E1414" s="85">
        <f t="shared" ref="E1414:F1414" si="580">E1415</f>
        <v>0</v>
      </c>
      <c r="F1414" s="85">
        <f t="shared" si="580"/>
        <v>0</v>
      </c>
    </row>
    <row r="1415" spans="1:6" ht="42.75" hidden="1" customHeight="1" x14ac:dyDescent="0.25">
      <c r="A1415" s="60" t="s">
        <v>1391</v>
      </c>
      <c r="B1415" s="20" t="s">
        <v>1016</v>
      </c>
      <c r="C1415" s="55">
        <v>200</v>
      </c>
      <c r="D1415" s="85">
        <f>D1416</f>
        <v>0</v>
      </c>
      <c r="E1415" s="85">
        <f t="shared" ref="E1415:F1415" si="581">E1416</f>
        <v>0</v>
      </c>
      <c r="F1415" s="85">
        <f t="shared" si="581"/>
        <v>0</v>
      </c>
    </row>
    <row r="1416" spans="1:6" ht="40.5" hidden="1" customHeight="1" x14ac:dyDescent="0.25">
      <c r="A1416" s="60" t="s">
        <v>1392</v>
      </c>
      <c r="B1416" s="20" t="s">
        <v>1016</v>
      </c>
      <c r="C1416" s="55">
        <v>240</v>
      </c>
      <c r="D1416" s="85">
        <v>0</v>
      </c>
      <c r="E1416" s="85">
        <v>0</v>
      </c>
      <c r="F1416" s="85">
        <v>0</v>
      </c>
    </row>
    <row r="1417" spans="1:6" ht="63" hidden="1" customHeight="1" x14ac:dyDescent="0.25">
      <c r="A1417" s="13" t="s">
        <v>128</v>
      </c>
      <c r="B1417" s="3" t="s">
        <v>1017</v>
      </c>
      <c r="C1417" s="55"/>
      <c r="D1417" s="85">
        <f>D1418</f>
        <v>0</v>
      </c>
      <c r="E1417" s="85">
        <f t="shared" ref="E1417:F1417" si="582">E1418</f>
        <v>0</v>
      </c>
      <c r="F1417" s="85">
        <f t="shared" si="582"/>
        <v>0</v>
      </c>
    </row>
    <row r="1418" spans="1:6" ht="63" hidden="1" customHeight="1" x14ac:dyDescent="0.25">
      <c r="A1418" s="7" t="s">
        <v>130</v>
      </c>
      <c r="B1418" s="1" t="s">
        <v>1018</v>
      </c>
      <c r="C1418" s="55"/>
      <c r="D1418" s="85">
        <f>D1419+D1420+D1421</f>
        <v>0</v>
      </c>
      <c r="E1418" s="85">
        <f t="shared" ref="E1418:F1418" si="583">E1419+E1420+E1421</f>
        <v>0</v>
      </c>
      <c r="F1418" s="85">
        <f t="shared" si="583"/>
        <v>0</v>
      </c>
    </row>
    <row r="1419" spans="1:6" ht="63" hidden="1" customHeight="1" x14ac:dyDescent="0.25">
      <c r="A1419" s="39" t="s">
        <v>1019</v>
      </c>
      <c r="B1419" s="40" t="s">
        <v>1020</v>
      </c>
      <c r="C1419" s="55"/>
      <c r="D1419" s="85"/>
      <c r="E1419" s="85"/>
      <c r="F1419" s="85"/>
    </row>
    <row r="1420" spans="1:6" ht="63" hidden="1" customHeight="1" x14ac:dyDescent="0.25">
      <c r="A1420" s="21" t="s">
        <v>1021</v>
      </c>
      <c r="B1420" s="20" t="s">
        <v>1022</v>
      </c>
      <c r="C1420" s="55"/>
      <c r="D1420" s="85"/>
      <c r="E1420" s="85"/>
      <c r="F1420" s="85"/>
    </row>
    <row r="1421" spans="1:6" ht="63" hidden="1" customHeight="1" x14ac:dyDescent="0.25">
      <c r="A1421" s="22" t="s">
        <v>132</v>
      </c>
      <c r="B1421" s="20" t="s">
        <v>1023</v>
      </c>
      <c r="C1421" s="55"/>
      <c r="D1421" s="85">
        <f>D1422</f>
        <v>0</v>
      </c>
      <c r="E1421" s="85">
        <f t="shared" ref="E1421:F1422" si="584">E1422</f>
        <v>0</v>
      </c>
      <c r="F1421" s="85">
        <f t="shared" si="584"/>
        <v>0</v>
      </c>
    </row>
    <row r="1422" spans="1:6" ht="30.75" hidden="1" customHeight="1" x14ac:dyDescent="0.25">
      <c r="A1422" s="16"/>
      <c r="B1422" s="20" t="s">
        <v>1023</v>
      </c>
      <c r="C1422" s="55">
        <v>100</v>
      </c>
      <c r="D1422" s="85">
        <f>D1423</f>
        <v>0</v>
      </c>
      <c r="E1422" s="85">
        <f t="shared" si="584"/>
        <v>0</v>
      </c>
      <c r="F1422" s="85">
        <f t="shared" si="584"/>
        <v>0</v>
      </c>
    </row>
    <row r="1423" spans="1:6" ht="30.75" hidden="1" customHeight="1" x14ac:dyDescent="0.25">
      <c r="A1423" s="16"/>
      <c r="B1423" s="20" t="s">
        <v>1023</v>
      </c>
      <c r="C1423" s="55">
        <v>120</v>
      </c>
      <c r="D1423" s="85"/>
      <c r="E1423" s="85"/>
      <c r="F1423" s="85"/>
    </row>
    <row r="1424" spans="1:6" ht="30.75" customHeight="1" x14ac:dyDescent="0.25">
      <c r="A1424" s="12" t="s">
        <v>1024</v>
      </c>
      <c r="B1424" s="10" t="s">
        <v>1025</v>
      </c>
      <c r="C1424" s="55"/>
      <c r="D1424" s="85">
        <f>D1425+D1459</f>
        <v>50195</v>
      </c>
      <c r="E1424" s="85">
        <f t="shared" ref="E1424:F1424" si="585">E1425+E1459</f>
        <v>56864</v>
      </c>
      <c r="F1424" s="85">
        <f t="shared" si="585"/>
        <v>30171</v>
      </c>
    </row>
    <row r="1425" spans="1:6" ht="63" x14ac:dyDescent="0.25">
      <c r="A1425" s="13" t="s">
        <v>1026</v>
      </c>
      <c r="B1425" s="3" t="s">
        <v>1027</v>
      </c>
      <c r="C1425" s="55"/>
      <c r="D1425" s="85">
        <f>D1426+D1446</f>
        <v>30335</v>
      </c>
      <c r="E1425" s="85">
        <f t="shared" ref="E1425:F1425" si="586">E1426+E1446</f>
        <v>37251</v>
      </c>
      <c r="F1425" s="85">
        <f t="shared" si="586"/>
        <v>24335</v>
      </c>
    </row>
    <row r="1426" spans="1:6" ht="45.75" customHeight="1" x14ac:dyDescent="0.25">
      <c r="A1426" s="7" t="s">
        <v>1028</v>
      </c>
      <c r="B1426" s="1" t="s">
        <v>1029</v>
      </c>
      <c r="C1426" s="55"/>
      <c r="D1426" s="85">
        <f>D1427+D1430+D1433+D1436+D1439</f>
        <v>30335</v>
      </c>
      <c r="E1426" s="85">
        <f t="shared" ref="E1426:F1426" si="587">E1427+E1430+E1433+E1436+E1439</f>
        <v>37251</v>
      </c>
      <c r="F1426" s="85">
        <f t="shared" si="587"/>
        <v>24335</v>
      </c>
    </row>
    <row r="1427" spans="1:6" ht="110.25" hidden="1" x14ac:dyDescent="0.25">
      <c r="A1427" s="60" t="s">
        <v>1546</v>
      </c>
      <c r="B1427" s="20" t="s">
        <v>1545</v>
      </c>
      <c r="C1427" s="55"/>
      <c r="D1427" s="85">
        <f>D1428</f>
        <v>0</v>
      </c>
      <c r="E1427" s="85">
        <f t="shared" ref="E1427:F1427" si="588">E1428</f>
        <v>0</v>
      </c>
      <c r="F1427" s="85">
        <f t="shared" si="588"/>
        <v>0</v>
      </c>
    </row>
    <row r="1428" spans="1:6" ht="32.25" hidden="1" customHeight="1" x14ac:dyDescent="0.25">
      <c r="A1428" s="60" t="s">
        <v>1389</v>
      </c>
      <c r="B1428" s="20" t="s">
        <v>1545</v>
      </c>
      <c r="C1428" s="55">
        <v>100</v>
      </c>
      <c r="D1428" s="85">
        <f>D1429</f>
        <v>0</v>
      </c>
      <c r="E1428" s="85">
        <f t="shared" ref="E1428:F1428" si="589">E1429</f>
        <v>0</v>
      </c>
      <c r="F1428" s="85">
        <f t="shared" si="589"/>
        <v>0</v>
      </c>
    </row>
    <row r="1429" spans="1:6" ht="31.5" hidden="1" customHeight="1" x14ac:dyDescent="0.25">
      <c r="A1429" s="60" t="s">
        <v>1400</v>
      </c>
      <c r="B1429" s="20" t="s">
        <v>1545</v>
      </c>
      <c r="C1429" s="55">
        <v>110</v>
      </c>
      <c r="D1429" s="85"/>
      <c r="E1429" s="85"/>
      <c r="F1429" s="85"/>
    </row>
    <row r="1430" spans="1:6" ht="78.75" hidden="1" x14ac:dyDescent="0.25">
      <c r="A1430" s="21" t="s">
        <v>1030</v>
      </c>
      <c r="B1430" s="20" t="s">
        <v>1031</v>
      </c>
      <c r="C1430" s="55"/>
      <c r="D1430" s="85">
        <f>D1431</f>
        <v>0</v>
      </c>
      <c r="E1430" s="85">
        <f t="shared" ref="E1430:F1430" si="590">E1431</f>
        <v>0</v>
      </c>
      <c r="F1430" s="85">
        <f t="shared" si="590"/>
        <v>0</v>
      </c>
    </row>
    <row r="1431" spans="1:6" ht="32.25" hidden="1" customHeight="1" x14ac:dyDescent="0.25">
      <c r="A1431" s="60" t="s">
        <v>1391</v>
      </c>
      <c r="B1431" s="20" t="s">
        <v>1031</v>
      </c>
      <c r="C1431" s="55">
        <v>200</v>
      </c>
      <c r="D1431" s="85">
        <f>D1432</f>
        <v>0</v>
      </c>
      <c r="E1431" s="85">
        <f t="shared" ref="E1431:F1431" si="591">E1432</f>
        <v>0</v>
      </c>
      <c r="F1431" s="85">
        <f t="shared" si="591"/>
        <v>0</v>
      </c>
    </row>
    <row r="1432" spans="1:6" ht="34.5" hidden="1" customHeight="1" x14ac:dyDescent="0.25">
      <c r="A1432" s="60" t="s">
        <v>1392</v>
      </c>
      <c r="B1432" s="20" t="s">
        <v>1031</v>
      </c>
      <c r="C1432" s="55">
        <v>240</v>
      </c>
      <c r="D1432" s="85"/>
      <c r="E1432" s="85"/>
      <c r="F1432" s="85"/>
    </row>
    <row r="1433" spans="1:6" ht="45" hidden="1" customHeight="1" x14ac:dyDescent="0.25">
      <c r="A1433" s="21" t="s">
        <v>1032</v>
      </c>
      <c r="B1433" s="20" t="s">
        <v>1033</v>
      </c>
      <c r="C1433" s="55"/>
      <c r="D1433" s="85">
        <f>D1434</f>
        <v>0</v>
      </c>
      <c r="E1433" s="85">
        <f t="shared" ref="E1433:F1433" si="592">E1434</f>
        <v>0</v>
      </c>
      <c r="F1433" s="85">
        <f t="shared" si="592"/>
        <v>0</v>
      </c>
    </row>
    <row r="1434" spans="1:6" ht="32.25" hidden="1" customHeight="1" x14ac:dyDescent="0.25">
      <c r="A1434" s="4" t="s">
        <v>1391</v>
      </c>
      <c r="B1434" s="20" t="s">
        <v>1033</v>
      </c>
      <c r="C1434" s="55">
        <v>200</v>
      </c>
      <c r="D1434" s="85">
        <f>D1435</f>
        <v>0</v>
      </c>
      <c r="E1434" s="85">
        <f t="shared" ref="E1434:F1434" si="593">E1435</f>
        <v>0</v>
      </c>
      <c r="F1434" s="85">
        <f t="shared" si="593"/>
        <v>0</v>
      </c>
    </row>
    <row r="1435" spans="1:6" ht="33" hidden="1" customHeight="1" x14ac:dyDescent="0.25">
      <c r="A1435" s="4" t="s">
        <v>1392</v>
      </c>
      <c r="B1435" s="20" t="s">
        <v>1033</v>
      </c>
      <c r="C1435" s="55">
        <v>240</v>
      </c>
      <c r="D1435" s="85"/>
      <c r="E1435" s="85"/>
      <c r="F1435" s="85"/>
    </row>
    <row r="1436" spans="1:6" ht="47.25" hidden="1" x14ac:dyDescent="0.25">
      <c r="A1436" s="21" t="s">
        <v>1034</v>
      </c>
      <c r="B1436" s="20" t="s">
        <v>1035</v>
      </c>
      <c r="C1436" s="55"/>
      <c r="D1436" s="85">
        <f>D1437</f>
        <v>0</v>
      </c>
      <c r="E1436" s="85">
        <f t="shared" ref="E1436:F1436" si="594">E1437</f>
        <v>0</v>
      </c>
      <c r="F1436" s="85">
        <f t="shared" si="594"/>
        <v>0</v>
      </c>
    </row>
    <row r="1437" spans="1:6" ht="31.5" hidden="1" customHeight="1" x14ac:dyDescent="0.25">
      <c r="A1437" s="60" t="s">
        <v>1391</v>
      </c>
      <c r="B1437" s="20" t="s">
        <v>1035</v>
      </c>
      <c r="C1437" s="55">
        <v>200</v>
      </c>
      <c r="D1437" s="85">
        <f>D1438</f>
        <v>0</v>
      </c>
      <c r="E1437" s="85">
        <f>E1438</f>
        <v>0</v>
      </c>
      <c r="F1437" s="85">
        <f>F1438</f>
        <v>0</v>
      </c>
    </row>
    <row r="1438" spans="1:6" ht="31.5" hidden="1" customHeight="1" x14ac:dyDescent="0.25">
      <c r="A1438" s="60" t="s">
        <v>1392</v>
      </c>
      <c r="B1438" s="20" t="s">
        <v>1035</v>
      </c>
      <c r="C1438" s="55">
        <v>240</v>
      </c>
      <c r="D1438" s="85"/>
      <c r="E1438" s="85"/>
      <c r="F1438" s="85"/>
    </row>
    <row r="1439" spans="1:6" ht="47.25" x14ac:dyDescent="0.25">
      <c r="A1439" s="22" t="s">
        <v>1036</v>
      </c>
      <c r="B1439" s="20" t="s">
        <v>1037</v>
      </c>
      <c r="C1439" s="55"/>
      <c r="D1439" s="101">
        <f>D1440+D1442+D1444</f>
        <v>30335</v>
      </c>
      <c r="E1439" s="101">
        <f t="shared" ref="E1439:F1439" si="595">E1440+E1442+E1444</f>
        <v>37251</v>
      </c>
      <c r="F1439" s="101">
        <f t="shared" si="595"/>
        <v>24335</v>
      </c>
    </row>
    <row r="1440" spans="1:6" ht="61.5" customHeight="1" x14ac:dyDescent="0.25">
      <c r="A1440" s="60" t="s">
        <v>1389</v>
      </c>
      <c r="B1440" s="20" t="s">
        <v>1037</v>
      </c>
      <c r="C1440" s="55">
        <v>100</v>
      </c>
      <c r="D1440" s="101">
        <f>D1441</f>
        <v>23102</v>
      </c>
      <c r="E1440" s="101">
        <f t="shared" ref="E1440:F1440" si="596">E1441</f>
        <v>32916</v>
      </c>
      <c r="F1440" s="101">
        <f t="shared" si="596"/>
        <v>20000</v>
      </c>
    </row>
    <row r="1441" spans="1:6" ht="40.5" customHeight="1" x14ac:dyDescent="0.25">
      <c r="A1441" s="60" t="s">
        <v>1400</v>
      </c>
      <c r="B1441" s="20" t="s">
        <v>1037</v>
      </c>
      <c r="C1441">
        <v>110</v>
      </c>
      <c r="D1441" s="101">
        <v>23102</v>
      </c>
      <c r="E1441" s="100">
        <v>32916</v>
      </c>
      <c r="F1441" s="85">
        <v>20000</v>
      </c>
    </row>
    <row r="1442" spans="1:6" ht="40.5" customHeight="1" x14ac:dyDescent="0.25">
      <c r="A1442" s="60" t="s">
        <v>1391</v>
      </c>
      <c r="B1442" s="20" t="s">
        <v>1037</v>
      </c>
      <c r="C1442" s="55">
        <v>200</v>
      </c>
      <c r="D1442" s="101">
        <f>D1443</f>
        <v>7229</v>
      </c>
      <c r="E1442" s="101">
        <f>E1443</f>
        <v>4331</v>
      </c>
      <c r="F1442" s="101">
        <f t="shared" ref="F1442" si="597">F1443</f>
        <v>4331</v>
      </c>
    </row>
    <row r="1443" spans="1:6" ht="40.5" customHeight="1" x14ac:dyDescent="0.25">
      <c r="A1443" s="60" t="s">
        <v>1392</v>
      </c>
      <c r="B1443" s="20" t="s">
        <v>1037</v>
      </c>
      <c r="C1443" s="55">
        <v>240</v>
      </c>
      <c r="D1443" s="101">
        <v>7229</v>
      </c>
      <c r="E1443" s="101">
        <v>4331</v>
      </c>
      <c r="F1443" s="101">
        <v>4331</v>
      </c>
    </row>
    <row r="1444" spans="1:6" ht="40.5" customHeight="1" x14ac:dyDescent="0.25">
      <c r="A1444" s="60" t="s">
        <v>1395</v>
      </c>
      <c r="B1444" s="20" t="s">
        <v>1037</v>
      </c>
      <c r="C1444" s="55">
        <v>800</v>
      </c>
      <c r="D1444" s="101">
        <f>D1445</f>
        <v>4</v>
      </c>
      <c r="E1444" s="101">
        <f t="shared" ref="E1444:F1444" si="598">E1445</f>
        <v>4</v>
      </c>
      <c r="F1444" s="101">
        <f t="shared" si="598"/>
        <v>4</v>
      </c>
    </row>
    <row r="1445" spans="1:6" ht="40.5" customHeight="1" x14ac:dyDescent="0.25">
      <c r="A1445" s="16" t="s">
        <v>1396</v>
      </c>
      <c r="B1445" s="20" t="s">
        <v>1037</v>
      </c>
      <c r="C1445" s="55">
        <v>850</v>
      </c>
      <c r="D1445" s="101">
        <v>4</v>
      </c>
      <c r="E1445" s="101">
        <v>4</v>
      </c>
      <c r="F1445" s="101">
        <v>4</v>
      </c>
    </row>
    <row r="1446" spans="1:6" ht="63" hidden="1" x14ac:dyDescent="0.25">
      <c r="A1446" s="7" t="s">
        <v>1038</v>
      </c>
      <c r="B1446" s="1" t="s">
        <v>1039</v>
      </c>
      <c r="C1446" s="55"/>
      <c r="D1446" s="85">
        <f>D1447+D1450+D1453+D1456</f>
        <v>0</v>
      </c>
      <c r="E1446" s="85">
        <f t="shared" ref="E1446:F1446" si="599">E1447+E1450+E1453+E1456</f>
        <v>0</v>
      </c>
      <c r="F1446" s="85">
        <f t="shared" si="599"/>
        <v>0</v>
      </c>
    </row>
    <row r="1447" spans="1:6" ht="63" hidden="1" x14ac:dyDescent="0.25">
      <c r="A1447" s="21" t="s">
        <v>1040</v>
      </c>
      <c r="B1447" s="20" t="s">
        <v>1041</v>
      </c>
      <c r="C1447" s="55"/>
      <c r="D1447" s="85">
        <f>D1448</f>
        <v>0</v>
      </c>
      <c r="E1447" s="85">
        <f t="shared" ref="E1447:F1447" si="600">E1448</f>
        <v>0</v>
      </c>
      <c r="F1447" s="85">
        <f t="shared" si="600"/>
        <v>0</v>
      </c>
    </row>
    <row r="1448" spans="1:6" ht="35.25" hidden="1" customHeight="1" x14ac:dyDescent="0.25">
      <c r="A1448" s="60" t="s">
        <v>1391</v>
      </c>
      <c r="B1448" s="20" t="s">
        <v>1041</v>
      </c>
      <c r="C1448" s="55">
        <v>200</v>
      </c>
      <c r="D1448" s="85">
        <f>D1449</f>
        <v>0</v>
      </c>
      <c r="E1448" s="85">
        <f t="shared" ref="E1448:F1448" si="601">E1449</f>
        <v>0</v>
      </c>
      <c r="F1448" s="85">
        <f t="shared" si="601"/>
        <v>0</v>
      </c>
    </row>
    <row r="1449" spans="1:6" ht="28.5" hidden="1" customHeight="1" x14ac:dyDescent="0.25">
      <c r="A1449" s="60" t="s">
        <v>1392</v>
      </c>
      <c r="B1449" s="20" t="s">
        <v>1041</v>
      </c>
      <c r="C1449" s="55">
        <v>240</v>
      </c>
      <c r="D1449" s="85"/>
      <c r="E1449" s="85"/>
      <c r="F1449" s="85"/>
    </row>
    <row r="1450" spans="1:6" ht="63" hidden="1" x14ac:dyDescent="0.25">
      <c r="A1450" s="21" t="s">
        <v>1042</v>
      </c>
      <c r="B1450" s="20" t="s">
        <v>1043</v>
      </c>
      <c r="C1450" s="55"/>
      <c r="D1450" s="85">
        <f>D1451</f>
        <v>0</v>
      </c>
      <c r="E1450" s="85">
        <f t="shared" ref="E1450:F1450" si="602">E1451</f>
        <v>0</v>
      </c>
      <c r="F1450" s="85">
        <f t="shared" si="602"/>
        <v>0</v>
      </c>
    </row>
    <row r="1451" spans="1:6" ht="31.5" hidden="1" customHeight="1" x14ac:dyDescent="0.25">
      <c r="A1451" s="60" t="s">
        <v>1391</v>
      </c>
      <c r="B1451" s="20" t="s">
        <v>1043</v>
      </c>
      <c r="C1451" s="55">
        <v>200</v>
      </c>
      <c r="D1451" s="85">
        <f>D1452</f>
        <v>0</v>
      </c>
      <c r="E1451" s="85">
        <f t="shared" ref="E1451:F1451" si="603">E1452</f>
        <v>0</v>
      </c>
      <c r="F1451" s="85">
        <f t="shared" si="603"/>
        <v>0</v>
      </c>
    </row>
    <row r="1452" spans="1:6" ht="30.75" hidden="1" customHeight="1" x14ac:dyDescent="0.25">
      <c r="A1452" s="60" t="s">
        <v>1392</v>
      </c>
      <c r="B1452" s="20" t="s">
        <v>1043</v>
      </c>
      <c r="C1452" s="55">
        <v>240</v>
      </c>
      <c r="D1452" s="85"/>
      <c r="E1452" s="85"/>
      <c r="F1452" s="85"/>
    </row>
    <row r="1453" spans="1:6" ht="94.5" hidden="1" x14ac:dyDescent="0.25">
      <c r="A1453" s="21" t="s">
        <v>1044</v>
      </c>
      <c r="B1453" s="20" t="s">
        <v>1045</v>
      </c>
      <c r="C1453" s="55"/>
      <c r="D1453" s="85">
        <f>D1454</f>
        <v>0</v>
      </c>
      <c r="E1453" s="85">
        <f t="shared" ref="E1453:F1453" si="604">E1454</f>
        <v>0</v>
      </c>
      <c r="F1453" s="85">
        <f t="shared" si="604"/>
        <v>0</v>
      </c>
    </row>
    <row r="1454" spans="1:6" ht="28.5" hidden="1" customHeight="1" x14ac:dyDescent="0.25">
      <c r="A1454" s="60" t="s">
        <v>1391</v>
      </c>
      <c r="B1454" s="20" t="s">
        <v>1045</v>
      </c>
      <c r="C1454" s="55">
        <v>200</v>
      </c>
      <c r="D1454" s="85">
        <f>D1455</f>
        <v>0</v>
      </c>
      <c r="E1454" s="85">
        <f t="shared" ref="E1454:F1454" si="605">E1455</f>
        <v>0</v>
      </c>
      <c r="F1454" s="85">
        <f t="shared" si="605"/>
        <v>0</v>
      </c>
    </row>
    <row r="1455" spans="1:6" ht="39" hidden="1" customHeight="1" x14ac:dyDescent="0.25">
      <c r="A1455" s="60" t="s">
        <v>1392</v>
      </c>
      <c r="B1455" s="20" t="s">
        <v>1045</v>
      </c>
      <c r="C1455" s="55">
        <v>240</v>
      </c>
      <c r="D1455" s="85"/>
      <c r="E1455" s="85"/>
      <c r="F1455" s="85"/>
    </row>
    <row r="1456" spans="1:6" ht="94.5" hidden="1" x14ac:dyDescent="0.25">
      <c r="A1456" s="21" t="s">
        <v>1046</v>
      </c>
      <c r="B1456" s="20" t="s">
        <v>1047</v>
      </c>
      <c r="C1456" s="55"/>
      <c r="D1456" s="85">
        <f>D1457</f>
        <v>0</v>
      </c>
      <c r="E1456" s="85">
        <f t="shared" ref="E1456:F1456" si="606">E1457</f>
        <v>0</v>
      </c>
      <c r="F1456" s="85">
        <f t="shared" si="606"/>
        <v>0</v>
      </c>
    </row>
    <row r="1457" spans="1:6" ht="32.25" hidden="1" customHeight="1" x14ac:dyDescent="0.25">
      <c r="A1457" s="60" t="s">
        <v>1391</v>
      </c>
      <c r="B1457" s="20" t="s">
        <v>1047</v>
      </c>
      <c r="C1457" s="55">
        <v>200</v>
      </c>
      <c r="D1457" s="85">
        <f>D1458</f>
        <v>0</v>
      </c>
      <c r="E1457" s="85">
        <f t="shared" ref="E1457:F1457" si="607">E1458</f>
        <v>0</v>
      </c>
      <c r="F1457" s="85">
        <f t="shared" si="607"/>
        <v>0</v>
      </c>
    </row>
    <row r="1458" spans="1:6" ht="36" hidden="1" customHeight="1" x14ac:dyDescent="0.25">
      <c r="A1458" s="60" t="s">
        <v>1392</v>
      </c>
      <c r="B1458" s="20" t="s">
        <v>1047</v>
      </c>
      <c r="C1458" s="55">
        <v>240</v>
      </c>
      <c r="D1458" s="85"/>
      <c r="E1458" s="85"/>
      <c r="F1458" s="85"/>
    </row>
    <row r="1459" spans="1:6" ht="47.25" x14ac:dyDescent="0.25">
      <c r="A1459" s="13" t="s">
        <v>1048</v>
      </c>
      <c r="B1459" s="3" t="s">
        <v>1049</v>
      </c>
      <c r="C1459" s="55"/>
      <c r="D1459" s="85">
        <f>D1460+D1464+D1468+D1472+D1476+D1488+D1495</f>
        <v>19860</v>
      </c>
      <c r="E1459" s="85">
        <f t="shared" ref="E1459:F1459" si="608">E1460+E1464+E1468+E1472+E1476+E1488+E1495</f>
        <v>19613</v>
      </c>
      <c r="F1459" s="85">
        <f t="shared" si="608"/>
        <v>5836</v>
      </c>
    </row>
    <row r="1460" spans="1:6" ht="36" customHeight="1" x14ac:dyDescent="0.25">
      <c r="A1460" s="7" t="s">
        <v>1050</v>
      </c>
      <c r="B1460" s="1" t="s">
        <v>1051</v>
      </c>
      <c r="C1460" s="55"/>
      <c r="D1460" s="85">
        <f>D1461</f>
        <v>1350</v>
      </c>
      <c r="E1460" s="85">
        <f t="shared" ref="E1460:F1462" si="609">E1461</f>
        <v>1350</v>
      </c>
      <c r="F1460" s="85">
        <f t="shared" si="609"/>
        <v>1585</v>
      </c>
    </row>
    <row r="1461" spans="1:6" ht="37.5" customHeight="1" x14ac:dyDescent="0.25">
      <c r="A1461" s="39" t="s">
        <v>1052</v>
      </c>
      <c r="B1461" s="20" t="s">
        <v>1053</v>
      </c>
      <c r="C1461" s="55"/>
      <c r="D1461" s="85">
        <f>D1462</f>
        <v>1350</v>
      </c>
      <c r="E1461" s="85">
        <f t="shared" si="609"/>
        <v>1350</v>
      </c>
      <c r="F1461" s="85">
        <f t="shared" si="609"/>
        <v>1585</v>
      </c>
    </row>
    <row r="1462" spans="1:6" ht="37.5" customHeight="1" x14ac:dyDescent="0.25">
      <c r="A1462" s="60" t="s">
        <v>1391</v>
      </c>
      <c r="B1462" s="20" t="s">
        <v>1053</v>
      </c>
      <c r="C1462" s="55">
        <v>200</v>
      </c>
      <c r="D1462" s="85">
        <f>D1463</f>
        <v>1350</v>
      </c>
      <c r="E1462" s="85">
        <f t="shared" si="609"/>
        <v>1350</v>
      </c>
      <c r="F1462" s="85">
        <f t="shared" si="609"/>
        <v>1585</v>
      </c>
    </row>
    <row r="1463" spans="1:6" ht="37.5" customHeight="1" x14ac:dyDescent="0.25">
      <c r="A1463" s="60" t="s">
        <v>1392</v>
      </c>
      <c r="B1463" s="20" t="s">
        <v>1053</v>
      </c>
      <c r="C1463" s="55">
        <v>240</v>
      </c>
      <c r="D1463" s="85">
        <v>1350</v>
      </c>
      <c r="E1463" s="85">
        <v>1350</v>
      </c>
      <c r="F1463" s="85">
        <v>1585</v>
      </c>
    </row>
    <row r="1464" spans="1:6" ht="28.5" customHeight="1" x14ac:dyDescent="0.25">
      <c r="A1464" s="7" t="s">
        <v>1054</v>
      </c>
      <c r="B1464" s="1" t="s">
        <v>1055</v>
      </c>
      <c r="C1464" s="55"/>
      <c r="D1464" s="85">
        <f>D1465</f>
        <v>800</v>
      </c>
      <c r="E1464" s="85">
        <f t="shared" ref="E1464:F1466" si="610">E1465</f>
        <v>800</v>
      </c>
      <c r="F1464" s="85">
        <f t="shared" si="610"/>
        <v>880</v>
      </c>
    </row>
    <row r="1465" spans="1:6" ht="28.5" customHeight="1" x14ac:dyDescent="0.25">
      <c r="A1465" s="39" t="s">
        <v>1056</v>
      </c>
      <c r="B1465" s="20" t="s">
        <v>1057</v>
      </c>
      <c r="C1465" s="55"/>
      <c r="D1465" s="85">
        <f>D1466</f>
        <v>800</v>
      </c>
      <c r="E1465" s="85">
        <f t="shared" si="610"/>
        <v>800</v>
      </c>
      <c r="F1465" s="85">
        <f t="shared" si="610"/>
        <v>880</v>
      </c>
    </row>
    <row r="1466" spans="1:6" ht="28.5" customHeight="1" x14ac:dyDescent="0.25">
      <c r="A1466" s="60" t="s">
        <v>1391</v>
      </c>
      <c r="B1466" s="20" t="s">
        <v>1057</v>
      </c>
      <c r="C1466" s="55">
        <v>200</v>
      </c>
      <c r="D1466" s="85">
        <f>D1467</f>
        <v>800</v>
      </c>
      <c r="E1466" s="85">
        <f t="shared" si="610"/>
        <v>800</v>
      </c>
      <c r="F1466" s="85">
        <f t="shared" si="610"/>
        <v>880</v>
      </c>
    </row>
    <row r="1467" spans="1:6" ht="28.5" customHeight="1" x14ac:dyDescent="0.25">
      <c r="A1467" s="60" t="s">
        <v>1392</v>
      </c>
      <c r="B1467" s="20" t="s">
        <v>1057</v>
      </c>
      <c r="C1467" s="55">
        <v>240</v>
      </c>
      <c r="D1467" s="85">
        <v>800</v>
      </c>
      <c r="E1467" s="85">
        <v>800</v>
      </c>
      <c r="F1467" s="85">
        <v>880</v>
      </c>
    </row>
    <row r="1468" spans="1:6" ht="39.75" customHeight="1" x14ac:dyDescent="0.25">
      <c r="A1468" s="7" t="s">
        <v>1058</v>
      </c>
      <c r="B1468" s="1" t="s">
        <v>1059</v>
      </c>
      <c r="C1468" s="55"/>
      <c r="D1468" s="85">
        <f>D1469</f>
        <v>1330</v>
      </c>
      <c r="E1468" s="85">
        <f t="shared" ref="E1468:F1470" si="611">E1469</f>
        <v>1530</v>
      </c>
      <c r="F1468" s="85">
        <f t="shared" si="611"/>
        <v>1530</v>
      </c>
    </row>
    <row r="1469" spans="1:6" ht="51" customHeight="1" x14ac:dyDescent="0.25">
      <c r="A1469" s="39" t="s">
        <v>1060</v>
      </c>
      <c r="B1469" s="20" t="s">
        <v>1061</v>
      </c>
      <c r="C1469" s="55"/>
      <c r="D1469" s="85">
        <f>D1470</f>
        <v>1330</v>
      </c>
      <c r="E1469" s="85">
        <f t="shared" si="611"/>
        <v>1530</v>
      </c>
      <c r="F1469" s="85">
        <f t="shared" si="611"/>
        <v>1530</v>
      </c>
    </row>
    <row r="1470" spans="1:6" ht="51" customHeight="1" x14ac:dyDescent="0.25">
      <c r="A1470" s="60" t="s">
        <v>1391</v>
      </c>
      <c r="B1470" s="20" t="s">
        <v>1061</v>
      </c>
      <c r="C1470" s="55">
        <v>200</v>
      </c>
      <c r="D1470" s="85">
        <f>D1471</f>
        <v>1330</v>
      </c>
      <c r="E1470" s="85">
        <f t="shared" si="611"/>
        <v>1530</v>
      </c>
      <c r="F1470" s="85">
        <f t="shared" si="611"/>
        <v>1530</v>
      </c>
    </row>
    <row r="1471" spans="1:6" ht="51" customHeight="1" x14ac:dyDescent="0.25">
      <c r="A1471" s="60" t="s">
        <v>1392</v>
      </c>
      <c r="B1471" s="20" t="s">
        <v>1061</v>
      </c>
      <c r="C1471" s="55">
        <v>240</v>
      </c>
      <c r="D1471" s="85">
        <v>1330</v>
      </c>
      <c r="E1471" s="85">
        <v>1530</v>
      </c>
      <c r="F1471" s="85">
        <v>1530</v>
      </c>
    </row>
    <row r="1472" spans="1:6" ht="33" hidden="1" customHeight="1" x14ac:dyDescent="0.25">
      <c r="A1472" s="7" t="s">
        <v>1062</v>
      </c>
      <c r="B1472" s="1" t="s">
        <v>1063</v>
      </c>
      <c r="C1472" s="55"/>
      <c r="D1472" s="85">
        <f>D1473</f>
        <v>0</v>
      </c>
      <c r="E1472" s="85">
        <f t="shared" ref="E1472:F1474" si="612">E1473</f>
        <v>0</v>
      </c>
      <c r="F1472" s="85">
        <f t="shared" si="612"/>
        <v>0</v>
      </c>
    </row>
    <row r="1473" spans="1:6" ht="36.75" hidden="1" customHeight="1" x14ac:dyDescent="0.25">
      <c r="A1473" s="39" t="s">
        <v>1064</v>
      </c>
      <c r="B1473" s="20" t="s">
        <v>1065</v>
      </c>
      <c r="C1473" s="55"/>
      <c r="D1473" s="85">
        <f>D1474</f>
        <v>0</v>
      </c>
      <c r="E1473" s="85">
        <f t="shared" si="612"/>
        <v>0</v>
      </c>
      <c r="F1473" s="85">
        <f t="shared" si="612"/>
        <v>0</v>
      </c>
    </row>
    <row r="1474" spans="1:6" ht="36.75" hidden="1" customHeight="1" x14ac:dyDescent="0.25">
      <c r="A1474" s="16" t="s">
        <v>1394</v>
      </c>
      <c r="B1474" s="20" t="s">
        <v>1065</v>
      </c>
      <c r="C1474" s="55">
        <v>600</v>
      </c>
      <c r="D1474" s="85">
        <f>D1475</f>
        <v>0</v>
      </c>
      <c r="E1474" s="85">
        <f t="shared" si="612"/>
        <v>0</v>
      </c>
      <c r="F1474" s="85">
        <f t="shared" si="612"/>
        <v>0</v>
      </c>
    </row>
    <row r="1475" spans="1:6" ht="36.75" hidden="1" customHeight="1" x14ac:dyDescent="0.25">
      <c r="A1475" s="16" t="s">
        <v>1393</v>
      </c>
      <c r="B1475" s="20" t="s">
        <v>1065</v>
      </c>
      <c r="C1475" s="55">
        <v>610</v>
      </c>
      <c r="D1475" s="85">
        <v>0</v>
      </c>
      <c r="E1475" s="85">
        <v>0</v>
      </c>
      <c r="F1475" s="85">
        <v>0</v>
      </c>
    </row>
    <row r="1476" spans="1:6" ht="32.25" customHeight="1" x14ac:dyDescent="0.25">
      <c r="A1476" s="7" t="s">
        <v>1066</v>
      </c>
      <c r="B1476" s="1" t="s">
        <v>1067</v>
      </c>
      <c r="C1476" s="55"/>
      <c r="D1476" s="85">
        <f>D1481+D1484+D1477</f>
        <v>1841</v>
      </c>
      <c r="E1476" s="85">
        <f t="shared" ref="E1476:F1476" si="613">E1481+E1484+E1477</f>
        <v>1841</v>
      </c>
      <c r="F1476" s="85">
        <f t="shared" si="613"/>
        <v>1841</v>
      </c>
    </row>
    <row r="1477" spans="1:6" ht="63" hidden="1" x14ac:dyDescent="0.25">
      <c r="A1477" s="21" t="s">
        <v>1068</v>
      </c>
      <c r="B1477" s="20" t="s">
        <v>1069</v>
      </c>
      <c r="C1477" s="55"/>
      <c r="D1477" s="85">
        <f>D1478</f>
        <v>0</v>
      </c>
      <c r="E1477" s="85">
        <f t="shared" ref="E1477:F1477" si="614">E1478</f>
        <v>0</v>
      </c>
      <c r="F1477" s="85">
        <f t="shared" si="614"/>
        <v>0</v>
      </c>
    </row>
    <row r="1478" spans="1:6" ht="46.5" hidden="1" customHeight="1" x14ac:dyDescent="0.25">
      <c r="A1478" s="16" t="s">
        <v>1394</v>
      </c>
      <c r="B1478" s="20" t="s">
        <v>1069</v>
      </c>
      <c r="C1478" s="55">
        <v>600</v>
      </c>
      <c r="D1478" s="85">
        <f>D1479+D1480</f>
        <v>0</v>
      </c>
      <c r="E1478" s="85">
        <f t="shared" ref="E1478:F1478" si="615">E1479+E1480</f>
        <v>0</v>
      </c>
      <c r="F1478" s="85">
        <f t="shared" si="615"/>
        <v>0</v>
      </c>
    </row>
    <row r="1479" spans="1:6" ht="41.25" hidden="1" customHeight="1" x14ac:dyDescent="0.25">
      <c r="A1479" s="16" t="s">
        <v>1393</v>
      </c>
      <c r="B1479" s="20" t="s">
        <v>1069</v>
      </c>
      <c r="C1479" s="55">
        <v>610</v>
      </c>
      <c r="D1479" s="85">
        <v>0</v>
      </c>
      <c r="E1479" s="85">
        <v>0</v>
      </c>
      <c r="F1479" s="85">
        <v>0</v>
      </c>
    </row>
    <row r="1480" spans="1:6" ht="37.5" hidden="1" customHeight="1" x14ac:dyDescent="0.25">
      <c r="A1480" s="4" t="s">
        <v>1406</v>
      </c>
      <c r="B1480" s="20" t="s">
        <v>1069</v>
      </c>
      <c r="C1480" s="55">
        <v>620</v>
      </c>
      <c r="D1480" s="85">
        <v>0</v>
      </c>
      <c r="E1480" s="85">
        <v>0</v>
      </c>
      <c r="F1480" s="85">
        <v>0</v>
      </c>
    </row>
    <row r="1481" spans="1:6" ht="73.5" customHeight="1" x14ac:dyDescent="0.25">
      <c r="A1481" s="21" t="s">
        <v>1663</v>
      </c>
      <c r="B1481" s="20" t="s">
        <v>1615</v>
      </c>
      <c r="C1481" s="55"/>
      <c r="D1481" s="85">
        <f>D1482</f>
        <v>1841</v>
      </c>
      <c r="E1481" s="85">
        <f t="shared" ref="E1481:F1482" si="616">E1482</f>
        <v>1841</v>
      </c>
      <c r="F1481" s="85">
        <f t="shared" si="616"/>
        <v>1841</v>
      </c>
    </row>
    <row r="1482" spans="1:6" ht="31.5" customHeight="1" x14ac:dyDescent="0.25">
      <c r="A1482" s="16" t="s">
        <v>1394</v>
      </c>
      <c r="B1482" s="20" t="s">
        <v>1615</v>
      </c>
      <c r="C1482" s="55">
        <v>600</v>
      </c>
      <c r="D1482" s="85">
        <f>D1483</f>
        <v>1841</v>
      </c>
      <c r="E1482" s="85">
        <f t="shared" si="616"/>
        <v>1841</v>
      </c>
      <c r="F1482" s="85">
        <f t="shared" si="616"/>
        <v>1841</v>
      </c>
    </row>
    <row r="1483" spans="1:6" ht="39.75" customHeight="1" x14ac:dyDescent="0.25">
      <c r="A1483" s="16" t="s">
        <v>1393</v>
      </c>
      <c r="B1483" s="20" t="s">
        <v>1615</v>
      </c>
      <c r="C1483" s="55">
        <v>610</v>
      </c>
      <c r="D1483" s="85">
        <v>1841</v>
      </c>
      <c r="E1483" s="85">
        <v>1841</v>
      </c>
      <c r="F1483" s="85">
        <v>1841</v>
      </c>
    </row>
    <row r="1484" spans="1:6" ht="64.5" hidden="1" customHeight="1" x14ac:dyDescent="0.25">
      <c r="A1484" s="21" t="s">
        <v>1412</v>
      </c>
      <c r="B1484" s="20" t="s">
        <v>1411</v>
      </c>
      <c r="C1484" s="55"/>
      <c r="D1484" s="85">
        <f>D1485</f>
        <v>0</v>
      </c>
      <c r="E1484" s="85">
        <f t="shared" ref="E1484:F1484" si="617">E1485</f>
        <v>0</v>
      </c>
      <c r="F1484" s="85">
        <f t="shared" si="617"/>
        <v>0</v>
      </c>
    </row>
    <row r="1485" spans="1:6" ht="39.75" hidden="1" customHeight="1" x14ac:dyDescent="0.25">
      <c r="A1485" s="16" t="s">
        <v>1394</v>
      </c>
      <c r="B1485" s="20" t="s">
        <v>1411</v>
      </c>
      <c r="C1485" s="55">
        <v>600</v>
      </c>
      <c r="D1485" s="85">
        <f>D1486+D1487</f>
        <v>0</v>
      </c>
      <c r="E1485" s="85">
        <f t="shared" ref="E1485:F1485" si="618">E1486+E1487</f>
        <v>0</v>
      </c>
      <c r="F1485" s="85">
        <f t="shared" si="618"/>
        <v>0</v>
      </c>
    </row>
    <row r="1486" spans="1:6" ht="39.75" hidden="1" customHeight="1" x14ac:dyDescent="0.25">
      <c r="A1486" s="16" t="s">
        <v>1393</v>
      </c>
      <c r="B1486" s="20" t="s">
        <v>1411</v>
      </c>
      <c r="C1486" s="55">
        <v>610</v>
      </c>
      <c r="D1486" s="85">
        <v>0</v>
      </c>
      <c r="E1486" s="85">
        <v>0</v>
      </c>
      <c r="F1486" s="85">
        <v>0</v>
      </c>
    </row>
    <row r="1487" spans="1:6" ht="35.25" hidden="1" customHeight="1" x14ac:dyDescent="0.25">
      <c r="A1487" s="16" t="s">
        <v>1410</v>
      </c>
      <c r="B1487" s="20" t="s">
        <v>1411</v>
      </c>
      <c r="C1487" s="55">
        <v>620</v>
      </c>
      <c r="D1487" s="85">
        <v>0</v>
      </c>
      <c r="E1487" s="85">
        <v>0</v>
      </c>
      <c r="F1487" s="85">
        <v>0</v>
      </c>
    </row>
    <row r="1488" spans="1:6" ht="27.75" hidden="1" customHeight="1" x14ac:dyDescent="0.25">
      <c r="A1488" s="7" t="s">
        <v>1070</v>
      </c>
      <c r="B1488" s="1" t="s">
        <v>1071</v>
      </c>
      <c r="C1488" s="55"/>
      <c r="D1488" s="85">
        <f>D1489+D1492</f>
        <v>0</v>
      </c>
      <c r="E1488" s="85">
        <f t="shared" ref="E1488:F1488" si="619">E1489+E1492</f>
        <v>0</v>
      </c>
      <c r="F1488" s="85">
        <f t="shared" si="619"/>
        <v>0</v>
      </c>
    </row>
    <row r="1489" spans="1:7" ht="31.5" hidden="1" x14ac:dyDescent="0.25">
      <c r="A1489" s="21" t="s">
        <v>1072</v>
      </c>
      <c r="B1489" s="20" t="s">
        <v>1073</v>
      </c>
      <c r="C1489" s="55"/>
      <c r="D1489" s="85">
        <f>D1490</f>
        <v>0</v>
      </c>
      <c r="E1489" s="85">
        <f t="shared" ref="E1489:F1490" si="620">E1490</f>
        <v>0</v>
      </c>
      <c r="F1489" s="85">
        <f t="shared" si="620"/>
        <v>0</v>
      </c>
    </row>
    <row r="1490" spans="1:7" ht="40.5" hidden="1" customHeight="1" x14ac:dyDescent="0.25">
      <c r="A1490" s="60" t="s">
        <v>1391</v>
      </c>
      <c r="B1490" s="20" t="s">
        <v>1073</v>
      </c>
      <c r="C1490" s="55">
        <v>200</v>
      </c>
      <c r="D1490" s="85">
        <f>D1491</f>
        <v>0</v>
      </c>
      <c r="E1490" s="85">
        <f t="shared" si="620"/>
        <v>0</v>
      </c>
      <c r="F1490" s="85">
        <f t="shared" si="620"/>
        <v>0</v>
      </c>
    </row>
    <row r="1491" spans="1:7" ht="36.75" hidden="1" customHeight="1" x14ac:dyDescent="0.25">
      <c r="A1491" s="60" t="s">
        <v>1392</v>
      </c>
      <c r="B1491" s="20" t="s">
        <v>1073</v>
      </c>
      <c r="C1491" s="55">
        <v>240</v>
      </c>
      <c r="D1491" s="85"/>
      <c r="E1491" s="85">
        <v>0</v>
      </c>
      <c r="F1491" s="85">
        <v>0</v>
      </c>
      <c r="G1491" s="66"/>
    </row>
    <row r="1492" spans="1:7" ht="47.25" hidden="1" x14ac:dyDescent="0.25">
      <c r="A1492" s="21" t="s">
        <v>1074</v>
      </c>
      <c r="B1492" s="20" t="s">
        <v>1075</v>
      </c>
      <c r="C1492" s="55"/>
      <c r="D1492" s="85">
        <f>D1493</f>
        <v>0</v>
      </c>
      <c r="E1492" s="85">
        <f t="shared" ref="E1492:F1493" si="621">E1493</f>
        <v>0</v>
      </c>
      <c r="F1492" s="85">
        <f t="shared" si="621"/>
        <v>0</v>
      </c>
    </row>
    <row r="1493" spans="1:7" ht="33" hidden="1" customHeight="1" x14ac:dyDescent="0.25">
      <c r="A1493" s="60" t="s">
        <v>1391</v>
      </c>
      <c r="B1493" s="20" t="s">
        <v>1075</v>
      </c>
      <c r="C1493" s="55">
        <v>200</v>
      </c>
      <c r="D1493" s="85">
        <f>D1494</f>
        <v>0</v>
      </c>
      <c r="E1493" s="85">
        <f t="shared" si="621"/>
        <v>0</v>
      </c>
      <c r="F1493" s="85">
        <f t="shared" si="621"/>
        <v>0</v>
      </c>
    </row>
    <row r="1494" spans="1:7" ht="36" hidden="1" customHeight="1" x14ac:dyDescent="0.25">
      <c r="A1494" s="60" t="s">
        <v>1392</v>
      </c>
      <c r="B1494" s="20" t="s">
        <v>1075</v>
      </c>
      <c r="C1494" s="55">
        <v>240</v>
      </c>
      <c r="D1494" s="85">
        <v>0</v>
      </c>
      <c r="E1494" s="85">
        <v>0</v>
      </c>
      <c r="F1494" s="85">
        <v>0</v>
      </c>
    </row>
    <row r="1495" spans="1:7" ht="35.25" customHeight="1" x14ac:dyDescent="0.25">
      <c r="A1495" s="7" t="s">
        <v>282</v>
      </c>
      <c r="B1495" s="1" t="s">
        <v>1076</v>
      </c>
      <c r="C1495" s="55"/>
      <c r="D1495" s="85">
        <f>D1496+D1501+D1504+D1507+D1513+D1516+D1519+D1522+D1525+D1510</f>
        <v>14539</v>
      </c>
      <c r="E1495" s="85">
        <f>E1496+E1501+E1504+E1507+E1513+E1516+E1519+E1522+E1525+E1510</f>
        <v>14092</v>
      </c>
      <c r="F1495" s="85">
        <f>F1496+F1501+F1504+F1507+F1513+F1516+F1519+F1522+F1525+F1510</f>
        <v>0</v>
      </c>
    </row>
    <row r="1496" spans="1:7" ht="88.5" customHeight="1" x14ac:dyDescent="0.25">
      <c r="A1496" s="21" t="s">
        <v>1601</v>
      </c>
      <c r="B1496" s="20" t="s">
        <v>1600</v>
      </c>
      <c r="C1496" s="189"/>
      <c r="D1496" s="101">
        <f>D1499+D1497</f>
        <v>14539</v>
      </c>
      <c r="E1496" s="101">
        <f>E1499+E1497</f>
        <v>6297</v>
      </c>
      <c r="F1496" s="101">
        <f>F1499</f>
        <v>0</v>
      </c>
    </row>
    <row r="1497" spans="1:7" ht="39.75" customHeight="1" x14ac:dyDescent="0.25">
      <c r="A1497" s="60" t="s">
        <v>1391</v>
      </c>
      <c r="B1497" s="20" t="s">
        <v>1600</v>
      </c>
      <c r="C1497" s="189">
        <v>200</v>
      </c>
      <c r="D1497" s="101">
        <f>D1498</f>
        <v>14539</v>
      </c>
      <c r="E1497" s="101">
        <f t="shared" ref="E1497:F1497" si="622">E1498</f>
        <v>6297</v>
      </c>
      <c r="F1497" s="101">
        <f t="shared" si="622"/>
        <v>0</v>
      </c>
    </row>
    <row r="1498" spans="1:7" ht="45.75" customHeight="1" x14ac:dyDescent="0.25">
      <c r="A1498" s="60" t="s">
        <v>1392</v>
      </c>
      <c r="B1498" s="20" t="s">
        <v>1600</v>
      </c>
      <c r="C1498" s="189">
        <v>240</v>
      </c>
      <c r="D1498" s="101">
        <v>14539</v>
      </c>
      <c r="E1498" s="101">
        <v>6297</v>
      </c>
      <c r="F1498" s="101"/>
    </row>
    <row r="1499" spans="1:7" ht="47.25" hidden="1" customHeight="1" x14ac:dyDescent="0.25">
      <c r="A1499" s="16" t="s">
        <v>1394</v>
      </c>
      <c r="B1499" s="20" t="s">
        <v>1600</v>
      </c>
      <c r="C1499" s="189">
        <v>600</v>
      </c>
      <c r="D1499" s="101">
        <f>D1500</f>
        <v>0</v>
      </c>
      <c r="E1499" s="101">
        <f t="shared" ref="E1499:F1499" si="623">E1500</f>
        <v>0</v>
      </c>
      <c r="F1499" s="101">
        <f t="shared" si="623"/>
        <v>0</v>
      </c>
    </row>
    <row r="1500" spans="1:7" ht="47.25" hidden="1" customHeight="1" x14ac:dyDescent="0.25">
      <c r="A1500" s="16" t="s">
        <v>1393</v>
      </c>
      <c r="B1500" s="20" t="s">
        <v>1600</v>
      </c>
      <c r="C1500" s="189">
        <v>610</v>
      </c>
      <c r="D1500" s="101">
        <v>0</v>
      </c>
      <c r="E1500" s="101">
        <v>0</v>
      </c>
      <c r="F1500" s="101">
        <v>0</v>
      </c>
    </row>
    <row r="1501" spans="1:7" ht="45" hidden="1" customHeight="1" x14ac:dyDescent="0.25">
      <c r="A1501" s="21" t="s">
        <v>1077</v>
      </c>
      <c r="B1501" s="20" t="s">
        <v>1078</v>
      </c>
      <c r="C1501" s="189"/>
      <c r="D1501" s="101">
        <f>D1502</f>
        <v>0</v>
      </c>
      <c r="E1501" s="101">
        <f t="shared" ref="E1501:F1502" si="624">E1502</f>
        <v>0</v>
      </c>
      <c r="F1501" s="101">
        <f t="shared" si="624"/>
        <v>0</v>
      </c>
    </row>
    <row r="1502" spans="1:7" ht="45" hidden="1" customHeight="1" x14ac:dyDescent="0.25">
      <c r="A1502" s="16" t="s">
        <v>1394</v>
      </c>
      <c r="B1502" s="20" t="s">
        <v>1078</v>
      </c>
      <c r="C1502" s="189">
        <v>600</v>
      </c>
      <c r="D1502" s="101">
        <f>D1503</f>
        <v>0</v>
      </c>
      <c r="E1502" s="101">
        <f t="shared" si="624"/>
        <v>0</v>
      </c>
      <c r="F1502" s="101">
        <f t="shared" si="624"/>
        <v>0</v>
      </c>
    </row>
    <row r="1503" spans="1:7" ht="45" hidden="1" customHeight="1" x14ac:dyDescent="0.25">
      <c r="A1503" s="16" t="s">
        <v>1393</v>
      </c>
      <c r="B1503" s="20" t="s">
        <v>1078</v>
      </c>
      <c r="C1503" s="189">
        <v>610</v>
      </c>
      <c r="D1503" s="101"/>
      <c r="E1503" s="101"/>
      <c r="F1503" s="101"/>
    </row>
    <row r="1504" spans="1:7" ht="42" hidden="1" customHeight="1" x14ac:dyDescent="0.25">
      <c r="A1504" s="21" t="s">
        <v>1079</v>
      </c>
      <c r="B1504" s="20" t="s">
        <v>1080</v>
      </c>
      <c r="C1504" s="189"/>
      <c r="D1504" s="101">
        <f>D1505</f>
        <v>0</v>
      </c>
      <c r="E1504" s="101">
        <f t="shared" ref="E1504:F1505" si="625">E1505</f>
        <v>0</v>
      </c>
      <c r="F1504" s="101">
        <f t="shared" si="625"/>
        <v>0</v>
      </c>
    </row>
    <row r="1505" spans="1:9" ht="40.5" hidden="1" customHeight="1" x14ac:dyDescent="0.25">
      <c r="A1505" s="16" t="s">
        <v>1394</v>
      </c>
      <c r="B1505" s="20" t="s">
        <v>1080</v>
      </c>
      <c r="C1505" s="189">
        <v>600</v>
      </c>
      <c r="D1505" s="101">
        <f>D1506</f>
        <v>0</v>
      </c>
      <c r="E1505" s="101">
        <f t="shared" si="625"/>
        <v>0</v>
      </c>
      <c r="F1505" s="101">
        <f t="shared" si="625"/>
        <v>0</v>
      </c>
    </row>
    <row r="1506" spans="1:9" ht="36.75" hidden="1" customHeight="1" x14ac:dyDescent="0.25">
      <c r="A1506" s="16" t="s">
        <v>1393</v>
      </c>
      <c r="B1506" s="20" t="s">
        <v>1080</v>
      </c>
      <c r="C1506" s="189">
        <v>610</v>
      </c>
      <c r="D1506" s="101"/>
      <c r="E1506" s="101"/>
      <c r="F1506" s="101"/>
    </row>
    <row r="1507" spans="1:9" ht="54.75" hidden="1" customHeight="1" x14ac:dyDescent="0.25">
      <c r="A1507" s="21" t="s">
        <v>1081</v>
      </c>
      <c r="B1507" s="20" t="s">
        <v>1082</v>
      </c>
      <c r="C1507" s="189"/>
      <c r="D1507" s="101">
        <f>D1508</f>
        <v>0</v>
      </c>
      <c r="E1507" s="101">
        <f t="shared" ref="E1507:F1508" si="626">E1508</f>
        <v>0</v>
      </c>
      <c r="F1507" s="101">
        <f t="shared" si="626"/>
        <v>0</v>
      </c>
    </row>
    <row r="1508" spans="1:9" ht="54.75" hidden="1" customHeight="1" x14ac:dyDescent="0.25">
      <c r="A1508" s="16" t="s">
        <v>1394</v>
      </c>
      <c r="B1508" s="20" t="s">
        <v>1082</v>
      </c>
      <c r="C1508" s="189">
        <v>600</v>
      </c>
      <c r="D1508" s="101">
        <f>D1509</f>
        <v>0</v>
      </c>
      <c r="E1508" s="101">
        <f t="shared" si="626"/>
        <v>0</v>
      </c>
      <c r="F1508" s="101">
        <f t="shared" si="626"/>
        <v>0</v>
      </c>
    </row>
    <row r="1509" spans="1:9" ht="54.75" hidden="1" customHeight="1" x14ac:dyDescent="0.25">
      <c r="A1509" s="16" t="s">
        <v>1393</v>
      </c>
      <c r="B1509" s="20" t="s">
        <v>1082</v>
      </c>
      <c r="C1509" s="189">
        <v>610</v>
      </c>
      <c r="D1509" s="101"/>
      <c r="E1509" s="101"/>
      <c r="F1509" s="101"/>
    </row>
    <row r="1510" spans="1:9" ht="119.25" customHeight="1" x14ac:dyDescent="0.25">
      <c r="A1510" s="68" t="s">
        <v>1603</v>
      </c>
      <c r="B1510" s="20" t="s">
        <v>1602</v>
      </c>
      <c r="C1510" s="189"/>
      <c r="D1510" s="101">
        <f t="shared" ref="D1510:F1511" si="627">D1511</f>
        <v>0</v>
      </c>
      <c r="E1510" s="101">
        <f t="shared" si="627"/>
        <v>1998</v>
      </c>
      <c r="F1510" s="101">
        <f t="shared" si="627"/>
        <v>0</v>
      </c>
    </row>
    <row r="1511" spans="1:9" ht="54.75" customHeight="1" x14ac:dyDescent="0.25">
      <c r="A1511" s="16" t="s">
        <v>1394</v>
      </c>
      <c r="B1511" s="20" t="s">
        <v>1602</v>
      </c>
      <c r="C1511" s="189">
        <v>600</v>
      </c>
      <c r="D1511" s="101">
        <f t="shared" si="627"/>
        <v>0</v>
      </c>
      <c r="E1511" s="101">
        <f t="shared" si="627"/>
        <v>1998</v>
      </c>
      <c r="F1511" s="101">
        <f t="shared" si="627"/>
        <v>0</v>
      </c>
      <c r="G1511" s="109"/>
      <c r="H1511" s="109"/>
      <c r="I1511" s="109"/>
    </row>
    <row r="1512" spans="1:9" ht="54.75" customHeight="1" x14ac:dyDescent="0.25">
      <c r="A1512" s="16" t="s">
        <v>1393</v>
      </c>
      <c r="B1512" s="20" t="s">
        <v>1602</v>
      </c>
      <c r="C1512" s="189">
        <v>610</v>
      </c>
      <c r="D1512" s="101">
        <v>0</v>
      </c>
      <c r="E1512" s="101">
        <v>1998</v>
      </c>
      <c r="F1512" s="101"/>
      <c r="H1512" s="128"/>
    </row>
    <row r="1513" spans="1:9" ht="33.75" customHeight="1" x14ac:dyDescent="0.25">
      <c r="A1513" s="21" t="s">
        <v>1083</v>
      </c>
      <c r="B1513" s="20" t="s">
        <v>1084</v>
      </c>
      <c r="C1513" s="189"/>
      <c r="D1513" s="101">
        <f>D1514</f>
        <v>0</v>
      </c>
      <c r="E1513" s="101">
        <f t="shared" ref="E1513:F1514" si="628">E1514</f>
        <v>2012</v>
      </c>
      <c r="F1513" s="101">
        <f t="shared" si="628"/>
        <v>0</v>
      </c>
    </row>
    <row r="1514" spans="1:9" ht="33.75" customHeight="1" x14ac:dyDescent="0.25">
      <c r="A1514" s="16" t="s">
        <v>1394</v>
      </c>
      <c r="B1514" s="20" t="s">
        <v>1084</v>
      </c>
      <c r="C1514" s="189">
        <v>600</v>
      </c>
      <c r="D1514" s="101">
        <f>D1515</f>
        <v>0</v>
      </c>
      <c r="E1514" s="101">
        <f t="shared" si="628"/>
        <v>2012</v>
      </c>
      <c r="F1514" s="101">
        <f t="shared" si="628"/>
        <v>0</v>
      </c>
      <c r="G1514" s="109"/>
      <c r="H1514" s="109"/>
      <c r="I1514" s="109"/>
    </row>
    <row r="1515" spans="1:9" ht="33.75" customHeight="1" x14ac:dyDescent="0.25">
      <c r="A1515" s="16" t="s">
        <v>1393</v>
      </c>
      <c r="B1515" s="20" t="s">
        <v>1084</v>
      </c>
      <c r="C1515" s="189">
        <v>610</v>
      </c>
      <c r="D1515" s="101"/>
      <c r="E1515" s="101">
        <v>2012</v>
      </c>
      <c r="F1515" s="101"/>
    </row>
    <row r="1516" spans="1:9" ht="39.75" hidden="1" customHeight="1" x14ac:dyDescent="0.25">
      <c r="A1516" s="21" t="s">
        <v>1085</v>
      </c>
      <c r="B1516" s="20" t="s">
        <v>1086</v>
      </c>
      <c r="C1516" s="189"/>
      <c r="D1516" s="101">
        <f>D1517</f>
        <v>0</v>
      </c>
      <c r="E1516" s="101">
        <f t="shared" ref="E1516:F1517" si="629">E1517</f>
        <v>0</v>
      </c>
      <c r="F1516" s="101">
        <f t="shared" si="629"/>
        <v>0</v>
      </c>
    </row>
    <row r="1517" spans="1:9" ht="39.75" hidden="1" customHeight="1" x14ac:dyDescent="0.25">
      <c r="A1517" s="16" t="s">
        <v>1394</v>
      </c>
      <c r="B1517" s="20" t="s">
        <v>1086</v>
      </c>
      <c r="C1517" s="189">
        <v>600</v>
      </c>
      <c r="D1517" s="101">
        <f>D1518</f>
        <v>0</v>
      </c>
      <c r="E1517" s="101">
        <f t="shared" si="629"/>
        <v>0</v>
      </c>
      <c r="F1517" s="101">
        <f t="shared" si="629"/>
        <v>0</v>
      </c>
    </row>
    <row r="1518" spans="1:9" ht="39.75" hidden="1" customHeight="1" x14ac:dyDescent="0.25">
      <c r="A1518" s="16" t="s">
        <v>1393</v>
      </c>
      <c r="B1518" s="20" t="s">
        <v>1086</v>
      </c>
      <c r="C1518" s="189">
        <v>610</v>
      </c>
      <c r="D1518" s="101"/>
      <c r="E1518" s="101"/>
      <c r="F1518" s="101"/>
    </row>
    <row r="1519" spans="1:9" ht="42" customHeight="1" x14ac:dyDescent="0.25">
      <c r="A1519" s="21" t="s">
        <v>1087</v>
      </c>
      <c r="B1519" s="20" t="s">
        <v>1088</v>
      </c>
      <c r="C1519" s="189"/>
      <c r="D1519" s="101">
        <f>D1520</f>
        <v>0</v>
      </c>
      <c r="E1519" s="101">
        <f t="shared" ref="E1519:F1520" si="630">E1520</f>
        <v>3785</v>
      </c>
      <c r="F1519" s="101">
        <f t="shared" si="630"/>
        <v>0</v>
      </c>
    </row>
    <row r="1520" spans="1:9" ht="42" customHeight="1" x14ac:dyDescent="0.25">
      <c r="A1520" s="16" t="s">
        <v>1394</v>
      </c>
      <c r="B1520" s="20" t="s">
        <v>1088</v>
      </c>
      <c r="C1520" s="189">
        <v>600</v>
      </c>
      <c r="D1520" s="101">
        <f>D1521</f>
        <v>0</v>
      </c>
      <c r="E1520" s="101">
        <f t="shared" si="630"/>
        <v>3785</v>
      </c>
      <c r="F1520" s="101">
        <f t="shared" si="630"/>
        <v>0</v>
      </c>
    </row>
    <row r="1521" spans="1:6" ht="42" customHeight="1" x14ac:dyDescent="0.25">
      <c r="A1521" s="16" t="s">
        <v>1393</v>
      </c>
      <c r="B1521" s="20" t="s">
        <v>1088</v>
      </c>
      <c r="C1521" s="189">
        <v>610</v>
      </c>
      <c r="D1521" s="101"/>
      <c r="E1521" s="101">
        <v>3785</v>
      </c>
      <c r="F1521" s="101"/>
    </row>
    <row r="1522" spans="1:6" ht="45.75" hidden="1" customHeight="1" x14ac:dyDescent="0.25">
      <c r="A1522" s="21" t="s">
        <v>1089</v>
      </c>
      <c r="B1522" s="20" t="s">
        <v>1090</v>
      </c>
      <c r="C1522" s="55"/>
      <c r="D1522" s="85">
        <f>D1523</f>
        <v>0</v>
      </c>
      <c r="E1522" s="85">
        <f t="shared" ref="E1522:F1523" si="631">E1523</f>
        <v>0</v>
      </c>
      <c r="F1522" s="85">
        <f t="shared" si="631"/>
        <v>0</v>
      </c>
    </row>
    <row r="1523" spans="1:6" ht="45.75" hidden="1" customHeight="1" x14ac:dyDescent="0.25">
      <c r="A1523" s="16" t="s">
        <v>1394</v>
      </c>
      <c r="B1523" s="20" t="s">
        <v>1090</v>
      </c>
      <c r="C1523" s="55">
        <v>600</v>
      </c>
      <c r="D1523" s="85">
        <f>D1524</f>
        <v>0</v>
      </c>
      <c r="E1523" s="85">
        <f t="shared" si="631"/>
        <v>0</v>
      </c>
      <c r="F1523" s="85">
        <f t="shared" si="631"/>
        <v>0</v>
      </c>
    </row>
    <row r="1524" spans="1:6" ht="45.75" hidden="1" customHeight="1" x14ac:dyDescent="0.25">
      <c r="A1524" s="16" t="s">
        <v>1393</v>
      </c>
      <c r="B1524" s="20" t="s">
        <v>1090</v>
      </c>
      <c r="C1524" s="55">
        <v>610</v>
      </c>
      <c r="D1524" s="85"/>
      <c r="E1524" s="85"/>
      <c r="F1524" s="85"/>
    </row>
    <row r="1525" spans="1:6" ht="34.5" hidden="1" customHeight="1" x14ac:dyDescent="0.25">
      <c r="A1525" s="42" t="s">
        <v>1091</v>
      </c>
      <c r="B1525" s="20" t="s">
        <v>1092</v>
      </c>
      <c r="C1525" s="55"/>
      <c r="D1525" s="85">
        <f>D1526</f>
        <v>0</v>
      </c>
      <c r="E1525" s="85">
        <f t="shared" ref="E1525:F1526" si="632">E1526</f>
        <v>0</v>
      </c>
      <c r="F1525" s="85">
        <f t="shared" si="632"/>
        <v>0</v>
      </c>
    </row>
    <row r="1526" spans="1:6" ht="34.5" hidden="1" customHeight="1" x14ac:dyDescent="0.25">
      <c r="A1526" s="16" t="s">
        <v>1394</v>
      </c>
      <c r="B1526" s="20" t="s">
        <v>1092</v>
      </c>
      <c r="C1526" s="55">
        <v>600</v>
      </c>
      <c r="D1526" s="85">
        <f>D1527</f>
        <v>0</v>
      </c>
      <c r="E1526" s="85">
        <f t="shared" si="632"/>
        <v>0</v>
      </c>
      <c r="F1526" s="85">
        <f t="shared" si="632"/>
        <v>0</v>
      </c>
    </row>
    <row r="1527" spans="1:6" ht="34.5" hidden="1" customHeight="1" x14ac:dyDescent="0.25">
      <c r="A1527" s="16" t="s">
        <v>1393</v>
      </c>
      <c r="B1527" s="20" t="s">
        <v>1092</v>
      </c>
      <c r="C1527" s="55">
        <v>610</v>
      </c>
      <c r="D1527" s="85"/>
      <c r="E1527" s="85"/>
      <c r="F1527" s="85"/>
    </row>
    <row r="1528" spans="1:6" ht="41.25" customHeight="1" x14ac:dyDescent="0.25">
      <c r="A1528" s="12" t="s">
        <v>1093</v>
      </c>
      <c r="B1528" s="10" t="s">
        <v>1094</v>
      </c>
      <c r="C1528" s="55"/>
      <c r="D1528" s="85">
        <f>D1529+D1534</f>
        <v>1478</v>
      </c>
      <c r="E1528" s="85">
        <f t="shared" ref="E1528:F1528" si="633">E1529+E1534</f>
        <v>478</v>
      </c>
      <c r="F1528" s="85">
        <f t="shared" si="633"/>
        <v>478</v>
      </c>
    </row>
    <row r="1529" spans="1:6" ht="41.25" hidden="1" customHeight="1" x14ac:dyDescent="0.25">
      <c r="A1529" s="13" t="s">
        <v>1095</v>
      </c>
      <c r="B1529" s="3" t="s">
        <v>1096</v>
      </c>
      <c r="C1529" s="55"/>
      <c r="D1529" s="85">
        <f>D1530</f>
        <v>0</v>
      </c>
      <c r="E1529" s="85">
        <f t="shared" ref="E1529:F1532" si="634">E1530</f>
        <v>0</v>
      </c>
      <c r="F1529" s="85">
        <f t="shared" si="634"/>
        <v>0</v>
      </c>
    </row>
    <row r="1530" spans="1:6" ht="52.5" hidden="1" customHeight="1" x14ac:dyDescent="0.25">
      <c r="A1530" s="7" t="s">
        <v>1097</v>
      </c>
      <c r="B1530" s="1" t="s">
        <v>1098</v>
      </c>
      <c r="C1530" s="55"/>
      <c r="D1530" s="85">
        <f>D1531</f>
        <v>0</v>
      </c>
      <c r="E1530" s="85">
        <f t="shared" si="634"/>
        <v>0</v>
      </c>
      <c r="F1530" s="85">
        <f t="shared" si="634"/>
        <v>0</v>
      </c>
    </row>
    <row r="1531" spans="1:6" ht="54" hidden="1" customHeight="1" x14ac:dyDescent="0.25">
      <c r="A1531" s="22" t="s">
        <v>1099</v>
      </c>
      <c r="B1531" s="20" t="s">
        <v>1100</v>
      </c>
      <c r="C1531" s="55"/>
      <c r="D1531" s="85">
        <f>D1532</f>
        <v>0</v>
      </c>
      <c r="E1531" s="85">
        <f t="shared" si="634"/>
        <v>0</v>
      </c>
      <c r="F1531" s="85">
        <f t="shared" si="634"/>
        <v>0</v>
      </c>
    </row>
    <row r="1532" spans="1:6" ht="36.75" hidden="1" customHeight="1" x14ac:dyDescent="0.25">
      <c r="A1532" s="60" t="s">
        <v>1391</v>
      </c>
      <c r="B1532" s="20" t="s">
        <v>1100</v>
      </c>
      <c r="C1532" s="55">
        <v>200</v>
      </c>
      <c r="D1532" s="85">
        <f>D1533</f>
        <v>0</v>
      </c>
      <c r="E1532" s="85">
        <f t="shared" si="634"/>
        <v>0</v>
      </c>
      <c r="F1532" s="85">
        <f t="shared" si="634"/>
        <v>0</v>
      </c>
    </row>
    <row r="1533" spans="1:6" ht="46.5" hidden="1" customHeight="1" x14ac:dyDescent="0.25">
      <c r="A1533" s="60" t="s">
        <v>1392</v>
      </c>
      <c r="B1533" s="20" t="s">
        <v>1100</v>
      </c>
      <c r="C1533" s="55">
        <v>240</v>
      </c>
      <c r="D1533" s="85">
        <v>0</v>
      </c>
      <c r="E1533" s="85"/>
      <c r="F1533" s="85"/>
    </row>
    <row r="1534" spans="1:6" ht="51" customHeight="1" x14ac:dyDescent="0.25">
      <c r="A1534" s="13" t="s">
        <v>1101</v>
      </c>
      <c r="B1534" s="3" t="s">
        <v>1102</v>
      </c>
      <c r="C1534" s="55"/>
      <c r="D1534" s="85">
        <f>D1535+D1544</f>
        <v>1478</v>
      </c>
      <c r="E1534" s="85">
        <f t="shared" ref="E1534:F1534" si="635">E1535+E1544</f>
        <v>478</v>
      </c>
      <c r="F1534" s="85">
        <f t="shared" si="635"/>
        <v>478</v>
      </c>
    </row>
    <row r="1535" spans="1:6" ht="66.75" customHeight="1" x14ac:dyDescent="0.25">
      <c r="A1535" s="7" t="s">
        <v>1655</v>
      </c>
      <c r="B1535" s="1" t="s">
        <v>1103</v>
      </c>
      <c r="C1535" s="55"/>
      <c r="D1535" s="85">
        <f>D1536+D1541</f>
        <v>478</v>
      </c>
      <c r="E1535" s="85">
        <f t="shared" ref="E1535:F1535" si="636">E1536+E1541</f>
        <v>478</v>
      </c>
      <c r="F1535" s="85">
        <f t="shared" si="636"/>
        <v>478</v>
      </c>
    </row>
    <row r="1536" spans="1:6" ht="137.25" customHeight="1" x14ac:dyDescent="0.25">
      <c r="A1536" s="65" t="s">
        <v>1488</v>
      </c>
      <c r="B1536" s="20" t="s">
        <v>1104</v>
      </c>
      <c r="C1536" s="55"/>
      <c r="D1536" s="85">
        <f>D1537+D1539</f>
        <v>478</v>
      </c>
      <c r="E1536" s="85">
        <f t="shared" ref="E1536:F1536" si="637">E1537+E1539</f>
        <v>478</v>
      </c>
      <c r="F1536" s="85">
        <f t="shared" si="637"/>
        <v>478</v>
      </c>
    </row>
    <row r="1537" spans="1:6" ht="58.5" customHeight="1" x14ac:dyDescent="0.25">
      <c r="A1537" s="60" t="s">
        <v>1389</v>
      </c>
      <c r="B1537" s="20" t="s">
        <v>1104</v>
      </c>
      <c r="C1537" s="55">
        <v>100</v>
      </c>
      <c r="D1537" s="85">
        <f>D1538</f>
        <v>406</v>
      </c>
      <c r="E1537" s="85">
        <f t="shared" ref="E1537:F1537" si="638">E1538</f>
        <v>406</v>
      </c>
      <c r="F1537" s="85">
        <f t="shared" si="638"/>
        <v>406</v>
      </c>
    </row>
    <row r="1538" spans="1:6" ht="32.25" customHeight="1" x14ac:dyDescent="0.25">
      <c r="A1538" s="60" t="s">
        <v>1390</v>
      </c>
      <c r="B1538" s="20" t="s">
        <v>1104</v>
      </c>
      <c r="C1538" s="55">
        <v>120</v>
      </c>
      <c r="D1538" s="85">
        <v>406</v>
      </c>
      <c r="E1538" s="85">
        <v>406</v>
      </c>
      <c r="F1538" s="85">
        <v>406</v>
      </c>
    </row>
    <row r="1539" spans="1:6" ht="34.5" customHeight="1" x14ac:dyDescent="0.25">
      <c r="A1539" s="60" t="s">
        <v>1391</v>
      </c>
      <c r="B1539" s="20" t="s">
        <v>1104</v>
      </c>
      <c r="C1539" s="55">
        <v>200</v>
      </c>
      <c r="D1539" s="85">
        <f>D1540</f>
        <v>72</v>
      </c>
      <c r="E1539" s="85">
        <f t="shared" ref="E1539:F1539" si="639">E1540</f>
        <v>72</v>
      </c>
      <c r="F1539" s="85">
        <f t="shared" si="639"/>
        <v>72</v>
      </c>
    </row>
    <row r="1540" spans="1:6" ht="39" customHeight="1" x14ac:dyDescent="0.25">
      <c r="A1540" s="60" t="s">
        <v>1392</v>
      </c>
      <c r="B1540" s="20" t="s">
        <v>1104</v>
      </c>
      <c r="C1540" s="55">
        <v>240</v>
      </c>
      <c r="D1540" s="85">
        <v>72</v>
      </c>
      <c r="E1540" s="85">
        <v>72</v>
      </c>
      <c r="F1540" s="85">
        <v>72</v>
      </c>
    </row>
    <row r="1541" spans="1:6" ht="89.25" hidden="1" customHeight="1" x14ac:dyDescent="0.25">
      <c r="A1541" s="21" t="s">
        <v>1105</v>
      </c>
      <c r="B1541" s="20" t="s">
        <v>1106</v>
      </c>
      <c r="C1541" s="55"/>
      <c r="D1541" s="85">
        <f>D1542</f>
        <v>0</v>
      </c>
      <c r="E1541" s="85">
        <f t="shared" ref="E1541:F1542" si="640">E1542</f>
        <v>0</v>
      </c>
      <c r="F1541" s="85">
        <f t="shared" si="640"/>
        <v>0</v>
      </c>
    </row>
    <row r="1542" spans="1:6" ht="42" hidden="1" customHeight="1" x14ac:dyDescent="0.25">
      <c r="A1542" s="60" t="s">
        <v>1391</v>
      </c>
      <c r="B1542" s="20" t="s">
        <v>1106</v>
      </c>
      <c r="C1542" s="55">
        <v>200</v>
      </c>
      <c r="D1542" s="85">
        <f>D1543</f>
        <v>0</v>
      </c>
      <c r="E1542" s="85">
        <f t="shared" si="640"/>
        <v>0</v>
      </c>
      <c r="F1542" s="85">
        <f t="shared" si="640"/>
        <v>0</v>
      </c>
    </row>
    <row r="1543" spans="1:6" ht="37.5" hidden="1" customHeight="1" x14ac:dyDescent="0.25">
      <c r="A1543" s="60" t="s">
        <v>1392</v>
      </c>
      <c r="B1543" s="20" t="s">
        <v>1106</v>
      </c>
      <c r="C1543" s="55">
        <v>240</v>
      </c>
      <c r="D1543" s="85"/>
      <c r="E1543" s="85"/>
      <c r="F1543" s="85"/>
    </row>
    <row r="1544" spans="1:6" ht="47.25" x14ac:dyDescent="0.25">
      <c r="A1544" s="52" t="s">
        <v>1656</v>
      </c>
      <c r="B1544" s="1" t="s">
        <v>1107</v>
      </c>
      <c r="C1544" s="55"/>
      <c r="D1544" s="85">
        <f>D1545</f>
        <v>1000</v>
      </c>
      <c r="E1544" s="85">
        <f t="shared" ref="E1544:F1546" si="641">E1545</f>
        <v>0</v>
      </c>
      <c r="F1544" s="85">
        <f t="shared" si="641"/>
        <v>0</v>
      </c>
    </row>
    <row r="1545" spans="1:6" ht="40.5" customHeight="1" x14ac:dyDescent="0.25">
      <c r="A1545" s="53" t="s">
        <v>1108</v>
      </c>
      <c r="B1545" s="20" t="s">
        <v>1109</v>
      </c>
      <c r="C1545" s="55"/>
      <c r="D1545" s="85">
        <f>D1546</f>
        <v>1000</v>
      </c>
      <c r="E1545" s="85">
        <f t="shared" si="641"/>
        <v>0</v>
      </c>
      <c r="F1545" s="85">
        <f t="shared" si="641"/>
        <v>0</v>
      </c>
    </row>
    <row r="1546" spans="1:6" ht="40.5" customHeight="1" x14ac:dyDescent="0.25">
      <c r="A1546" s="60" t="s">
        <v>1391</v>
      </c>
      <c r="B1546" s="20" t="s">
        <v>1109</v>
      </c>
      <c r="C1546" s="55">
        <v>200</v>
      </c>
      <c r="D1546" s="85">
        <f>D1547</f>
        <v>1000</v>
      </c>
      <c r="E1546" s="85">
        <f t="shared" si="641"/>
        <v>0</v>
      </c>
      <c r="F1546" s="85">
        <f t="shared" si="641"/>
        <v>0</v>
      </c>
    </row>
    <row r="1547" spans="1:6" ht="40.5" customHeight="1" x14ac:dyDescent="0.25">
      <c r="A1547" s="60" t="s">
        <v>1392</v>
      </c>
      <c r="B1547" s="20" t="s">
        <v>1109</v>
      </c>
      <c r="C1547" s="55">
        <v>240</v>
      </c>
      <c r="D1547" s="85">
        <v>1000</v>
      </c>
      <c r="E1547" s="85"/>
      <c r="F1547" s="85"/>
    </row>
    <row r="1548" spans="1:6" ht="36" hidden="1" customHeight="1" x14ac:dyDescent="0.25">
      <c r="A1548" s="13" t="s">
        <v>128</v>
      </c>
      <c r="B1548" s="3" t="s">
        <v>1110</v>
      </c>
      <c r="C1548" s="55"/>
      <c r="D1548" s="85"/>
      <c r="E1548" s="85"/>
      <c r="F1548" s="85"/>
    </row>
    <row r="1549" spans="1:6" ht="36.75" hidden="1" customHeight="1" x14ac:dyDescent="0.25">
      <c r="A1549" s="7" t="s">
        <v>130</v>
      </c>
      <c r="B1549" s="1" t="s">
        <v>1111</v>
      </c>
      <c r="C1549" s="55"/>
      <c r="D1549" s="85"/>
      <c r="E1549" s="85"/>
      <c r="F1549" s="85"/>
    </row>
    <row r="1550" spans="1:6" ht="34.5" hidden="1" customHeight="1" x14ac:dyDescent="0.25">
      <c r="A1550" s="22" t="s">
        <v>132</v>
      </c>
      <c r="B1550" s="20" t="s">
        <v>1112</v>
      </c>
      <c r="C1550" s="55"/>
      <c r="D1550" s="85"/>
      <c r="E1550" s="85"/>
      <c r="F1550" s="85"/>
    </row>
    <row r="1551" spans="1:6" ht="34.5" hidden="1" customHeight="1" x14ac:dyDescent="0.25">
      <c r="A1551" s="60" t="s">
        <v>1389</v>
      </c>
      <c r="B1551" s="20" t="s">
        <v>1112</v>
      </c>
      <c r="C1551" s="55">
        <v>100</v>
      </c>
      <c r="D1551" s="85"/>
      <c r="E1551" s="85"/>
      <c r="F1551" s="85"/>
    </row>
    <row r="1552" spans="1:6" ht="34.5" hidden="1" customHeight="1" x14ac:dyDescent="0.25">
      <c r="A1552" s="60" t="s">
        <v>1390</v>
      </c>
      <c r="B1552" s="20" t="s">
        <v>1112</v>
      </c>
      <c r="C1552" s="55">
        <v>120</v>
      </c>
      <c r="D1552" s="85"/>
      <c r="E1552" s="85"/>
      <c r="F1552" s="85"/>
    </row>
    <row r="1553" spans="1:6" ht="31.5" hidden="1" x14ac:dyDescent="0.25">
      <c r="A1553" s="22" t="s">
        <v>1113</v>
      </c>
      <c r="B1553" s="20" t="s">
        <v>1114</v>
      </c>
      <c r="C1553" s="55"/>
      <c r="D1553" s="85"/>
      <c r="E1553" s="85"/>
      <c r="F1553" s="85"/>
    </row>
    <row r="1554" spans="1:6" ht="37.5" hidden="1" customHeight="1" x14ac:dyDescent="0.25">
      <c r="A1554" s="16" t="s">
        <v>1394</v>
      </c>
      <c r="B1554" s="20" t="s">
        <v>1114</v>
      </c>
      <c r="C1554" s="55">
        <v>600</v>
      </c>
      <c r="D1554" s="85"/>
      <c r="E1554" s="85"/>
      <c r="F1554" s="85"/>
    </row>
    <row r="1555" spans="1:6" ht="35.25" hidden="1" customHeight="1" x14ac:dyDescent="0.25">
      <c r="A1555" s="16" t="s">
        <v>1393</v>
      </c>
      <c r="B1555" s="20" t="s">
        <v>1114</v>
      </c>
      <c r="C1555" s="55">
        <v>610</v>
      </c>
      <c r="D1555" s="85"/>
      <c r="E1555" s="85"/>
      <c r="F1555" s="85"/>
    </row>
    <row r="1556" spans="1:6" ht="37.5" customHeight="1" x14ac:dyDescent="0.25">
      <c r="A1556" s="12" t="s">
        <v>1115</v>
      </c>
      <c r="B1556" s="10" t="s">
        <v>1116</v>
      </c>
      <c r="C1556" s="55"/>
      <c r="D1556" s="85">
        <f>D1557+D1706+D1725+D1743</f>
        <v>462430</v>
      </c>
      <c r="E1556" s="85">
        <f>E1557+E1706+E1725+E1743</f>
        <v>191992</v>
      </c>
      <c r="F1556" s="85">
        <f>F1557+F1706+F1725+F1743</f>
        <v>242575</v>
      </c>
    </row>
    <row r="1557" spans="1:6" ht="49.5" customHeight="1" x14ac:dyDescent="0.25">
      <c r="A1557" s="13" t="s">
        <v>1117</v>
      </c>
      <c r="B1557" s="3" t="s">
        <v>1118</v>
      </c>
      <c r="C1557" s="55"/>
      <c r="D1557" s="85">
        <f>D1558+D1607</f>
        <v>339336</v>
      </c>
      <c r="E1557" s="85">
        <f>E1558+E1607</f>
        <v>155128</v>
      </c>
      <c r="F1557" s="85">
        <f>F1558+F1607</f>
        <v>193479</v>
      </c>
    </row>
    <row r="1558" spans="1:6" ht="49.5" customHeight="1" x14ac:dyDescent="0.25">
      <c r="A1558" s="7" t="s">
        <v>1474</v>
      </c>
      <c r="B1558" s="3" t="s">
        <v>1473</v>
      </c>
      <c r="C1558" s="55"/>
      <c r="D1558" s="85">
        <f>D1573+D1579+D1559+D1585+D1562+D1570+D1567+D1582+D1588+D1591+D1576</f>
        <v>57255</v>
      </c>
      <c r="E1558" s="85">
        <f t="shared" ref="E1558:F1558" si="642">E1573+E1579+E1559+E1585+E1562+E1570+E1567+E1582+E1588+E1591</f>
        <v>5127</v>
      </c>
      <c r="F1558" s="85">
        <f t="shared" si="642"/>
        <v>4478</v>
      </c>
    </row>
    <row r="1559" spans="1:6" ht="49.5" hidden="1" customHeight="1" x14ac:dyDescent="0.25">
      <c r="A1559" s="35" t="s">
        <v>1500</v>
      </c>
      <c r="B1559" s="3" t="s">
        <v>1499</v>
      </c>
      <c r="C1559" s="55"/>
      <c r="D1559" s="85">
        <f>D1560</f>
        <v>0</v>
      </c>
      <c r="E1559" s="85"/>
      <c r="F1559" s="85"/>
    </row>
    <row r="1560" spans="1:6" ht="49.5" hidden="1" customHeight="1" x14ac:dyDescent="0.25">
      <c r="A1560" s="16" t="s">
        <v>1394</v>
      </c>
      <c r="B1560" s="3" t="s">
        <v>1499</v>
      </c>
      <c r="C1560" s="55">
        <v>600</v>
      </c>
      <c r="D1560" s="85">
        <f>D1561</f>
        <v>0</v>
      </c>
      <c r="E1560" s="85"/>
      <c r="F1560" s="85"/>
    </row>
    <row r="1561" spans="1:6" ht="49.5" hidden="1" customHeight="1" x14ac:dyDescent="0.25">
      <c r="A1561" s="16" t="s">
        <v>1393</v>
      </c>
      <c r="B1561" s="3" t="s">
        <v>1499</v>
      </c>
      <c r="C1561" s="55">
        <v>610</v>
      </c>
      <c r="D1561" s="85"/>
      <c r="E1561" s="85"/>
      <c r="F1561" s="85"/>
    </row>
    <row r="1562" spans="1:6" ht="32.25" customHeight="1" x14ac:dyDescent="0.25">
      <c r="A1562" s="139" t="s">
        <v>1150</v>
      </c>
      <c r="B1562" s="3" t="s">
        <v>1532</v>
      </c>
      <c r="C1562" s="55"/>
      <c r="D1562" s="85">
        <f>D1565+D1563</f>
        <v>2728</v>
      </c>
      <c r="E1562" s="85">
        <f>E1565</f>
        <v>2127</v>
      </c>
      <c r="F1562" s="85">
        <f>F1565</f>
        <v>1478</v>
      </c>
    </row>
    <row r="1563" spans="1:6" ht="32.25" customHeight="1" x14ac:dyDescent="0.25">
      <c r="A1563" s="60" t="s">
        <v>1391</v>
      </c>
      <c r="B1563" s="3" t="s">
        <v>1532</v>
      </c>
      <c r="C1563" s="55">
        <v>200</v>
      </c>
      <c r="D1563" s="85">
        <f>D1564</f>
        <v>1020</v>
      </c>
      <c r="E1563" s="85">
        <f t="shared" ref="E1563:F1563" si="643">E1564</f>
        <v>0</v>
      </c>
      <c r="F1563" s="85">
        <f t="shared" si="643"/>
        <v>0</v>
      </c>
    </row>
    <row r="1564" spans="1:6" ht="32.25" customHeight="1" x14ac:dyDescent="0.25">
      <c r="A1564" s="60" t="s">
        <v>1392</v>
      </c>
      <c r="B1564" s="3" t="s">
        <v>1532</v>
      </c>
      <c r="C1564" s="55">
        <v>240</v>
      </c>
      <c r="D1564" s="85">
        <v>1020</v>
      </c>
      <c r="E1564" s="85"/>
      <c r="F1564" s="85"/>
    </row>
    <row r="1565" spans="1:6" ht="49.5" customHeight="1" x14ac:dyDescent="0.25">
      <c r="A1565" s="16" t="s">
        <v>1394</v>
      </c>
      <c r="B1565" s="3" t="s">
        <v>1532</v>
      </c>
      <c r="C1565" s="55">
        <v>600</v>
      </c>
      <c r="D1565" s="85">
        <f>D1566</f>
        <v>1708</v>
      </c>
      <c r="E1565" s="85">
        <f t="shared" ref="E1565:F1565" si="644">E1566</f>
        <v>2127</v>
      </c>
      <c r="F1565" s="85">
        <f t="shared" si="644"/>
        <v>1478</v>
      </c>
    </row>
    <row r="1566" spans="1:6" ht="49.5" customHeight="1" x14ac:dyDescent="0.25">
      <c r="A1566" s="16" t="s">
        <v>1393</v>
      </c>
      <c r="B1566" s="3" t="s">
        <v>1532</v>
      </c>
      <c r="C1566" s="55">
        <v>610</v>
      </c>
      <c r="D1566" s="85">
        <v>1708</v>
      </c>
      <c r="E1566" s="85">
        <v>2127</v>
      </c>
      <c r="F1566" s="85">
        <v>1478</v>
      </c>
    </row>
    <row r="1567" spans="1:6" ht="49.5" customHeight="1" x14ac:dyDescent="0.25">
      <c r="A1567" s="132" t="s">
        <v>1671</v>
      </c>
      <c r="B1567" s="3" t="s">
        <v>1670</v>
      </c>
      <c r="C1567" s="55"/>
      <c r="D1567" s="85">
        <f>D1568</f>
        <v>3700</v>
      </c>
      <c r="E1567" s="85">
        <f t="shared" ref="E1567:F1567" si="645">E1568</f>
        <v>3000</v>
      </c>
      <c r="F1567" s="85">
        <f t="shared" si="645"/>
        <v>3000</v>
      </c>
    </row>
    <row r="1568" spans="1:6" ht="49.5" customHeight="1" x14ac:dyDescent="0.25">
      <c r="A1568" s="16" t="s">
        <v>1394</v>
      </c>
      <c r="B1568" s="3" t="s">
        <v>1670</v>
      </c>
      <c r="C1568" s="55">
        <v>600</v>
      </c>
      <c r="D1568" s="85">
        <f>D1569</f>
        <v>3700</v>
      </c>
      <c r="E1568" s="85">
        <f t="shared" ref="E1568:F1568" si="646">E1569</f>
        <v>3000</v>
      </c>
      <c r="F1568" s="85">
        <f t="shared" si="646"/>
        <v>3000</v>
      </c>
    </row>
    <row r="1569" spans="1:6" ht="49.5" customHeight="1" x14ac:dyDescent="0.25">
      <c r="A1569" s="16" t="s">
        <v>1393</v>
      </c>
      <c r="B1569" s="3" t="s">
        <v>1670</v>
      </c>
      <c r="C1569" s="55">
        <v>610</v>
      </c>
      <c r="D1569" s="85">
        <v>3700</v>
      </c>
      <c r="E1569" s="85">
        <v>3000</v>
      </c>
      <c r="F1569" s="85">
        <v>3000</v>
      </c>
    </row>
    <row r="1570" spans="1:6" ht="49.5" customHeight="1" x14ac:dyDescent="0.25">
      <c r="A1570" s="141" t="s">
        <v>1588</v>
      </c>
      <c r="B1570" s="3" t="s">
        <v>1589</v>
      </c>
      <c r="C1570" s="55"/>
      <c r="D1570" s="85">
        <f>D1571</f>
        <v>2706</v>
      </c>
      <c r="E1570" s="85"/>
      <c r="F1570" s="85"/>
    </row>
    <row r="1571" spans="1:6" ht="49.5" customHeight="1" x14ac:dyDescent="0.25">
      <c r="A1571" s="16" t="s">
        <v>1394</v>
      </c>
      <c r="B1571" s="3" t="s">
        <v>1589</v>
      </c>
      <c r="C1571" s="55">
        <v>600</v>
      </c>
      <c r="D1571" s="85">
        <f>D1572</f>
        <v>2706</v>
      </c>
      <c r="E1571" s="85"/>
      <c r="F1571" s="85"/>
    </row>
    <row r="1572" spans="1:6" ht="49.5" customHeight="1" x14ac:dyDescent="0.25">
      <c r="A1572" s="16" t="s">
        <v>1393</v>
      </c>
      <c r="B1572" s="3" t="s">
        <v>1589</v>
      </c>
      <c r="C1572" s="55">
        <v>610</v>
      </c>
      <c r="D1572" s="85">
        <v>2706</v>
      </c>
      <c r="E1572" s="85"/>
      <c r="F1572" s="85"/>
    </row>
    <row r="1573" spans="1:6" ht="39.75" customHeight="1" x14ac:dyDescent="0.25">
      <c r="A1573" s="140" t="s">
        <v>1660</v>
      </c>
      <c r="B1573" s="3" t="s">
        <v>1475</v>
      </c>
      <c r="C1573" s="55"/>
      <c r="D1573" s="85">
        <f t="shared" ref="D1573:F1574" si="647">D1574</f>
        <v>24500</v>
      </c>
      <c r="E1573" s="85">
        <f t="shared" si="647"/>
        <v>0</v>
      </c>
      <c r="F1573" s="85">
        <f t="shared" si="647"/>
        <v>0</v>
      </c>
    </row>
    <row r="1574" spans="1:6" ht="49.5" customHeight="1" x14ac:dyDescent="0.25">
      <c r="A1574" s="16" t="s">
        <v>1394</v>
      </c>
      <c r="B1574" s="3" t="s">
        <v>1475</v>
      </c>
      <c r="C1574" s="55">
        <v>600</v>
      </c>
      <c r="D1574" s="85">
        <f t="shared" si="647"/>
        <v>24500</v>
      </c>
      <c r="E1574" s="85">
        <f t="shared" si="647"/>
        <v>0</v>
      </c>
      <c r="F1574" s="85">
        <f t="shared" si="647"/>
        <v>0</v>
      </c>
    </row>
    <row r="1575" spans="1:6" ht="49.5" customHeight="1" x14ac:dyDescent="0.25">
      <c r="A1575" s="16" t="s">
        <v>1393</v>
      </c>
      <c r="B1575" s="3" t="s">
        <v>1475</v>
      </c>
      <c r="C1575" s="55">
        <v>610</v>
      </c>
      <c r="D1575" s="85">
        <v>24500</v>
      </c>
      <c r="E1575" s="85"/>
      <c r="F1575" s="85"/>
    </row>
    <row r="1576" spans="1:6" ht="49.5" customHeight="1" x14ac:dyDescent="0.25">
      <c r="A1576" s="16" t="s">
        <v>1164</v>
      </c>
      <c r="B1576" s="3" t="s">
        <v>1684</v>
      </c>
      <c r="C1576" s="55"/>
      <c r="D1576" s="85">
        <f>D1577</f>
        <v>8761</v>
      </c>
      <c r="E1576" s="85"/>
      <c r="F1576" s="85"/>
    </row>
    <row r="1577" spans="1:6" ht="49.5" customHeight="1" x14ac:dyDescent="0.25">
      <c r="A1577" s="16" t="s">
        <v>1394</v>
      </c>
      <c r="B1577" s="3" t="s">
        <v>1684</v>
      </c>
      <c r="C1577" s="55">
        <v>600</v>
      </c>
      <c r="D1577" s="85">
        <f>D1578</f>
        <v>8761</v>
      </c>
      <c r="E1577" s="85"/>
      <c r="F1577" s="85"/>
    </row>
    <row r="1578" spans="1:6" ht="49.5" customHeight="1" x14ac:dyDescent="0.25">
      <c r="A1578" s="16" t="s">
        <v>1393</v>
      </c>
      <c r="B1578" s="3" t="s">
        <v>1684</v>
      </c>
      <c r="C1578" s="55">
        <v>610</v>
      </c>
      <c r="D1578" s="85">
        <v>8761</v>
      </c>
      <c r="E1578" s="85"/>
      <c r="F1578" s="85"/>
    </row>
    <row r="1579" spans="1:6" ht="37.5" customHeight="1" x14ac:dyDescent="0.25">
      <c r="A1579" s="140" t="s">
        <v>1477</v>
      </c>
      <c r="B1579" s="3" t="s">
        <v>1476</v>
      </c>
      <c r="C1579" s="55"/>
      <c r="D1579" s="85">
        <f t="shared" ref="D1579:F1580" si="648">D1580</f>
        <v>5300</v>
      </c>
      <c r="E1579" s="85">
        <f t="shared" si="648"/>
        <v>0</v>
      </c>
      <c r="F1579" s="85">
        <f t="shared" si="648"/>
        <v>0</v>
      </c>
    </row>
    <row r="1580" spans="1:6" ht="49.5" customHeight="1" x14ac:dyDescent="0.25">
      <c r="A1580" s="16" t="s">
        <v>1394</v>
      </c>
      <c r="B1580" s="3" t="s">
        <v>1476</v>
      </c>
      <c r="C1580" s="55">
        <v>600</v>
      </c>
      <c r="D1580" s="85">
        <f t="shared" si="648"/>
        <v>5300</v>
      </c>
      <c r="E1580" s="85">
        <f t="shared" si="648"/>
        <v>0</v>
      </c>
      <c r="F1580" s="85">
        <f t="shared" si="648"/>
        <v>0</v>
      </c>
    </row>
    <row r="1581" spans="1:6" ht="49.5" customHeight="1" x14ac:dyDescent="0.25">
      <c r="A1581" s="16" t="s">
        <v>1393</v>
      </c>
      <c r="B1581" s="3" t="s">
        <v>1476</v>
      </c>
      <c r="C1581" s="55">
        <v>610</v>
      </c>
      <c r="D1581" s="85">
        <v>5300</v>
      </c>
      <c r="E1581" s="85"/>
      <c r="F1581" s="85"/>
    </row>
    <row r="1582" spans="1:6" ht="49.5" hidden="1" customHeight="1" x14ac:dyDescent="0.25">
      <c r="A1582" s="16" t="s">
        <v>1551</v>
      </c>
      <c r="B1582" s="3" t="s">
        <v>1550</v>
      </c>
      <c r="C1582" s="55"/>
      <c r="D1582" s="85">
        <f>D1583</f>
        <v>0</v>
      </c>
      <c r="E1582" s="85"/>
      <c r="F1582" s="85"/>
    </row>
    <row r="1583" spans="1:6" ht="49.5" hidden="1" customHeight="1" x14ac:dyDescent="0.25">
      <c r="A1583" s="60" t="s">
        <v>1391</v>
      </c>
      <c r="B1583" s="3" t="s">
        <v>1550</v>
      </c>
      <c r="C1583" s="55">
        <v>200</v>
      </c>
      <c r="D1583" s="85">
        <f>D1584</f>
        <v>0</v>
      </c>
      <c r="E1583" s="85"/>
      <c r="F1583" s="85"/>
    </row>
    <row r="1584" spans="1:6" ht="49.5" hidden="1" customHeight="1" x14ac:dyDescent="0.25">
      <c r="A1584" s="60" t="s">
        <v>1392</v>
      </c>
      <c r="B1584" s="3" t="s">
        <v>1550</v>
      </c>
      <c r="C1584" s="55">
        <v>240</v>
      </c>
      <c r="D1584" s="85"/>
      <c r="E1584" s="85"/>
      <c r="F1584" s="85"/>
    </row>
    <row r="1585" spans="1:6" ht="49.5" customHeight="1" x14ac:dyDescent="0.25">
      <c r="A1585" s="22" t="s">
        <v>1686</v>
      </c>
      <c r="B1585" s="3" t="s">
        <v>1685</v>
      </c>
      <c r="C1585" s="55"/>
      <c r="D1585" s="85">
        <f>D1586</f>
        <v>7263</v>
      </c>
      <c r="E1585" s="85">
        <f t="shared" ref="E1585:F1585" si="649">E1586</f>
        <v>0</v>
      </c>
      <c r="F1585" s="85">
        <f t="shared" si="649"/>
        <v>0</v>
      </c>
    </row>
    <row r="1586" spans="1:6" ht="49.5" customHeight="1" x14ac:dyDescent="0.25">
      <c r="A1586" s="16" t="s">
        <v>1394</v>
      </c>
      <c r="B1586" s="3" t="s">
        <v>1685</v>
      </c>
      <c r="C1586" s="55">
        <v>600</v>
      </c>
      <c r="D1586" s="85">
        <f>D1587</f>
        <v>7263</v>
      </c>
      <c r="E1586" s="85"/>
      <c r="F1586" s="85"/>
    </row>
    <row r="1587" spans="1:6" ht="49.5" customHeight="1" x14ac:dyDescent="0.25">
      <c r="A1587" s="16" t="s">
        <v>1393</v>
      </c>
      <c r="B1587" s="3" t="s">
        <v>1685</v>
      </c>
      <c r="C1587" s="55">
        <v>610</v>
      </c>
      <c r="D1587" s="85">
        <v>7263</v>
      </c>
      <c r="E1587" s="85"/>
      <c r="F1587" s="85"/>
    </row>
    <row r="1588" spans="1:6" ht="41.25" hidden="1" customHeight="1" x14ac:dyDescent="0.25">
      <c r="A1588" s="124" t="s">
        <v>1649</v>
      </c>
      <c r="B1588" s="3" t="s">
        <v>1648</v>
      </c>
      <c r="C1588" s="55"/>
      <c r="D1588" s="85">
        <f>D1589</f>
        <v>0</v>
      </c>
      <c r="E1588" s="85"/>
      <c r="F1588" s="85"/>
    </row>
    <row r="1589" spans="1:6" ht="44.25" hidden="1" customHeight="1" x14ac:dyDescent="0.25">
      <c r="A1589" s="124" t="s">
        <v>1642</v>
      </c>
      <c r="B1589" s="3" t="s">
        <v>1648</v>
      </c>
      <c r="C1589" s="55">
        <v>600</v>
      </c>
      <c r="D1589" s="85">
        <f>D1590</f>
        <v>0</v>
      </c>
      <c r="E1589" s="85"/>
      <c r="F1589" s="85"/>
    </row>
    <row r="1590" spans="1:6" ht="36" hidden="1" customHeight="1" x14ac:dyDescent="0.25">
      <c r="A1590" s="186" t="s">
        <v>1619</v>
      </c>
      <c r="B1590" s="3" t="s">
        <v>1648</v>
      </c>
      <c r="C1590" s="55">
        <v>610</v>
      </c>
      <c r="D1590" s="85">
        <v>0</v>
      </c>
      <c r="E1590" s="85"/>
      <c r="F1590" s="85"/>
    </row>
    <row r="1591" spans="1:6" ht="36" customHeight="1" x14ac:dyDescent="0.25">
      <c r="A1591" s="186" t="s">
        <v>1651</v>
      </c>
      <c r="B1591" s="3" t="s">
        <v>1650</v>
      </c>
      <c r="C1591" s="55"/>
      <c r="D1591" s="85">
        <f>D1592</f>
        <v>2297</v>
      </c>
      <c r="E1591" s="85"/>
      <c r="F1591" s="85"/>
    </row>
    <row r="1592" spans="1:6" ht="36" customHeight="1" x14ac:dyDescent="0.25">
      <c r="A1592" s="16" t="s">
        <v>1394</v>
      </c>
      <c r="B1592" s="3" t="s">
        <v>1650</v>
      </c>
      <c r="C1592" s="55">
        <v>600</v>
      </c>
      <c r="D1592" s="85">
        <f>D1593</f>
        <v>2297</v>
      </c>
      <c r="E1592" s="85"/>
      <c r="F1592" s="85"/>
    </row>
    <row r="1593" spans="1:6" ht="36" customHeight="1" x14ac:dyDescent="0.25">
      <c r="A1593" s="16" t="s">
        <v>1393</v>
      </c>
      <c r="B1593" s="3" t="s">
        <v>1650</v>
      </c>
      <c r="C1593" s="55">
        <v>610</v>
      </c>
      <c r="D1593" s="85">
        <v>2297</v>
      </c>
      <c r="E1593" s="85"/>
      <c r="F1593" s="85"/>
    </row>
    <row r="1594" spans="1:6" ht="49.5" hidden="1" customHeight="1" x14ac:dyDescent="0.25">
      <c r="A1594" s="17" t="s">
        <v>1119</v>
      </c>
      <c r="B1594" s="1" t="s">
        <v>1428</v>
      </c>
      <c r="C1594" s="55"/>
      <c r="D1594" s="85">
        <f>D1597+D1604</f>
        <v>0</v>
      </c>
      <c r="E1594" s="85">
        <f t="shared" ref="E1594:F1594" si="650">E1597+E1604</f>
        <v>0</v>
      </c>
      <c r="F1594" s="85">
        <f t="shared" si="650"/>
        <v>0</v>
      </c>
    </row>
    <row r="1595" spans="1:6" ht="49.5" hidden="1" customHeight="1" x14ac:dyDescent="0.25">
      <c r="A1595" s="16" t="s">
        <v>1120</v>
      </c>
      <c r="B1595" s="2" t="s">
        <v>1121</v>
      </c>
      <c r="C1595" s="55"/>
      <c r="D1595" s="85"/>
      <c r="E1595" s="85"/>
      <c r="F1595" s="85"/>
    </row>
    <row r="1596" spans="1:6" ht="49.5" hidden="1" customHeight="1" x14ac:dyDescent="0.25">
      <c r="A1596" s="16" t="s">
        <v>1122</v>
      </c>
      <c r="B1596" s="2" t="s">
        <v>1123</v>
      </c>
      <c r="C1596" s="55"/>
      <c r="D1596" s="85"/>
      <c r="E1596" s="85"/>
      <c r="F1596" s="85"/>
    </row>
    <row r="1597" spans="1:6" ht="49.5" hidden="1" customHeight="1" x14ac:dyDescent="0.25">
      <c r="A1597" s="22" t="s">
        <v>1124</v>
      </c>
      <c r="B1597" s="20" t="s">
        <v>1429</v>
      </c>
      <c r="C1597" s="55"/>
      <c r="D1597" s="85">
        <f>D1598+D1600+D1602</f>
        <v>0</v>
      </c>
      <c r="E1597" s="85">
        <f t="shared" ref="E1597:F1597" si="651">E1598+E1600+E1602</f>
        <v>0</v>
      </c>
      <c r="F1597" s="85">
        <f t="shared" si="651"/>
        <v>0</v>
      </c>
    </row>
    <row r="1598" spans="1:6" ht="49.5" hidden="1" customHeight="1" x14ac:dyDescent="0.25">
      <c r="A1598" s="16" t="s">
        <v>1394</v>
      </c>
      <c r="B1598" s="20" t="s">
        <v>1429</v>
      </c>
      <c r="C1598" s="55">
        <v>100</v>
      </c>
      <c r="D1598" s="85">
        <f>D1599</f>
        <v>0</v>
      </c>
      <c r="E1598" s="85">
        <f t="shared" ref="E1598:F1598" si="652">E1599</f>
        <v>0</v>
      </c>
      <c r="F1598" s="85">
        <f t="shared" si="652"/>
        <v>0</v>
      </c>
    </row>
    <row r="1599" spans="1:6" ht="49.5" hidden="1" customHeight="1" x14ac:dyDescent="0.25">
      <c r="A1599" s="16" t="s">
        <v>1393</v>
      </c>
      <c r="B1599" s="20" t="s">
        <v>1429</v>
      </c>
      <c r="C1599" s="55">
        <v>110</v>
      </c>
      <c r="D1599" s="85"/>
      <c r="E1599" s="85"/>
      <c r="F1599" s="85"/>
    </row>
    <row r="1600" spans="1:6" ht="49.5" hidden="1" customHeight="1" x14ac:dyDescent="0.25">
      <c r="A1600" s="60" t="s">
        <v>1391</v>
      </c>
      <c r="B1600" s="20" t="s">
        <v>1429</v>
      </c>
      <c r="C1600" s="55">
        <v>200</v>
      </c>
      <c r="D1600" s="85">
        <f>D1601</f>
        <v>0</v>
      </c>
      <c r="E1600" s="85">
        <f t="shared" ref="E1600:F1600" si="653">E1601</f>
        <v>0</v>
      </c>
      <c r="F1600" s="85">
        <f t="shared" si="653"/>
        <v>0</v>
      </c>
    </row>
    <row r="1601" spans="1:6" ht="49.5" hidden="1" customHeight="1" x14ac:dyDescent="0.25">
      <c r="A1601" s="60" t="s">
        <v>1392</v>
      </c>
      <c r="B1601" s="20" t="s">
        <v>1429</v>
      </c>
      <c r="C1601" s="55">
        <v>240</v>
      </c>
      <c r="D1601" s="85"/>
      <c r="E1601" s="85"/>
      <c r="F1601" s="85"/>
    </row>
    <row r="1602" spans="1:6" ht="49.5" hidden="1" customHeight="1" x14ac:dyDescent="0.25">
      <c r="A1602" s="60" t="s">
        <v>1395</v>
      </c>
      <c r="B1602" s="20" t="s">
        <v>1429</v>
      </c>
      <c r="C1602" s="55">
        <v>800</v>
      </c>
      <c r="D1602" s="85">
        <f>D1603</f>
        <v>0</v>
      </c>
      <c r="E1602" s="85">
        <f t="shared" ref="E1602:F1602" si="654">E1603</f>
        <v>0</v>
      </c>
      <c r="F1602" s="85">
        <f t="shared" si="654"/>
        <v>0</v>
      </c>
    </row>
    <row r="1603" spans="1:6" ht="49.5" hidden="1" customHeight="1" x14ac:dyDescent="0.25">
      <c r="A1603" s="16" t="s">
        <v>1396</v>
      </c>
      <c r="B1603" s="20" t="s">
        <v>1429</v>
      </c>
      <c r="C1603" s="55">
        <v>850</v>
      </c>
      <c r="D1603" s="85"/>
      <c r="E1603" s="85"/>
      <c r="F1603" s="85"/>
    </row>
    <row r="1604" spans="1:6" ht="49.5" hidden="1" customHeight="1" x14ac:dyDescent="0.25">
      <c r="A1604" s="93"/>
      <c r="B1604" s="20" t="s">
        <v>1430</v>
      </c>
      <c r="C1604" s="55"/>
      <c r="D1604" s="85">
        <f>D1605</f>
        <v>0</v>
      </c>
      <c r="E1604" s="85">
        <f t="shared" ref="E1604" si="655">E1605</f>
        <v>0</v>
      </c>
      <c r="F1604" s="85">
        <f>F1605</f>
        <v>0</v>
      </c>
    </row>
    <row r="1605" spans="1:6" ht="49.5" hidden="1" customHeight="1" x14ac:dyDescent="0.25">
      <c r="A1605" s="60" t="s">
        <v>1391</v>
      </c>
      <c r="B1605" s="20" t="s">
        <v>1430</v>
      </c>
      <c r="C1605" s="55">
        <v>200</v>
      </c>
      <c r="D1605" s="85">
        <f>D1606</f>
        <v>0</v>
      </c>
      <c r="E1605" s="85">
        <f t="shared" ref="E1605:F1605" si="656">E1606</f>
        <v>0</v>
      </c>
      <c r="F1605" s="85">
        <f t="shared" si="656"/>
        <v>0</v>
      </c>
    </row>
    <row r="1606" spans="1:6" ht="49.5" hidden="1" customHeight="1" x14ac:dyDescent="0.25">
      <c r="A1606" s="60" t="s">
        <v>1392</v>
      </c>
      <c r="B1606" s="20" t="s">
        <v>1430</v>
      </c>
      <c r="C1606" s="55">
        <v>240</v>
      </c>
      <c r="D1606" s="85"/>
      <c r="E1606" s="85"/>
      <c r="F1606" s="85"/>
    </row>
    <row r="1607" spans="1:6" ht="49.5" customHeight="1" x14ac:dyDescent="0.25">
      <c r="A1607" s="17" t="s">
        <v>1125</v>
      </c>
      <c r="B1607" s="1" t="s">
        <v>1126</v>
      </c>
      <c r="C1607" s="55"/>
      <c r="D1607" s="85">
        <f>D1608+D1611+D1616+D1622+D1675+D1689+D1692+D1700</f>
        <v>282081</v>
      </c>
      <c r="E1607" s="85">
        <f>E1608+E1611+E1616+E1622+E1675+E1689+E1692+E1700</f>
        <v>150001</v>
      </c>
      <c r="F1607" s="85">
        <f t="shared" ref="F1607" si="657">F1622+F1669+F1675+F1683+F1689+F1692+F1700+F1703</f>
        <v>189001</v>
      </c>
    </row>
    <row r="1608" spans="1:6" ht="57.75" hidden="1" customHeight="1" x14ac:dyDescent="0.25">
      <c r="A1608" s="147" t="s">
        <v>1533</v>
      </c>
      <c r="B1608" s="20" t="s">
        <v>1157</v>
      </c>
      <c r="C1608" s="55"/>
      <c r="D1608" s="85">
        <f>D1609</f>
        <v>0</v>
      </c>
      <c r="E1608" s="85">
        <f t="shared" ref="E1608:F1609" si="658">E1609</f>
        <v>0</v>
      </c>
      <c r="F1608" s="85">
        <f t="shared" si="658"/>
        <v>0</v>
      </c>
    </row>
    <row r="1609" spans="1:6" ht="45" hidden="1" customHeight="1" x14ac:dyDescent="0.25">
      <c r="A1609" s="16" t="s">
        <v>1394</v>
      </c>
      <c r="B1609" s="20" t="s">
        <v>1157</v>
      </c>
      <c r="C1609" s="55">
        <v>600</v>
      </c>
      <c r="D1609" s="85">
        <f>D1610</f>
        <v>0</v>
      </c>
      <c r="E1609" s="85">
        <f t="shared" si="658"/>
        <v>0</v>
      </c>
      <c r="F1609" s="85">
        <f t="shared" si="658"/>
        <v>0</v>
      </c>
    </row>
    <row r="1610" spans="1:6" ht="45" hidden="1" customHeight="1" x14ac:dyDescent="0.25">
      <c r="A1610" s="16" t="s">
        <v>1393</v>
      </c>
      <c r="B1610" s="20" t="s">
        <v>1157</v>
      </c>
      <c r="C1610" s="55">
        <v>610</v>
      </c>
      <c r="D1610" s="85"/>
      <c r="E1610" s="85">
        <v>0</v>
      </c>
      <c r="F1610" s="85">
        <v>0</v>
      </c>
    </row>
    <row r="1611" spans="1:6" ht="47.25" hidden="1" customHeight="1" x14ac:dyDescent="0.25">
      <c r="A1611" s="148" t="s">
        <v>1535</v>
      </c>
      <c r="B1611" s="20" t="s">
        <v>1534</v>
      </c>
      <c r="C1611" s="55"/>
      <c r="D1611" s="85">
        <f>D1614+D1612</f>
        <v>0</v>
      </c>
      <c r="E1611" s="85">
        <f t="shared" ref="E1611:F1611" si="659">E1614+E1612</f>
        <v>0</v>
      </c>
      <c r="F1611" s="85">
        <f t="shared" si="659"/>
        <v>0</v>
      </c>
    </row>
    <row r="1612" spans="1:6" ht="47.25" hidden="1" customHeight="1" x14ac:dyDescent="0.25">
      <c r="A1612" s="60" t="s">
        <v>1391</v>
      </c>
      <c r="B1612" s="20" t="s">
        <v>1534</v>
      </c>
      <c r="C1612" s="55">
        <v>200</v>
      </c>
      <c r="D1612" s="85">
        <f>D1613</f>
        <v>0</v>
      </c>
      <c r="E1612" s="85"/>
      <c r="F1612" s="85"/>
    </row>
    <row r="1613" spans="1:6" ht="47.25" hidden="1" customHeight="1" x14ac:dyDescent="0.25">
      <c r="A1613" s="60" t="s">
        <v>1392</v>
      </c>
      <c r="B1613" s="20" t="s">
        <v>1534</v>
      </c>
      <c r="C1613" s="55">
        <v>240</v>
      </c>
      <c r="D1613" s="85"/>
      <c r="E1613" s="85"/>
      <c r="F1613" s="85"/>
    </row>
    <row r="1614" spans="1:6" ht="47.25" hidden="1" customHeight="1" x14ac:dyDescent="0.25">
      <c r="A1614" s="16" t="s">
        <v>1394</v>
      </c>
      <c r="B1614" s="20" t="s">
        <v>1534</v>
      </c>
      <c r="C1614" s="55">
        <v>600</v>
      </c>
      <c r="D1614" s="85">
        <f>D1615</f>
        <v>0</v>
      </c>
      <c r="E1614" s="85">
        <f t="shared" ref="E1614:F1614" si="660">E1615</f>
        <v>0</v>
      </c>
      <c r="F1614" s="85">
        <f t="shared" si="660"/>
        <v>0</v>
      </c>
    </row>
    <row r="1615" spans="1:6" ht="47.25" hidden="1" customHeight="1" x14ac:dyDescent="0.25">
      <c r="A1615" s="16" t="s">
        <v>1393</v>
      </c>
      <c r="B1615" s="20" t="s">
        <v>1534</v>
      </c>
      <c r="C1615" s="55">
        <v>610</v>
      </c>
      <c r="D1615" s="85"/>
      <c r="E1615" s="85">
        <v>0</v>
      </c>
      <c r="F1615" s="85">
        <v>0</v>
      </c>
    </row>
    <row r="1616" spans="1:6" ht="51" customHeight="1" x14ac:dyDescent="0.25">
      <c r="A1616" s="146" t="s">
        <v>1537</v>
      </c>
      <c r="B1616" s="20" t="s">
        <v>1536</v>
      </c>
      <c r="C1616" s="55"/>
      <c r="D1616" s="85">
        <f>D1617</f>
        <v>207711</v>
      </c>
      <c r="E1616" s="85">
        <f t="shared" ref="E1616:F1617" si="661">E1617</f>
        <v>0</v>
      </c>
      <c r="F1616" s="85">
        <f t="shared" si="661"/>
        <v>0</v>
      </c>
    </row>
    <row r="1617" spans="1:9" ht="29.25" customHeight="1" x14ac:dyDescent="0.25">
      <c r="A1617" s="16" t="s">
        <v>1394</v>
      </c>
      <c r="B1617" s="20" t="s">
        <v>1536</v>
      </c>
      <c r="C1617" s="55">
        <v>600</v>
      </c>
      <c r="D1617" s="85">
        <f>D1618</f>
        <v>207711</v>
      </c>
      <c r="E1617" s="85">
        <f t="shared" si="661"/>
        <v>0</v>
      </c>
      <c r="F1617" s="85">
        <f t="shared" si="661"/>
        <v>0</v>
      </c>
    </row>
    <row r="1618" spans="1:9" ht="36.75" customHeight="1" x14ac:dyDescent="0.25">
      <c r="A1618" s="16" t="s">
        <v>1393</v>
      </c>
      <c r="B1618" s="20" t="s">
        <v>1536</v>
      </c>
      <c r="C1618" s="55">
        <v>610</v>
      </c>
      <c r="D1618" s="85">
        <v>207711</v>
      </c>
      <c r="E1618" s="85"/>
      <c r="F1618" s="85">
        <v>0</v>
      </c>
      <c r="G1618" s="105"/>
    </row>
    <row r="1619" spans="1:9" ht="37.5" hidden="1" customHeight="1" x14ac:dyDescent="0.25">
      <c r="A1619" s="22" t="s">
        <v>1127</v>
      </c>
      <c r="B1619" s="20" t="s">
        <v>1128</v>
      </c>
      <c r="C1619" s="55"/>
      <c r="D1619" s="85">
        <f>D1620</f>
        <v>0</v>
      </c>
      <c r="E1619" s="85">
        <f t="shared" ref="E1619:F1620" si="662">E1620</f>
        <v>0</v>
      </c>
      <c r="F1619" s="85">
        <f t="shared" si="662"/>
        <v>0</v>
      </c>
    </row>
    <row r="1620" spans="1:9" ht="37.5" hidden="1" customHeight="1" x14ac:dyDescent="0.25">
      <c r="A1620" s="16" t="s">
        <v>1394</v>
      </c>
      <c r="B1620" s="20" t="s">
        <v>1128</v>
      </c>
      <c r="C1620" s="55">
        <v>600</v>
      </c>
      <c r="D1620" s="85">
        <f>D1621</f>
        <v>0</v>
      </c>
      <c r="E1620" s="85">
        <f t="shared" si="662"/>
        <v>0</v>
      </c>
      <c r="F1620" s="85">
        <f t="shared" si="662"/>
        <v>0</v>
      </c>
    </row>
    <row r="1621" spans="1:9" ht="37.5" hidden="1" customHeight="1" x14ac:dyDescent="0.25">
      <c r="A1621" s="16" t="s">
        <v>1393</v>
      </c>
      <c r="B1621" s="20" t="s">
        <v>1128</v>
      </c>
      <c r="C1621" s="55">
        <v>610</v>
      </c>
      <c r="D1621" s="85">
        <v>0</v>
      </c>
      <c r="E1621" s="85">
        <v>0</v>
      </c>
      <c r="F1621" s="85">
        <v>0</v>
      </c>
    </row>
    <row r="1622" spans="1:9" ht="51" customHeight="1" x14ac:dyDescent="0.25">
      <c r="A1622" s="22" t="s">
        <v>1694</v>
      </c>
      <c r="B1622" s="20" t="s">
        <v>1693</v>
      </c>
      <c r="C1622" s="55"/>
      <c r="D1622" s="85">
        <f t="shared" ref="D1622:F1622" si="663">D1625+D1623</f>
        <v>0</v>
      </c>
      <c r="E1622" s="85">
        <f t="shared" si="663"/>
        <v>150001</v>
      </c>
      <c r="F1622" s="85">
        <f t="shared" si="663"/>
        <v>189001</v>
      </c>
    </row>
    <row r="1623" spans="1:9" ht="32.25" customHeight="1" x14ac:dyDescent="0.25">
      <c r="A1623" s="60" t="s">
        <v>1391</v>
      </c>
      <c r="B1623" s="20" t="s">
        <v>1693</v>
      </c>
      <c r="C1623" s="55">
        <v>200</v>
      </c>
      <c r="D1623" s="85">
        <f>D1624</f>
        <v>0</v>
      </c>
      <c r="E1623" s="85">
        <f>E1624</f>
        <v>150001</v>
      </c>
      <c r="F1623" s="85">
        <f>F1624</f>
        <v>189001</v>
      </c>
    </row>
    <row r="1624" spans="1:9" ht="42.75" customHeight="1" x14ac:dyDescent="0.25">
      <c r="A1624" s="60" t="s">
        <v>1392</v>
      </c>
      <c r="B1624" s="20" t="s">
        <v>1693</v>
      </c>
      <c r="C1624" s="55">
        <v>240</v>
      </c>
      <c r="D1624" s="85">
        <v>0</v>
      </c>
      <c r="E1624" s="85">
        <v>150001</v>
      </c>
      <c r="F1624" s="85">
        <v>189001</v>
      </c>
      <c r="G1624" s="149"/>
    </row>
    <row r="1625" spans="1:9" ht="42.75" hidden="1" customHeight="1" x14ac:dyDescent="0.25">
      <c r="A1625" s="16" t="s">
        <v>1394</v>
      </c>
      <c r="B1625" s="20" t="s">
        <v>1129</v>
      </c>
      <c r="C1625" s="55">
        <v>600</v>
      </c>
      <c r="D1625" s="85">
        <f>D1626</f>
        <v>0</v>
      </c>
      <c r="E1625" s="85">
        <f t="shared" ref="E1625:F1625" si="664">E1626</f>
        <v>0</v>
      </c>
      <c r="F1625" s="85">
        <f t="shared" si="664"/>
        <v>0</v>
      </c>
    </row>
    <row r="1626" spans="1:9" ht="42.75" hidden="1" customHeight="1" x14ac:dyDescent="0.25">
      <c r="A1626" s="16" t="s">
        <v>1393</v>
      </c>
      <c r="B1626" s="20" t="s">
        <v>1129</v>
      </c>
      <c r="C1626" s="55">
        <v>610</v>
      </c>
      <c r="D1626" s="85">
        <v>0</v>
      </c>
      <c r="E1626" s="85">
        <v>0</v>
      </c>
      <c r="F1626" s="85">
        <v>0</v>
      </c>
      <c r="H1626" s="128"/>
      <c r="I1626" s="128"/>
    </row>
    <row r="1627" spans="1:9" ht="42" hidden="1" customHeight="1" x14ac:dyDescent="0.25">
      <c r="A1627" s="22" t="s">
        <v>1130</v>
      </c>
      <c r="B1627" s="20" t="s">
        <v>1131</v>
      </c>
      <c r="C1627" s="55"/>
      <c r="D1627" s="85">
        <f>D1628</f>
        <v>0</v>
      </c>
      <c r="E1627" s="85">
        <f t="shared" ref="E1627:F1628" si="665">E1628</f>
        <v>0</v>
      </c>
      <c r="F1627" s="85">
        <f t="shared" si="665"/>
        <v>0</v>
      </c>
    </row>
    <row r="1628" spans="1:9" ht="42" hidden="1" customHeight="1" x14ac:dyDescent="0.25">
      <c r="A1628" s="16" t="s">
        <v>1394</v>
      </c>
      <c r="B1628" s="20" t="s">
        <v>1131</v>
      </c>
      <c r="C1628" s="55">
        <v>600</v>
      </c>
      <c r="D1628" s="85">
        <f>D1629</f>
        <v>0</v>
      </c>
      <c r="E1628" s="85">
        <f t="shared" si="665"/>
        <v>0</v>
      </c>
      <c r="F1628" s="85">
        <f t="shared" si="665"/>
        <v>0</v>
      </c>
    </row>
    <row r="1629" spans="1:9" ht="42" hidden="1" customHeight="1" x14ac:dyDescent="0.25">
      <c r="A1629" s="16" t="s">
        <v>1393</v>
      </c>
      <c r="B1629" s="20" t="s">
        <v>1131</v>
      </c>
      <c r="C1629" s="55">
        <v>610</v>
      </c>
      <c r="D1629" s="85"/>
      <c r="E1629" s="85"/>
      <c r="F1629" s="85"/>
    </row>
    <row r="1630" spans="1:9" ht="48.75" hidden="1" customHeight="1" x14ac:dyDescent="0.25">
      <c r="A1630" s="16" t="s">
        <v>1132</v>
      </c>
      <c r="B1630" s="20" t="s">
        <v>1133</v>
      </c>
      <c r="C1630" s="55"/>
      <c r="D1630" s="85"/>
      <c r="E1630" s="85"/>
      <c r="F1630" s="85"/>
    </row>
    <row r="1631" spans="1:9" ht="55.5" hidden="1" customHeight="1" x14ac:dyDescent="0.25">
      <c r="A1631" s="16" t="s">
        <v>1134</v>
      </c>
      <c r="B1631" s="20" t="s">
        <v>1135</v>
      </c>
      <c r="C1631" s="55"/>
      <c r="D1631" s="85"/>
      <c r="E1631" s="85"/>
      <c r="F1631" s="85"/>
    </row>
    <row r="1632" spans="1:9" ht="44.25" hidden="1" customHeight="1" x14ac:dyDescent="0.25">
      <c r="A1632" s="68" t="s">
        <v>1136</v>
      </c>
      <c r="B1632" s="20" t="s">
        <v>1137</v>
      </c>
      <c r="C1632" s="55"/>
      <c r="D1632" s="85"/>
      <c r="E1632" s="85"/>
      <c r="F1632" s="85"/>
    </row>
    <row r="1633" spans="1:7" ht="44.25" hidden="1" customHeight="1" x14ac:dyDescent="0.25">
      <c r="A1633" s="60" t="s">
        <v>1391</v>
      </c>
      <c r="B1633" s="20" t="s">
        <v>1137</v>
      </c>
      <c r="C1633" s="55">
        <v>200</v>
      </c>
      <c r="D1633" s="85"/>
      <c r="E1633" s="85"/>
      <c r="F1633" s="85"/>
    </row>
    <row r="1634" spans="1:7" ht="44.25" hidden="1" customHeight="1" x14ac:dyDescent="0.25">
      <c r="A1634" s="60" t="s">
        <v>1392</v>
      </c>
      <c r="B1634" s="20" t="s">
        <v>1137</v>
      </c>
      <c r="C1634" s="55">
        <v>240</v>
      </c>
      <c r="D1634" s="85">
        <v>0</v>
      </c>
      <c r="E1634" s="85">
        <v>0</v>
      </c>
      <c r="F1634" s="85">
        <v>0</v>
      </c>
    </row>
    <row r="1635" spans="1:7" ht="38.25" hidden="1" customHeight="1" x14ac:dyDescent="0.25">
      <c r="A1635" s="68" t="s">
        <v>1138</v>
      </c>
      <c r="B1635" s="20" t="s">
        <v>1139</v>
      </c>
      <c r="C1635" s="55"/>
      <c r="D1635" s="85"/>
      <c r="E1635" s="85"/>
      <c r="F1635" s="85"/>
    </row>
    <row r="1636" spans="1:7" ht="38.25" hidden="1" customHeight="1" x14ac:dyDescent="0.25">
      <c r="A1636" s="60" t="s">
        <v>1391</v>
      </c>
      <c r="B1636" s="20" t="s">
        <v>1139</v>
      </c>
      <c r="C1636" s="55">
        <v>200</v>
      </c>
      <c r="D1636" s="85"/>
      <c r="E1636" s="85"/>
      <c r="F1636" s="85"/>
    </row>
    <row r="1637" spans="1:7" ht="38.25" hidden="1" customHeight="1" x14ac:dyDescent="0.25">
      <c r="A1637" s="60" t="s">
        <v>1392</v>
      </c>
      <c r="B1637" s="20" t="s">
        <v>1139</v>
      </c>
      <c r="C1637" s="55">
        <v>240</v>
      </c>
      <c r="D1637" s="85"/>
      <c r="E1637" s="85"/>
      <c r="F1637" s="85"/>
    </row>
    <row r="1638" spans="1:7" ht="58.5" hidden="1" customHeight="1" x14ac:dyDescent="0.25">
      <c r="A1638" s="68" t="s">
        <v>1140</v>
      </c>
      <c r="B1638" s="20" t="s">
        <v>1141</v>
      </c>
      <c r="C1638" s="55"/>
      <c r="D1638" s="85">
        <f t="shared" ref="D1638:F1639" si="666">D1639</f>
        <v>0</v>
      </c>
      <c r="E1638" s="85">
        <f t="shared" si="666"/>
        <v>0</v>
      </c>
      <c r="F1638" s="85">
        <f t="shared" si="666"/>
        <v>0</v>
      </c>
    </row>
    <row r="1639" spans="1:7" ht="33.75" hidden="1" customHeight="1" x14ac:dyDescent="0.25">
      <c r="A1639" s="60" t="s">
        <v>1391</v>
      </c>
      <c r="B1639" s="20" t="s">
        <v>1141</v>
      </c>
      <c r="C1639" s="55">
        <v>200</v>
      </c>
      <c r="D1639" s="85">
        <f t="shared" si="666"/>
        <v>0</v>
      </c>
      <c r="E1639" s="85">
        <f t="shared" si="666"/>
        <v>0</v>
      </c>
      <c r="F1639" s="85">
        <f t="shared" si="666"/>
        <v>0</v>
      </c>
    </row>
    <row r="1640" spans="1:7" ht="40.5" hidden="1" customHeight="1" x14ac:dyDescent="0.25">
      <c r="A1640" s="60" t="s">
        <v>1392</v>
      </c>
      <c r="B1640" s="20" t="s">
        <v>1141</v>
      </c>
      <c r="C1640" s="55">
        <v>240</v>
      </c>
      <c r="D1640" s="85">
        <v>0</v>
      </c>
      <c r="E1640" s="85">
        <v>0</v>
      </c>
      <c r="F1640" s="85">
        <v>0</v>
      </c>
    </row>
    <row r="1641" spans="1:7" ht="44.25" hidden="1" customHeight="1" x14ac:dyDescent="0.25">
      <c r="A1641" s="68" t="s">
        <v>1142</v>
      </c>
      <c r="B1641" s="20" t="s">
        <v>1143</v>
      </c>
      <c r="C1641" s="55"/>
      <c r="D1641" s="85">
        <f t="shared" ref="D1641:F1641" si="667">D1642</f>
        <v>0</v>
      </c>
      <c r="E1641" s="85">
        <f t="shared" si="667"/>
        <v>0</v>
      </c>
      <c r="F1641" s="85">
        <f t="shared" si="667"/>
        <v>0</v>
      </c>
    </row>
    <row r="1642" spans="1:7" ht="44.25" hidden="1" customHeight="1" x14ac:dyDescent="0.25">
      <c r="A1642" s="60" t="s">
        <v>1391</v>
      </c>
      <c r="B1642" s="20" t="s">
        <v>1143</v>
      </c>
      <c r="C1642" s="55">
        <v>200</v>
      </c>
      <c r="D1642" s="85">
        <f>D1643</f>
        <v>0</v>
      </c>
      <c r="E1642" s="85">
        <f>E1643</f>
        <v>0</v>
      </c>
      <c r="F1642" s="85">
        <f>F1643</f>
        <v>0</v>
      </c>
    </row>
    <row r="1643" spans="1:7" ht="47.25" hidden="1" customHeight="1" x14ac:dyDescent="0.25">
      <c r="A1643" s="60" t="s">
        <v>1392</v>
      </c>
      <c r="B1643" s="20" t="s">
        <v>1143</v>
      </c>
      <c r="C1643" s="55">
        <v>240</v>
      </c>
      <c r="D1643" s="85">
        <v>0</v>
      </c>
      <c r="E1643" s="85">
        <v>0</v>
      </c>
      <c r="F1643" s="85">
        <v>0</v>
      </c>
      <c r="G1643" s="96"/>
    </row>
    <row r="1644" spans="1:7" ht="47.25" hidden="1" customHeight="1" x14ac:dyDescent="0.25">
      <c r="A1644" s="68" t="s">
        <v>1144</v>
      </c>
      <c r="B1644" s="20" t="s">
        <v>1145</v>
      </c>
      <c r="C1644" s="55"/>
      <c r="D1644" s="85"/>
      <c r="E1644" s="85"/>
      <c r="F1644" s="85"/>
    </row>
    <row r="1645" spans="1:7" ht="47.25" hidden="1" customHeight="1" x14ac:dyDescent="0.25">
      <c r="A1645" s="60" t="s">
        <v>1391</v>
      </c>
      <c r="B1645" s="20" t="s">
        <v>1145</v>
      </c>
      <c r="C1645" s="55">
        <v>200</v>
      </c>
      <c r="D1645" s="85"/>
      <c r="E1645" s="85"/>
      <c r="F1645" s="85"/>
    </row>
    <row r="1646" spans="1:7" ht="47.25" hidden="1" customHeight="1" x14ac:dyDescent="0.25">
      <c r="A1646" s="60" t="s">
        <v>1392</v>
      </c>
      <c r="B1646" s="20" t="s">
        <v>1145</v>
      </c>
      <c r="C1646" s="55">
        <v>240</v>
      </c>
      <c r="D1646" s="85">
        <v>0</v>
      </c>
      <c r="E1646" s="85">
        <v>0</v>
      </c>
      <c r="F1646" s="85">
        <v>0</v>
      </c>
    </row>
    <row r="1647" spans="1:7" ht="47.25" hidden="1" customHeight="1" x14ac:dyDescent="0.25">
      <c r="A1647" s="22" t="s">
        <v>1146</v>
      </c>
      <c r="B1647" s="20" t="s">
        <v>1147</v>
      </c>
      <c r="C1647" s="55"/>
      <c r="D1647" s="85">
        <f>D1648</f>
        <v>0</v>
      </c>
      <c r="E1647" s="85">
        <f t="shared" ref="E1647:F1648" si="668">E1648</f>
        <v>0</v>
      </c>
      <c r="F1647" s="85">
        <f t="shared" si="668"/>
        <v>0</v>
      </c>
    </row>
    <row r="1648" spans="1:7" ht="47.25" hidden="1" customHeight="1" x14ac:dyDescent="0.25">
      <c r="A1648" s="60" t="s">
        <v>1391</v>
      </c>
      <c r="B1648" s="20" t="s">
        <v>1147</v>
      </c>
      <c r="C1648" s="55">
        <v>200</v>
      </c>
      <c r="D1648" s="85">
        <f>D1649</f>
        <v>0</v>
      </c>
      <c r="E1648" s="85">
        <f t="shared" si="668"/>
        <v>0</v>
      </c>
      <c r="F1648" s="85">
        <f t="shared" si="668"/>
        <v>0</v>
      </c>
    </row>
    <row r="1649" spans="1:6" ht="47.25" hidden="1" customHeight="1" x14ac:dyDescent="0.25">
      <c r="A1649" s="60" t="s">
        <v>1392</v>
      </c>
      <c r="B1649" s="20" t="s">
        <v>1147</v>
      </c>
      <c r="C1649" s="55">
        <v>240</v>
      </c>
      <c r="D1649" s="85"/>
      <c r="E1649" s="85"/>
      <c r="F1649" s="85"/>
    </row>
    <row r="1650" spans="1:6" ht="47.25" hidden="1" customHeight="1" x14ac:dyDescent="0.25">
      <c r="A1650" s="22" t="s">
        <v>1148</v>
      </c>
      <c r="B1650" s="20" t="s">
        <v>1149</v>
      </c>
      <c r="C1650" s="55"/>
      <c r="D1650" s="85">
        <f>D1651</f>
        <v>0</v>
      </c>
      <c r="E1650" s="85">
        <f t="shared" ref="E1650:F1651" si="669">E1651</f>
        <v>0</v>
      </c>
      <c r="F1650" s="85">
        <f t="shared" si="669"/>
        <v>0</v>
      </c>
    </row>
    <row r="1651" spans="1:6" ht="47.25" hidden="1" customHeight="1" x14ac:dyDescent="0.25">
      <c r="A1651" s="60" t="s">
        <v>1391</v>
      </c>
      <c r="B1651" s="20" t="s">
        <v>1149</v>
      </c>
      <c r="C1651" s="55">
        <v>200</v>
      </c>
      <c r="D1651" s="85">
        <f>D1652</f>
        <v>0</v>
      </c>
      <c r="E1651" s="85">
        <f t="shared" si="669"/>
        <v>0</v>
      </c>
      <c r="F1651" s="85">
        <f t="shared" si="669"/>
        <v>0</v>
      </c>
    </row>
    <row r="1652" spans="1:6" ht="47.25" hidden="1" customHeight="1" x14ac:dyDescent="0.25">
      <c r="A1652" s="60" t="s">
        <v>1392</v>
      </c>
      <c r="B1652" s="20" t="s">
        <v>1149</v>
      </c>
      <c r="C1652" s="55">
        <v>240</v>
      </c>
      <c r="D1652" s="85"/>
      <c r="E1652" s="85"/>
      <c r="F1652" s="85"/>
    </row>
    <row r="1653" spans="1:6" ht="47.25" hidden="1" customHeight="1" x14ac:dyDescent="0.25">
      <c r="A1653" s="22" t="s">
        <v>1150</v>
      </c>
      <c r="B1653" s="20" t="s">
        <v>1151</v>
      </c>
      <c r="C1653" s="55"/>
      <c r="D1653" s="85">
        <f>D1654</f>
        <v>0</v>
      </c>
      <c r="E1653" s="85">
        <f t="shared" ref="E1653:F1654" si="670">E1654</f>
        <v>0</v>
      </c>
      <c r="F1653" s="85">
        <f t="shared" si="670"/>
        <v>0</v>
      </c>
    </row>
    <row r="1654" spans="1:6" ht="47.25" hidden="1" customHeight="1" x14ac:dyDescent="0.25">
      <c r="A1654" s="60" t="s">
        <v>1391</v>
      </c>
      <c r="B1654" s="20" t="s">
        <v>1151</v>
      </c>
      <c r="C1654" s="55">
        <v>200</v>
      </c>
      <c r="D1654" s="85">
        <f>D1655</f>
        <v>0</v>
      </c>
      <c r="E1654" s="85">
        <f t="shared" si="670"/>
        <v>0</v>
      </c>
      <c r="F1654" s="85">
        <f t="shared" si="670"/>
        <v>0</v>
      </c>
    </row>
    <row r="1655" spans="1:6" ht="47.25" hidden="1" customHeight="1" x14ac:dyDescent="0.25">
      <c r="A1655" s="60" t="s">
        <v>1392</v>
      </c>
      <c r="B1655" s="20" t="s">
        <v>1151</v>
      </c>
      <c r="C1655" s="55">
        <v>240</v>
      </c>
      <c r="D1655" s="85"/>
      <c r="E1655" s="85"/>
      <c r="F1655" s="85"/>
    </row>
    <row r="1656" spans="1:6" ht="47.25" hidden="1" customHeight="1" x14ac:dyDescent="0.25">
      <c r="A1656" s="22" t="s">
        <v>1152</v>
      </c>
      <c r="B1656" s="20" t="s">
        <v>1153</v>
      </c>
      <c r="C1656" s="55"/>
      <c r="D1656" s="85">
        <f>D1657</f>
        <v>0</v>
      </c>
      <c r="E1656" s="85">
        <f t="shared" ref="E1656:F1657" si="671">E1657</f>
        <v>0</v>
      </c>
      <c r="F1656" s="85">
        <f t="shared" si="671"/>
        <v>0</v>
      </c>
    </row>
    <row r="1657" spans="1:6" ht="47.25" hidden="1" customHeight="1" x14ac:dyDescent="0.25">
      <c r="A1657" s="60" t="s">
        <v>1391</v>
      </c>
      <c r="B1657" s="20" t="s">
        <v>1153</v>
      </c>
      <c r="C1657" s="55">
        <v>200</v>
      </c>
      <c r="D1657" s="85">
        <f>D1658</f>
        <v>0</v>
      </c>
      <c r="E1657" s="85">
        <f t="shared" si="671"/>
        <v>0</v>
      </c>
      <c r="F1657" s="85">
        <f t="shared" si="671"/>
        <v>0</v>
      </c>
    </row>
    <row r="1658" spans="1:6" ht="47.25" hidden="1" customHeight="1" x14ac:dyDescent="0.25">
      <c r="A1658" s="60" t="s">
        <v>1392</v>
      </c>
      <c r="B1658" s="20" t="s">
        <v>1153</v>
      </c>
      <c r="C1658" s="55">
        <v>240</v>
      </c>
      <c r="D1658" s="85"/>
      <c r="E1658" s="85"/>
      <c r="F1658" s="85"/>
    </row>
    <row r="1659" spans="1:6" ht="47.25" hidden="1" customHeight="1" x14ac:dyDescent="0.25">
      <c r="A1659" s="16" t="s">
        <v>1154</v>
      </c>
      <c r="B1659" s="20" t="s">
        <v>1155</v>
      </c>
      <c r="C1659" s="55"/>
      <c r="D1659" s="85"/>
      <c r="E1659" s="85"/>
      <c r="F1659" s="85"/>
    </row>
    <row r="1660" spans="1:6" ht="47.25" hidden="1" customHeight="1" x14ac:dyDescent="0.25">
      <c r="A1660" s="22" t="s">
        <v>1156</v>
      </c>
      <c r="B1660" s="20" t="s">
        <v>1157</v>
      </c>
      <c r="C1660" s="55"/>
      <c r="D1660" s="85">
        <f>D1661</f>
        <v>0</v>
      </c>
      <c r="E1660" s="85">
        <f t="shared" ref="E1660:F1661" si="672">E1661</f>
        <v>0</v>
      </c>
      <c r="F1660" s="85">
        <f t="shared" si="672"/>
        <v>0</v>
      </c>
    </row>
    <row r="1661" spans="1:6" ht="47.25" hidden="1" customHeight="1" x14ac:dyDescent="0.25">
      <c r="A1661" s="16" t="s">
        <v>1394</v>
      </c>
      <c r="B1661" s="20" t="s">
        <v>1157</v>
      </c>
      <c r="C1661" s="55">
        <v>600</v>
      </c>
      <c r="D1661" s="85">
        <f>D1662</f>
        <v>0</v>
      </c>
      <c r="E1661" s="85">
        <f t="shared" si="672"/>
        <v>0</v>
      </c>
      <c r="F1661" s="85">
        <f t="shared" si="672"/>
        <v>0</v>
      </c>
    </row>
    <row r="1662" spans="1:6" ht="47.25" hidden="1" customHeight="1" x14ac:dyDescent="0.25">
      <c r="A1662" s="16" t="s">
        <v>1393</v>
      </c>
      <c r="B1662" s="20" t="s">
        <v>1157</v>
      </c>
      <c r="C1662" s="55">
        <v>610</v>
      </c>
      <c r="D1662" s="85"/>
      <c r="E1662" s="85"/>
      <c r="F1662" s="85"/>
    </row>
    <row r="1663" spans="1:6" ht="47.25" hidden="1" customHeight="1" x14ac:dyDescent="0.25">
      <c r="A1663" s="22" t="s">
        <v>1158</v>
      </c>
      <c r="B1663" s="20" t="s">
        <v>1159</v>
      </c>
      <c r="C1663" s="55"/>
      <c r="D1663" s="85">
        <f>D1664</f>
        <v>0</v>
      </c>
      <c r="E1663" s="85">
        <f t="shared" ref="E1663:F1664" si="673">E1664</f>
        <v>0</v>
      </c>
      <c r="F1663" s="85">
        <f t="shared" si="673"/>
        <v>0</v>
      </c>
    </row>
    <row r="1664" spans="1:6" ht="47.25" hidden="1" customHeight="1" x14ac:dyDescent="0.25">
      <c r="A1664" s="16" t="s">
        <v>1394</v>
      </c>
      <c r="B1664" s="20" t="s">
        <v>1159</v>
      </c>
      <c r="C1664" s="55">
        <v>600</v>
      </c>
      <c r="D1664" s="85">
        <f>D1665</f>
        <v>0</v>
      </c>
      <c r="E1664" s="85">
        <f t="shared" si="673"/>
        <v>0</v>
      </c>
      <c r="F1664" s="85">
        <f t="shared" si="673"/>
        <v>0</v>
      </c>
    </row>
    <row r="1665" spans="1:9" ht="47.25" hidden="1" customHeight="1" x14ac:dyDescent="0.25">
      <c r="A1665" s="16" t="s">
        <v>1393</v>
      </c>
      <c r="B1665" s="20" t="s">
        <v>1159</v>
      </c>
      <c r="C1665" s="55">
        <v>610</v>
      </c>
      <c r="D1665" s="85"/>
      <c r="E1665" s="85"/>
      <c r="F1665" s="85"/>
    </row>
    <row r="1666" spans="1:9" ht="47.25" hidden="1" customHeight="1" x14ac:dyDescent="0.25">
      <c r="A1666" s="22" t="s">
        <v>1160</v>
      </c>
      <c r="B1666" s="20" t="s">
        <v>1161</v>
      </c>
      <c r="C1666" s="55"/>
      <c r="D1666" s="85">
        <f>D1667</f>
        <v>0</v>
      </c>
      <c r="E1666" s="85">
        <f t="shared" ref="E1666:F1667" si="674">E1667</f>
        <v>0</v>
      </c>
      <c r="F1666" s="85">
        <f t="shared" si="674"/>
        <v>0</v>
      </c>
    </row>
    <row r="1667" spans="1:9" ht="47.25" hidden="1" customHeight="1" x14ac:dyDescent="0.25">
      <c r="A1667" s="16" t="s">
        <v>1394</v>
      </c>
      <c r="B1667" s="20" t="s">
        <v>1161</v>
      </c>
      <c r="C1667" s="55">
        <v>600</v>
      </c>
      <c r="D1667" s="85">
        <f>D1668</f>
        <v>0</v>
      </c>
      <c r="E1667" s="85">
        <f t="shared" si="674"/>
        <v>0</v>
      </c>
      <c r="F1667" s="85">
        <f t="shared" si="674"/>
        <v>0</v>
      </c>
    </row>
    <row r="1668" spans="1:9" ht="47.25" hidden="1" customHeight="1" x14ac:dyDescent="0.25">
      <c r="A1668" s="16" t="s">
        <v>1393</v>
      </c>
      <c r="B1668" s="20" t="s">
        <v>1161</v>
      </c>
      <c r="C1668" s="55">
        <v>610</v>
      </c>
      <c r="D1668" s="85">
        <v>0</v>
      </c>
      <c r="E1668" s="85">
        <v>0</v>
      </c>
      <c r="F1668" s="85">
        <v>0</v>
      </c>
      <c r="G1668" s="94"/>
    </row>
    <row r="1669" spans="1:9" ht="47.25" hidden="1" customHeight="1" x14ac:dyDescent="0.25">
      <c r="A1669" s="22" t="s">
        <v>1162</v>
      </c>
      <c r="B1669" s="20" t="s">
        <v>1163</v>
      </c>
      <c r="C1669" s="55"/>
      <c r="D1669" s="85">
        <f>D1670</f>
        <v>0</v>
      </c>
      <c r="E1669" s="85">
        <f t="shared" ref="E1669:F1670" si="675">E1670</f>
        <v>0</v>
      </c>
      <c r="F1669" s="85">
        <f t="shared" si="675"/>
        <v>0</v>
      </c>
    </row>
    <row r="1670" spans="1:9" ht="47.25" hidden="1" customHeight="1" x14ac:dyDescent="0.25">
      <c r="A1670" s="16" t="s">
        <v>1394</v>
      </c>
      <c r="B1670" s="20" t="s">
        <v>1163</v>
      </c>
      <c r="C1670" s="55">
        <v>600</v>
      </c>
      <c r="D1670" s="85">
        <f>D1671</f>
        <v>0</v>
      </c>
      <c r="E1670" s="85">
        <f t="shared" si="675"/>
        <v>0</v>
      </c>
      <c r="F1670" s="85">
        <f t="shared" si="675"/>
        <v>0</v>
      </c>
    </row>
    <row r="1671" spans="1:9" ht="31.5" hidden="1" customHeight="1" x14ac:dyDescent="0.25">
      <c r="A1671" s="16" t="s">
        <v>1393</v>
      </c>
      <c r="B1671" s="20" t="s">
        <v>1163</v>
      </c>
      <c r="C1671" s="55">
        <v>610</v>
      </c>
      <c r="D1671" s="85">
        <v>0</v>
      </c>
      <c r="E1671" s="85">
        <v>0</v>
      </c>
      <c r="F1671" s="85">
        <v>0</v>
      </c>
      <c r="I1671" s="129"/>
    </row>
    <row r="1672" spans="1:9" ht="42.75" hidden="1" customHeight="1" x14ac:dyDescent="0.25">
      <c r="A1672" s="22" t="s">
        <v>1164</v>
      </c>
      <c r="B1672" s="20" t="s">
        <v>1165</v>
      </c>
      <c r="C1672" s="55"/>
      <c r="D1672" s="85">
        <f>D1673</f>
        <v>0</v>
      </c>
      <c r="E1672" s="85">
        <f t="shared" ref="E1672:F1673" si="676">E1673</f>
        <v>0</v>
      </c>
      <c r="F1672" s="85">
        <f t="shared" si="676"/>
        <v>0</v>
      </c>
    </row>
    <row r="1673" spans="1:9" ht="42.75" hidden="1" customHeight="1" x14ac:dyDescent="0.25">
      <c r="A1673" s="16" t="s">
        <v>1394</v>
      </c>
      <c r="B1673" s="20" t="s">
        <v>1165</v>
      </c>
      <c r="C1673" s="55">
        <v>600</v>
      </c>
      <c r="D1673" s="85">
        <f>D1674</f>
        <v>0</v>
      </c>
      <c r="E1673" s="85">
        <f t="shared" si="676"/>
        <v>0</v>
      </c>
      <c r="F1673" s="85">
        <f t="shared" si="676"/>
        <v>0</v>
      </c>
    </row>
    <row r="1674" spans="1:9" ht="42.75" hidden="1" customHeight="1" x14ac:dyDescent="0.25">
      <c r="A1674" s="16" t="s">
        <v>1393</v>
      </c>
      <c r="B1674" s="20" t="s">
        <v>1165</v>
      </c>
      <c r="C1674" s="55">
        <v>610</v>
      </c>
      <c r="D1674" s="85"/>
      <c r="E1674" s="85"/>
      <c r="F1674" s="85"/>
    </row>
    <row r="1675" spans="1:9" ht="31.5" x14ac:dyDescent="0.25">
      <c r="A1675" s="22" t="s">
        <v>1166</v>
      </c>
      <c r="B1675" s="20" t="s">
        <v>1167</v>
      </c>
      <c r="C1675" s="55"/>
      <c r="D1675" s="85">
        <f>D1676</f>
        <v>14950</v>
      </c>
      <c r="E1675" s="85">
        <f t="shared" ref="E1675:F1676" si="677">E1676</f>
        <v>0</v>
      </c>
      <c r="F1675" s="85">
        <f t="shared" si="677"/>
        <v>0</v>
      </c>
    </row>
    <row r="1676" spans="1:9" ht="35.25" customHeight="1" x14ac:dyDescent="0.25">
      <c r="A1676" s="60" t="s">
        <v>1391</v>
      </c>
      <c r="B1676" s="20" t="s">
        <v>1167</v>
      </c>
      <c r="C1676" s="55">
        <v>200</v>
      </c>
      <c r="D1676" s="85">
        <f>D1677</f>
        <v>14950</v>
      </c>
      <c r="E1676" s="85">
        <f t="shared" si="677"/>
        <v>0</v>
      </c>
      <c r="F1676" s="85">
        <f t="shared" si="677"/>
        <v>0</v>
      </c>
    </row>
    <row r="1677" spans="1:9" ht="35.25" customHeight="1" x14ac:dyDescent="0.25">
      <c r="A1677" s="60" t="s">
        <v>1392</v>
      </c>
      <c r="B1677" s="20" t="s">
        <v>1167</v>
      </c>
      <c r="C1677" s="55">
        <v>240</v>
      </c>
      <c r="D1677" s="85">
        <v>14950</v>
      </c>
      <c r="E1677" s="85"/>
      <c r="F1677" s="85"/>
    </row>
    <row r="1678" spans="1:9" ht="47.25" hidden="1" x14ac:dyDescent="0.25">
      <c r="A1678" s="22" t="s">
        <v>1168</v>
      </c>
      <c r="B1678" s="20" t="s">
        <v>1169</v>
      </c>
      <c r="C1678" s="55"/>
      <c r="D1678" s="85">
        <f>D1679</f>
        <v>0</v>
      </c>
      <c r="E1678" s="85">
        <f t="shared" ref="E1678:F1679" si="678">E1679</f>
        <v>0</v>
      </c>
      <c r="F1678" s="85">
        <f t="shared" si="678"/>
        <v>0</v>
      </c>
    </row>
    <row r="1679" spans="1:9" ht="30.75" hidden="1" customHeight="1" x14ac:dyDescent="0.25">
      <c r="A1679" s="16" t="s">
        <v>1394</v>
      </c>
      <c r="B1679" s="20" t="s">
        <v>1169</v>
      </c>
      <c r="C1679" s="55">
        <v>600</v>
      </c>
      <c r="D1679" s="85">
        <f>D1680</f>
        <v>0</v>
      </c>
      <c r="E1679" s="85">
        <f t="shared" si="678"/>
        <v>0</v>
      </c>
      <c r="F1679" s="85">
        <f t="shared" si="678"/>
        <v>0</v>
      </c>
    </row>
    <row r="1680" spans="1:9" ht="34.5" hidden="1" customHeight="1" x14ac:dyDescent="0.25">
      <c r="A1680" s="16" t="s">
        <v>1393</v>
      </c>
      <c r="B1680" s="20" t="s">
        <v>1169</v>
      </c>
      <c r="C1680" s="55">
        <v>610</v>
      </c>
      <c r="D1680" s="85">
        <v>0</v>
      </c>
      <c r="E1680" s="85"/>
      <c r="F1680" s="85"/>
    </row>
    <row r="1681" spans="1:8" ht="39" hidden="1" customHeight="1" x14ac:dyDescent="0.25">
      <c r="A1681" s="16" t="s">
        <v>1170</v>
      </c>
      <c r="B1681" s="20" t="s">
        <v>1171</v>
      </c>
      <c r="C1681" s="55"/>
      <c r="D1681" s="85"/>
      <c r="E1681" s="85"/>
      <c r="F1681" s="85"/>
    </row>
    <row r="1682" spans="1:8" ht="42" hidden="1" customHeight="1" x14ac:dyDescent="0.25">
      <c r="A1682" s="16" t="s">
        <v>1172</v>
      </c>
      <c r="B1682" s="20" t="s">
        <v>1173</v>
      </c>
      <c r="C1682" s="55"/>
      <c r="D1682" s="85"/>
      <c r="E1682" s="85"/>
      <c r="F1682" s="85"/>
    </row>
    <row r="1683" spans="1:8" ht="42.75" hidden="1" customHeight="1" x14ac:dyDescent="0.25">
      <c r="A1683" s="22" t="s">
        <v>1174</v>
      </c>
      <c r="B1683" s="20" t="s">
        <v>1175</v>
      </c>
      <c r="C1683" s="55"/>
      <c r="D1683" s="85">
        <f>D1684</f>
        <v>0</v>
      </c>
      <c r="E1683" s="85">
        <f t="shared" ref="E1683:F1684" si="679">E1684</f>
        <v>0</v>
      </c>
      <c r="F1683" s="85">
        <f t="shared" si="679"/>
        <v>0</v>
      </c>
    </row>
    <row r="1684" spans="1:8" ht="34.5" hidden="1" customHeight="1" x14ac:dyDescent="0.25">
      <c r="A1684" s="60" t="s">
        <v>1391</v>
      </c>
      <c r="B1684" s="20" t="s">
        <v>1175</v>
      </c>
      <c r="C1684" s="55">
        <v>200</v>
      </c>
      <c r="D1684" s="85">
        <f>D1685</f>
        <v>0</v>
      </c>
      <c r="E1684" s="85">
        <f t="shared" si="679"/>
        <v>0</v>
      </c>
      <c r="F1684" s="85">
        <f t="shared" si="679"/>
        <v>0</v>
      </c>
    </row>
    <row r="1685" spans="1:8" ht="42.75" hidden="1" customHeight="1" x14ac:dyDescent="0.25">
      <c r="A1685" s="60" t="s">
        <v>1392</v>
      </c>
      <c r="B1685" s="20" t="s">
        <v>1175</v>
      </c>
      <c r="C1685" s="55">
        <v>240</v>
      </c>
      <c r="D1685" s="85">
        <v>0</v>
      </c>
      <c r="E1685" s="85">
        <v>0</v>
      </c>
      <c r="F1685" s="85">
        <v>0</v>
      </c>
      <c r="G1685" s="94"/>
    </row>
    <row r="1686" spans="1:8" ht="42.75" hidden="1" customHeight="1" x14ac:dyDescent="0.25">
      <c r="A1686" s="132" t="s">
        <v>1506</v>
      </c>
      <c r="B1686" s="20" t="s">
        <v>1505</v>
      </c>
      <c r="C1686" s="55"/>
      <c r="D1686" s="85">
        <f>D1687</f>
        <v>0</v>
      </c>
      <c r="E1686" s="85">
        <f t="shared" ref="E1686:F1686" si="680">E1687</f>
        <v>0</v>
      </c>
      <c r="F1686" s="85">
        <f t="shared" si="680"/>
        <v>0</v>
      </c>
      <c r="G1686" s="133"/>
    </row>
    <row r="1687" spans="1:8" ht="42.75" hidden="1" customHeight="1" x14ac:dyDescent="0.25">
      <c r="A1687" s="16" t="s">
        <v>1394</v>
      </c>
      <c r="B1687" s="20" t="s">
        <v>1505</v>
      </c>
      <c r="C1687" s="55">
        <v>600</v>
      </c>
      <c r="D1687" s="85">
        <f>D1688</f>
        <v>0</v>
      </c>
      <c r="E1687" s="85">
        <f t="shared" ref="E1687:F1687" si="681">E1688</f>
        <v>0</v>
      </c>
      <c r="F1687" s="85">
        <f t="shared" si="681"/>
        <v>0</v>
      </c>
      <c r="G1687" s="133"/>
    </row>
    <row r="1688" spans="1:8" ht="42.75" hidden="1" customHeight="1" x14ac:dyDescent="0.25">
      <c r="A1688" s="16" t="s">
        <v>1393</v>
      </c>
      <c r="B1688" s="20" t="s">
        <v>1505</v>
      </c>
      <c r="C1688" s="55">
        <v>610</v>
      </c>
      <c r="D1688" s="85"/>
      <c r="E1688" s="85"/>
      <c r="F1688" s="85"/>
      <c r="G1688" s="133"/>
    </row>
    <row r="1689" spans="1:8" ht="47.25" hidden="1" x14ac:dyDescent="0.25">
      <c r="A1689" s="22" t="s">
        <v>1176</v>
      </c>
      <c r="B1689" s="20" t="s">
        <v>1177</v>
      </c>
      <c r="C1689" s="55"/>
      <c r="D1689" s="85">
        <f>D1690</f>
        <v>0</v>
      </c>
      <c r="E1689" s="85">
        <f t="shared" ref="E1689:F1690" si="682">E1690</f>
        <v>0</v>
      </c>
      <c r="F1689" s="85">
        <f t="shared" si="682"/>
        <v>0</v>
      </c>
    </row>
    <row r="1690" spans="1:8" ht="49.5" hidden="1" customHeight="1" x14ac:dyDescent="0.25">
      <c r="A1690" s="60" t="s">
        <v>1391</v>
      </c>
      <c r="B1690" s="20" t="s">
        <v>1177</v>
      </c>
      <c r="C1690" s="55">
        <v>200</v>
      </c>
      <c r="D1690" s="85">
        <f>D1691</f>
        <v>0</v>
      </c>
      <c r="E1690" s="85">
        <f t="shared" si="682"/>
        <v>0</v>
      </c>
      <c r="F1690" s="85">
        <f t="shared" si="682"/>
        <v>0</v>
      </c>
    </row>
    <row r="1691" spans="1:8" ht="41.25" hidden="1" customHeight="1" x14ac:dyDescent="0.25">
      <c r="A1691" s="60" t="s">
        <v>1392</v>
      </c>
      <c r="B1691" s="20" t="s">
        <v>1177</v>
      </c>
      <c r="C1691" s="55">
        <v>240</v>
      </c>
      <c r="D1691" s="85">
        <v>0</v>
      </c>
      <c r="E1691" s="85"/>
      <c r="F1691" s="85"/>
    </row>
    <row r="1692" spans="1:8" ht="45" customHeight="1" x14ac:dyDescent="0.25">
      <c r="A1692" s="22" t="s">
        <v>1178</v>
      </c>
      <c r="B1692" s="20" t="s">
        <v>1179</v>
      </c>
      <c r="C1692" s="55"/>
      <c r="D1692" s="85">
        <f>D1695+D1693</f>
        <v>42185</v>
      </c>
      <c r="E1692" s="85">
        <f t="shared" ref="E1692:F1692" si="683">E1695+E1693</f>
        <v>0</v>
      </c>
      <c r="F1692" s="85">
        <f t="shared" si="683"/>
        <v>0</v>
      </c>
    </row>
    <row r="1693" spans="1:8" ht="31.5" customHeight="1" x14ac:dyDescent="0.25">
      <c r="A1693" s="60" t="s">
        <v>1391</v>
      </c>
      <c r="B1693" s="20" t="s">
        <v>1179</v>
      </c>
      <c r="C1693" s="55">
        <v>200</v>
      </c>
      <c r="D1693" s="85">
        <f>D1694</f>
        <v>42185</v>
      </c>
      <c r="E1693" s="85">
        <f t="shared" ref="E1693:F1693" si="684">E1694</f>
        <v>0</v>
      </c>
      <c r="F1693" s="85">
        <f t="shared" si="684"/>
        <v>0</v>
      </c>
    </row>
    <row r="1694" spans="1:8" ht="45" customHeight="1" x14ac:dyDescent="0.25">
      <c r="A1694" s="60" t="s">
        <v>1392</v>
      </c>
      <c r="B1694" s="20" t="s">
        <v>1179</v>
      </c>
      <c r="C1694" s="55">
        <v>240</v>
      </c>
      <c r="D1694" s="85">
        <v>42185</v>
      </c>
      <c r="E1694" s="85"/>
      <c r="F1694" s="85"/>
    </row>
    <row r="1695" spans="1:8" ht="45" hidden="1" customHeight="1" x14ac:dyDescent="0.25">
      <c r="A1695" s="16" t="s">
        <v>1394</v>
      </c>
      <c r="B1695" s="20" t="s">
        <v>1179</v>
      </c>
      <c r="C1695" s="55">
        <v>600</v>
      </c>
      <c r="D1695" s="85">
        <f>D1696</f>
        <v>0</v>
      </c>
      <c r="E1695" s="85">
        <f t="shared" ref="E1695:F1695" si="685">E1696</f>
        <v>0</v>
      </c>
      <c r="F1695" s="85">
        <f t="shared" si="685"/>
        <v>0</v>
      </c>
    </row>
    <row r="1696" spans="1:8" ht="35.25" hidden="1" customHeight="1" x14ac:dyDescent="0.25">
      <c r="A1696" s="16" t="s">
        <v>1393</v>
      </c>
      <c r="B1696" s="20" t="s">
        <v>1179</v>
      </c>
      <c r="C1696" s="55">
        <v>610</v>
      </c>
      <c r="D1696" s="85"/>
      <c r="E1696" s="85"/>
      <c r="F1696" s="85"/>
      <c r="G1696" s="94"/>
      <c r="H1696" s="94"/>
    </row>
    <row r="1697" spans="1:7" ht="42.75" hidden="1" customHeight="1" x14ac:dyDescent="0.25">
      <c r="A1697" s="22" t="s">
        <v>1180</v>
      </c>
      <c r="B1697" s="20" t="s">
        <v>1181</v>
      </c>
      <c r="C1697" s="55"/>
      <c r="D1697" s="85">
        <f>D1698</f>
        <v>0</v>
      </c>
      <c r="E1697" s="85">
        <f t="shared" ref="E1697:F1698" si="686">E1698</f>
        <v>0</v>
      </c>
      <c r="F1697" s="85">
        <f t="shared" si="686"/>
        <v>0</v>
      </c>
    </row>
    <row r="1698" spans="1:7" ht="42.75" hidden="1" customHeight="1" x14ac:dyDescent="0.25">
      <c r="A1698" s="16" t="s">
        <v>1394</v>
      </c>
      <c r="B1698" s="20" t="s">
        <v>1181</v>
      </c>
      <c r="C1698" s="55">
        <v>600</v>
      </c>
      <c r="D1698" s="85">
        <f>D1699</f>
        <v>0</v>
      </c>
      <c r="E1698" s="85">
        <f t="shared" si="686"/>
        <v>0</v>
      </c>
      <c r="F1698" s="85">
        <f t="shared" si="686"/>
        <v>0</v>
      </c>
    </row>
    <row r="1699" spans="1:7" ht="42.75" hidden="1" customHeight="1" x14ac:dyDescent="0.25">
      <c r="A1699" s="16" t="s">
        <v>1393</v>
      </c>
      <c r="B1699" s="20" t="s">
        <v>1181</v>
      </c>
      <c r="C1699" s="55">
        <v>610</v>
      </c>
      <c r="D1699" s="85"/>
      <c r="E1699" s="85"/>
      <c r="F1699" s="85"/>
    </row>
    <row r="1700" spans="1:7" ht="34.5" customHeight="1" x14ac:dyDescent="0.25">
      <c r="A1700" s="22" t="s">
        <v>1182</v>
      </c>
      <c r="B1700" s="20" t="s">
        <v>1183</v>
      </c>
      <c r="C1700" s="55"/>
      <c r="D1700" s="85">
        <f>D1701</f>
        <v>17235</v>
      </c>
      <c r="E1700" s="85">
        <f t="shared" ref="E1700:F1701" si="687">E1701</f>
        <v>0</v>
      </c>
      <c r="F1700" s="85">
        <f t="shared" si="687"/>
        <v>0</v>
      </c>
    </row>
    <row r="1701" spans="1:7" ht="34.5" customHeight="1" x14ac:dyDescent="0.25">
      <c r="A1701" s="16" t="s">
        <v>1394</v>
      </c>
      <c r="B1701" s="20" t="s">
        <v>1183</v>
      </c>
      <c r="C1701" s="55">
        <v>600</v>
      </c>
      <c r="D1701" s="85">
        <f>D1702</f>
        <v>17235</v>
      </c>
      <c r="E1701" s="85">
        <f t="shared" si="687"/>
        <v>0</v>
      </c>
      <c r="F1701" s="85">
        <f t="shared" si="687"/>
        <v>0</v>
      </c>
    </row>
    <row r="1702" spans="1:7" ht="34.5" customHeight="1" x14ac:dyDescent="0.25">
      <c r="A1702" s="16" t="s">
        <v>1393</v>
      </c>
      <c r="B1702" s="20" t="s">
        <v>1183</v>
      </c>
      <c r="C1702" s="55">
        <v>610</v>
      </c>
      <c r="D1702" s="85">
        <v>17235</v>
      </c>
      <c r="E1702" s="85">
        <v>0</v>
      </c>
      <c r="F1702" s="85">
        <v>0</v>
      </c>
      <c r="G1702" s="105"/>
    </row>
    <row r="1703" spans="1:7" ht="38.25" hidden="1" customHeight="1" x14ac:dyDescent="0.25">
      <c r="A1703" s="124" t="s">
        <v>1437</v>
      </c>
      <c r="B1703" s="20" t="s">
        <v>1177</v>
      </c>
      <c r="C1703" s="55"/>
      <c r="D1703" s="85">
        <f>D1704</f>
        <v>0</v>
      </c>
      <c r="E1703" s="85">
        <f t="shared" ref="E1703:F1704" si="688">E1704</f>
        <v>0</v>
      </c>
      <c r="F1703" s="85">
        <f t="shared" si="688"/>
        <v>0</v>
      </c>
    </row>
    <row r="1704" spans="1:7" ht="38.25" hidden="1" customHeight="1" x14ac:dyDescent="0.25">
      <c r="A1704" s="16" t="s">
        <v>1394</v>
      </c>
      <c r="B1704" s="20" t="s">
        <v>1177</v>
      </c>
      <c r="C1704" s="55">
        <v>200</v>
      </c>
      <c r="D1704" s="85">
        <f>D1705</f>
        <v>0</v>
      </c>
      <c r="E1704" s="85">
        <f t="shared" si="688"/>
        <v>0</v>
      </c>
      <c r="F1704" s="85">
        <f t="shared" si="688"/>
        <v>0</v>
      </c>
    </row>
    <row r="1705" spans="1:7" ht="38.25" hidden="1" customHeight="1" x14ac:dyDescent="0.25">
      <c r="A1705" s="16" t="s">
        <v>1393</v>
      </c>
      <c r="B1705" s="20" t="s">
        <v>1177</v>
      </c>
      <c r="C1705" s="55">
        <v>240</v>
      </c>
      <c r="D1705" s="85">
        <v>0</v>
      </c>
      <c r="E1705" s="85"/>
      <c r="F1705" s="85"/>
    </row>
    <row r="1706" spans="1:7" ht="48.75" customHeight="1" x14ac:dyDescent="0.25">
      <c r="A1706" s="13" t="s">
        <v>1184</v>
      </c>
      <c r="B1706" s="20" t="s">
        <v>1185</v>
      </c>
      <c r="C1706" s="55"/>
      <c r="D1706" s="85">
        <f>D1707</f>
        <v>117394</v>
      </c>
      <c r="E1706" s="85">
        <f t="shared" ref="E1706:F1706" si="689">E1707</f>
        <v>36864</v>
      </c>
      <c r="F1706" s="85">
        <f t="shared" si="689"/>
        <v>49096</v>
      </c>
    </row>
    <row r="1707" spans="1:7" ht="48.75" customHeight="1" x14ac:dyDescent="0.25">
      <c r="A1707" s="17" t="s">
        <v>1186</v>
      </c>
      <c r="B1707" s="20" t="s">
        <v>1187</v>
      </c>
      <c r="C1707" s="55"/>
      <c r="D1707" s="85">
        <f>D1708+D1711+D1714+D1719+D1722</f>
        <v>117394</v>
      </c>
      <c r="E1707" s="85">
        <f>E1708+E1711+E1714+E1719+E1722</f>
        <v>36864</v>
      </c>
      <c r="F1707" s="85">
        <f>F1708+F1711+F1714+F1719+F1722</f>
        <v>49096</v>
      </c>
    </row>
    <row r="1708" spans="1:7" ht="48.75" hidden="1" customHeight="1" x14ac:dyDescent="0.25">
      <c r="A1708" s="124" t="s">
        <v>1581</v>
      </c>
      <c r="B1708" s="20" t="s">
        <v>1578</v>
      </c>
      <c r="C1708" s="55"/>
      <c r="D1708" s="85">
        <f>D1709</f>
        <v>0</v>
      </c>
      <c r="E1708" s="85">
        <f t="shared" ref="E1708:F1709" si="690">E1709</f>
        <v>0</v>
      </c>
      <c r="F1708" s="85">
        <f t="shared" si="690"/>
        <v>0</v>
      </c>
    </row>
    <row r="1709" spans="1:7" ht="48.75" hidden="1" customHeight="1" x14ac:dyDescent="0.25">
      <c r="A1709" s="16" t="s">
        <v>1394</v>
      </c>
      <c r="B1709" s="20" t="s">
        <v>1578</v>
      </c>
      <c r="C1709" s="55">
        <v>600</v>
      </c>
      <c r="D1709" s="85">
        <f>D1710</f>
        <v>0</v>
      </c>
      <c r="E1709" s="85">
        <f t="shared" si="690"/>
        <v>0</v>
      </c>
      <c r="F1709" s="85">
        <f t="shared" si="690"/>
        <v>0</v>
      </c>
    </row>
    <row r="1710" spans="1:7" ht="48.75" hidden="1" customHeight="1" x14ac:dyDescent="0.25">
      <c r="A1710" s="16" t="s">
        <v>1393</v>
      </c>
      <c r="B1710" s="20" t="s">
        <v>1578</v>
      </c>
      <c r="C1710" s="55">
        <v>610</v>
      </c>
      <c r="D1710" s="85"/>
      <c r="E1710" s="85"/>
      <c r="F1710" s="85"/>
    </row>
    <row r="1711" spans="1:7" ht="37.5" customHeight="1" x14ac:dyDescent="0.25">
      <c r="A1711" s="22" t="s">
        <v>1414</v>
      </c>
      <c r="B1711" s="20" t="s">
        <v>1413</v>
      </c>
      <c r="C1711" s="55"/>
      <c r="D1711" s="85">
        <f>D1712</f>
        <v>25084</v>
      </c>
      <c r="E1711" s="85">
        <f t="shared" ref="E1711:F1712" si="691">E1712</f>
        <v>5864</v>
      </c>
      <c r="F1711" s="85">
        <f t="shared" si="691"/>
        <v>18096</v>
      </c>
    </row>
    <row r="1712" spans="1:7" ht="36.75" customHeight="1" x14ac:dyDescent="0.25">
      <c r="A1712" s="16" t="s">
        <v>1394</v>
      </c>
      <c r="B1712" s="20" t="s">
        <v>1413</v>
      </c>
      <c r="C1712" s="55">
        <v>600</v>
      </c>
      <c r="D1712" s="85">
        <f>D1713</f>
        <v>25084</v>
      </c>
      <c r="E1712" s="85">
        <f t="shared" si="691"/>
        <v>5864</v>
      </c>
      <c r="F1712" s="85">
        <f>F1713</f>
        <v>18096</v>
      </c>
    </row>
    <row r="1713" spans="1:11" ht="36" customHeight="1" x14ac:dyDescent="0.25">
      <c r="A1713" s="16" t="s">
        <v>1393</v>
      </c>
      <c r="B1713" s="20" t="s">
        <v>1413</v>
      </c>
      <c r="C1713" s="55">
        <v>610</v>
      </c>
      <c r="D1713" s="85">
        <v>25084</v>
      </c>
      <c r="E1713" s="85">
        <v>5864</v>
      </c>
      <c r="F1713" s="85">
        <v>18096</v>
      </c>
      <c r="G1713" s="105"/>
      <c r="H1713" s="95"/>
      <c r="I1713" s="95"/>
      <c r="J1713" s="95"/>
      <c r="K1713" s="95"/>
    </row>
    <row r="1714" spans="1:11" ht="36" customHeight="1" x14ac:dyDescent="0.25">
      <c r="A1714" s="22" t="s">
        <v>1415</v>
      </c>
      <c r="B1714" s="20" t="s">
        <v>1416</v>
      </c>
      <c r="C1714" s="55"/>
      <c r="D1714" s="85">
        <f>D1717+D1715</f>
        <v>32265</v>
      </c>
      <c r="E1714" s="85">
        <f>E1717</f>
        <v>31000</v>
      </c>
      <c r="F1714" s="85">
        <f>F1717</f>
        <v>31000</v>
      </c>
    </row>
    <row r="1715" spans="1:11" ht="36" hidden="1" customHeight="1" x14ac:dyDescent="0.25">
      <c r="A1715" s="60" t="s">
        <v>1391</v>
      </c>
      <c r="B1715" s="20" t="s">
        <v>1416</v>
      </c>
      <c r="C1715" s="55">
        <v>200</v>
      </c>
      <c r="D1715" s="85">
        <f>D1716</f>
        <v>0</v>
      </c>
      <c r="E1715" s="85"/>
      <c r="F1715" s="85"/>
    </row>
    <row r="1716" spans="1:11" ht="36" hidden="1" customHeight="1" x14ac:dyDescent="0.25">
      <c r="A1716" s="60" t="s">
        <v>1392</v>
      </c>
      <c r="B1716" s="20" t="s">
        <v>1416</v>
      </c>
      <c r="C1716" s="55">
        <v>240</v>
      </c>
      <c r="D1716" s="85"/>
      <c r="E1716" s="85"/>
      <c r="F1716" s="85"/>
    </row>
    <row r="1717" spans="1:11" ht="36" customHeight="1" x14ac:dyDescent="0.25">
      <c r="A1717" s="16" t="s">
        <v>1394</v>
      </c>
      <c r="B1717" s="20" t="s">
        <v>1416</v>
      </c>
      <c r="C1717" s="55">
        <v>600</v>
      </c>
      <c r="D1717" s="85">
        <f>D1718</f>
        <v>32265</v>
      </c>
      <c r="E1717" s="85">
        <f t="shared" ref="E1717:F1717" si="692">E1718</f>
        <v>31000</v>
      </c>
      <c r="F1717" s="85">
        <f t="shared" si="692"/>
        <v>31000</v>
      </c>
    </row>
    <row r="1718" spans="1:11" ht="36" customHeight="1" x14ac:dyDescent="0.25">
      <c r="A1718" s="16" t="s">
        <v>1393</v>
      </c>
      <c r="B1718" s="20" t="s">
        <v>1416</v>
      </c>
      <c r="C1718" s="55">
        <v>610</v>
      </c>
      <c r="D1718" s="85">
        <v>32265</v>
      </c>
      <c r="E1718" s="85">
        <v>31000</v>
      </c>
      <c r="F1718" s="85">
        <v>31000</v>
      </c>
    </row>
    <row r="1719" spans="1:11" ht="43.5" customHeight="1" x14ac:dyDescent="0.25">
      <c r="A1719" s="22" t="s">
        <v>1188</v>
      </c>
      <c r="B1719" s="20" t="s">
        <v>1189</v>
      </c>
      <c r="C1719" s="55"/>
      <c r="D1719" s="85">
        <f>D1720</f>
        <v>60045</v>
      </c>
      <c r="E1719" s="85">
        <f t="shared" ref="E1719:F1720" si="693">E1720</f>
        <v>0</v>
      </c>
      <c r="F1719" s="85">
        <f t="shared" si="693"/>
        <v>0</v>
      </c>
    </row>
    <row r="1720" spans="1:11" ht="43.5" customHeight="1" x14ac:dyDescent="0.25">
      <c r="A1720" s="16" t="s">
        <v>1394</v>
      </c>
      <c r="B1720" s="20" t="s">
        <v>1189</v>
      </c>
      <c r="C1720" s="55">
        <v>600</v>
      </c>
      <c r="D1720" s="85">
        <f>D1721</f>
        <v>60045</v>
      </c>
      <c r="E1720" s="85">
        <f t="shared" si="693"/>
        <v>0</v>
      </c>
      <c r="F1720" s="85">
        <f t="shared" si="693"/>
        <v>0</v>
      </c>
    </row>
    <row r="1721" spans="1:11" ht="43.5" customHeight="1" x14ac:dyDescent="0.25">
      <c r="A1721" s="16" t="s">
        <v>1393</v>
      </c>
      <c r="B1721" s="20" t="s">
        <v>1189</v>
      </c>
      <c r="C1721" s="55">
        <v>610</v>
      </c>
      <c r="D1721" s="85">
        <v>60045</v>
      </c>
      <c r="E1721" s="85"/>
      <c r="F1721" s="85"/>
      <c r="G1721" s="94"/>
    </row>
    <row r="1722" spans="1:11" ht="44.25" hidden="1" customHeight="1" x14ac:dyDescent="0.25">
      <c r="A1722" s="22" t="s">
        <v>1190</v>
      </c>
      <c r="B1722" s="20" t="s">
        <v>1191</v>
      </c>
      <c r="C1722" s="55"/>
      <c r="D1722" s="85">
        <f>D1723</f>
        <v>0</v>
      </c>
      <c r="E1722" s="85">
        <f t="shared" ref="E1722:F1723" si="694">E1723</f>
        <v>0</v>
      </c>
      <c r="F1722" s="85">
        <f t="shared" si="694"/>
        <v>0</v>
      </c>
    </row>
    <row r="1723" spans="1:11" ht="44.25" hidden="1" customHeight="1" x14ac:dyDescent="0.25">
      <c r="A1723" s="16" t="s">
        <v>1394</v>
      </c>
      <c r="B1723" s="20" t="s">
        <v>1191</v>
      </c>
      <c r="C1723" s="55">
        <v>600</v>
      </c>
      <c r="D1723" s="85">
        <f>D1724</f>
        <v>0</v>
      </c>
      <c r="E1723" s="85">
        <f t="shared" si="694"/>
        <v>0</v>
      </c>
      <c r="F1723" s="85">
        <f t="shared" si="694"/>
        <v>0</v>
      </c>
    </row>
    <row r="1724" spans="1:11" ht="44.25" hidden="1" customHeight="1" x14ac:dyDescent="0.25">
      <c r="A1724" s="16" t="s">
        <v>1393</v>
      </c>
      <c r="B1724" s="20" t="s">
        <v>1191</v>
      </c>
      <c r="C1724" s="55">
        <v>610</v>
      </c>
      <c r="D1724" s="85">
        <v>0</v>
      </c>
      <c r="E1724" s="85">
        <v>0</v>
      </c>
      <c r="F1724" s="85">
        <v>0</v>
      </c>
    </row>
    <row r="1725" spans="1:11" ht="34.5" customHeight="1" x14ac:dyDescent="0.25">
      <c r="A1725" s="13" t="s">
        <v>1192</v>
      </c>
      <c r="B1725" s="3" t="s">
        <v>1193</v>
      </c>
      <c r="C1725" s="55"/>
      <c r="D1725" s="85">
        <f>D1726+D1739</f>
        <v>5700</v>
      </c>
      <c r="E1725" s="85">
        <f t="shared" ref="E1725:F1725" si="695">E1726+E1739</f>
        <v>0</v>
      </c>
      <c r="F1725" s="85">
        <f t="shared" si="695"/>
        <v>0</v>
      </c>
    </row>
    <row r="1726" spans="1:11" ht="36.75" customHeight="1" x14ac:dyDescent="0.25">
      <c r="A1726" s="17" t="s">
        <v>1194</v>
      </c>
      <c r="B1726" s="1" t="s">
        <v>1195</v>
      </c>
      <c r="C1726" s="55"/>
      <c r="D1726" s="85">
        <f>D1727+D1730+D1733+D1736</f>
        <v>5700</v>
      </c>
      <c r="E1726" s="85">
        <f t="shared" ref="E1726:F1726" si="696">E1727+E1730+E1733+E1736</f>
        <v>0</v>
      </c>
      <c r="F1726" s="85">
        <f t="shared" si="696"/>
        <v>0</v>
      </c>
    </row>
    <row r="1727" spans="1:11" ht="33.75" customHeight="1" x14ac:dyDescent="0.25">
      <c r="A1727" s="22" t="s">
        <v>1196</v>
      </c>
      <c r="B1727" s="20" t="s">
        <v>1197</v>
      </c>
      <c r="C1727" s="55"/>
      <c r="D1727" s="85">
        <f>D1728</f>
        <v>5700</v>
      </c>
      <c r="E1727" s="85">
        <f t="shared" ref="E1727:F1727" si="697">E1728</f>
        <v>0</v>
      </c>
      <c r="F1727" s="85">
        <f t="shared" si="697"/>
        <v>0</v>
      </c>
    </row>
    <row r="1728" spans="1:11" ht="33.75" customHeight="1" x14ac:dyDescent="0.25">
      <c r="A1728" s="98" t="s">
        <v>1438</v>
      </c>
      <c r="B1728" s="20" t="s">
        <v>1197</v>
      </c>
      <c r="C1728" s="55">
        <v>800</v>
      </c>
      <c r="D1728" s="85">
        <f>D1729</f>
        <v>5700</v>
      </c>
      <c r="E1728" s="85">
        <f t="shared" ref="E1728:F1728" si="698">E1729</f>
        <v>0</v>
      </c>
      <c r="F1728" s="85">
        <f t="shared" si="698"/>
        <v>0</v>
      </c>
    </row>
    <row r="1729" spans="1:10" ht="33.75" customHeight="1" x14ac:dyDescent="0.25">
      <c r="A1729" s="98" t="s">
        <v>1439</v>
      </c>
      <c r="B1729" s="20" t="s">
        <v>1197</v>
      </c>
      <c r="C1729" s="55">
        <v>810</v>
      </c>
      <c r="D1729" s="85">
        <v>5700</v>
      </c>
      <c r="E1729" s="85"/>
      <c r="F1729" s="85"/>
      <c r="H1729" s="128"/>
      <c r="I1729" s="128"/>
      <c r="J1729" s="129"/>
    </row>
    <row r="1730" spans="1:10" ht="39" hidden="1" customHeight="1" x14ac:dyDescent="0.25">
      <c r="A1730" s="22" t="s">
        <v>1198</v>
      </c>
      <c r="B1730" s="20" t="s">
        <v>1199</v>
      </c>
      <c r="C1730" s="55"/>
      <c r="D1730" s="85">
        <f>D1731</f>
        <v>0</v>
      </c>
      <c r="E1730" s="85">
        <f t="shared" ref="E1730:F1730" si="699">E1731</f>
        <v>0</v>
      </c>
      <c r="F1730" s="85">
        <f t="shared" si="699"/>
        <v>0</v>
      </c>
    </row>
    <row r="1731" spans="1:10" ht="39" hidden="1" customHeight="1" x14ac:dyDescent="0.25">
      <c r="A1731" s="16" t="s">
        <v>1394</v>
      </c>
      <c r="B1731" s="20" t="s">
        <v>1199</v>
      </c>
      <c r="C1731" s="55">
        <v>600</v>
      </c>
      <c r="D1731" s="85">
        <f>D1732</f>
        <v>0</v>
      </c>
      <c r="E1731" s="85">
        <f t="shared" ref="E1731:F1731" si="700">E1732</f>
        <v>0</v>
      </c>
      <c r="F1731" s="85">
        <f t="shared" si="700"/>
        <v>0</v>
      </c>
    </row>
    <row r="1732" spans="1:10" ht="39" hidden="1" customHeight="1" x14ac:dyDescent="0.25">
      <c r="A1732" s="16" t="s">
        <v>1393</v>
      </c>
      <c r="B1732" s="20" t="s">
        <v>1199</v>
      </c>
      <c r="C1732" s="55">
        <v>610</v>
      </c>
      <c r="D1732" s="85"/>
      <c r="E1732" s="85"/>
      <c r="F1732" s="85"/>
    </row>
    <row r="1733" spans="1:10" ht="47.25" hidden="1" customHeight="1" x14ac:dyDescent="0.25">
      <c r="A1733" s="22" t="s">
        <v>1200</v>
      </c>
      <c r="B1733" s="20" t="s">
        <v>1201</v>
      </c>
      <c r="C1733" s="55"/>
      <c r="D1733" s="85">
        <f>D1734</f>
        <v>0</v>
      </c>
      <c r="E1733" s="85">
        <f t="shared" ref="E1733:F1733" si="701">E1734</f>
        <v>0</v>
      </c>
      <c r="F1733" s="85">
        <f t="shared" si="701"/>
        <v>0</v>
      </c>
    </row>
    <row r="1734" spans="1:10" ht="47.25" hidden="1" customHeight="1" x14ac:dyDescent="0.25">
      <c r="A1734" s="16" t="s">
        <v>1394</v>
      </c>
      <c r="B1734" s="20" t="s">
        <v>1201</v>
      </c>
      <c r="C1734" s="55">
        <v>600</v>
      </c>
      <c r="D1734" s="85">
        <f>D1735</f>
        <v>0</v>
      </c>
      <c r="E1734" s="85">
        <f t="shared" ref="E1734:F1734" si="702">E1735</f>
        <v>0</v>
      </c>
      <c r="F1734" s="85">
        <f t="shared" si="702"/>
        <v>0</v>
      </c>
    </row>
    <row r="1735" spans="1:10" ht="47.25" hidden="1" customHeight="1" x14ac:dyDescent="0.25">
      <c r="A1735" s="16" t="s">
        <v>1393</v>
      </c>
      <c r="B1735" s="20" t="s">
        <v>1201</v>
      </c>
      <c r="C1735" s="55">
        <v>610</v>
      </c>
      <c r="D1735" s="85"/>
      <c r="E1735" s="85"/>
      <c r="F1735" s="85"/>
    </row>
    <row r="1736" spans="1:10" ht="37.5" hidden="1" customHeight="1" x14ac:dyDescent="0.25">
      <c r="A1736" s="22" t="s">
        <v>1202</v>
      </c>
      <c r="B1736" s="20" t="s">
        <v>1203</v>
      </c>
      <c r="C1736" s="55"/>
      <c r="D1736" s="85">
        <f>D1737</f>
        <v>0</v>
      </c>
      <c r="E1736" s="85">
        <f t="shared" ref="E1736:F1736" si="703">E1737</f>
        <v>0</v>
      </c>
      <c r="F1736" s="85">
        <f t="shared" si="703"/>
        <v>0</v>
      </c>
    </row>
    <row r="1737" spans="1:10" ht="37.5" hidden="1" customHeight="1" x14ac:dyDescent="0.25">
      <c r="A1737" s="16" t="s">
        <v>1394</v>
      </c>
      <c r="B1737" s="20" t="s">
        <v>1203</v>
      </c>
      <c r="C1737" s="55">
        <v>600</v>
      </c>
      <c r="D1737" s="85">
        <f>D1738</f>
        <v>0</v>
      </c>
      <c r="E1737" s="85">
        <f t="shared" ref="E1737:F1737" si="704">E1738</f>
        <v>0</v>
      </c>
      <c r="F1737" s="85">
        <f t="shared" si="704"/>
        <v>0</v>
      </c>
    </row>
    <row r="1738" spans="1:10" ht="37.5" hidden="1" customHeight="1" x14ac:dyDescent="0.25">
      <c r="A1738" s="16" t="s">
        <v>1393</v>
      </c>
      <c r="B1738" s="20" t="s">
        <v>1203</v>
      </c>
      <c r="C1738" s="55">
        <v>610</v>
      </c>
      <c r="D1738" s="85"/>
      <c r="E1738" s="85"/>
      <c r="F1738" s="85"/>
    </row>
    <row r="1739" spans="1:10" ht="63.75" hidden="1" customHeight="1" x14ac:dyDescent="0.25">
      <c r="A1739" s="132" t="s">
        <v>1560</v>
      </c>
      <c r="B1739" s="20" t="s">
        <v>1558</v>
      </c>
      <c r="C1739" s="55"/>
      <c r="D1739" s="85">
        <f>D1740</f>
        <v>0</v>
      </c>
      <c r="E1739" s="85"/>
      <c r="F1739" s="85"/>
    </row>
    <row r="1740" spans="1:10" ht="70.5" hidden="1" customHeight="1" x14ac:dyDescent="0.25">
      <c r="A1740" s="132" t="s">
        <v>1561</v>
      </c>
      <c r="B1740" s="20" t="s">
        <v>1559</v>
      </c>
      <c r="C1740" s="55"/>
      <c r="D1740" s="85">
        <f>D1741</f>
        <v>0</v>
      </c>
      <c r="E1740" s="85"/>
      <c r="F1740" s="85"/>
    </row>
    <row r="1741" spans="1:10" ht="37.5" hidden="1" customHeight="1" x14ac:dyDescent="0.25">
      <c r="A1741" s="60" t="s">
        <v>1391</v>
      </c>
      <c r="B1741" s="20" t="s">
        <v>1559</v>
      </c>
      <c r="C1741" s="55">
        <v>200</v>
      </c>
      <c r="D1741" s="85">
        <f>D1742</f>
        <v>0</v>
      </c>
      <c r="E1741" s="85"/>
      <c r="F1741" s="85"/>
    </row>
    <row r="1742" spans="1:10" ht="37.5" hidden="1" customHeight="1" x14ac:dyDescent="0.25">
      <c r="A1742" s="60" t="s">
        <v>1392</v>
      </c>
      <c r="B1742" s="20" t="s">
        <v>1559</v>
      </c>
      <c r="C1742" s="55">
        <v>240</v>
      </c>
      <c r="D1742" s="85"/>
      <c r="E1742" s="85"/>
      <c r="F1742" s="85"/>
    </row>
    <row r="1743" spans="1:10" ht="39.75" hidden="1" customHeight="1" x14ac:dyDescent="0.25">
      <c r="A1743" s="13" t="s">
        <v>904</v>
      </c>
      <c r="B1743" s="3" t="s">
        <v>1204</v>
      </c>
      <c r="C1743" s="55"/>
      <c r="D1743" s="85">
        <f>D1744</f>
        <v>0</v>
      </c>
      <c r="E1743" s="85">
        <f t="shared" ref="E1743:F1746" si="705">E1744</f>
        <v>0</v>
      </c>
      <c r="F1743" s="85">
        <f t="shared" si="705"/>
        <v>0</v>
      </c>
    </row>
    <row r="1744" spans="1:10" ht="42.75" hidden="1" customHeight="1" x14ac:dyDescent="0.25">
      <c r="A1744" s="7" t="s">
        <v>130</v>
      </c>
      <c r="B1744" s="1" t="s">
        <v>1205</v>
      </c>
      <c r="C1744" s="55"/>
      <c r="D1744" s="85">
        <f>D1745</f>
        <v>0</v>
      </c>
      <c r="E1744" s="85">
        <f t="shared" si="705"/>
        <v>0</v>
      </c>
      <c r="F1744" s="85">
        <f t="shared" si="705"/>
        <v>0</v>
      </c>
    </row>
    <row r="1745" spans="1:6" ht="37.5" hidden="1" customHeight="1" x14ac:dyDescent="0.25">
      <c r="A1745" s="22" t="s">
        <v>132</v>
      </c>
      <c r="B1745" s="20" t="s">
        <v>1206</v>
      </c>
      <c r="C1745" s="55"/>
      <c r="D1745" s="85">
        <f>D1746</f>
        <v>0</v>
      </c>
      <c r="E1745" s="85">
        <f t="shared" si="705"/>
        <v>0</v>
      </c>
      <c r="F1745" s="85">
        <f t="shared" si="705"/>
        <v>0</v>
      </c>
    </row>
    <row r="1746" spans="1:6" ht="37.5" hidden="1" customHeight="1" x14ac:dyDescent="0.25">
      <c r="A1746" s="60" t="s">
        <v>1389</v>
      </c>
      <c r="B1746" s="20" t="s">
        <v>1206</v>
      </c>
      <c r="C1746" s="55">
        <v>100</v>
      </c>
      <c r="D1746" s="85">
        <f>D1747</f>
        <v>0</v>
      </c>
      <c r="E1746" s="85">
        <f t="shared" si="705"/>
        <v>0</v>
      </c>
      <c r="F1746" s="85">
        <f t="shared" si="705"/>
        <v>0</v>
      </c>
    </row>
    <row r="1747" spans="1:6" ht="37.5" hidden="1" customHeight="1" x14ac:dyDescent="0.25">
      <c r="A1747" s="60" t="s">
        <v>1390</v>
      </c>
      <c r="B1747" s="20" t="s">
        <v>1206</v>
      </c>
      <c r="C1747" s="55">
        <v>120</v>
      </c>
      <c r="D1747" s="85">
        <v>0</v>
      </c>
      <c r="E1747" s="85">
        <v>0</v>
      </c>
      <c r="F1747" s="85">
        <v>0</v>
      </c>
    </row>
    <row r="1748" spans="1:6" ht="35.25" hidden="1" customHeight="1" x14ac:dyDescent="0.25">
      <c r="A1748" s="12" t="s">
        <v>1207</v>
      </c>
      <c r="B1748" s="10" t="s">
        <v>1208</v>
      </c>
      <c r="C1748" s="55"/>
      <c r="D1748" s="85">
        <f>D1749+D1765+D1809+D1835</f>
        <v>0</v>
      </c>
      <c r="E1748" s="85">
        <f t="shared" ref="E1748:F1748" si="706">E1749+E1765+E1809+E1835</f>
        <v>0</v>
      </c>
      <c r="F1748" s="85">
        <f t="shared" si="706"/>
        <v>0</v>
      </c>
    </row>
    <row r="1749" spans="1:6" ht="36" hidden="1" customHeight="1" x14ac:dyDescent="0.25">
      <c r="A1749" s="13" t="s">
        <v>1209</v>
      </c>
      <c r="B1749" s="3" t="s">
        <v>1210</v>
      </c>
      <c r="C1749" s="55"/>
      <c r="D1749" s="85">
        <f>D1750+D1754</f>
        <v>0</v>
      </c>
      <c r="E1749" s="85">
        <f t="shared" ref="E1749:F1749" si="707">E1750+E1754</f>
        <v>0</v>
      </c>
      <c r="F1749" s="85">
        <f t="shared" si="707"/>
        <v>0</v>
      </c>
    </row>
    <row r="1750" spans="1:6" ht="38.25" hidden="1" customHeight="1" x14ac:dyDescent="0.25">
      <c r="A1750" s="14" t="s">
        <v>1211</v>
      </c>
      <c r="B1750" s="1" t="s">
        <v>1212</v>
      </c>
      <c r="C1750" s="55"/>
      <c r="D1750" s="85">
        <f>D1751</f>
        <v>0</v>
      </c>
      <c r="E1750" s="85">
        <f t="shared" ref="E1750:F1752" si="708">E1751</f>
        <v>0</v>
      </c>
      <c r="F1750" s="85">
        <f t="shared" si="708"/>
        <v>0</v>
      </c>
    </row>
    <row r="1751" spans="1:6" ht="53.25" hidden="1" customHeight="1" x14ac:dyDescent="0.25">
      <c r="A1751" s="27" t="s">
        <v>1213</v>
      </c>
      <c r="B1751" s="20" t="s">
        <v>1214</v>
      </c>
      <c r="C1751" s="55"/>
      <c r="D1751" s="85">
        <f>D1752</f>
        <v>0</v>
      </c>
      <c r="E1751" s="85">
        <f t="shared" si="708"/>
        <v>0</v>
      </c>
      <c r="F1751" s="85">
        <f t="shared" si="708"/>
        <v>0</v>
      </c>
    </row>
    <row r="1752" spans="1:6" ht="53.25" hidden="1" customHeight="1" x14ac:dyDescent="0.25">
      <c r="A1752" s="59" t="s">
        <v>1404</v>
      </c>
      <c r="B1752" s="20" t="s">
        <v>1214</v>
      </c>
      <c r="C1752" s="55">
        <v>400</v>
      </c>
      <c r="D1752" s="85">
        <f>D1753</f>
        <v>0</v>
      </c>
      <c r="E1752" s="85">
        <f t="shared" si="708"/>
        <v>0</v>
      </c>
      <c r="F1752" s="85">
        <f t="shared" si="708"/>
        <v>0</v>
      </c>
    </row>
    <row r="1753" spans="1:6" ht="53.25" hidden="1" customHeight="1" x14ac:dyDescent="0.25">
      <c r="A1753" s="59" t="s">
        <v>1405</v>
      </c>
      <c r="B1753" s="20" t="s">
        <v>1214</v>
      </c>
      <c r="C1753" s="55">
        <v>410</v>
      </c>
      <c r="D1753" s="85"/>
      <c r="E1753" s="85"/>
      <c r="F1753" s="85"/>
    </row>
    <row r="1754" spans="1:6" ht="42.75" hidden="1" customHeight="1" x14ac:dyDescent="0.25">
      <c r="A1754" s="14" t="s">
        <v>84</v>
      </c>
      <c r="B1754" s="1" t="s">
        <v>1215</v>
      </c>
      <c r="C1754" s="55"/>
      <c r="D1754" s="85">
        <f>D1755+D1758</f>
        <v>0</v>
      </c>
      <c r="E1754" s="85">
        <f t="shared" ref="E1754:F1754" si="709">E1755+E1758</f>
        <v>0</v>
      </c>
      <c r="F1754" s="85">
        <f t="shared" si="709"/>
        <v>0</v>
      </c>
    </row>
    <row r="1755" spans="1:6" ht="42" hidden="1" customHeight="1" x14ac:dyDescent="0.25">
      <c r="A1755" s="21" t="s">
        <v>1216</v>
      </c>
      <c r="B1755" s="20" t="s">
        <v>1217</v>
      </c>
      <c r="C1755" s="55"/>
      <c r="D1755" s="85">
        <f>D1756</f>
        <v>0</v>
      </c>
      <c r="E1755" s="85">
        <f t="shared" ref="E1755:F1756" si="710">E1756</f>
        <v>0</v>
      </c>
      <c r="F1755" s="85">
        <f t="shared" si="710"/>
        <v>0</v>
      </c>
    </row>
    <row r="1756" spans="1:6" ht="42" hidden="1" customHeight="1" x14ac:dyDescent="0.25">
      <c r="A1756" s="59" t="s">
        <v>1404</v>
      </c>
      <c r="B1756" s="20" t="s">
        <v>1217</v>
      </c>
      <c r="C1756" s="55">
        <v>400</v>
      </c>
      <c r="D1756" s="85">
        <f>D1757</f>
        <v>0</v>
      </c>
      <c r="E1756" s="85">
        <f t="shared" si="710"/>
        <v>0</v>
      </c>
      <c r="F1756" s="85">
        <f t="shared" si="710"/>
        <v>0</v>
      </c>
    </row>
    <row r="1757" spans="1:6" ht="42" hidden="1" customHeight="1" x14ac:dyDescent="0.25">
      <c r="A1757" s="59" t="s">
        <v>1405</v>
      </c>
      <c r="B1757" s="20" t="s">
        <v>1217</v>
      </c>
      <c r="C1757" s="55">
        <v>410</v>
      </c>
      <c r="D1757" s="85"/>
      <c r="E1757" s="85"/>
      <c r="F1757" s="85"/>
    </row>
    <row r="1758" spans="1:6" ht="42.75" hidden="1" customHeight="1" x14ac:dyDescent="0.25">
      <c r="A1758" s="21" t="s">
        <v>1218</v>
      </c>
      <c r="B1758" s="20" t="s">
        <v>1219</v>
      </c>
      <c r="C1758" s="55"/>
      <c r="D1758" s="85">
        <f>D1759</f>
        <v>0</v>
      </c>
      <c r="E1758" s="85">
        <f t="shared" ref="E1758:F1759" si="711">E1759</f>
        <v>0</v>
      </c>
      <c r="F1758" s="85">
        <f t="shared" si="711"/>
        <v>0</v>
      </c>
    </row>
    <row r="1759" spans="1:6" ht="42.75" hidden="1" customHeight="1" x14ac:dyDescent="0.25">
      <c r="A1759" s="59" t="s">
        <v>1404</v>
      </c>
      <c r="B1759" s="20" t="s">
        <v>1219</v>
      </c>
      <c r="C1759" s="55">
        <v>400</v>
      </c>
      <c r="D1759" s="85">
        <f>D1760</f>
        <v>0</v>
      </c>
      <c r="E1759" s="85">
        <f t="shared" si="711"/>
        <v>0</v>
      </c>
      <c r="F1759" s="85">
        <f t="shared" si="711"/>
        <v>0</v>
      </c>
    </row>
    <row r="1760" spans="1:6" ht="42.75" hidden="1" customHeight="1" x14ac:dyDescent="0.25">
      <c r="A1760" s="59" t="s">
        <v>1405</v>
      </c>
      <c r="B1760" s="20" t="s">
        <v>1219</v>
      </c>
      <c r="C1760" s="55">
        <v>410</v>
      </c>
      <c r="D1760" s="85"/>
      <c r="E1760" s="85"/>
      <c r="F1760" s="85"/>
    </row>
    <row r="1761" spans="1:6" ht="33" hidden="1" customHeight="1" x14ac:dyDescent="0.25">
      <c r="A1761" s="4" t="s">
        <v>1220</v>
      </c>
      <c r="B1761" s="2" t="s">
        <v>1221</v>
      </c>
      <c r="C1761" s="55"/>
      <c r="D1761" s="85"/>
      <c r="E1761" s="85"/>
      <c r="F1761" s="85"/>
    </row>
    <row r="1762" spans="1:6" ht="42.75" hidden="1" customHeight="1" x14ac:dyDescent="0.25">
      <c r="A1762" s="4" t="s">
        <v>1222</v>
      </c>
      <c r="B1762" s="2" t="s">
        <v>1223</v>
      </c>
      <c r="C1762" s="55"/>
      <c r="D1762" s="85"/>
      <c r="E1762" s="85"/>
      <c r="F1762" s="85"/>
    </row>
    <row r="1763" spans="1:6" ht="38.25" hidden="1" customHeight="1" x14ac:dyDescent="0.25">
      <c r="A1763" s="4" t="s">
        <v>1224</v>
      </c>
      <c r="B1763" s="2" t="s">
        <v>1225</v>
      </c>
      <c r="C1763" s="55"/>
      <c r="D1763" s="85"/>
      <c r="E1763" s="85"/>
      <c r="F1763" s="85"/>
    </row>
    <row r="1764" spans="1:6" ht="31.5" hidden="1" x14ac:dyDescent="0.25">
      <c r="A1764" s="4" t="s">
        <v>1226</v>
      </c>
      <c r="B1764" s="2" t="s">
        <v>1227</v>
      </c>
      <c r="C1764" s="55"/>
      <c r="D1764" s="85"/>
      <c r="E1764" s="85"/>
      <c r="F1764" s="85"/>
    </row>
    <row r="1765" spans="1:6" ht="42.75" hidden="1" customHeight="1" x14ac:dyDescent="0.25">
      <c r="A1765" s="13" t="s">
        <v>1228</v>
      </c>
      <c r="B1765" s="3" t="s">
        <v>1229</v>
      </c>
      <c r="C1765" s="55"/>
      <c r="D1765" s="85">
        <f>D1766+D1776+D1780</f>
        <v>0</v>
      </c>
      <c r="E1765" s="85">
        <f t="shared" ref="E1765:F1765" si="712">E1766+E1776+E1780</f>
        <v>0</v>
      </c>
      <c r="F1765" s="85">
        <f t="shared" si="712"/>
        <v>0</v>
      </c>
    </row>
    <row r="1766" spans="1:6" ht="39.75" hidden="1" customHeight="1" x14ac:dyDescent="0.25">
      <c r="A1766" s="14" t="s">
        <v>1230</v>
      </c>
      <c r="B1766" s="1" t="s">
        <v>1231</v>
      </c>
      <c r="C1766" s="55"/>
      <c r="D1766" s="85">
        <f>D1767+D1770+D1773</f>
        <v>0</v>
      </c>
      <c r="E1766" s="85">
        <f t="shared" ref="E1766:F1766" si="713">E1767+E1770+E1773</f>
        <v>0</v>
      </c>
      <c r="F1766" s="85">
        <f t="shared" si="713"/>
        <v>0</v>
      </c>
    </row>
    <row r="1767" spans="1:6" ht="34.5" hidden="1" customHeight="1" x14ac:dyDescent="0.25">
      <c r="A1767" s="21" t="s">
        <v>1232</v>
      </c>
      <c r="B1767" s="20" t="s">
        <v>1233</v>
      </c>
      <c r="C1767" s="55"/>
      <c r="D1767" s="85">
        <f>D1768</f>
        <v>0</v>
      </c>
      <c r="E1767" s="85">
        <f t="shared" ref="E1767:F1767" si="714">E1768</f>
        <v>0</v>
      </c>
      <c r="F1767" s="85">
        <f t="shared" si="714"/>
        <v>0</v>
      </c>
    </row>
    <row r="1768" spans="1:6" ht="34.5" hidden="1" customHeight="1" x14ac:dyDescent="0.25">
      <c r="A1768" s="59" t="s">
        <v>1404</v>
      </c>
      <c r="B1768" s="20" t="s">
        <v>1233</v>
      </c>
      <c r="C1768" s="55">
        <v>400</v>
      </c>
      <c r="D1768" s="85">
        <f>D1769</f>
        <v>0</v>
      </c>
      <c r="E1768" s="85">
        <f t="shared" ref="E1768:F1768" si="715">E1769</f>
        <v>0</v>
      </c>
      <c r="F1768" s="85">
        <f t="shared" si="715"/>
        <v>0</v>
      </c>
    </row>
    <row r="1769" spans="1:6" ht="34.5" hidden="1" customHeight="1" x14ac:dyDescent="0.25">
      <c r="A1769" s="59" t="s">
        <v>1405</v>
      </c>
      <c r="B1769" s="20" t="s">
        <v>1233</v>
      </c>
      <c r="C1769" s="55">
        <v>410</v>
      </c>
      <c r="D1769" s="85"/>
      <c r="E1769" s="85"/>
      <c r="F1769" s="85"/>
    </row>
    <row r="1770" spans="1:6" ht="42.75" hidden="1" customHeight="1" x14ac:dyDescent="0.25">
      <c r="A1770" s="21" t="s">
        <v>1234</v>
      </c>
      <c r="B1770" s="20" t="s">
        <v>1235</v>
      </c>
      <c r="C1770" s="55"/>
      <c r="D1770" s="85">
        <f>D1771</f>
        <v>0</v>
      </c>
      <c r="E1770" s="85">
        <f t="shared" ref="E1770:F1770" si="716">E1771</f>
        <v>0</v>
      </c>
      <c r="F1770" s="85">
        <f t="shared" si="716"/>
        <v>0</v>
      </c>
    </row>
    <row r="1771" spans="1:6" ht="42.75" hidden="1" customHeight="1" x14ac:dyDescent="0.25">
      <c r="A1771" s="59" t="s">
        <v>1404</v>
      </c>
      <c r="B1771" s="20" t="s">
        <v>1235</v>
      </c>
      <c r="C1771" s="55">
        <v>400</v>
      </c>
      <c r="D1771" s="85">
        <f>D1772</f>
        <v>0</v>
      </c>
      <c r="E1771" s="85">
        <f t="shared" ref="E1771:F1771" si="717">E1772</f>
        <v>0</v>
      </c>
      <c r="F1771" s="85">
        <f t="shared" si="717"/>
        <v>0</v>
      </c>
    </row>
    <row r="1772" spans="1:6" ht="42.75" hidden="1" customHeight="1" x14ac:dyDescent="0.25">
      <c r="A1772" s="59" t="s">
        <v>1405</v>
      </c>
      <c r="B1772" s="20" t="s">
        <v>1235</v>
      </c>
      <c r="C1772" s="55">
        <v>410</v>
      </c>
      <c r="D1772" s="85"/>
      <c r="E1772" s="85"/>
      <c r="F1772" s="85"/>
    </row>
    <row r="1773" spans="1:6" ht="29.25" hidden="1" customHeight="1" x14ac:dyDescent="0.25">
      <c r="A1773" s="27" t="s">
        <v>1236</v>
      </c>
      <c r="B1773" s="20" t="s">
        <v>1237</v>
      </c>
      <c r="C1773" s="55"/>
      <c r="D1773" s="85">
        <f>D1774</f>
        <v>0</v>
      </c>
      <c r="E1773" s="85">
        <f t="shared" ref="E1773:F1773" si="718">E1774</f>
        <v>0</v>
      </c>
      <c r="F1773" s="85">
        <f t="shared" si="718"/>
        <v>0</v>
      </c>
    </row>
    <row r="1774" spans="1:6" ht="29.25" hidden="1" customHeight="1" x14ac:dyDescent="0.25">
      <c r="A1774" s="16" t="s">
        <v>1394</v>
      </c>
      <c r="B1774" s="20" t="s">
        <v>1237</v>
      </c>
      <c r="C1774" s="55">
        <v>600</v>
      </c>
      <c r="D1774" s="85">
        <f>D1775</f>
        <v>0</v>
      </c>
      <c r="E1774" s="85">
        <f t="shared" ref="E1774:F1774" si="719">E1775</f>
        <v>0</v>
      </c>
      <c r="F1774" s="85">
        <f t="shared" si="719"/>
        <v>0</v>
      </c>
    </row>
    <row r="1775" spans="1:6" ht="29.25" hidden="1" customHeight="1" x14ac:dyDescent="0.25">
      <c r="A1775" s="16" t="s">
        <v>1431</v>
      </c>
      <c r="B1775" s="20" t="s">
        <v>1237</v>
      </c>
      <c r="C1775" s="55">
        <v>620</v>
      </c>
      <c r="D1775" s="85"/>
      <c r="E1775" s="85"/>
      <c r="F1775" s="85"/>
    </row>
    <row r="1776" spans="1:6" ht="34.5" hidden="1" customHeight="1" x14ac:dyDescent="0.25">
      <c r="A1776" s="14" t="s">
        <v>1238</v>
      </c>
      <c r="B1776" s="1" t="s">
        <v>1239</v>
      </c>
      <c r="C1776" s="55"/>
      <c r="D1776" s="85">
        <f>D1777</f>
        <v>0</v>
      </c>
      <c r="E1776" s="85">
        <f t="shared" ref="E1776:F1778" si="720">E1777</f>
        <v>0</v>
      </c>
      <c r="F1776" s="85">
        <f t="shared" si="720"/>
        <v>0</v>
      </c>
    </row>
    <row r="1777" spans="1:6" ht="38.25" hidden="1" customHeight="1" x14ac:dyDescent="0.25">
      <c r="A1777" s="27" t="s">
        <v>1240</v>
      </c>
      <c r="B1777" s="20" t="s">
        <v>1241</v>
      </c>
      <c r="C1777" s="55"/>
      <c r="D1777" s="85">
        <f>D1778</f>
        <v>0</v>
      </c>
      <c r="E1777" s="85">
        <f t="shared" si="720"/>
        <v>0</v>
      </c>
      <c r="F1777" s="85">
        <f t="shared" si="720"/>
        <v>0</v>
      </c>
    </row>
    <row r="1778" spans="1:6" ht="38.25" hidden="1" customHeight="1" x14ac:dyDescent="0.25">
      <c r="A1778" s="59" t="s">
        <v>1404</v>
      </c>
      <c r="B1778" s="20" t="s">
        <v>1241</v>
      </c>
      <c r="C1778" s="55">
        <v>400</v>
      </c>
      <c r="D1778" s="85">
        <f>D1779</f>
        <v>0</v>
      </c>
      <c r="E1778" s="85">
        <f t="shared" si="720"/>
        <v>0</v>
      </c>
      <c r="F1778" s="85">
        <f t="shared" si="720"/>
        <v>0</v>
      </c>
    </row>
    <row r="1779" spans="1:6" ht="38.25" hidden="1" customHeight="1" x14ac:dyDescent="0.25">
      <c r="A1779" s="59" t="s">
        <v>1405</v>
      </c>
      <c r="B1779" s="20" t="s">
        <v>1241</v>
      </c>
      <c r="C1779" s="55">
        <v>410</v>
      </c>
      <c r="D1779" s="85"/>
      <c r="E1779" s="85"/>
      <c r="F1779" s="85"/>
    </row>
    <row r="1780" spans="1:6" ht="32.25" hidden="1" customHeight="1" x14ac:dyDescent="0.25">
      <c r="A1780" s="17" t="s">
        <v>1242</v>
      </c>
      <c r="B1780" s="1" t="s">
        <v>1243</v>
      </c>
      <c r="C1780" s="55"/>
      <c r="D1780" s="85">
        <f>D1781+D1784+D1787</f>
        <v>0</v>
      </c>
      <c r="E1780" s="85">
        <f t="shared" ref="E1780:F1780" si="721">E1781+E1784+E1787</f>
        <v>0</v>
      </c>
      <c r="F1780" s="85">
        <f t="shared" si="721"/>
        <v>0</v>
      </c>
    </row>
    <row r="1781" spans="1:6" ht="48" hidden="1" customHeight="1" x14ac:dyDescent="0.25">
      <c r="A1781" s="27" t="s">
        <v>1244</v>
      </c>
      <c r="B1781" s="20" t="s">
        <v>1245</v>
      </c>
      <c r="C1781" s="55"/>
      <c r="D1781" s="85">
        <f>D1782</f>
        <v>0</v>
      </c>
      <c r="E1781" s="85">
        <f t="shared" ref="E1781:F1782" si="722">E1782</f>
        <v>0</v>
      </c>
      <c r="F1781" s="85">
        <f t="shared" si="722"/>
        <v>0</v>
      </c>
    </row>
    <row r="1782" spans="1:6" ht="48" hidden="1" customHeight="1" x14ac:dyDescent="0.25">
      <c r="A1782" s="59" t="s">
        <v>1404</v>
      </c>
      <c r="B1782" s="20" t="s">
        <v>1245</v>
      </c>
      <c r="C1782" s="55">
        <v>400</v>
      </c>
      <c r="D1782" s="85">
        <f>D1783</f>
        <v>0</v>
      </c>
      <c r="E1782" s="85">
        <f t="shared" si="722"/>
        <v>0</v>
      </c>
      <c r="F1782" s="85">
        <f t="shared" si="722"/>
        <v>0</v>
      </c>
    </row>
    <row r="1783" spans="1:6" ht="48" hidden="1" customHeight="1" x14ac:dyDescent="0.25">
      <c r="A1783" s="59" t="s">
        <v>1405</v>
      </c>
      <c r="B1783" s="20" t="s">
        <v>1245</v>
      </c>
      <c r="C1783" s="55">
        <v>410</v>
      </c>
      <c r="D1783" s="85"/>
      <c r="E1783" s="85"/>
      <c r="F1783" s="85"/>
    </row>
    <row r="1784" spans="1:6" ht="30.75" hidden="1" customHeight="1" x14ac:dyDescent="0.25">
      <c r="A1784" s="27" t="s">
        <v>1246</v>
      </c>
      <c r="B1784" s="20" t="s">
        <v>1247</v>
      </c>
      <c r="C1784" s="55"/>
      <c r="D1784" s="85">
        <f>D1785</f>
        <v>0</v>
      </c>
      <c r="E1784" s="85">
        <f t="shared" ref="E1784:F1785" si="723">E1785</f>
        <v>0</v>
      </c>
      <c r="F1784" s="85">
        <f t="shared" si="723"/>
        <v>0</v>
      </c>
    </row>
    <row r="1785" spans="1:6" ht="30.75" hidden="1" customHeight="1" x14ac:dyDescent="0.25">
      <c r="A1785" s="59" t="s">
        <v>1404</v>
      </c>
      <c r="B1785" s="20" t="s">
        <v>1247</v>
      </c>
      <c r="C1785" s="55">
        <v>400</v>
      </c>
      <c r="D1785" s="85">
        <f>D1786</f>
        <v>0</v>
      </c>
      <c r="E1785" s="85">
        <f t="shared" si="723"/>
        <v>0</v>
      </c>
      <c r="F1785" s="85">
        <f t="shared" si="723"/>
        <v>0</v>
      </c>
    </row>
    <row r="1786" spans="1:6" ht="30.75" hidden="1" customHeight="1" x14ac:dyDescent="0.25">
      <c r="A1786" s="59" t="s">
        <v>1405</v>
      </c>
      <c r="B1786" s="20" t="s">
        <v>1247</v>
      </c>
      <c r="C1786" s="55">
        <v>410</v>
      </c>
      <c r="D1786" s="85"/>
      <c r="E1786" s="85"/>
      <c r="F1786" s="85"/>
    </row>
    <row r="1787" spans="1:6" ht="29.25" hidden="1" customHeight="1" x14ac:dyDescent="0.25">
      <c r="A1787" s="27" t="s">
        <v>1248</v>
      </c>
      <c r="B1787" s="20" t="s">
        <v>1249</v>
      </c>
      <c r="C1787" s="55"/>
      <c r="D1787" s="85">
        <f>D1807</f>
        <v>0</v>
      </c>
      <c r="E1787" s="85">
        <f t="shared" ref="E1787:F1787" si="724">E1807</f>
        <v>0</v>
      </c>
      <c r="F1787" s="85">
        <f t="shared" si="724"/>
        <v>0</v>
      </c>
    </row>
    <row r="1788" spans="1:6" ht="25.5" hidden="1" customHeight="1" x14ac:dyDescent="0.25">
      <c r="A1788" s="14" t="s">
        <v>222</v>
      </c>
      <c r="B1788" s="1" t="s">
        <v>1250</v>
      </c>
      <c r="C1788" s="55"/>
      <c r="D1788" s="85"/>
      <c r="E1788" s="85"/>
      <c r="F1788" s="85"/>
    </row>
    <row r="1789" spans="1:6" ht="23.25" hidden="1" customHeight="1" x14ac:dyDescent="0.25">
      <c r="A1789" s="4" t="s">
        <v>1251</v>
      </c>
      <c r="B1789" s="2" t="s">
        <v>1252</v>
      </c>
      <c r="C1789" s="55"/>
      <c r="D1789" s="85"/>
      <c r="E1789" s="85"/>
      <c r="F1789" s="85"/>
    </row>
    <row r="1790" spans="1:6" ht="32.25" hidden="1" customHeight="1" x14ac:dyDescent="0.25">
      <c r="A1790" s="4" t="s">
        <v>1253</v>
      </c>
      <c r="B1790" s="2" t="s">
        <v>1254</v>
      </c>
      <c r="C1790" s="55"/>
      <c r="D1790" s="85"/>
      <c r="E1790" s="85"/>
      <c r="F1790" s="85"/>
    </row>
    <row r="1791" spans="1:6" ht="31.5" hidden="1" x14ac:dyDescent="0.25">
      <c r="A1791" s="4" t="s">
        <v>1255</v>
      </c>
      <c r="B1791" s="2" t="s">
        <v>1256</v>
      </c>
      <c r="C1791" s="55"/>
      <c r="D1791" s="85"/>
      <c r="E1791" s="85"/>
      <c r="F1791" s="85"/>
    </row>
    <row r="1792" spans="1:6" ht="47.25" hidden="1" x14ac:dyDescent="0.25">
      <c r="A1792" s="4" t="s">
        <v>1257</v>
      </c>
      <c r="B1792" s="2" t="s">
        <v>1258</v>
      </c>
      <c r="C1792" s="55"/>
      <c r="D1792" s="85"/>
      <c r="E1792" s="85"/>
      <c r="F1792" s="85"/>
    </row>
    <row r="1793" spans="1:6" ht="31.5" hidden="1" x14ac:dyDescent="0.25">
      <c r="A1793" s="4" t="s">
        <v>1259</v>
      </c>
      <c r="B1793" s="2" t="s">
        <v>1260</v>
      </c>
      <c r="C1793" s="55"/>
      <c r="D1793" s="85"/>
      <c r="E1793" s="85"/>
      <c r="F1793" s="85"/>
    </row>
    <row r="1794" spans="1:6" ht="47.25" hidden="1" x14ac:dyDescent="0.25">
      <c r="A1794" s="4" t="s">
        <v>1261</v>
      </c>
      <c r="B1794" s="2" t="s">
        <v>1262</v>
      </c>
      <c r="C1794" s="55"/>
      <c r="D1794" s="85"/>
      <c r="E1794" s="85"/>
      <c r="F1794" s="85"/>
    </row>
    <row r="1795" spans="1:6" ht="27.75" hidden="1" customHeight="1" x14ac:dyDescent="0.25">
      <c r="A1795" s="14" t="s">
        <v>1263</v>
      </c>
      <c r="B1795" s="1" t="s">
        <v>1264</v>
      </c>
      <c r="C1795" s="55"/>
      <c r="D1795" s="85"/>
      <c r="E1795" s="85"/>
      <c r="F1795" s="85"/>
    </row>
    <row r="1796" spans="1:6" ht="31.5" hidden="1" x14ac:dyDescent="0.25">
      <c r="A1796" s="36" t="s">
        <v>1265</v>
      </c>
      <c r="B1796" s="2" t="s">
        <v>1266</v>
      </c>
      <c r="C1796" s="55"/>
      <c r="D1796" s="85"/>
      <c r="E1796" s="85"/>
      <c r="F1796" s="85"/>
    </row>
    <row r="1797" spans="1:6" ht="31.5" hidden="1" x14ac:dyDescent="0.25">
      <c r="A1797" s="36" t="s">
        <v>1265</v>
      </c>
      <c r="B1797" s="2" t="s">
        <v>1267</v>
      </c>
      <c r="C1797" s="55"/>
      <c r="D1797" s="85"/>
      <c r="E1797" s="85"/>
      <c r="F1797" s="85"/>
    </row>
    <row r="1798" spans="1:6" ht="47.25" hidden="1" x14ac:dyDescent="0.25">
      <c r="A1798" s="4" t="s">
        <v>1268</v>
      </c>
      <c r="B1798" s="2" t="s">
        <v>1269</v>
      </c>
      <c r="C1798" s="55"/>
      <c r="D1798" s="85"/>
      <c r="E1798" s="85"/>
      <c r="F1798" s="85"/>
    </row>
    <row r="1799" spans="1:6" ht="31.5" hidden="1" x14ac:dyDescent="0.25">
      <c r="A1799" s="14" t="s">
        <v>176</v>
      </c>
      <c r="B1799" s="1" t="s">
        <v>1270</v>
      </c>
      <c r="C1799" s="55"/>
      <c r="D1799" s="85"/>
      <c r="E1799" s="85"/>
      <c r="F1799" s="85"/>
    </row>
    <row r="1800" spans="1:6" ht="63" hidden="1" x14ac:dyDescent="0.25">
      <c r="A1800" s="4" t="s">
        <v>1271</v>
      </c>
      <c r="B1800" s="2" t="s">
        <v>1272</v>
      </c>
      <c r="C1800" s="55"/>
      <c r="D1800" s="85"/>
      <c r="E1800" s="85"/>
      <c r="F1800" s="85"/>
    </row>
    <row r="1801" spans="1:6" ht="47.25" hidden="1" x14ac:dyDescent="0.25">
      <c r="A1801" s="36" t="s">
        <v>1273</v>
      </c>
      <c r="B1801" s="2" t="s">
        <v>1274</v>
      </c>
      <c r="C1801" s="55"/>
      <c r="D1801" s="85"/>
      <c r="E1801" s="85"/>
      <c r="F1801" s="85"/>
    </row>
    <row r="1802" spans="1:6" ht="63" hidden="1" x14ac:dyDescent="0.25">
      <c r="A1802" s="36" t="s">
        <v>1275</v>
      </c>
      <c r="B1802" s="2" t="s">
        <v>1276</v>
      </c>
      <c r="C1802" s="55"/>
      <c r="D1802" s="85"/>
      <c r="E1802" s="85"/>
      <c r="F1802" s="85"/>
    </row>
    <row r="1803" spans="1:6" ht="47.25" hidden="1" x14ac:dyDescent="0.25">
      <c r="A1803" s="36" t="s">
        <v>1273</v>
      </c>
      <c r="B1803" s="2" t="s">
        <v>1277</v>
      </c>
      <c r="C1803" s="55"/>
      <c r="D1803" s="85"/>
      <c r="E1803" s="85"/>
      <c r="F1803" s="85"/>
    </row>
    <row r="1804" spans="1:6" ht="63" hidden="1" x14ac:dyDescent="0.25">
      <c r="A1804" s="36" t="s">
        <v>1275</v>
      </c>
      <c r="B1804" s="2" t="s">
        <v>1278</v>
      </c>
      <c r="C1804" s="55"/>
      <c r="D1804" s="85"/>
      <c r="E1804" s="85"/>
      <c r="F1804" s="85"/>
    </row>
    <row r="1805" spans="1:6" ht="47.25" hidden="1" x14ac:dyDescent="0.25">
      <c r="A1805" s="4" t="s">
        <v>1279</v>
      </c>
      <c r="B1805" s="2" t="s">
        <v>1280</v>
      </c>
      <c r="C1805" s="55"/>
      <c r="D1805" s="85"/>
      <c r="E1805" s="85"/>
      <c r="F1805" s="85"/>
    </row>
    <row r="1806" spans="1:6" ht="63" hidden="1" x14ac:dyDescent="0.25">
      <c r="A1806" s="4" t="s">
        <v>1281</v>
      </c>
      <c r="B1806" s="2" t="s">
        <v>1282</v>
      </c>
      <c r="C1806" s="55"/>
      <c r="D1806" s="85"/>
      <c r="E1806" s="85"/>
      <c r="F1806" s="85"/>
    </row>
    <row r="1807" spans="1:6" ht="35.25" hidden="1" customHeight="1" x14ac:dyDescent="0.25">
      <c r="A1807" s="59" t="s">
        <v>1404</v>
      </c>
      <c r="B1807" s="20" t="s">
        <v>1249</v>
      </c>
      <c r="C1807" s="55">
        <v>400</v>
      </c>
      <c r="D1807" s="85">
        <f>D1808</f>
        <v>0</v>
      </c>
      <c r="E1807" s="85">
        <f t="shared" ref="E1807:F1807" si="725">E1808</f>
        <v>0</v>
      </c>
      <c r="F1807" s="85">
        <f t="shared" si="725"/>
        <v>0</v>
      </c>
    </row>
    <row r="1808" spans="1:6" ht="35.25" hidden="1" customHeight="1" x14ac:dyDescent="0.25">
      <c r="A1808" s="59" t="s">
        <v>1405</v>
      </c>
      <c r="B1808" s="20" t="s">
        <v>1249</v>
      </c>
      <c r="C1808" s="55">
        <v>410</v>
      </c>
      <c r="D1808" s="85"/>
      <c r="E1808" s="85"/>
      <c r="F1808" s="85"/>
    </row>
    <row r="1809" spans="1:6" ht="34.5" hidden="1" customHeight="1" x14ac:dyDescent="0.25">
      <c r="A1809" s="13" t="s">
        <v>1283</v>
      </c>
      <c r="B1809" s="3" t="s">
        <v>1284</v>
      </c>
      <c r="C1809" s="55"/>
      <c r="D1809" s="85">
        <f>D1810+D1814</f>
        <v>0</v>
      </c>
      <c r="E1809" s="85">
        <f t="shared" ref="E1809:F1809" si="726">E1810+E1814</f>
        <v>0</v>
      </c>
      <c r="F1809" s="85">
        <f t="shared" si="726"/>
        <v>0</v>
      </c>
    </row>
    <row r="1810" spans="1:6" ht="37.5" hidden="1" customHeight="1" x14ac:dyDescent="0.25">
      <c r="A1810" s="14" t="s">
        <v>1285</v>
      </c>
      <c r="B1810" s="1" t="s">
        <v>1286</v>
      </c>
      <c r="C1810" s="55"/>
      <c r="D1810" s="85">
        <f>D1811</f>
        <v>0</v>
      </c>
      <c r="E1810" s="85">
        <f t="shared" ref="E1810:F1812" si="727">E1811</f>
        <v>0</v>
      </c>
      <c r="F1810" s="85">
        <f t="shared" si="727"/>
        <v>0</v>
      </c>
    </row>
    <row r="1811" spans="1:6" ht="38.25" hidden="1" customHeight="1" x14ac:dyDescent="0.25">
      <c r="A1811" s="27" t="s">
        <v>1287</v>
      </c>
      <c r="B1811" s="20" t="s">
        <v>1288</v>
      </c>
      <c r="C1811" s="55"/>
      <c r="D1811" s="85">
        <f>D1812</f>
        <v>0</v>
      </c>
      <c r="E1811" s="85">
        <f t="shared" si="727"/>
        <v>0</v>
      </c>
      <c r="F1811" s="85">
        <f t="shared" si="727"/>
        <v>0</v>
      </c>
    </row>
    <row r="1812" spans="1:6" ht="38.25" hidden="1" customHeight="1" x14ac:dyDescent="0.25">
      <c r="A1812" s="60" t="s">
        <v>1391</v>
      </c>
      <c r="B1812" s="20" t="s">
        <v>1288</v>
      </c>
      <c r="C1812" s="55">
        <v>200</v>
      </c>
      <c r="D1812" s="85">
        <f>D1813</f>
        <v>0</v>
      </c>
      <c r="E1812" s="85">
        <f t="shared" si="727"/>
        <v>0</v>
      </c>
      <c r="F1812" s="85">
        <f t="shared" si="727"/>
        <v>0</v>
      </c>
    </row>
    <row r="1813" spans="1:6" ht="38.25" hidden="1" customHeight="1" x14ac:dyDescent="0.25">
      <c r="A1813" s="60" t="s">
        <v>1392</v>
      </c>
      <c r="B1813" s="20" t="s">
        <v>1288</v>
      </c>
      <c r="C1813" s="55">
        <v>240</v>
      </c>
      <c r="D1813" s="85"/>
      <c r="E1813" s="85"/>
      <c r="F1813" s="85"/>
    </row>
    <row r="1814" spans="1:6" ht="45.75" hidden="1" customHeight="1" x14ac:dyDescent="0.25">
      <c r="A1814" s="14" t="s">
        <v>393</v>
      </c>
      <c r="B1814" s="1" t="s">
        <v>1289</v>
      </c>
      <c r="C1814" s="55"/>
      <c r="D1814" s="85">
        <f>D1815+D1818+D1821+D1824+D1827+D1830</f>
        <v>0</v>
      </c>
      <c r="E1814" s="85">
        <f t="shared" ref="E1814:F1814" si="728">E1815+E1818+E1821+E1824+E1827+E1830</f>
        <v>0</v>
      </c>
      <c r="F1814" s="85">
        <f t="shared" si="728"/>
        <v>0</v>
      </c>
    </row>
    <row r="1815" spans="1:6" ht="30.75" hidden="1" customHeight="1" x14ac:dyDescent="0.25">
      <c r="A1815" s="4" t="s">
        <v>1290</v>
      </c>
      <c r="B1815" s="2" t="s">
        <v>1291</v>
      </c>
      <c r="C1815" s="55"/>
      <c r="D1815" s="85">
        <f>D1816</f>
        <v>0</v>
      </c>
      <c r="E1815" s="85">
        <f t="shared" ref="E1815:F1816" si="729">E1816</f>
        <v>0</v>
      </c>
      <c r="F1815" s="85">
        <f t="shared" si="729"/>
        <v>0</v>
      </c>
    </row>
    <row r="1816" spans="1:6" ht="30.75" hidden="1" customHeight="1" x14ac:dyDescent="0.25">
      <c r="A1816" s="59" t="s">
        <v>1404</v>
      </c>
      <c r="B1816" s="2" t="s">
        <v>1291</v>
      </c>
      <c r="C1816" s="55">
        <v>400</v>
      </c>
      <c r="D1816" s="85">
        <f>D1817</f>
        <v>0</v>
      </c>
      <c r="E1816" s="85">
        <f t="shared" si="729"/>
        <v>0</v>
      </c>
      <c r="F1816" s="85">
        <f t="shared" si="729"/>
        <v>0</v>
      </c>
    </row>
    <row r="1817" spans="1:6" ht="30.75" hidden="1" customHeight="1" x14ac:dyDescent="0.25">
      <c r="A1817" s="59" t="s">
        <v>1405</v>
      </c>
      <c r="B1817" s="2" t="s">
        <v>1291</v>
      </c>
      <c r="C1817" s="55">
        <v>410</v>
      </c>
      <c r="D1817" s="85"/>
      <c r="E1817" s="85"/>
      <c r="F1817" s="85"/>
    </row>
    <row r="1818" spans="1:6" ht="31.5" hidden="1" customHeight="1" x14ac:dyDescent="0.25">
      <c r="A1818" s="4" t="s">
        <v>1292</v>
      </c>
      <c r="B1818" s="2" t="s">
        <v>1293</v>
      </c>
      <c r="C1818" s="55"/>
      <c r="D1818" s="85">
        <f>D1819</f>
        <v>0</v>
      </c>
      <c r="E1818" s="85">
        <f t="shared" ref="E1818:F1819" si="730">E1819</f>
        <v>0</v>
      </c>
      <c r="F1818" s="85">
        <f t="shared" si="730"/>
        <v>0</v>
      </c>
    </row>
    <row r="1819" spans="1:6" ht="31.5" hidden="1" customHeight="1" x14ac:dyDescent="0.25">
      <c r="A1819" s="59" t="s">
        <v>1404</v>
      </c>
      <c r="B1819" s="2" t="s">
        <v>1293</v>
      </c>
      <c r="C1819" s="55">
        <v>400</v>
      </c>
      <c r="D1819" s="85">
        <f>D1820</f>
        <v>0</v>
      </c>
      <c r="E1819" s="85">
        <f t="shared" si="730"/>
        <v>0</v>
      </c>
      <c r="F1819" s="85">
        <f t="shared" si="730"/>
        <v>0</v>
      </c>
    </row>
    <row r="1820" spans="1:6" ht="31.5" hidden="1" customHeight="1" x14ac:dyDescent="0.25">
      <c r="A1820" s="59" t="s">
        <v>1405</v>
      </c>
      <c r="B1820" s="2" t="s">
        <v>1293</v>
      </c>
      <c r="C1820" s="55">
        <v>410</v>
      </c>
      <c r="D1820" s="85"/>
      <c r="E1820" s="85"/>
      <c r="F1820" s="85"/>
    </row>
    <row r="1821" spans="1:6" ht="31.5" hidden="1" customHeight="1" x14ac:dyDescent="0.25">
      <c r="A1821" s="4" t="s">
        <v>1294</v>
      </c>
      <c r="B1821" s="2" t="s">
        <v>1295</v>
      </c>
      <c r="C1821" s="55"/>
      <c r="D1821" s="85">
        <f>D1822</f>
        <v>0</v>
      </c>
      <c r="E1821" s="85">
        <f t="shared" ref="E1821:F1822" si="731">E1822</f>
        <v>0</v>
      </c>
      <c r="F1821" s="85">
        <f t="shared" si="731"/>
        <v>0</v>
      </c>
    </row>
    <row r="1822" spans="1:6" ht="31.5" hidden="1" customHeight="1" x14ac:dyDescent="0.25">
      <c r="A1822" s="59" t="s">
        <v>1404</v>
      </c>
      <c r="B1822" s="2" t="s">
        <v>1295</v>
      </c>
      <c r="C1822" s="55">
        <v>400</v>
      </c>
      <c r="D1822" s="85">
        <f>D1823</f>
        <v>0</v>
      </c>
      <c r="E1822" s="85">
        <f t="shared" si="731"/>
        <v>0</v>
      </c>
      <c r="F1822" s="85">
        <f t="shared" si="731"/>
        <v>0</v>
      </c>
    </row>
    <row r="1823" spans="1:6" ht="31.5" hidden="1" customHeight="1" x14ac:dyDescent="0.25">
      <c r="A1823" s="59" t="s">
        <v>1405</v>
      </c>
      <c r="B1823" s="2" t="s">
        <v>1295</v>
      </c>
      <c r="C1823" s="55">
        <v>410</v>
      </c>
      <c r="D1823" s="85"/>
      <c r="E1823" s="85"/>
      <c r="F1823" s="85"/>
    </row>
    <row r="1824" spans="1:6" ht="31.5" hidden="1" x14ac:dyDescent="0.25">
      <c r="A1824" s="4" t="s">
        <v>1296</v>
      </c>
      <c r="B1824" s="2" t="s">
        <v>1297</v>
      </c>
      <c r="C1824" s="55"/>
      <c r="D1824" s="85">
        <f>D1825</f>
        <v>0</v>
      </c>
      <c r="E1824" s="85">
        <f t="shared" ref="E1824:F1825" si="732">E1825</f>
        <v>0</v>
      </c>
      <c r="F1824" s="85">
        <f t="shared" si="732"/>
        <v>0</v>
      </c>
    </row>
    <row r="1825" spans="1:6" ht="30.75" hidden="1" customHeight="1" x14ac:dyDescent="0.25">
      <c r="A1825" s="59" t="s">
        <v>1404</v>
      </c>
      <c r="B1825" s="2" t="s">
        <v>1297</v>
      </c>
      <c r="C1825" s="55">
        <v>400</v>
      </c>
      <c r="D1825" s="85">
        <f>D1826</f>
        <v>0</v>
      </c>
      <c r="E1825" s="85">
        <f t="shared" si="732"/>
        <v>0</v>
      </c>
      <c r="F1825" s="85">
        <f t="shared" si="732"/>
        <v>0</v>
      </c>
    </row>
    <row r="1826" spans="1:6" ht="30.75" hidden="1" customHeight="1" x14ac:dyDescent="0.25">
      <c r="A1826" s="59" t="s">
        <v>1405</v>
      </c>
      <c r="B1826" s="2" t="s">
        <v>1297</v>
      </c>
      <c r="C1826" s="55">
        <v>410</v>
      </c>
      <c r="D1826" s="85"/>
      <c r="E1826" s="85"/>
      <c r="F1826" s="85"/>
    </row>
    <row r="1827" spans="1:6" ht="33.75" hidden="1" customHeight="1" x14ac:dyDescent="0.25">
      <c r="A1827" s="21" t="s">
        <v>1298</v>
      </c>
      <c r="B1827" s="2" t="s">
        <v>1299</v>
      </c>
      <c r="C1827" s="55"/>
      <c r="D1827" s="85">
        <f>D1828</f>
        <v>0</v>
      </c>
      <c r="E1827" s="85">
        <f t="shared" ref="E1827:F1828" si="733">E1828</f>
        <v>0</v>
      </c>
      <c r="F1827" s="85">
        <f t="shared" si="733"/>
        <v>0</v>
      </c>
    </row>
    <row r="1828" spans="1:6" ht="33.75" hidden="1" customHeight="1" x14ac:dyDescent="0.25">
      <c r="A1828" s="59" t="s">
        <v>1404</v>
      </c>
      <c r="B1828" s="2" t="s">
        <v>1299</v>
      </c>
      <c r="C1828" s="55">
        <v>400</v>
      </c>
      <c r="D1828" s="85">
        <f>D1829</f>
        <v>0</v>
      </c>
      <c r="E1828" s="85">
        <f t="shared" si="733"/>
        <v>0</v>
      </c>
      <c r="F1828" s="85">
        <f t="shared" si="733"/>
        <v>0</v>
      </c>
    </row>
    <row r="1829" spans="1:6" ht="33.75" hidden="1" customHeight="1" x14ac:dyDescent="0.25">
      <c r="A1829" s="59" t="s">
        <v>1405</v>
      </c>
      <c r="B1829" s="2" t="s">
        <v>1299</v>
      </c>
      <c r="C1829" s="55">
        <v>410</v>
      </c>
      <c r="D1829" s="85"/>
      <c r="E1829" s="85"/>
      <c r="F1829" s="85"/>
    </row>
    <row r="1830" spans="1:6" ht="34.5" hidden="1" customHeight="1" x14ac:dyDescent="0.25">
      <c r="A1830" s="4" t="s">
        <v>1300</v>
      </c>
      <c r="B1830" s="2" t="s">
        <v>1301</v>
      </c>
      <c r="C1830" s="55"/>
      <c r="D1830" s="85">
        <f>D1831</f>
        <v>0</v>
      </c>
      <c r="E1830" s="85">
        <f t="shared" ref="E1830:F1831" si="734">E1831</f>
        <v>0</v>
      </c>
      <c r="F1830" s="85">
        <f t="shared" si="734"/>
        <v>0</v>
      </c>
    </row>
    <row r="1831" spans="1:6" ht="34.5" hidden="1" customHeight="1" x14ac:dyDescent="0.25">
      <c r="A1831" s="59" t="s">
        <v>1404</v>
      </c>
      <c r="B1831" s="2" t="s">
        <v>1301</v>
      </c>
      <c r="C1831" s="55">
        <v>400</v>
      </c>
      <c r="D1831" s="85">
        <f>D1832</f>
        <v>0</v>
      </c>
      <c r="E1831" s="85">
        <f t="shared" si="734"/>
        <v>0</v>
      </c>
      <c r="F1831" s="85">
        <f t="shared" si="734"/>
        <v>0</v>
      </c>
    </row>
    <row r="1832" spans="1:6" ht="34.5" hidden="1" customHeight="1" x14ac:dyDescent="0.25">
      <c r="A1832" s="59" t="s">
        <v>1405</v>
      </c>
      <c r="B1832" s="2" t="s">
        <v>1301</v>
      </c>
      <c r="C1832" s="55">
        <v>410</v>
      </c>
      <c r="D1832" s="85"/>
      <c r="E1832" s="85"/>
      <c r="F1832" s="85"/>
    </row>
    <row r="1833" spans="1:6" ht="41.25" hidden="1" customHeight="1" x14ac:dyDescent="0.25">
      <c r="A1833" s="4" t="s">
        <v>1302</v>
      </c>
      <c r="B1833" s="2" t="s">
        <v>1303</v>
      </c>
      <c r="C1833" s="55"/>
      <c r="D1833" s="85"/>
      <c r="E1833" s="85"/>
      <c r="F1833" s="85"/>
    </row>
    <row r="1834" spans="1:6" ht="48" hidden="1" customHeight="1" x14ac:dyDescent="0.25">
      <c r="A1834" s="4" t="s">
        <v>1304</v>
      </c>
      <c r="B1834" s="2" t="s">
        <v>1305</v>
      </c>
      <c r="C1834" s="55"/>
      <c r="D1834" s="85"/>
      <c r="E1834" s="85"/>
      <c r="F1834" s="85"/>
    </row>
    <row r="1835" spans="1:6" ht="33.75" hidden="1" customHeight="1" x14ac:dyDescent="0.25">
      <c r="A1835" s="13" t="s">
        <v>1306</v>
      </c>
      <c r="B1835" s="3" t="s">
        <v>1307</v>
      </c>
      <c r="C1835" s="55"/>
      <c r="D1835" s="85">
        <f>D1836</f>
        <v>0</v>
      </c>
      <c r="E1835" s="85">
        <f t="shared" ref="E1835:F1838" si="735">E1836</f>
        <v>0</v>
      </c>
      <c r="F1835" s="85">
        <f t="shared" si="735"/>
        <v>0</v>
      </c>
    </row>
    <row r="1836" spans="1:6" ht="39" hidden="1" customHeight="1" x14ac:dyDescent="0.25">
      <c r="A1836" s="14" t="s">
        <v>1308</v>
      </c>
      <c r="B1836" s="1" t="s">
        <v>1309</v>
      </c>
      <c r="C1836" s="55"/>
      <c r="D1836" s="85">
        <f>D1837</f>
        <v>0</v>
      </c>
      <c r="E1836" s="85">
        <f t="shared" si="735"/>
        <v>0</v>
      </c>
      <c r="F1836" s="85">
        <f t="shared" si="735"/>
        <v>0</v>
      </c>
    </row>
    <row r="1837" spans="1:6" ht="51.75" hidden="1" customHeight="1" x14ac:dyDescent="0.25">
      <c r="A1837" s="27" t="s">
        <v>1310</v>
      </c>
      <c r="B1837" s="20" t="s">
        <v>1311</v>
      </c>
      <c r="C1837" s="55"/>
      <c r="D1837" s="85">
        <f>D1838</f>
        <v>0</v>
      </c>
      <c r="E1837" s="85">
        <f t="shared" si="735"/>
        <v>0</v>
      </c>
      <c r="F1837" s="85">
        <f t="shared" si="735"/>
        <v>0</v>
      </c>
    </row>
    <row r="1838" spans="1:6" ht="38.25" hidden="1" customHeight="1" x14ac:dyDescent="0.25">
      <c r="A1838" s="59" t="s">
        <v>1404</v>
      </c>
      <c r="B1838" s="20" t="s">
        <v>1311</v>
      </c>
      <c r="C1838" s="55">
        <v>400</v>
      </c>
      <c r="D1838" s="85">
        <f>D1839</f>
        <v>0</v>
      </c>
      <c r="E1838" s="85">
        <f t="shared" si="735"/>
        <v>0</v>
      </c>
      <c r="F1838" s="85">
        <f t="shared" si="735"/>
        <v>0</v>
      </c>
    </row>
    <row r="1839" spans="1:6" ht="28.5" hidden="1" customHeight="1" x14ac:dyDescent="0.25">
      <c r="A1839" s="59" t="s">
        <v>1405</v>
      </c>
      <c r="B1839" s="20" t="s">
        <v>1311</v>
      </c>
      <c r="C1839" s="55">
        <v>410</v>
      </c>
      <c r="D1839" s="85"/>
      <c r="E1839" s="85"/>
      <c r="F1839" s="85"/>
    </row>
    <row r="1840" spans="1:6" ht="60" hidden="1" customHeight="1" x14ac:dyDescent="0.25">
      <c r="A1840" s="14" t="s">
        <v>1312</v>
      </c>
      <c r="B1840" s="1" t="s">
        <v>1313</v>
      </c>
      <c r="C1840" s="55"/>
      <c r="D1840" s="85"/>
      <c r="E1840" s="85"/>
      <c r="F1840" s="85"/>
    </row>
    <row r="1841" spans="1:6" ht="53.25" hidden="1" customHeight="1" x14ac:dyDescent="0.25">
      <c r="A1841" s="36" t="s">
        <v>828</v>
      </c>
      <c r="B1841" s="2" t="s">
        <v>1314</v>
      </c>
      <c r="C1841" s="55"/>
      <c r="D1841" s="85"/>
      <c r="E1841" s="85"/>
      <c r="F1841" s="85"/>
    </row>
    <row r="1842" spans="1:6" ht="58.5" hidden="1" customHeight="1" x14ac:dyDescent="0.25">
      <c r="A1842" s="4" t="s">
        <v>830</v>
      </c>
      <c r="B1842" s="2" t="s">
        <v>1315</v>
      </c>
      <c r="C1842" s="55"/>
      <c r="D1842" s="85"/>
      <c r="E1842" s="85"/>
      <c r="F1842" s="85"/>
    </row>
    <row r="1843" spans="1:6" ht="39" hidden="1" customHeight="1" x14ac:dyDescent="0.25">
      <c r="A1843" s="13" t="s">
        <v>128</v>
      </c>
      <c r="B1843" s="3" t="s">
        <v>1316</v>
      </c>
      <c r="C1843" s="55"/>
      <c r="D1843" s="85"/>
      <c r="E1843" s="85"/>
      <c r="F1843" s="85"/>
    </row>
    <row r="1844" spans="1:6" ht="38.25" hidden="1" customHeight="1" x14ac:dyDescent="0.25">
      <c r="A1844" s="7" t="s">
        <v>130</v>
      </c>
      <c r="B1844" s="1" t="s">
        <v>1317</v>
      </c>
      <c r="C1844" s="55"/>
      <c r="D1844" s="85"/>
      <c r="E1844" s="85"/>
      <c r="F1844" s="85"/>
    </row>
    <row r="1845" spans="1:6" ht="36" hidden="1" customHeight="1" x14ac:dyDescent="0.25">
      <c r="A1845" s="27" t="s">
        <v>1318</v>
      </c>
      <c r="B1845" s="20" t="s">
        <v>1319</v>
      </c>
      <c r="C1845" s="55"/>
      <c r="D1845" s="85"/>
      <c r="E1845" s="85"/>
      <c r="F1845" s="85"/>
    </row>
    <row r="1846" spans="1:6" ht="41.25" hidden="1" customHeight="1" x14ac:dyDescent="0.25">
      <c r="A1846" s="27" t="s">
        <v>132</v>
      </c>
      <c r="B1846" s="20" t="s">
        <v>1320</v>
      </c>
      <c r="C1846" s="55"/>
      <c r="D1846" s="85"/>
      <c r="E1846" s="85"/>
      <c r="F1846" s="85"/>
    </row>
    <row r="1847" spans="1:6" ht="43.5" customHeight="1" x14ac:dyDescent="0.25">
      <c r="A1847" s="12" t="s">
        <v>1321</v>
      </c>
      <c r="B1847" s="10" t="s">
        <v>1322</v>
      </c>
      <c r="C1847" s="55"/>
      <c r="D1847" s="85">
        <f>D1848+D1856</f>
        <v>12283</v>
      </c>
      <c r="E1847" s="85">
        <f t="shared" ref="E1847:F1847" si="736">E1848+E1856</f>
        <v>3000</v>
      </c>
      <c r="F1847" s="85">
        <f t="shared" si="736"/>
        <v>0</v>
      </c>
    </row>
    <row r="1848" spans="1:6" ht="35.25" hidden="1" customHeight="1" x14ac:dyDescent="0.25">
      <c r="A1848" s="13" t="s">
        <v>1323</v>
      </c>
      <c r="B1848" s="3" t="s">
        <v>1324</v>
      </c>
      <c r="C1848" s="55"/>
      <c r="D1848" s="85">
        <f>D1849</f>
        <v>0</v>
      </c>
      <c r="E1848" s="85">
        <f t="shared" ref="E1848:F1848" si="737">E1849</f>
        <v>0</v>
      </c>
      <c r="F1848" s="85">
        <f t="shared" si="737"/>
        <v>0</v>
      </c>
    </row>
    <row r="1849" spans="1:6" ht="37.5" hidden="1" customHeight="1" x14ac:dyDescent="0.25">
      <c r="A1849" s="14" t="s">
        <v>1325</v>
      </c>
      <c r="B1849" s="1" t="s">
        <v>1326</v>
      </c>
      <c r="C1849" s="55"/>
      <c r="D1849" s="85">
        <f>D1850+D1851+D1852+D1853</f>
        <v>0</v>
      </c>
      <c r="E1849" s="85">
        <f t="shared" ref="E1849:F1849" si="738">E1850+E1851+E1852+E1853</f>
        <v>0</v>
      </c>
      <c r="F1849" s="85">
        <f t="shared" si="738"/>
        <v>0</v>
      </c>
    </row>
    <row r="1850" spans="1:6" ht="48.75" hidden="1" customHeight="1" x14ac:dyDescent="0.25">
      <c r="A1850" s="36" t="s">
        <v>1327</v>
      </c>
      <c r="B1850" s="2" t="s">
        <v>1328</v>
      </c>
      <c r="C1850" s="55"/>
      <c r="D1850" s="85"/>
      <c r="E1850" s="85"/>
      <c r="F1850" s="85"/>
    </row>
    <row r="1851" spans="1:6" ht="30.75" hidden="1" customHeight="1" x14ac:dyDescent="0.25">
      <c r="A1851" s="36" t="s">
        <v>1327</v>
      </c>
      <c r="B1851" s="2" t="s">
        <v>1329</v>
      </c>
      <c r="C1851" s="55"/>
      <c r="D1851" s="85"/>
      <c r="E1851" s="85"/>
      <c r="F1851" s="85"/>
    </row>
    <row r="1852" spans="1:6" ht="48.75" hidden="1" customHeight="1" x14ac:dyDescent="0.25">
      <c r="A1852" s="36" t="s">
        <v>1327</v>
      </c>
      <c r="B1852" s="2" t="s">
        <v>1330</v>
      </c>
      <c r="C1852" s="55"/>
      <c r="D1852" s="85"/>
      <c r="E1852" s="85"/>
      <c r="F1852" s="85"/>
    </row>
    <row r="1853" spans="1:6" ht="47.25" hidden="1" customHeight="1" x14ac:dyDescent="0.25">
      <c r="A1853" s="21" t="s">
        <v>1331</v>
      </c>
      <c r="B1853" s="20" t="s">
        <v>1332</v>
      </c>
      <c r="C1853" s="55"/>
      <c r="D1853" s="85">
        <f>D1854</f>
        <v>0</v>
      </c>
      <c r="E1853" s="85">
        <f t="shared" ref="E1853:F1854" si="739">E1854</f>
        <v>0</v>
      </c>
      <c r="F1853" s="85">
        <f t="shared" si="739"/>
        <v>0</v>
      </c>
    </row>
    <row r="1854" spans="1:6" ht="31.5" hidden="1" customHeight="1" x14ac:dyDescent="0.25">
      <c r="A1854" s="60" t="s">
        <v>1391</v>
      </c>
      <c r="B1854" s="20" t="s">
        <v>1332</v>
      </c>
      <c r="C1854" s="55">
        <v>200</v>
      </c>
      <c r="D1854" s="85">
        <f>D1855</f>
        <v>0</v>
      </c>
      <c r="E1854" s="85">
        <f t="shared" si="739"/>
        <v>0</v>
      </c>
      <c r="F1854" s="85">
        <f t="shared" si="739"/>
        <v>0</v>
      </c>
    </row>
    <row r="1855" spans="1:6" ht="28.5" hidden="1" customHeight="1" x14ac:dyDescent="0.25">
      <c r="A1855" s="60" t="s">
        <v>1392</v>
      </c>
      <c r="B1855" s="20" t="s">
        <v>1332</v>
      </c>
      <c r="C1855" s="55">
        <v>240</v>
      </c>
      <c r="D1855" s="85"/>
      <c r="E1855" s="85"/>
      <c r="F1855" s="85"/>
    </row>
    <row r="1856" spans="1:6" ht="53.25" customHeight="1" x14ac:dyDescent="0.25">
      <c r="A1856" s="13" t="s">
        <v>1690</v>
      </c>
      <c r="B1856" s="3" t="s">
        <v>1687</v>
      </c>
      <c r="C1856" s="55"/>
      <c r="D1856" s="85">
        <f>D1857+D1864</f>
        <v>12283</v>
      </c>
      <c r="E1856" s="85">
        <f t="shared" ref="E1856:F1856" si="740">E1857+E1864</f>
        <v>3000</v>
      </c>
      <c r="F1856" s="85">
        <f t="shared" si="740"/>
        <v>0</v>
      </c>
    </row>
    <row r="1857" spans="1:6" ht="39" hidden="1" customHeight="1" x14ac:dyDescent="0.25">
      <c r="A1857" s="14" t="s">
        <v>1437</v>
      </c>
      <c r="B1857" s="1" t="s">
        <v>1333</v>
      </c>
      <c r="C1857" s="55"/>
      <c r="D1857" s="85">
        <f>D1858+D1861</f>
        <v>0</v>
      </c>
      <c r="E1857" s="85">
        <f t="shared" ref="E1857:F1857" si="741">E1858+E1861</f>
        <v>0</v>
      </c>
      <c r="F1857" s="85">
        <f t="shared" si="741"/>
        <v>0</v>
      </c>
    </row>
    <row r="1858" spans="1:6" ht="38.25" hidden="1" customHeight="1" x14ac:dyDescent="0.25">
      <c r="A1858" s="21" t="s">
        <v>1334</v>
      </c>
      <c r="B1858" s="20" t="s">
        <v>1335</v>
      </c>
      <c r="C1858" s="55"/>
      <c r="D1858" s="85">
        <f>D1859</f>
        <v>0</v>
      </c>
      <c r="E1858" s="85">
        <f t="shared" ref="E1858:F1859" si="742">E1859</f>
        <v>0</v>
      </c>
      <c r="F1858" s="85">
        <f t="shared" si="742"/>
        <v>0</v>
      </c>
    </row>
    <row r="1859" spans="1:6" ht="30.75" hidden="1" customHeight="1" x14ac:dyDescent="0.25">
      <c r="A1859" s="59" t="s">
        <v>1404</v>
      </c>
      <c r="B1859" s="20" t="s">
        <v>1335</v>
      </c>
      <c r="C1859" s="55">
        <v>400</v>
      </c>
      <c r="D1859" s="85">
        <f>D1860</f>
        <v>0</v>
      </c>
      <c r="E1859" s="85">
        <f t="shared" si="742"/>
        <v>0</v>
      </c>
      <c r="F1859" s="85">
        <f t="shared" si="742"/>
        <v>0</v>
      </c>
    </row>
    <row r="1860" spans="1:6" ht="23.25" hidden="1" customHeight="1" x14ac:dyDescent="0.25">
      <c r="A1860" s="59" t="s">
        <v>1405</v>
      </c>
      <c r="B1860" s="20" t="s">
        <v>1335</v>
      </c>
      <c r="C1860" s="55">
        <v>410</v>
      </c>
      <c r="D1860" s="85"/>
      <c r="E1860" s="85"/>
      <c r="F1860" s="85"/>
    </row>
    <row r="1861" spans="1:6" ht="54.75" hidden="1" customHeight="1" x14ac:dyDescent="0.25">
      <c r="A1861" s="21" t="s">
        <v>1336</v>
      </c>
      <c r="B1861" s="20" t="s">
        <v>1337</v>
      </c>
      <c r="C1861" s="55"/>
      <c r="D1861" s="85">
        <f>D1862</f>
        <v>0</v>
      </c>
      <c r="E1861" s="85"/>
      <c r="F1861" s="85"/>
    </row>
    <row r="1862" spans="1:6" ht="30.75" hidden="1" customHeight="1" x14ac:dyDescent="0.25">
      <c r="A1862" s="59" t="s">
        <v>1404</v>
      </c>
      <c r="B1862" s="20" t="s">
        <v>1337</v>
      </c>
      <c r="C1862" s="55">
        <v>400</v>
      </c>
      <c r="D1862" s="85">
        <f>D1863</f>
        <v>0</v>
      </c>
      <c r="E1862" s="85"/>
      <c r="F1862" s="85"/>
    </row>
    <row r="1863" spans="1:6" ht="27.75" hidden="1" customHeight="1" x14ac:dyDescent="0.25">
      <c r="A1863" s="59" t="s">
        <v>1405</v>
      </c>
      <c r="B1863" s="20" t="s">
        <v>1337</v>
      </c>
      <c r="C1863" s="55">
        <v>410</v>
      </c>
      <c r="D1863" s="85"/>
      <c r="E1863" s="85"/>
      <c r="F1863" s="85"/>
    </row>
    <row r="1864" spans="1:6" ht="77.25" customHeight="1" x14ac:dyDescent="0.25">
      <c r="A1864" s="14" t="s">
        <v>1689</v>
      </c>
      <c r="B1864" s="1" t="s">
        <v>1688</v>
      </c>
      <c r="C1864" s="55"/>
      <c r="D1864" s="85">
        <f>D1865+D1868</f>
        <v>12283</v>
      </c>
      <c r="E1864" s="85">
        <f t="shared" ref="E1864:F1864" si="743">E1865+E1868</f>
        <v>3000</v>
      </c>
      <c r="F1864" s="85">
        <f t="shared" si="743"/>
        <v>0</v>
      </c>
    </row>
    <row r="1865" spans="1:6" ht="36.75" customHeight="1" x14ac:dyDescent="0.25">
      <c r="A1865" s="21" t="s">
        <v>1334</v>
      </c>
      <c r="B1865" s="20" t="s">
        <v>1691</v>
      </c>
      <c r="C1865" s="55"/>
      <c r="D1865" s="85">
        <f>D1866</f>
        <v>12283</v>
      </c>
      <c r="E1865" s="85">
        <f t="shared" ref="E1865:F1866" si="744">E1866</f>
        <v>0</v>
      </c>
      <c r="F1865" s="85">
        <f t="shared" si="744"/>
        <v>0</v>
      </c>
    </row>
    <row r="1866" spans="1:6" ht="36.75" customHeight="1" x14ac:dyDescent="0.25">
      <c r="A1866" s="60" t="s">
        <v>1404</v>
      </c>
      <c r="B1866" s="20" t="s">
        <v>1691</v>
      </c>
      <c r="C1866" s="55">
        <v>400</v>
      </c>
      <c r="D1866" s="85">
        <f>D1867</f>
        <v>12283</v>
      </c>
      <c r="E1866" s="85">
        <f t="shared" si="744"/>
        <v>0</v>
      </c>
      <c r="F1866" s="85">
        <f t="shared" si="744"/>
        <v>0</v>
      </c>
    </row>
    <row r="1867" spans="1:6" ht="24.75" customHeight="1" x14ac:dyDescent="0.25">
      <c r="A1867" s="60" t="s">
        <v>1405</v>
      </c>
      <c r="B1867" s="20" t="s">
        <v>1691</v>
      </c>
      <c r="C1867" s="55">
        <v>410</v>
      </c>
      <c r="D1867" s="85">
        <v>12283</v>
      </c>
      <c r="E1867" s="85"/>
      <c r="F1867" s="85"/>
    </row>
    <row r="1868" spans="1:6" ht="50.25" customHeight="1" x14ac:dyDescent="0.25">
      <c r="A1868" s="21" t="s">
        <v>1336</v>
      </c>
      <c r="B1868" s="20" t="s">
        <v>1692</v>
      </c>
      <c r="C1868" s="55"/>
      <c r="D1868" s="85">
        <f>D1871+D1869</f>
        <v>0</v>
      </c>
      <c r="E1868" s="85">
        <f>E1871</f>
        <v>3000</v>
      </c>
      <c r="F1868" s="85">
        <f>F1871</f>
        <v>0</v>
      </c>
    </row>
    <row r="1869" spans="1:6" ht="34.5" hidden="1" customHeight="1" x14ac:dyDescent="0.25">
      <c r="A1869" s="60" t="s">
        <v>1391</v>
      </c>
      <c r="B1869" s="20" t="s">
        <v>1338</v>
      </c>
      <c r="C1869" s="55">
        <v>200</v>
      </c>
      <c r="D1869" s="85">
        <f>D1870</f>
        <v>0</v>
      </c>
      <c r="E1869" s="85"/>
      <c r="F1869" s="85"/>
    </row>
    <row r="1870" spans="1:6" ht="31.5" hidden="1" customHeight="1" x14ac:dyDescent="0.25">
      <c r="A1870" s="60" t="s">
        <v>1392</v>
      </c>
      <c r="B1870" s="20" t="s">
        <v>1338</v>
      </c>
      <c r="C1870" s="55">
        <v>240</v>
      </c>
      <c r="D1870" s="85">
        <v>0</v>
      </c>
      <c r="E1870" s="85"/>
      <c r="F1870" s="85"/>
    </row>
    <row r="1871" spans="1:6" ht="32.25" customHeight="1" x14ac:dyDescent="0.25">
      <c r="A1871" s="92" t="s">
        <v>1404</v>
      </c>
      <c r="B1871" s="20" t="s">
        <v>1692</v>
      </c>
      <c r="C1871" s="55">
        <v>400</v>
      </c>
      <c r="D1871" s="85">
        <f>D1872</f>
        <v>0</v>
      </c>
      <c r="E1871" s="85">
        <f t="shared" ref="E1871:F1871" si="745">E1872</f>
        <v>3000</v>
      </c>
      <c r="F1871" s="85">
        <f t="shared" si="745"/>
        <v>0</v>
      </c>
    </row>
    <row r="1872" spans="1:6" ht="36" customHeight="1" x14ac:dyDescent="0.25">
      <c r="A1872" s="60" t="s">
        <v>1405</v>
      </c>
      <c r="B1872" s="20" t="s">
        <v>1692</v>
      </c>
      <c r="C1872" s="55">
        <v>410</v>
      </c>
      <c r="D1872" s="85">
        <v>0</v>
      </c>
      <c r="E1872" s="85">
        <v>3000</v>
      </c>
      <c r="F1872" s="85"/>
    </row>
    <row r="1873" spans="1:6" ht="36" customHeight="1" x14ac:dyDescent="0.25">
      <c r="A1873" s="77" t="s">
        <v>1419</v>
      </c>
      <c r="B1873" s="82" t="s">
        <v>1422</v>
      </c>
      <c r="C1873" s="83"/>
      <c r="D1873" s="103">
        <f>D29+D44+D162+D433+D534+D618+D672+D747+D875+D951+D1070+D1148+D1252+D1376+D1424+D1528+D1556+D1748+D1847</f>
        <v>2618843</v>
      </c>
      <c r="E1873" s="103">
        <f>E29+E44+E162+E433+E534+E618+E672+E747+E875+E951+E1070+E1148+E1252+E1376+E1424+E1528+E1556+E1748+E1847</f>
        <v>2372888</v>
      </c>
      <c r="F1873" s="103">
        <f>F29+F44+F162+F433+F534+F618+F672+F747+F875+F951+F1070+F1148+F1252+F1376+F1424+F1528+F1556+F1748+F1847</f>
        <v>2190282</v>
      </c>
    </row>
    <row r="1874" spans="1:6" ht="36.75" customHeight="1" x14ac:dyDescent="0.25">
      <c r="A1874" s="13" t="s">
        <v>1339</v>
      </c>
      <c r="B1874" s="3" t="s">
        <v>1340</v>
      </c>
      <c r="C1874" s="55"/>
      <c r="D1874" s="85">
        <f>D1875+D1881+D1889+D1892+D1878</f>
        <v>10398</v>
      </c>
      <c r="E1874" s="85">
        <f t="shared" ref="E1874:F1874" si="746">E1875+E1881+E1889+E1892+E1878</f>
        <v>10388</v>
      </c>
      <c r="F1874" s="85">
        <f t="shared" si="746"/>
        <v>10388</v>
      </c>
    </row>
    <row r="1875" spans="1:6" ht="33" customHeight="1" x14ac:dyDescent="0.25">
      <c r="A1875" s="54" t="s">
        <v>1341</v>
      </c>
      <c r="B1875" s="20" t="s">
        <v>1342</v>
      </c>
      <c r="C1875" s="55"/>
      <c r="D1875" s="101">
        <f>D1876</f>
        <v>2087</v>
      </c>
      <c r="E1875" s="101">
        <f t="shared" ref="E1875:F1876" si="747">E1876</f>
        <v>2087</v>
      </c>
      <c r="F1875" s="101">
        <f t="shared" si="747"/>
        <v>2087</v>
      </c>
    </row>
    <row r="1876" spans="1:6" ht="33" customHeight="1" x14ac:dyDescent="0.25">
      <c r="A1876" s="60" t="s">
        <v>1389</v>
      </c>
      <c r="B1876" s="20" t="s">
        <v>1342</v>
      </c>
      <c r="C1876" s="55">
        <v>100</v>
      </c>
      <c r="D1876" s="101">
        <f>D1877</f>
        <v>2087</v>
      </c>
      <c r="E1876" s="101">
        <f t="shared" si="747"/>
        <v>2087</v>
      </c>
      <c r="F1876" s="101">
        <f t="shared" si="747"/>
        <v>2087</v>
      </c>
    </row>
    <row r="1877" spans="1:6" ht="33" customHeight="1" x14ac:dyDescent="0.25">
      <c r="A1877" s="60" t="s">
        <v>1390</v>
      </c>
      <c r="B1877" s="20" t="s">
        <v>1342</v>
      </c>
      <c r="C1877" s="55">
        <v>120</v>
      </c>
      <c r="D1877" s="101">
        <v>2087</v>
      </c>
      <c r="E1877" s="101">
        <v>2087</v>
      </c>
      <c r="F1877" s="101">
        <v>2087</v>
      </c>
    </row>
    <row r="1878" spans="1:6" ht="33" hidden="1" customHeight="1" x14ac:dyDescent="0.25">
      <c r="A1878" s="54" t="s">
        <v>1343</v>
      </c>
      <c r="B1878" s="20" t="s">
        <v>1344</v>
      </c>
      <c r="C1878" s="55"/>
      <c r="D1878" s="101">
        <f>D1879</f>
        <v>0</v>
      </c>
      <c r="E1878" s="101">
        <f t="shared" ref="E1878:F1879" si="748">E1879</f>
        <v>0</v>
      </c>
      <c r="F1878" s="101">
        <f t="shared" si="748"/>
        <v>0</v>
      </c>
    </row>
    <row r="1879" spans="1:6" ht="33" hidden="1" customHeight="1" x14ac:dyDescent="0.25">
      <c r="A1879" s="60" t="s">
        <v>1389</v>
      </c>
      <c r="B1879" s="20" t="s">
        <v>1344</v>
      </c>
      <c r="C1879" s="55">
        <v>100</v>
      </c>
      <c r="D1879" s="101">
        <f>D1880</f>
        <v>0</v>
      </c>
      <c r="E1879" s="101">
        <f t="shared" si="748"/>
        <v>0</v>
      </c>
      <c r="F1879" s="101">
        <f t="shared" si="748"/>
        <v>0</v>
      </c>
    </row>
    <row r="1880" spans="1:6" ht="33" hidden="1" customHeight="1" x14ac:dyDescent="0.25">
      <c r="A1880" s="60" t="s">
        <v>1390</v>
      </c>
      <c r="B1880" s="20" t="s">
        <v>1344</v>
      </c>
      <c r="C1880" s="55">
        <v>120</v>
      </c>
      <c r="D1880" s="101"/>
      <c r="E1880" s="101"/>
      <c r="F1880" s="101"/>
    </row>
    <row r="1881" spans="1:6" ht="41.25" customHeight="1" x14ac:dyDescent="0.25">
      <c r="A1881" s="21" t="s">
        <v>1345</v>
      </c>
      <c r="B1881" s="20" t="s">
        <v>1346</v>
      </c>
      <c r="C1881" s="55"/>
      <c r="D1881" s="101">
        <f>D1882+D1884</f>
        <v>2791</v>
      </c>
      <c r="E1881" s="101">
        <f t="shared" ref="E1881:F1881" si="749">E1882+E1884</f>
        <v>2781</v>
      </c>
      <c r="F1881" s="101">
        <f t="shared" si="749"/>
        <v>2781</v>
      </c>
    </row>
    <row r="1882" spans="1:6" ht="60" customHeight="1" x14ac:dyDescent="0.25">
      <c r="A1882" s="60" t="s">
        <v>1389</v>
      </c>
      <c r="B1882" s="20" t="s">
        <v>1346</v>
      </c>
      <c r="C1882" s="55">
        <v>100</v>
      </c>
      <c r="D1882" s="101">
        <f>D1883</f>
        <v>2781</v>
      </c>
      <c r="E1882" s="101">
        <f t="shared" ref="E1882:F1882" si="750">E1883</f>
        <v>2763</v>
      </c>
      <c r="F1882" s="101">
        <f t="shared" si="750"/>
        <v>2763</v>
      </c>
    </row>
    <row r="1883" spans="1:6" ht="28.5" customHeight="1" x14ac:dyDescent="0.25">
      <c r="A1883" s="60" t="s">
        <v>1390</v>
      </c>
      <c r="B1883" s="20" t="s">
        <v>1346</v>
      </c>
      <c r="C1883" s="55">
        <v>120</v>
      </c>
      <c r="D1883" s="101">
        <v>2781</v>
      </c>
      <c r="E1883" s="101">
        <v>2763</v>
      </c>
      <c r="F1883" s="101">
        <v>2763</v>
      </c>
    </row>
    <row r="1884" spans="1:6" ht="25.5" customHeight="1" x14ac:dyDescent="0.25">
      <c r="A1884" s="60" t="s">
        <v>1391</v>
      </c>
      <c r="B1884" s="20" t="s">
        <v>1346</v>
      </c>
      <c r="C1884" s="55">
        <v>200</v>
      </c>
      <c r="D1884" s="101">
        <f>D1885</f>
        <v>10</v>
      </c>
      <c r="E1884" s="101">
        <f t="shared" ref="E1884:F1884" si="751">E1885</f>
        <v>18</v>
      </c>
      <c r="F1884" s="101">
        <f t="shared" si="751"/>
        <v>18</v>
      </c>
    </row>
    <row r="1885" spans="1:6" ht="35.25" customHeight="1" x14ac:dyDescent="0.25">
      <c r="A1885" s="60" t="s">
        <v>1392</v>
      </c>
      <c r="B1885" s="20" t="s">
        <v>1346</v>
      </c>
      <c r="C1885" s="55">
        <v>240</v>
      </c>
      <c r="D1885" s="101">
        <v>10</v>
      </c>
      <c r="E1885" s="101">
        <v>18</v>
      </c>
      <c r="F1885" s="101">
        <v>18</v>
      </c>
    </row>
    <row r="1886" spans="1:6" ht="41.25" hidden="1" customHeight="1" x14ac:dyDescent="0.25">
      <c r="A1886" s="54" t="s">
        <v>1347</v>
      </c>
      <c r="B1886" s="20" t="s">
        <v>1348</v>
      </c>
      <c r="C1886" s="55"/>
      <c r="D1886" s="85"/>
      <c r="E1886" s="85"/>
      <c r="F1886" s="85"/>
    </row>
    <row r="1887" spans="1:6" ht="41.25" hidden="1" customHeight="1" x14ac:dyDescent="0.25">
      <c r="A1887" s="62"/>
      <c r="B1887" s="20" t="s">
        <v>1348</v>
      </c>
      <c r="C1887" s="55">
        <v>200</v>
      </c>
      <c r="D1887" s="85"/>
      <c r="E1887" s="85"/>
      <c r="F1887" s="85"/>
    </row>
    <row r="1888" spans="1:6" ht="41.25" hidden="1" customHeight="1" x14ac:dyDescent="0.25">
      <c r="A1888" s="62"/>
      <c r="B1888" s="20" t="s">
        <v>1348</v>
      </c>
      <c r="C1888" s="55">
        <v>240</v>
      </c>
      <c r="D1888" s="85"/>
      <c r="E1888" s="85"/>
      <c r="F1888" s="85"/>
    </row>
    <row r="1889" spans="1:6" ht="41.25" customHeight="1" x14ac:dyDescent="0.25">
      <c r="A1889" s="21" t="s">
        <v>1349</v>
      </c>
      <c r="B1889" s="23" t="s">
        <v>1350</v>
      </c>
      <c r="C1889" s="55"/>
      <c r="D1889" s="101">
        <f>D1890</f>
        <v>1863</v>
      </c>
      <c r="E1889" s="101">
        <f t="shared" ref="E1889:F1890" si="752">E1890</f>
        <v>1863</v>
      </c>
      <c r="F1889" s="101">
        <f t="shared" si="752"/>
        <v>1863</v>
      </c>
    </row>
    <row r="1890" spans="1:6" ht="36" customHeight="1" x14ac:dyDescent="0.25">
      <c r="A1890" s="60" t="s">
        <v>1389</v>
      </c>
      <c r="B1890" s="23" t="s">
        <v>1350</v>
      </c>
      <c r="C1890" s="55">
        <v>100</v>
      </c>
      <c r="D1890" s="101">
        <f>D1891</f>
        <v>1863</v>
      </c>
      <c r="E1890" s="101">
        <f t="shared" si="752"/>
        <v>1863</v>
      </c>
      <c r="F1890" s="101">
        <f t="shared" si="752"/>
        <v>1863</v>
      </c>
    </row>
    <row r="1891" spans="1:6" ht="33.75" customHeight="1" x14ac:dyDescent="0.25">
      <c r="A1891" s="60" t="s">
        <v>1390</v>
      </c>
      <c r="B1891" s="23" t="s">
        <v>1350</v>
      </c>
      <c r="C1891" s="55">
        <v>120</v>
      </c>
      <c r="D1891" s="101">
        <v>1863</v>
      </c>
      <c r="E1891" s="101">
        <v>1863</v>
      </c>
      <c r="F1891" s="101">
        <v>1863</v>
      </c>
    </row>
    <row r="1892" spans="1:6" ht="40.5" customHeight="1" x14ac:dyDescent="0.25">
      <c r="A1892" s="21" t="s">
        <v>1351</v>
      </c>
      <c r="B1892" s="23" t="s">
        <v>1352</v>
      </c>
      <c r="C1892" s="55"/>
      <c r="D1892" s="101">
        <f>D1893+D1895+D1897</f>
        <v>3657</v>
      </c>
      <c r="E1892" s="101">
        <f t="shared" ref="E1892:F1892" si="753">E1893+E1895+E1897</f>
        <v>3657</v>
      </c>
      <c r="F1892" s="101">
        <f t="shared" si="753"/>
        <v>3657</v>
      </c>
    </row>
    <row r="1893" spans="1:6" ht="58.5" customHeight="1" x14ac:dyDescent="0.25">
      <c r="A1893" s="60" t="s">
        <v>1389</v>
      </c>
      <c r="B1893" s="23" t="s">
        <v>1352</v>
      </c>
      <c r="C1893" s="55">
        <v>100</v>
      </c>
      <c r="D1893" s="101">
        <f>D1894</f>
        <v>2206</v>
      </c>
      <c r="E1893" s="101">
        <f t="shared" ref="E1893:F1893" si="754">E1894</f>
        <v>2206</v>
      </c>
      <c r="F1893" s="101">
        <f t="shared" si="754"/>
        <v>2206</v>
      </c>
    </row>
    <row r="1894" spans="1:6" ht="30.75" customHeight="1" x14ac:dyDescent="0.25">
      <c r="A1894" s="60" t="s">
        <v>1390</v>
      </c>
      <c r="B1894" s="23" t="s">
        <v>1352</v>
      </c>
      <c r="C1894" s="55">
        <v>120</v>
      </c>
      <c r="D1894" s="101">
        <v>2206</v>
      </c>
      <c r="E1894" s="101">
        <v>2206</v>
      </c>
      <c r="F1894" s="101">
        <v>2206</v>
      </c>
    </row>
    <row r="1895" spans="1:6" ht="30.75" customHeight="1" x14ac:dyDescent="0.25">
      <c r="A1895" s="60" t="s">
        <v>1391</v>
      </c>
      <c r="B1895" s="23" t="s">
        <v>1352</v>
      </c>
      <c r="C1895" s="55">
        <v>200</v>
      </c>
      <c r="D1895" s="101">
        <f>D1896</f>
        <v>1449</v>
      </c>
      <c r="E1895" s="101">
        <f t="shared" ref="E1895:F1895" si="755">E1896</f>
        <v>1449</v>
      </c>
      <c r="F1895" s="101">
        <f t="shared" si="755"/>
        <v>1449</v>
      </c>
    </row>
    <row r="1896" spans="1:6" ht="30.75" customHeight="1" x14ac:dyDescent="0.25">
      <c r="A1896" s="60" t="s">
        <v>1392</v>
      </c>
      <c r="B1896" s="23" t="s">
        <v>1352</v>
      </c>
      <c r="C1896" s="55">
        <v>240</v>
      </c>
      <c r="D1896" s="101">
        <v>1449</v>
      </c>
      <c r="E1896" s="101">
        <v>1449</v>
      </c>
      <c r="F1896" s="101">
        <v>1449</v>
      </c>
    </row>
    <row r="1897" spans="1:6" ht="30.75" customHeight="1" x14ac:dyDescent="0.25">
      <c r="A1897" s="60" t="s">
        <v>1395</v>
      </c>
      <c r="B1897" s="23" t="s">
        <v>1352</v>
      </c>
      <c r="C1897" s="55">
        <v>800</v>
      </c>
      <c r="D1897" s="101">
        <f>D1898</f>
        <v>2</v>
      </c>
      <c r="E1897" s="101">
        <f t="shared" ref="E1897:F1897" si="756">E1898</f>
        <v>2</v>
      </c>
      <c r="F1897" s="101">
        <f t="shared" si="756"/>
        <v>2</v>
      </c>
    </row>
    <row r="1898" spans="1:6" ht="30.75" customHeight="1" x14ac:dyDescent="0.25">
      <c r="A1898" s="16" t="s">
        <v>1396</v>
      </c>
      <c r="B1898" s="23" t="s">
        <v>1352</v>
      </c>
      <c r="C1898" s="55">
        <v>850</v>
      </c>
      <c r="D1898" s="101">
        <v>2</v>
      </c>
      <c r="E1898" s="101">
        <v>2</v>
      </c>
      <c r="F1898" s="101">
        <v>2</v>
      </c>
    </row>
    <row r="1899" spans="1:6" ht="32.25" customHeight="1" x14ac:dyDescent="0.25">
      <c r="A1899" s="13" t="s">
        <v>1353</v>
      </c>
      <c r="B1899" s="3" t="s">
        <v>1354</v>
      </c>
      <c r="C1899" s="55"/>
      <c r="D1899" s="101">
        <f>D1906+D1909+D1914+D1917+D1921+D1900+D1903+D1918+D1924+D1927+D1930</f>
        <v>18631</v>
      </c>
      <c r="E1899" s="101">
        <f>E1906+E1909+E1914+E1917+E1921+E1900+E1903+E1918+E1924+E1927+E1930</f>
        <v>500</v>
      </c>
      <c r="F1899" s="101">
        <f>F1906+F1909+F1914+F1917+F1921+F1900+F1903+F1918+F1924+F1927+F1930</f>
        <v>500</v>
      </c>
    </row>
    <row r="1900" spans="1:6" ht="33" hidden="1" customHeight="1" x14ac:dyDescent="0.25">
      <c r="A1900" s="54" t="s">
        <v>1355</v>
      </c>
      <c r="B1900" s="20" t="s">
        <v>1356</v>
      </c>
      <c r="C1900" s="55"/>
      <c r="D1900" s="101">
        <f>D1901</f>
        <v>0</v>
      </c>
      <c r="E1900" s="101">
        <f t="shared" ref="E1900:F1901" si="757">E1901</f>
        <v>0</v>
      </c>
      <c r="F1900" s="101">
        <f t="shared" si="757"/>
        <v>0</v>
      </c>
    </row>
    <row r="1901" spans="1:6" ht="33" hidden="1" customHeight="1" x14ac:dyDescent="0.25">
      <c r="A1901" s="60" t="s">
        <v>1391</v>
      </c>
      <c r="B1901" s="20" t="s">
        <v>1356</v>
      </c>
      <c r="C1901" s="55">
        <v>200</v>
      </c>
      <c r="D1901" s="101">
        <f>D1902</f>
        <v>0</v>
      </c>
      <c r="E1901" s="101">
        <f t="shared" si="757"/>
        <v>0</v>
      </c>
      <c r="F1901" s="101">
        <f t="shared" si="757"/>
        <v>0</v>
      </c>
    </row>
    <row r="1902" spans="1:6" ht="33" hidden="1" customHeight="1" x14ac:dyDescent="0.25">
      <c r="A1902" s="60" t="s">
        <v>1392</v>
      </c>
      <c r="B1902" s="20" t="s">
        <v>1356</v>
      </c>
      <c r="C1902" s="55">
        <v>240</v>
      </c>
      <c r="D1902" s="101"/>
      <c r="E1902" s="101"/>
      <c r="F1902" s="101"/>
    </row>
    <row r="1903" spans="1:6" ht="31.5" hidden="1" customHeight="1" x14ac:dyDescent="0.25">
      <c r="A1903" s="54" t="s">
        <v>1357</v>
      </c>
      <c r="B1903" s="20" t="s">
        <v>1358</v>
      </c>
      <c r="C1903" s="55"/>
      <c r="D1903" s="101">
        <f>D1904</f>
        <v>0</v>
      </c>
      <c r="E1903" s="101">
        <f t="shared" ref="E1903:F1904" si="758">E1904</f>
        <v>0</v>
      </c>
      <c r="F1903" s="101">
        <f t="shared" si="758"/>
        <v>0</v>
      </c>
    </row>
    <row r="1904" spans="1:6" ht="31.5" hidden="1" customHeight="1" x14ac:dyDescent="0.25">
      <c r="A1904" s="62" t="s">
        <v>1402</v>
      </c>
      <c r="B1904" s="20" t="s">
        <v>1358</v>
      </c>
      <c r="C1904" s="55">
        <v>800</v>
      </c>
      <c r="D1904" s="101">
        <f>D1905</f>
        <v>0</v>
      </c>
      <c r="E1904" s="101">
        <f t="shared" si="758"/>
        <v>0</v>
      </c>
      <c r="F1904" s="101">
        <f t="shared" si="758"/>
        <v>0</v>
      </c>
    </row>
    <row r="1905" spans="1:6" ht="31.5" hidden="1" customHeight="1" x14ac:dyDescent="0.25">
      <c r="A1905" s="62" t="s">
        <v>1403</v>
      </c>
      <c r="B1905" s="20" t="s">
        <v>1358</v>
      </c>
      <c r="C1905" s="55">
        <v>870</v>
      </c>
      <c r="D1905" s="101"/>
      <c r="E1905" s="101"/>
      <c r="F1905" s="101"/>
    </row>
    <row r="1906" spans="1:6" ht="30.75" customHeight="1" x14ac:dyDescent="0.25">
      <c r="A1906" s="21" t="s">
        <v>1359</v>
      </c>
      <c r="B1906" s="20" t="s">
        <v>1360</v>
      </c>
      <c r="C1906" s="55"/>
      <c r="D1906" s="101">
        <f>D1907</f>
        <v>1500</v>
      </c>
      <c r="E1906" s="101">
        <f t="shared" ref="E1906:F1907" si="759">E1907</f>
        <v>500</v>
      </c>
      <c r="F1906" s="101">
        <f t="shared" si="759"/>
        <v>500</v>
      </c>
    </row>
    <row r="1907" spans="1:6" ht="30.75" customHeight="1" x14ac:dyDescent="0.25">
      <c r="A1907" s="36" t="s">
        <v>1402</v>
      </c>
      <c r="B1907" s="20" t="s">
        <v>1360</v>
      </c>
      <c r="C1907" s="55">
        <v>800</v>
      </c>
      <c r="D1907" s="101">
        <f>D1908</f>
        <v>1500</v>
      </c>
      <c r="E1907" s="101">
        <f t="shared" si="759"/>
        <v>500</v>
      </c>
      <c r="F1907" s="101">
        <f t="shared" si="759"/>
        <v>500</v>
      </c>
    </row>
    <row r="1908" spans="1:6" ht="30.75" customHeight="1" x14ac:dyDescent="0.25">
      <c r="A1908" s="36" t="s">
        <v>1403</v>
      </c>
      <c r="B1908" s="20" t="s">
        <v>1360</v>
      </c>
      <c r="C1908" s="55">
        <v>870</v>
      </c>
      <c r="D1908" s="101">
        <v>1500</v>
      </c>
      <c r="E1908" s="101">
        <v>500</v>
      </c>
      <c r="F1908" s="101">
        <v>500</v>
      </c>
    </row>
    <row r="1909" spans="1:6" ht="35.25" customHeight="1" x14ac:dyDescent="0.25">
      <c r="A1909" s="54" t="s">
        <v>1361</v>
      </c>
      <c r="B1909" s="20" t="s">
        <v>1362</v>
      </c>
      <c r="C1909" s="55"/>
      <c r="D1909" s="101">
        <f>D1912+D1910</f>
        <v>16700</v>
      </c>
      <c r="E1909" s="101">
        <f>E1912</f>
        <v>0</v>
      </c>
      <c r="F1909" s="101">
        <f>F1912</f>
        <v>0</v>
      </c>
    </row>
    <row r="1910" spans="1:6" ht="35.25" customHeight="1" x14ac:dyDescent="0.25">
      <c r="A1910" s="16" t="s">
        <v>1394</v>
      </c>
      <c r="B1910" s="20" t="s">
        <v>1362</v>
      </c>
      <c r="C1910" s="55">
        <v>600</v>
      </c>
      <c r="D1910" s="101">
        <f>D1911</f>
        <v>5514</v>
      </c>
      <c r="E1910" s="101">
        <f t="shared" ref="E1910:F1910" si="760">E1911</f>
        <v>0</v>
      </c>
      <c r="F1910" s="101">
        <f t="shared" si="760"/>
        <v>0</v>
      </c>
    </row>
    <row r="1911" spans="1:6" ht="35.25" customHeight="1" x14ac:dyDescent="0.25">
      <c r="A1911" s="16" t="s">
        <v>1393</v>
      </c>
      <c r="B1911" s="20" t="s">
        <v>1362</v>
      </c>
      <c r="C1911" s="55">
        <v>610</v>
      </c>
      <c r="D1911" s="101">
        <v>5514</v>
      </c>
      <c r="E1911" s="101"/>
      <c r="F1911" s="101"/>
    </row>
    <row r="1912" spans="1:6" ht="35.25" customHeight="1" x14ac:dyDescent="0.25">
      <c r="A1912" s="36" t="s">
        <v>1402</v>
      </c>
      <c r="B1912" s="20" t="s">
        <v>1362</v>
      </c>
      <c r="C1912" s="55">
        <v>800</v>
      </c>
      <c r="D1912" s="101">
        <f>D1913</f>
        <v>11186</v>
      </c>
      <c r="E1912" s="101">
        <f t="shared" ref="E1912:F1912" si="761">E1913</f>
        <v>0</v>
      </c>
      <c r="F1912" s="101">
        <f t="shared" si="761"/>
        <v>0</v>
      </c>
    </row>
    <row r="1913" spans="1:6" ht="35.25" customHeight="1" x14ac:dyDescent="0.25">
      <c r="A1913" s="138" t="s">
        <v>1526</v>
      </c>
      <c r="B1913" s="20" t="s">
        <v>1362</v>
      </c>
      <c r="C1913" s="55">
        <v>830</v>
      </c>
      <c r="D1913" s="85">
        <v>11186</v>
      </c>
      <c r="E1913" s="85">
        <v>0</v>
      </c>
      <c r="F1913" s="85"/>
    </row>
    <row r="1914" spans="1:6" ht="44.25" hidden="1" customHeight="1" x14ac:dyDescent="0.25">
      <c r="A1914" s="54" t="s">
        <v>1363</v>
      </c>
      <c r="B1914" s="20" t="s">
        <v>1364</v>
      </c>
      <c r="C1914" s="55"/>
      <c r="D1914" s="101">
        <f>D1915</f>
        <v>0</v>
      </c>
      <c r="E1914" s="101">
        <f t="shared" ref="E1914:F1915" si="762">E1915</f>
        <v>0</v>
      </c>
      <c r="F1914" s="101">
        <f t="shared" si="762"/>
        <v>0</v>
      </c>
    </row>
    <row r="1915" spans="1:6" ht="34.5" hidden="1" customHeight="1" x14ac:dyDescent="0.25">
      <c r="A1915" s="60" t="s">
        <v>1391</v>
      </c>
      <c r="B1915" s="20" t="s">
        <v>1364</v>
      </c>
      <c r="C1915" s="55">
        <v>200</v>
      </c>
      <c r="D1915" s="101">
        <f>D1916</f>
        <v>0</v>
      </c>
      <c r="E1915" s="101">
        <f t="shared" si="762"/>
        <v>0</v>
      </c>
      <c r="F1915" s="101">
        <f t="shared" si="762"/>
        <v>0</v>
      </c>
    </row>
    <row r="1916" spans="1:6" ht="33" hidden="1" customHeight="1" x14ac:dyDescent="0.25">
      <c r="A1916" s="60" t="s">
        <v>1392</v>
      </c>
      <c r="B1916" s="20" t="s">
        <v>1364</v>
      </c>
      <c r="C1916" s="55">
        <v>240</v>
      </c>
      <c r="D1916" s="101">
        <v>0</v>
      </c>
      <c r="E1916" s="101">
        <v>0</v>
      </c>
      <c r="F1916" s="101">
        <v>0</v>
      </c>
    </row>
    <row r="1917" spans="1:6" ht="28.5" hidden="1" customHeight="1" x14ac:dyDescent="0.25">
      <c r="A1917" s="54" t="s">
        <v>1365</v>
      </c>
      <c r="B1917" s="20" t="s">
        <v>1366</v>
      </c>
      <c r="C1917" s="55"/>
      <c r="D1917" s="85">
        <f>D1919</f>
        <v>0</v>
      </c>
      <c r="E1917" s="85">
        <f t="shared" ref="E1917:F1917" si="763">E1919</f>
        <v>0</v>
      </c>
      <c r="F1917" s="85">
        <f t="shared" si="763"/>
        <v>0</v>
      </c>
    </row>
    <row r="1918" spans="1:6" ht="18" hidden="1" customHeight="1" x14ac:dyDescent="0.25">
      <c r="A1918" s="39" t="s">
        <v>1367</v>
      </c>
      <c r="B1918" s="20" t="s">
        <v>1368</v>
      </c>
      <c r="C1918" s="55"/>
      <c r="D1918" s="85"/>
      <c r="E1918" s="85"/>
      <c r="F1918" s="85"/>
    </row>
    <row r="1919" spans="1:6" ht="27" hidden="1" customHeight="1" x14ac:dyDescent="0.25">
      <c r="A1919" s="60" t="s">
        <v>1391</v>
      </c>
      <c r="B1919" s="20" t="s">
        <v>1366</v>
      </c>
      <c r="C1919" s="55">
        <v>200</v>
      </c>
      <c r="D1919" s="85">
        <f>D1920</f>
        <v>0</v>
      </c>
      <c r="E1919" s="85">
        <f t="shared" ref="E1919:F1919" si="764">E1920</f>
        <v>0</v>
      </c>
      <c r="F1919" s="85">
        <f t="shared" si="764"/>
        <v>0</v>
      </c>
    </row>
    <row r="1920" spans="1:6" ht="23.25" hidden="1" customHeight="1" x14ac:dyDescent="0.25">
      <c r="A1920" s="60" t="s">
        <v>1392</v>
      </c>
      <c r="B1920" s="20" t="s">
        <v>1366</v>
      </c>
      <c r="C1920" s="55">
        <v>240</v>
      </c>
      <c r="D1920" s="85"/>
      <c r="E1920" s="85"/>
      <c r="F1920" s="85"/>
    </row>
    <row r="1921" spans="1:6" ht="33.75" customHeight="1" x14ac:dyDescent="0.25">
      <c r="A1921" s="21" t="s">
        <v>1369</v>
      </c>
      <c r="B1921" s="20" t="s">
        <v>1370</v>
      </c>
      <c r="C1921" s="55"/>
      <c r="D1921" s="85">
        <f>D1922</f>
        <v>431</v>
      </c>
      <c r="E1921" s="85">
        <f t="shared" ref="E1921:F1922" si="765">E1922</f>
        <v>0</v>
      </c>
      <c r="F1921" s="85">
        <f t="shared" si="765"/>
        <v>0</v>
      </c>
    </row>
    <row r="1922" spans="1:6" ht="26.25" customHeight="1" x14ac:dyDescent="0.25">
      <c r="A1922" s="60" t="s">
        <v>1391</v>
      </c>
      <c r="B1922" s="20" t="s">
        <v>1370</v>
      </c>
      <c r="C1922" s="55">
        <v>200</v>
      </c>
      <c r="D1922" s="85">
        <f>D1923</f>
        <v>431</v>
      </c>
      <c r="E1922" s="85">
        <f t="shared" si="765"/>
        <v>0</v>
      </c>
      <c r="F1922" s="85">
        <f t="shared" si="765"/>
        <v>0</v>
      </c>
    </row>
    <row r="1923" spans="1:6" ht="22.5" customHeight="1" x14ac:dyDescent="0.25">
      <c r="A1923" s="60" t="s">
        <v>1392</v>
      </c>
      <c r="B1923" s="20" t="s">
        <v>1370</v>
      </c>
      <c r="C1923" s="55">
        <v>240</v>
      </c>
      <c r="D1923" s="85">
        <v>431</v>
      </c>
      <c r="E1923" s="85"/>
      <c r="F1923" s="85"/>
    </row>
    <row r="1924" spans="1:6" ht="45.75" hidden="1" customHeight="1" x14ac:dyDescent="0.25">
      <c r="A1924" s="54" t="s">
        <v>1553</v>
      </c>
      <c r="B1924" s="20" t="s">
        <v>1552</v>
      </c>
      <c r="C1924" s="55"/>
      <c r="D1924" s="86">
        <f>D1925</f>
        <v>0</v>
      </c>
      <c r="E1924" s="86">
        <f t="shared" ref="E1924:F1924" si="766">E1925</f>
        <v>0</v>
      </c>
      <c r="F1924" s="86">
        <f t="shared" si="766"/>
        <v>0</v>
      </c>
    </row>
    <row r="1925" spans="1:6" ht="29.25" hidden="1" customHeight="1" x14ac:dyDescent="0.25">
      <c r="A1925" s="16" t="s">
        <v>1394</v>
      </c>
      <c r="B1925" s="20" t="s">
        <v>1552</v>
      </c>
      <c r="C1925" s="55">
        <v>600</v>
      </c>
      <c r="D1925" s="86">
        <f>D1926</f>
        <v>0</v>
      </c>
      <c r="E1925" s="86"/>
      <c r="F1925" s="86"/>
    </row>
    <row r="1926" spans="1:6" ht="35.25" hidden="1" customHeight="1" x14ac:dyDescent="0.25">
      <c r="A1926" s="16" t="s">
        <v>1393</v>
      </c>
      <c r="B1926" s="20" t="s">
        <v>1552</v>
      </c>
      <c r="C1926" s="55">
        <v>610</v>
      </c>
      <c r="D1926" s="86"/>
      <c r="E1926" s="86"/>
      <c r="F1926" s="86"/>
    </row>
    <row r="1927" spans="1:6" ht="45.75" hidden="1" customHeight="1" x14ac:dyDescent="0.25">
      <c r="A1927" s="54" t="s">
        <v>1371</v>
      </c>
      <c r="B1927" s="20" t="s">
        <v>1372</v>
      </c>
      <c r="C1927" s="55"/>
      <c r="D1927" s="86">
        <f>D1928</f>
        <v>0</v>
      </c>
      <c r="E1927" s="86">
        <f t="shared" ref="E1927:F1928" si="767">E1928</f>
        <v>0</v>
      </c>
      <c r="F1927" s="86">
        <f t="shared" si="767"/>
        <v>0</v>
      </c>
    </row>
    <row r="1928" spans="1:6" ht="45.75" hidden="1" customHeight="1" x14ac:dyDescent="0.25">
      <c r="A1928" s="62"/>
      <c r="B1928" s="20"/>
      <c r="C1928" s="55"/>
      <c r="D1928" s="86">
        <f>D1929</f>
        <v>0</v>
      </c>
      <c r="E1928" s="86">
        <f t="shared" si="767"/>
        <v>0</v>
      </c>
      <c r="F1928" s="86">
        <f t="shared" si="767"/>
        <v>0</v>
      </c>
    </row>
    <row r="1929" spans="1:6" ht="45.75" hidden="1" customHeight="1" x14ac:dyDescent="0.25">
      <c r="A1929" s="62"/>
      <c r="B1929" s="20"/>
      <c r="C1929" s="55"/>
      <c r="D1929" s="86"/>
      <c r="E1929" s="86"/>
      <c r="F1929" s="86"/>
    </row>
    <row r="1930" spans="1:6" ht="45.75" hidden="1" customHeight="1" x14ac:dyDescent="0.25">
      <c r="A1930" s="54" t="s">
        <v>1373</v>
      </c>
      <c r="B1930" s="20" t="s">
        <v>1374</v>
      </c>
      <c r="C1930" s="55"/>
      <c r="D1930" s="86">
        <f>D1931</f>
        <v>0</v>
      </c>
      <c r="E1930" s="86">
        <f t="shared" ref="E1930:F1931" si="768">E1931</f>
        <v>0</v>
      </c>
      <c r="F1930" s="86">
        <f t="shared" si="768"/>
        <v>0</v>
      </c>
    </row>
    <row r="1931" spans="1:6" ht="45.75" hidden="1" customHeight="1" x14ac:dyDescent="0.25">
      <c r="A1931" s="62"/>
      <c r="B1931" s="20"/>
      <c r="C1931" s="55"/>
      <c r="D1931" s="86">
        <f>D1932</f>
        <v>0</v>
      </c>
      <c r="E1931" s="86">
        <f t="shared" si="768"/>
        <v>0</v>
      </c>
      <c r="F1931" s="86">
        <f t="shared" si="768"/>
        <v>0</v>
      </c>
    </row>
    <row r="1932" spans="1:6" ht="45.75" hidden="1" customHeight="1" x14ac:dyDescent="0.25">
      <c r="A1932" s="62"/>
      <c r="B1932" s="20"/>
      <c r="C1932" s="55"/>
      <c r="D1932" s="86"/>
      <c r="E1932" s="86"/>
      <c r="F1932" s="86"/>
    </row>
    <row r="1933" spans="1:6" ht="45.75" customHeight="1" x14ac:dyDescent="0.25">
      <c r="A1933" s="80" t="s">
        <v>1420</v>
      </c>
      <c r="B1933" s="78" t="s">
        <v>1421</v>
      </c>
      <c r="C1933" s="81"/>
      <c r="D1933" s="87">
        <f>D1874+D1899</f>
        <v>29029</v>
      </c>
      <c r="E1933" s="87">
        <f>E1874+E1899</f>
        <v>10888</v>
      </c>
      <c r="F1933" s="87">
        <f>F1874+F1899</f>
        <v>10888</v>
      </c>
    </row>
    <row r="1934" spans="1:6" ht="35.25" customHeight="1" x14ac:dyDescent="0.25">
      <c r="A1934" s="79" t="s">
        <v>1423</v>
      </c>
      <c r="B1934" s="89"/>
      <c r="C1934" s="89"/>
      <c r="D1934" s="90">
        <f>D1873+D1933</f>
        <v>2647872</v>
      </c>
      <c r="E1934" s="90">
        <f>E1873+E1933</f>
        <v>2383776</v>
      </c>
      <c r="F1934" s="90">
        <f>F1873+F1933</f>
        <v>2201170</v>
      </c>
    </row>
    <row r="1935" spans="1:6" x14ac:dyDescent="0.25">
      <c r="E1935" s="117"/>
      <c r="F1935" s="117"/>
    </row>
    <row r="1936" spans="1:6" x14ac:dyDescent="0.25">
      <c r="E1936" s="117"/>
      <c r="F1936" s="117"/>
    </row>
    <row r="1938" spans="7:7" x14ac:dyDescent="0.25">
      <c r="G1938" s="88"/>
    </row>
  </sheetData>
  <mergeCells count="19">
    <mergeCell ref="A26:F26"/>
    <mergeCell ref="B1:F1"/>
    <mergeCell ref="B18:F18"/>
    <mergeCell ref="B5:G5"/>
    <mergeCell ref="B6:G6"/>
    <mergeCell ref="B20:F20"/>
    <mergeCell ref="B21:F21"/>
    <mergeCell ref="B22:F22"/>
    <mergeCell ref="B23:F23"/>
    <mergeCell ref="B24:F24"/>
    <mergeCell ref="B25:F25"/>
    <mergeCell ref="B10:F10"/>
    <mergeCell ref="B11:F11"/>
    <mergeCell ref="B12:F12"/>
    <mergeCell ref="B14:F14"/>
    <mergeCell ref="B15:F15"/>
    <mergeCell ref="B16:F16"/>
    <mergeCell ref="B9:F9"/>
    <mergeCell ref="B13:F13"/>
  </mergeCells>
  <pageMargins left="0.31496062992125984" right="0.31496062992125984" top="0.35433070866141736" bottom="0.35433070866141736" header="0.31496062992125984" footer="0.31496062992125984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Babadzhanyan</dc:creator>
  <dc:description>exif_MSED_a2855b9d9de47203e4fa03cc1494a65f86517962ebc573414998a46b3b349749</dc:description>
  <cp:lastModifiedBy>nnn</cp:lastModifiedBy>
  <cp:lastPrinted>2021-05-18T12:29:58Z</cp:lastPrinted>
  <dcterms:created xsi:type="dcterms:W3CDTF">2019-08-22T10:36:47Z</dcterms:created>
  <dcterms:modified xsi:type="dcterms:W3CDTF">2021-05-19T05:47:13Z</dcterms:modified>
</cp:coreProperties>
</file>