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проект бюджета на 2022-2024\материалы к Совету по бюджету 2022-2024\"/>
    </mc:Choice>
  </mc:AlternateContent>
  <bookViews>
    <workbookView xWindow="0" yWindow="0" windowWidth="2172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253" i="1" l="1"/>
  <c r="F253" i="1"/>
  <c r="D253" i="1"/>
  <c r="E1625" i="1" l="1"/>
  <c r="F1625" i="1"/>
  <c r="D1625" i="1"/>
  <c r="E1626" i="1"/>
  <c r="F1626" i="1"/>
  <c r="D1626" i="1"/>
  <c r="E1732" i="1"/>
  <c r="F1732" i="1"/>
  <c r="E742" i="1" l="1"/>
  <c r="F742" i="1"/>
  <c r="E743" i="1"/>
  <c r="F743" i="1"/>
  <c r="E744" i="1"/>
  <c r="F744" i="1"/>
  <c r="E745" i="1"/>
  <c r="F745" i="1"/>
  <c r="D742" i="1"/>
  <c r="D743" i="1"/>
  <c r="D744" i="1"/>
  <c r="D745" i="1"/>
  <c r="D748" i="1"/>
  <c r="D747" i="1" s="1"/>
  <c r="D749" i="1"/>
  <c r="E1753" i="1" l="1"/>
  <c r="D1753" i="1"/>
  <c r="E1754" i="1"/>
  <c r="F1754" i="1"/>
  <c r="F1753" i="1" s="1"/>
  <c r="D1754" i="1"/>
  <c r="E1575" i="1"/>
  <c r="F1576" i="1"/>
  <c r="F1575" i="1" s="1"/>
  <c r="E1576" i="1"/>
  <c r="F542" i="1" l="1"/>
  <c r="E491" i="1" l="1"/>
  <c r="E487" i="1" s="1"/>
  <c r="E492" i="1"/>
  <c r="F492" i="1"/>
  <c r="F491" i="1" s="1"/>
  <c r="F487" i="1" s="1"/>
  <c r="D491" i="1"/>
  <c r="D492" i="1"/>
  <c r="E1599" i="1" l="1"/>
  <c r="E1598" i="1" s="1"/>
  <c r="F1599" i="1"/>
  <c r="F1598" i="1" s="1"/>
  <c r="D1599" i="1"/>
  <c r="D1598" i="1" s="1"/>
  <c r="E243" i="1"/>
  <c r="E242" i="1" s="1"/>
  <c r="F243" i="1"/>
  <c r="F242" i="1" s="1"/>
  <c r="D243" i="1"/>
  <c r="D242" i="1" s="1"/>
  <c r="F1757" i="1" l="1"/>
  <c r="E1654" i="1"/>
  <c r="F1654" i="1"/>
  <c r="E1629" i="1"/>
  <c r="E1628" i="1" s="1"/>
  <c r="F1629" i="1"/>
  <c r="F1628" i="1" s="1"/>
  <c r="E1622" i="1"/>
  <c r="E1623" i="1"/>
  <c r="F1623" i="1"/>
  <c r="F1622" i="1" s="1"/>
  <c r="E1619" i="1"/>
  <c r="E1620" i="1"/>
  <c r="F1620" i="1"/>
  <c r="F1619" i="1" s="1"/>
  <c r="E1617" i="1"/>
  <c r="F1617" i="1"/>
  <c r="E1614" i="1"/>
  <c r="E1613" i="1" s="1"/>
  <c r="F1614" i="1"/>
  <c r="F1613" i="1" s="1"/>
  <c r="E1611" i="1"/>
  <c r="E1610" i="1" s="1"/>
  <c r="F1611" i="1"/>
  <c r="F1610" i="1" s="1"/>
  <c r="E1602" i="1"/>
  <c r="F1602" i="1"/>
  <c r="E1592" i="1"/>
  <c r="F1592" i="1"/>
  <c r="E1593" i="1"/>
  <c r="F1593" i="1"/>
  <c r="E1587" i="1"/>
  <c r="E1586" i="1" s="1"/>
  <c r="F1587" i="1"/>
  <c r="F1586" i="1" s="1"/>
  <c r="F839" i="1" l="1"/>
  <c r="E1757" i="1"/>
  <c r="E1608" i="1"/>
  <c r="E1607" i="1" s="1"/>
  <c r="F1608" i="1"/>
  <c r="F1607" i="1" s="1"/>
  <c r="E1595" i="1"/>
  <c r="F1595" i="1"/>
  <c r="E1596" i="1"/>
  <c r="F1596" i="1"/>
  <c r="D1596" i="1"/>
  <c r="D1595" i="1" s="1"/>
  <c r="F1079" i="1"/>
  <c r="F1078" i="1" s="1"/>
  <c r="F1077" i="1" s="1"/>
  <c r="E1079" i="1"/>
  <c r="E1078" i="1" s="1"/>
  <c r="E1077" i="1" s="1"/>
  <c r="F1075" i="1"/>
  <c r="F1074" i="1" s="1"/>
  <c r="F1073" i="1" s="1"/>
  <c r="E1075" i="1"/>
  <c r="E1074" i="1" s="1"/>
  <c r="E1073" i="1" s="1"/>
  <c r="D1075" i="1"/>
  <c r="D1074" i="1" s="1"/>
  <c r="D1073" i="1" s="1"/>
  <c r="E1358" i="1"/>
  <c r="E1357" i="1" s="1"/>
  <c r="F1358" i="1"/>
  <c r="F1357" i="1" s="1"/>
  <c r="D1358" i="1"/>
  <c r="D1357" i="1" s="1"/>
  <c r="E547" i="1" l="1"/>
  <c r="F547" i="1"/>
  <c r="D547" i="1"/>
  <c r="E549" i="1"/>
  <c r="F549" i="1"/>
  <c r="D549" i="1"/>
  <c r="E318" i="1"/>
  <c r="E317" i="1" s="1"/>
  <c r="F318" i="1"/>
  <c r="F317" i="1" s="1"/>
  <c r="D318" i="1"/>
  <c r="D317" i="1" s="1"/>
  <c r="F546" i="1" l="1"/>
  <c r="F545" i="1" s="1"/>
  <c r="F544" i="1" s="1"/>
  <c r="E546" i="1"/>
  <c r="E545" i="1" s="1"/>
  <c r="E544" i="1" s="1"/>
  <c r="D546" i="1"/>
  <c r="D545" i="1" s="1"/>
  <c r="D544" i="1" s="1"/>
  <c r="E321" i="1"/>
  <c r="E320" i="1" s="1"/>
  <c r="E316" i="1" s="1"/>
  <c r="F321" i="1"/>
  <c r="F320" i="1" s="1"/>
  <c r="F316" i="1" s="1"/>
  <c r="D321" i="1"/>
  <c r="D320" i="1" s="1"/>
  <c r="D316" i="1" s="1"/>
  <c r="E70" i="1"/>
  <c r="E69" i="1" s="1"/>
  <c r="F70" i="1"/>
  <c r="F69" i="1" s="1"/>
  <c r="D70" i="1"/>
  <c r="D69" i="1" s="1"/>
  <c r="F838" i="1" l="1"/>
  <c r="D839" i="1"/>
  <c r="D838" i="1" s="1"/>
  <c r="F1601" i="1" l="1"/>
  <c r="E1601" i="1"/>
  <c r="D1602" i="1"/>
  <c r="D1601" i="1" s="1"/>
  <c r="E1832" i="1"/>
  <c r="E1831" i="1" s="1"/>
  <c r="E1830" i="1" s="1"/>
  <c r="F1832" i="1"/>
  <c r="F1831" i="1" s="1"/>
  <c r="F1830" i="1" s="1"/>
  <c r="D1832" i="1"/>
  <c r="D1831" i="1" s="1"/>
  <c r="D1830" i="1" s="1"/>
  <c r="E282" i="1" l="1"/>
  <c r="F282" i="1"/>
  <c r="E1211" i="1" l="1"/>
  <c r="F1211" i="1"/>
  <c r="D1211" i="1"/>
  <c r="E839" i="1" l="1"/>
  <c r="E838" i="1" s="1"/>
  <c r="D1611" i="1" l="1"/>
  <c r="D1610" i="1" s="1"/>
  <c r="D1957" i="1" l="1"/>
  <c r="D1954" i="1"/>
  <c r="E102" i="1"/>
  <c r="F102" i="1"/>
  <c r="D102" i="1"/>
  <c r="D108" i="1"/>
  <c r="D107" i="1" s="1"/>
  <c r="D106" i="1" s="1"/>
  <c r="F1478" i="1" l="1"/>
  <c r="F1477" i="1" s="1"/>
  <c r="E1478" i="1"/>
  <c r="E1477" i="1" s="1"/>
  <c r="D1478" i="1"/>
  <c r="D1477" i="1" s="1"/>
  <c r="D1608" i="1" l="1"/>
  <c r="D1607" i="1" s="1"/>
  <c r="D1654" i="1"/>
  <c r="D1620" i="1"/>
  <c r="D1619" i="1" s="1"/>
  <c r="E1286" i="1"/>
  <c r="E1285" i="1" s="1"/>
  <c r="E1284" i="1" s="1"/>
  <c r="F1286" i="1"/>
  <c r="F1285" i="1" s="1"/>
  <c r="F1284" i="1" s="1"/>
  <c r="D299" i="1"/>
  <c r="D200" i="1"/>
  <c r="D1593" i="1" l="1"/>
  <c r="D1592" i="1" s="1"/>
  <c r="E1584" i="1"/>
  <c r="E1583" i="1" s="1"/>
  <c r="F1584" i="1"/>
  <c r="F1583" i="1" s="1"/>
  <c r="E1579" i="1"/>
  <c r="F1579" i="1"/>
  <c r="D1579" i="1"/>
  <c r="D1205" i="1"/>
  <c r="F791" i="1"/>
  <c r="E791" i="1"/>
  <c r="E456" i="1"/>
  <c r="F456" i="1"/>
  <c r="D456" i="1"/>
  <c r="E1152" i="1" l="1"/>
  <c r="F1152" i="1"/>
  <c r="D1152" i="1"/>
  <c r="D314" i="1" l="1"/>
  <c r="D313" i="1" s="1"/>
  <c r="D312" i="1" s="1"/>
  <c r="E1954" i="1" l="1"/>
  <c r="F1954" i="1"/>
  <c r="E737" i="1" l="1"/>
  <c r="E736" i="1" s="1"/>
  <c r="F737" i="1"/>
  <c r="F736" i="1" s="1"/>
  <c r="E1513" i="1"/>
  <c r="F1513" i="1"/>
  <c r="E345" i="1"/>
  <c r="F345" i="1"/>
  <c r="E328" i="1"/>
  <c r="F328" i="1"/>
  <c r="E251" i="1"/>
  <c r="F251" i="1"/>
  <c r="D251" i="1"/>
  <c r="D345" i="1" l="1"/>
  <c r="D328" i="1"/>
  <c r="D282" i="1"/>
  <c r="D1513" i="1"/>
  <c r="D1629" i="1"/>
  <c r="D1628" i="1" s="1"/>
  <c r="D1623" i="1" l="1"/>
  <c r="D1622" i="1" s="1"/>
  <c r="D1319" i="1" l="1"/>
  <c r="D1318" i="1" s="1"/>
  <c r="D1328" i="1"/>
  <c r="D1327" i="1" s="1"/>
  <c r="D1325" i="1"/>
  <c r="D1324" i="1" s="1"/>
  <c r="D1322" i="1"/>
  <c r="D1321" i="1" s="1"/>
  <c r="D1296" i="1"/>
  <c r="D1295" i="1" s="1"/>
  <c r="D1293" i="1"/>
  <c r="D1292" i="1" s="1"/>
  <c r="D1290" i="1"/>
  <c r="D1289" i="1" s="1"/>
  <c r="D1315" i="1"/>
  <c r="D1314" i="1" s="1"/>
  <c r="D1311" i="1"/>
  <c r="D1310" i="1" s="1"/>
  <c r="D1307" i="1"/>
  <c r="D1306" i="1" s="1"/>
  <c r="D1303" i="1"/>
  <c r="D1302" i="1" s="1"/>
  <c r="D1299" i="1"/>
  <c r="D1298" i="1" s="1"/>
  <c r="D1286" i="1" l="1"/>
  <c r="E1230" i="1"/>
  <c r="E1229" i="1" s="1"/>
  <c r="F1230" i="1"/>
  <c r="F1229" i="1" s="1"/>
  <c r="D1230" i="1"/>
  <c r="D1229" i="1" s="1"/>
  <c r="D1915" i="1" l="1"/>
  <c r="D350" i="1" l="1"/>
  <c r="D349" i="1" s="1"/>
  <c r="E858" i="1" l="1"/>
  <c r="F858" i="1"/>
  <c r="D858" i="1"/>
  <c r="E925" i="1" l="1"/>
  <c r="F925" i="1"/>
  <c r="D925" i="1"/>
  <c r="E1581" i="1" l="1"/>
  <c r="F1581" i="1"/>
  <c r="E875" i="1" l="1"/>
  <c r="F875" i="1"/>
  <c r="D875" i="1"/>
  <c r="E877" i="1"/>
  <c r="F877" i="1"/>
  <c r="D877" i="1"/>
  <c r="D874" i="1" l="1"/>
  <c r="D873" i="1" s="1"/>
  <c r="F874" i="1"/>
  <c r="F873" i="1" s="1"/>
  <c r="E874" i="1"/>
  <c r="E873" i="1" s="1"/>
  <c r="E1590" i="1"/>
  <c r="E1589" i="1" s="1"/>
  <c r="E1050" i="1"/>
  <c r="E1049" i="1" s="1"/>
  <c r="F1050" i="1"/>
  <c r="F1049" i="1" s="1"/>
  <c r="E350" i="1"/>
  <c r="E349" i="1" s="1"/>
  <c r="E179" i="1" l="1"/>
  <c r="E178" i="1" s="1"/>
  <c r="F179" i="1"/>
  <c r="F178" i="1" s="1"/>
  <c r="E1748" i="1" l="1"/>
  <c r="E1747" i="1" s="1"/>
  <c r="F1748" i="1"/>
  <c r="F1747" i="1" s="1"/>
  <c r="D1748" i="1"/>
  <c r="D1747" i="1" s="1"/>
  <c r="E1455" i="1" l="1"/>
  <c r="D1168" i="1" l="1"/>
  <c r="E653" i="1" l="1"/>
  <c r="F653" i="1"/>
  <c r="E681" i="1" l="1"/>
  <c r="E680" i="1" s="1"/>
  <c r="E679" i="1" s="1"/>
  <c r="F681" i="1"/>
  <c r="F680" i="1" s="1"/>
  <c r="F679" i="1" s="1"/>
  <c r="D681" i="1"/>
  <c r="D680" i="1" s="1"/>
  <c r="D679" i="1" s="1"/>
  <c r="E1928" i="1" l="1"/>
  <c r="F1928" i="1"/>
  <c r="D1928" i="1"/>
  <c r="D1237" i="1" l="1"/>
  <c r="E1239" i="1"/>
  <c r="F1239" i="1"/>
  <c r="D1239" i="1"/>
  <c r="D1649" i="1"/>
  <c r="D1783" i="1" l="1"/>
  <c r="D1782" i="1" s="1"/>
  <c r="D1781" i="1" s="1"/>
  <c r="E1047" i="1" l="1"/>
  <c r="E1046" i="1" s="1"/>
  <c r="D1008" i="1"/>
  <c r="D893" i="1"/>
  <c r="D817" i="1"/>
  <c r="D379" i="1" l="1"/>
  <c r="D1970" i="1" l="1"/>
  <c r="D1969" i="1" s="1"/>
  <c r="D1614" i="1" l="1"/>
  <c r="D1613" i="1" s="1"/>
  <c r="D740" i="1" l="1"/>
  <c r="D739" i="1" s="1"/>
  <c r="D737" i="1" l="1"/>
  <c r="D736" i="1" s="1"/>
  <c r="D1079" i="1" l="1"/>
  <c r="D1078" i="1" s="1"/>
  <c r="D1077" i="1" s="1"/>
  <c r="D1050" i="1" l="1"/>
  <c r="D1049" i="1" s="1"/>
  <c r="E246" i="1" l="1"/>
  <c r="E245" i="1" s="1"/>
  <c r="F246" i="1"/>
  <c r="F245" i="1" s="1"/>
  <c r="D246" i="1"/>
  <c r="D245" i="1" s="1"/>
  <c r="D1584" i="1" l="1"/>
  <c r="D1583" i="1" s="1"/>
  <c r="D1587" i="1" l="1"/>
  <c r="D1586" i="1" s="1"/>
  <c r="E1578" i="1"/>
  <c r="F1578" i="1"/>
  <c r="D1581" i="1"/>
  <c r="D1578" i="1" s="1"/>
  <c r="E1616" i="1"/>
  <c r="F1616" i="1"/>
  <c r="D1617" i="1"/>
  <c r="D1616" i="1" s="1"/>
  <c r="D1287" i="1"/>
  <c r="E1205" i="1"/>
  <c r="F1205" i="1"/>
  <c r="D779" i="1"/>
  <c r="D778" i="1" s="1"/>
  <c r="E663" i="1"/>
  <c r="E662" i="1" s="1"/>
  <c r="F663" i="1"/>
  <c r="F662" i="1" s="1"/>
  <c r="D653" i="1"/>
  <c r="D489" i="1"/>
  <c r="D488" i="1" s="1"/>
  <c r="D487" i="1" s="1"/>
  <c r="E280" i="1"/>
  <c r="E279" i="1" s="1"/>
  <c r="F280" i="1"/>
  <c r="F279" i="1" s="1"/>
  <c r="D280" i="1"/>
  <c r="D279" i="1" s="1"/>
  <c r="E93" i="1"/>
  <c r="F93" i="1"/>
  <c r="D95" i="1"/>
  <c r="D94" i="1" s="1"/>
  <c r="D93" i="1" s="1"/>
  <c r="D1285" i="1" l="1"/>
  <c r="D1284" i="1" s="1"/>
  <c r="D1913" i="1"/>
  <c r="D1732" i="1" l="1"/>
  <c r="F1662" i="1"/>
  <c r="E1662" i="1"/>
  <c r="D1662" i="1"/>
  <c r="E1726" i="1" l="1"/>
  <c r="E1725" i="1" s="1"/>
  <c r="F1726" i="1"/>
  <c r="F1725" i="1" s="1"/>
  <c r="D1726" i="1"/>
  <c r="D1725" i="1" s="1"/>
  <c r="D853" i="1" l="1"/>
  <c r="E830" i="1"/>
  <c r="F830" i="1"/>
  <c r="D831" i="1"/>
  <c r="D830" i="1" s="1"/>
  <c r="E175" i="1" l="1"/>
  <c r="E174" i="1" s="1"/>
  <c r="E173" i="1" s="1"/>
  <c r="F175" i="1"/>
  <c r="F174" i="1" s="1"/>
  <c r="F173" i="1" s="1"/>
  <c r="D175" i="1"/>
  <c r="D174" i="1" s="1"/>
  <c r="D179" i="1"/>
  <c r="D178" i="1" s="1"/>
  <c r="D173" i="1" l="1"/>
  <c r="D1047" i="1"/>
  <c r="D1046" i="1" s="1"/>
  <c r="D1576" i="1"/>
  <c r="D1575" i="1" s="1"/>
  <c r="D1757" i="1" l="1"/>
  <c r="D663" i="1" l="1"/>
  <c r="D662" i="1" s="1"/>
  <c r="F350" i="1"/>
  <c r="F349" i="1" s="1"/>
  <c r="E1605" i="1" l="1"/>
  <c r="E1604" i="1" s="1"/>
  <c r="E1574" i="1" s="1"/>
  <c r="F1605" i="1"/>
  <c r="F1604" i="1" s="1"/>
  <c r="F1574" i="1" s="1"/>
  <c r="F1751" i="1" l="1"/>
  <c r="F1750" i="1" s="1"/>
  <c r="F1590" i="1"/>
  <c r="F1589" i="1" s="1"/>
  <c r="F533" i="1" l="1"/>
  <c r="E533" i="1"/>
  <c r="D533" i="1"/>
  <c r="D1605" i="1" l="1"/>
  <c r="D1604" i="1" s="1"/>
  <c r="D1574" i="1" s="1"/>
  <c r="D1590" i="1"/>
  <c r="D1589" i="1" s="1"/>
  <c r="F113" i="1" l="1"/>
  <c r="F112" i="1" s="1"/>
  <c r="F111" i="1" s="1"/>
  <c r="E113" i="1"/>
  <c r="E112" i="1" s="1"/>
  <c r="E111" i="1" s="1"/>
  <c r="D113" i="1"/>
  <c r="D112" i="1" s="1"/>
  <c r="D111" i="1" s="1"/>
  <c r="F104" i="1"/>
  <c r="F101" i="1" s="1"/>
  <c r="E104" i="1"/>
  <c r="E101" i="1" s="1"/>
  <c r="D104" i="1"/>
  <c r="D101" i="1" s="1"/>
  <c r="F99" i="1"/>
  <c r="F98" i="1" s="1"/>
  <c r="E99" i="1"/>
  <c r="E98" i="1" s="1"/>
  <c r="D99" i="1"/>
  <c r="D98" i="1" s="1"/>
  <c r="E97" i="1" l="1"/>
  <c r="D97" i="1"/>
  <c r="F97" i="1"/>
  <c r="F342" i="1"/>
  <c r="F341" i="1" s="1"/>
  <c r="F325" i="1"/>
  <c r="F324" i="1" s="1"/>
  <c r="E325" i="1"/>
  <c r="E324" i="1" s="1"/>
  <c r="D325" i="1"/>
  <c r="D324" i="1" s="1"/>
  <c r="E342" i="1"/>
  <c r="E341" i="1" s="1"/>
  <c r="D342" i="1"/>
  <c r="D341" i="1" s="1"/>
  <c r="F709" i="1" l="1"/>
  <c r="E709" i="1"/>
  <c r="D709" i="1"/>
  <c r="F842" i="1" l="1"/>
  <c r="F844" i="1"/>
  <c r="F846" i="1"/>
  <c r="E846" i="1"/>
  <c r="E844" i="1"/>
  <c r="E842" i="1"/>
  <c r="D842" i="1"/>
  <c r="D844" i="1"/>
  <c r="D846" i="1"/>
  <c r="F836" i="1"/>
  <c r="F833" i="1" s="1"/>
  <c r="E836" i="1"/>
  <c r="E833" i="1" s="1"/>
  <c r="D836" i="1"/>
  <c r="D833" i="1" s="1"/>
  <c r="F828" i="1"/>
  <c r="F827" i="1" s="1"/>
  <c r="E828" i="1"/>
  <c r="E827" i="1" s="1"/>
  <c r="D828" i="1"/>
  <c r="D827" i="1" s="1"/>
  <c r="F825" i="1"/>
  <c r="F824" i="1" s="1"/>
  <c r="E825" i="1"/>
  <c r="E824" i="1" s="1"/>
  <c r="D825" i="1"/>
  <c r="D824" i="1" s="1"/>
  <c r="D841" i="1" l="1"/>
  <c r="D823" i="1" s="1"/>
  <c r="E841" i="1"/>
  <c r="E823" i="1" s="1"/>
  <c r="F841" i="1"/>
  <c r="F823" i="1" s="1"/>
  <c r="F1097" i="1"/>
  <c r="E1097" i="1"/>
  <c r="D1097" i="1"/>
  <c r="F692" i="1"/>
  <c r="E692" i="1"/>
  <c r="D692" i="1"/>
  <c r="F249" i="1"/>
  <c r="E249" i="1"/>
  <c r="E248" i="1" s="1"/>
  <c r="D249" i="1"/>
  <c r="F285" i="1"/>
  <c r="E285" i="1"/>
  <c r="D285" i="1"/>
  <c r="E52" i="1" l="1"/>
  <c r="E51" i="1" s="1"/>
  <c r="E48" i="1" s="1"/>
  <c r="E45" i="1" s="1"/>
  <c r="F52" i="1"/>
  <c r="F51" i="1" s="1"/>
  <c r="F48" i="1" s="1"/>
  <c r="F45" i="1" s="1"/>
  <c r="D52" i="1"/>
  <c r="D51" i="1" s="1"/>
  <c r="D48" i="1" s="1"/>
  <c r="D45" i="1" s="1"/>
  <c r="F1147" i="1" l="1"/>
  <c r="F1146" i="1" s="1"/>
  <c r="F1145" i="1" s="1"/>
  <c r="E1147" i="1"/>
  <c r="E1146" i="1" s="1"/>
  <c r="E1145" i="1" s="1"/>
  <c r="D1147" i="1"/>
  <c r="D1146" i="1" s="1"/>
  <c r="D1145" i="1" s="1"/>
  <c r="F1151" i="1" l="1"/>
  <c r="F1150" i="1" s="1"/>
  <c r="E1151" i="1"/>
  <c r="E1150" i="1" s="1"/>
  <c r="D1151" i="1"/>
  <c r="D1150" i="1" s="1"/>
  <c r="F1140" i="1" l="1"/>
  <c r="E1140" i="1"/>
  <c r="D1140" i="1"/>
  <c r="F1380" i="1" l="1"/>
  <c r="F1379" i="1" s="1"/>
  <c r="F1378" i="1" s="1"/>
  <c r="E1380" i="1"/>
  <c r="E1379" i="1" s="1"/>
  <c r="E1378" i="1" s="1"/>
  <c r="D1380" i="1"/>
  <c r="D1379" i="1" s="1"/>
  <c r="D1378" i="1" s="1"/>
  <c r="F1527" i="1" l="1"/>
  <c r="F1526" i="1" s="1"/>
  <c r="E1527" i="1"/>
  <c r="E1526" i="1" s="1"/>
  <c r="D1527" i="1"/>
  <c r="D1526" i="1" s="1"/>
  <c r="F1678" i="1" l="1"/>
  <c r="F1677" i="1" s="1"/>
  <c r="E1678" i="1"/>
  <c r="E1677" i="1" s="1"/>
  <c r="D1678" i="1"/>
  <c r="D1677" i="1" s="1"/>
  <c r="F1681" i="1"/>
  <c r="F1680" i="1" s="1"/>
  <c r="E1681" i="1"/>
  <c r="E1680" i="1" s="1"/>
  <c r="D1681" i="1"/>
  <c r="D1680" i="1" s="1"/>
  <c r="E1639" i="1" l="1"/>
  <c r="F1639" i="1"/>
  <c r="D1639" i="1"/>
  <c r="D1233" i="1" l="1"/>
  <c r="E431" i="1" l="1"/>
  <c r="F431" i="1"/>
  <c r="D431" i="1"/>
  <c r="E1387" i="1" l="1"/>
  <c r="F1387" i="1"/>
  <c r="D1387" i="1"/>
  <c r="F1235" i="1" l="1"/>
  <c r="E1235" i="1"/>
  <c r="E1457" i="1" l="1"/>
  <c r="F1457" i="1"/>
  <c r="F1455" i="1"/>
  <c r="F1203" i="1" l="1"/>
  <c r="E1203" i="1"/>
  <c r="E1976" i="1" l="1"/>
  <c r="E1975" i="1" s="1"/>
  <c r="F1976" i="1"/>
  <c r="F1975" i="1" s="1"/>
  <c r="E1973" i="1"/>
  <c r="E1972" i="1" s="1"/>
  <c r="F1973" i="1"/>
  <c r="F1972" i="1" s="1"/>
  <c r="D1976" i="1"/>
  <c r="D1975" i="1" s="1"/>
  <c r="D1973" i="1"/>
  <c r="D1972" i="1" s="1"/>
  <c r="E1969" i="1"/>
  <c r="F1969" i="1"/>
  <c r="E856" i="1" l="1"/>
  <c r="E855" i="1" s="1"/>
  <c r="F856" i="1"/>
  <c r="F855" i="1" s="1"/>
  <c r="D856" i="1"/>
  <c r="D855" i="1" s="1"/>
  <c r="E450" i="1"/>
  <c r="E449" i="1" s="1"/>
  <c r="F450" i="1"/>
  <c r="F449" i="1" s="1"/>
  <c r="D450" i="1"/>
  <c r="D449" i="1" s="1"/>
  <c r="E370" i="1"/>
  <c r="F370" i="1"/>
  <c r="D370" i="1"/>
  <c r="E195" i="1"/>
  <c r="E194" i="1" s="1"/>
  <c r="F195" i="1"/>
  <c r="F194" i="1" s="1"/>
  <c r="E191" i="1"/>
  <c r="E190" i="1" s="1"/>
  <c r="F191" i="1"/>
  <c r="F190" i="1" s="1"/>
  <c r="E187" i="1"/>
  <c r="E186" i="1" s="1"/>
  <c r="F187" i="1"/>
  <c r="F186" i="1" s="1"/>
  <c r="E183" i="1"/>
  <c r="E182" i="1" s="1"/>
  <c r="F183" i="1"/>
  <c r="F182" i="1" s="1"/>
  <c r="E168" i="1"/>
  <c r="E167" i="1" s="1"/>
  <c r="F168" i="1"/>
  <c r="F167" i="1" s="1"/>
  <c r="D168" i="1"/>
  <c r="E1948" i="1"/>
  <c r="E1947" i="1" s="1"/>
  <c r="F1948" i="1"/>
  <c r="F1947" i="1" s="1"/>
  <c r="E1945" i="1"/>
  <c r="E1944" i="1" s="1"/>
  <c r="F1945" i="1"/>
  <c r="F1944" i="1" s="1"/>
  <c r="D1948" i="1"/>
  <c r="D1947" i="1" s="1"/>
  <c r="D1945" i="1"/>
  <c r="D1944" i="1" s="1"/>
  <c r="E1923" i="1"/>
  <c r="E1922" i="1" s="1"/>
  <c r="F1923" i="1"/>
  <c r="F1922" i="1" s="1"/>
  <c r="D1923" i="1"/>
  <c r="D1922" i="1" s="1"/>
  <c r="E1915" i="1"/>
  <c r="E1912" i="1" s="1"/>
  <c r="F1915" i="1"/>
  <c r="F1912" i="1" s="1"/>
  <c r="D1912" i="1"/>
  <c r="D1906" i="1"/>
  <c r="D1905" i="1" s="1"/>
  <c r="E1910" i="1"/>
  <c r="E1909" i="1" s="1"/>
  <c r="F1910" i="1"/>
  <c r="F1909" i="1" s="1"/>
  <c r="D1910" i="1"/>
  <c r="D1909" i="1" s="1"/>
  <c r="E1903" i="1"/>
  <c r="E1902" i="1" s="1"/>
  <c r="F1903" i="1"/>
  <c r="F1902" i="1" s="1"/>
  <c r="D1903" i="1"/>
  <c r="D1902" i="1" s="1"/>
  <c r="E1898" i="1"/>
  <c r="E1897" i="1" s="1"/>
  <c r="E1893" i="1" s="1"/>
  <c r="E1892" i="1" s="1"/>
  <c r="F1898" i="1"/>
  <c r="F1897" i="1" s="1"/>
  <c r="F1893" i="1" s="1"/>
  <c r="F1892" i="1" s="1"/>
  <c r="D1898" i="1"/>
  <c r="D1897" i="1" s="1"/>
  <c r="D1893" i="1" s="1"/>
  <c r="D1892" i="1" s="1"/>
  <c r="E1882" i="1"/>
  <c r="E1881" i="1" s="1"/>
  <c r="E1880" i="1" s="1"/>
  <c r="E1879" i="1" s="1"/>
  <c r="F1882" i="1"/>
  <c r="F1881" i="1" s="1"/>
  <c r="F1880" i="1" s="1"/>
  <c r="F1879" i="1" s="1"/>
  <c r="D1882" i="1"/>
  <c r="D1881" i="1" s="1"/>
  <c r="D1880" i="1" s="1"/>
  <c r="D1879" i="1" s="1"/>
  <c r="E1860" i="1"/>
  <c r="E1859" i="1" s="1"/>
  <c r="F1860" i="1"/>
  <c r="F1859" i="1" s="1"/>
  <c r="E1863" i="1"/>
  <c r="E1862" i="1" s="1"/>
  <c r="F1863" i="1"/>
  <c r="F1862" i="1" s="1"/>
  <c r="E1866" i="1"/>
  <c r="E1865" i="1" s="1"/>
  <c r="F1866" i="1"/>
  <c r="F1865" i="1" s="1"/>
  <c r="E1869" i="1"/>
  <c r="E1868" i="1" s="1"/>
  <c r="F1869" i="1"/>
  <c r="F1868" i="1" s="1"/>
  <c r="E1872" i="1"/>
  <c r="E1871" i="1" s="1"/>
  <c r="F1872" i="1"/>
  <c r="F1871" i="1" s="1"/>
  <c r="E1875" i="1"/>
  <c r="E1874" i="1" s="1"/>
  <c r="F1875" i="1"/>
  <c r="F1874" i="1" s="1"/>
  <c r="D1875" i="1"/>
  <c r="D1874" i="1" s="1"/>
  <c r="D1872" i="1"/>
  <c r="D1871" i="1" s="1"/>
  <c r="D1869" i="1"/>
  <c r="D1868" i="1" s="1"/>
  <c r="D1866" i="1"/>
  <c r="D1865" i="1" s="1"/>
  <c r="D1863" i="1"/>
  <c r="D1862" i="1" s="1"/>
  <c r="D1860" i="1"/>
  <c r="D1859" i="1" s="1"/>
  <c r="E1856" i="1"/>
  <c r="E1855" i="1" s="1"/>
  <c r="E1854" i="1" s="1"/>
  <c r="F1856" i="1"/>
  <c r="F1855" i="1" s="1"/>
  <c r="F1854" i="1" s="1"/>
  <c r="D1856" i="1"/>
  <c r="D1855" i="1" s="1"/>
  <c r="D1854" i="1" s="1"/>
  <c r="E1851" i="1"/>
  <c r="E1829" i="1" s="1"/>
  <c r="F1851" i="1"/>
  <c r="F1829" i="1" s="1"/>
  <c r="E1827" i="1"/>
  <c r="E1826" i="1" s="1"/>
  <c r="F1827" i="1"/>
  <c r="F1826" i="1" s="1"/>
  <c r="E1824" i="1"/>
  <c r="E1823" i="1" s="1"/>
  <c r="F1824" i="1"/>
  <c r="F1823" i="1" s="1"/>
  <c r="D1851" i="1"/>
  <c r="D1829" i="1" s="1"/>
  <c r="D1827" i="1"/>
  <c r="D1826" i="1" s="1"/>
  <c r="D1824" i="1"/>
  <c r="D1823" i="1" s="1"/>
  <c r="E1820" i="1"/>
  <c r="E1819" i="1" s="1"/>
  <c r="E1818" i="1" s="1"/>
  <c r="F1820" i="1"/>
  <c r="F1819" i="1" s="1"/>
  <c r="F1818" i="1" s="1"/>
  <c r="D1820" i="1"/>
  <c r="D1819" i="1" s="1"/>
  <c r="D1818" i="1" s="1"/>
  <c r="E1810" i="1"/>
  <c r="E1809" i="1" s="1"/>
  <c r="F1810" i="1"/>
  <c r="F1809" i="1" s="1"/>
  <c r="E1813" i="1"/>
  <c r="E1812" i="1" s="1"/>
  <c r="F1813" i="1"/>
  <c r="F1812" i="1" s="1"/>
  <c r="E1816" i="1"/>
  <c r="E1815" i="1" s="1"/>
  <c r="F1816" i="1"/>
  <c r="F1815" i="1" s="1"/>
  <c r="D1816" i="1"/>
  <c r="D1815" i="1" s="1"/>
  <c r="D1813" i="1"/>
  <c r="D1812" i="1" s="1"/>
  <c r="D1810" i="1"/>
  <c r="D1809" i="1" s="1"/>
  <c r="E1801" i="1"/>
  <c r="E1800" i="1" s="1"/>
  <c r="F1801" i="1"/>
  <c r="F1800" i="1" s="1"/>
  <c r="E1798" i="1"/>
  <c r="E1797" i="1" s="1"/>
  <c r="F1798" i="1"/>
  <c r="F1797" i="1" s="1"/>
  <c r="D1801" i="1"/>
  <c r="D1800" i="1" s="1"/>
  <c r="D1798" i="1"/>
  <c r="D1797" i="1" s="1"/>
  <c r="E1794" i="1"/>
  <c r="E1793" i="1" s="1"/>
  <c r="E1792" i="1" s="1"/>
  <c r="F1794" i="1"/>
  <c r="F1793" i="1" s="1"/>
  <c r="F1792" i="1" s="1"/>
  <c r="D1794" i="1"/>
  <c r="D1793" i="1" s="1"/>
  <c r="D1792" i="1" s="1"/>
  <c r="E1788" i="1"/>
  <c r="E1787" i="1" s="1"/>
  <c r="E1786" i="1" s="1"/>
  <c r="E1785" i="1" s="1"/>
  <c r="F1788" i="1"/>
  <c r="F1787" i="1" s="1"/>
  <c r="F1786" i="1" s="1"/>
  <c r="F1785" i="1" s="1"/>
  <c r="D1788" i="1"/>
  <c r="D1787" i="1" s="1"/>
  <c r="D1786" i="1" s="1"/>
  <c r="D1785" i="1" s="1"/>
  <c r="E1770" i="1"/>
  <c r="E1769" i="1" s="1"/>
  <c r="F1770" i="1"/>
  <c r="F1769" i="1" s="1"/>
  <c r="E1773" i="1"/>
  <c r="E1772" i="1" s="1"/>
  <c r="F1773" i="1"/>
  <c r="F1772" i="1" s="1"/>
  <c r="E1776" i="1"/>
  <c r="E1775" i="1" s="1"/>
  <c r="F1776" i="1"/>
  <c r="F1775" i="1" s="1"/>
  <c r="E1779" i="1"/>
  <c r="E1778" i="1" s="1"/>
  <c r="F1779" i="1"/>
  <c r="F1778" i="1" s="1"/>
  <c r="D1779" i="1"/>
  <c r="D1778" i="1" s="1"/>
  <c r="D1776" i="1"/>
  <c r="D1775" i="1" s="1"/>
  <c r="D1773" i="1"/>
  <c r="D1772" i="1" s="1"/>
  <c r="D1770" i="1"/>
  <c r="D1769" i="1" s="1"/>
  <c r="E1687" i="1"/>
  <c r="E1686" i="1" s="1"/>
  <c r="F1687" i="1"/>
  <c r="F1686" i="1" s="1"/>
  <c r="E1690" i="1"/>
  <c r="E1689" i="1" s="1"/>
  <c r="F1690" i="1"/>
  <c r="F1689" i="1" s="1"/>
  <c r="D1690" i="1"/>
  <c r="D1689" i="1" s="1"/>
  <c r="D1687" i="1"/>
  <c r="D1686" i="1" s="1"/>
  <c r="E1765" i="1"/>
  <c r="E1764" i="1" s="1"/>
  <c r="F1765" i="1"/>
  <c r="F1764" i="1" s="1"/>
  <c r="D1765" i="1"/>
  <c r="D1764" i="1" s="1"/>
  <c r="E1762" i="1"/>
  <c r="E1761" i="1" s="1"/>
  <c r="F1762" i="1"/>
  <c r="F1761" i="1" s="1"/>
  <c r="F1746" i="1" s="1"/>
  <c r="D1762" i="1"/>
  <c r="D1761" i="1" s="1"/>
  <c r="E1759" i="1"/>
  <c r="E1756" i="1" s="1"/>
  <c r="F1759" i="1"/>
  <c r="F1756" i="1" s="1"/>
  <c r="D1759" i="1"/>
  <c r="D1756" i="1" s="1"/>
  <c r="D1746" i="1" s="1"/>
  <c r="E1751" i="1"/>
  <c r="E1750" i="1" s="1"/>
  <c r="D1751" i="1"/>
  <c r="D1750" i="1" s="1"/>
  <c r="E1743" i="1"/>
  <c r="E1742" i="1" s="1"/>
  <c r="F1743" i="1"/>
  <c r="F1742" i="1" s="1"/>
  <c r="D1743" i="1"/>
  <c r="D1742" i="1" s="1"/>
  <c r="E1740" i="1"/>
  <c r="E1739" i="1" s="1"/>
  <c r="F1740" i="1"/>
  <c r="F1739" i="1" s="1"/>
  <c r="D1740" i="1"/>
  <c r="D1739" i="1" s="1"/>
  <c r="E1737" i="1"/>
  <c r="E1736" i="1" s="1"/>
  <c r="F1737" i="1"/>
  <c r="F1736" i="1" s="1"/>
  <c r="D1737" i="1"/>
  <c r="D1736" i="1" s="1"/>
  <c r="E1734" i="1"/>
  <c r="E1731" i="1" s="1"/>
  <c r="F1734" i="1"/>
  <c r="F1731" i="1" s="1"/>
  <c r="D1734" i="1"/>
  <c r="D1731" i="1" s="1"/>
  <c r="E1729" i="1"/>
  <c r="E1728" i="1" s="1"/>
  <c r="F1729" i="1"/>
  <c r="F1728" i="1" s="1"/>
  <c r="D1729" i="1"/>
  <c r="D1728" i="1" s="1"/>
  <c r="E1723" i="1"/>
  <c r="E1722" i="1" s="1"/>
  <c r="F1723" i="1"/>
  <c r="F1722" i="1" s="1"/>
  <c r="D1723" i="1"/>
  <c r="D1722" i="1" s="1"/>
  <c r="E1718" i="1"/>
  <c r="E1717" i="1" s="1"/>
  <c r="F1718" i="1"/>
  <c r="F1717" i="1" s="1"/>
  <c r="D1718" i="1"/>
  <c r="D1717" i="1" s="1"/>
  <c r="E1715" i="1"/>
  <c r="E1714" i="1" s="1"/>
  <c r="F1715" i="1"/>
  <c r="F1714" i="1" s="1"/>
  <c r="D1715" i="1"/>
  <c r="D1714" i="1" s="1"/>
  <c r="E1712" i="1"/>
  <c r="E1711" i="1" s="1"/>
  <c r="F1712" i="1"/>
  <c r="F1711" i="1" s="1"/>
  <c r="D1712" i="1"/>
  <c r="D1711" i="1" s="1"/>
  <c r="E1709" i="1"/>
  <c r="E1708" i="1" s="1"/>
  <c r="F1709" i="1"/>
  <c r="F1708" i="1" s="1"/>
  <c r="D1709" i="1"/>
  <c r="D1708" i="1" s="1"/>
  <c r="E1706" i="1"/>
  <c r="E1705" i="1" s="1"/>
  <c r="F1706" i="1"/>
  <c r="F1705" i="1" s="1"/>
  <c r="D1706" i="1"/>
  <c r="D1705" i="1" s="1"/>
  <c r="E1703" i="1"/>
  <c r="E1702" i="1" s="1"/>
  <c r="F1703" i="1"/>
  <c r="F1702" i="1" s="1"/>
  <c r="D1703" i="1"/>
  <c r="D1702" i="1" s="1"/>
  <c r="E1700" i="1"/>
  <c r="E1699" i="1" s="1"/>
  <c r="F1700" i="1"/>
  <c r="F1699" i="1" s="1"/>
  <c r="D1700" i="1"/>
  <c r="D1699" i="1" s="1"/>
  <c r="E1696" i="1"/>
  <c r="E1695" i="1" s="1"/>
  <c r="F1696" i="1"/>
  <c r="F1695" i="1" s="1"/>
  <c r="D1696" i="1"/>
  <c r="D1695" i="1" s="1"/>
  <c r="E1693" i="1"/>
  <c r="E1692" i="1" s="1"/>
  <c r="F1693" i="1"/>
  <c r="F1692" i="1" s="1"/>
  <c r="D1693" i="1"/>
  <c r="D1692" i="1" s="1"/>
  <c r="E1667" i="1"/>
  <c r="E1666" i="1" s="1"/>
  <c r="F1667" i="1"/>
  <c r="F1666" i="1" s="1"/>
  <c r="D1667" i="1"/>
  <c r="D1666" i="1" s="1"/>
  <c r="E1664" i="1"/>
  <c r="E1661" i="1" s="1"/>
  <c r="F1664" i="1"/>
  <c r="D1664" i="1"/>
  <c r="D1661" i="1" s="1"/>
  <c r="E1659" i="1"/>
  <c r="E1658" i="1" s="1"/>
  <c r="F1659" i="1"/>
  <c r="F1658" i="1" s="1"/>
  <c r="D1659" i="1"/>
  <c r="D1658" i="1" s="1"/>
  <c r="E1656" i="1"/>
  <c r="E1653" i="1" s="1"/>
  <c r="F1656" i="1"/>
  <c r="F1653" i="1" s="1"/>
  <c r="D1656" i="1"/>
  <c r="D1653" i="1" s="1"/>
  <c r="E1651" i="1"/>
  <c r="E1648" i="1" s="1"/>
  <c r="F1651" i="1"/>
  <c r="F1648" i="1" s="1"/>
  <c r="D1651" i="1"/>
  <c r="D1648" i="1" s="1"/>
  <c r="E1646" i="1"/>
  <c r="E1645" i="1" s="1"/>
  <c r="F1646" i="1"/>
  <c r="F1645" i="1" s="1"/>
  <c r="D1646" i="1"/>
  <c r="D1645" i="1" s="1"/>
  <c r="E1642" i="1"/>
  <c r="E1641" i="1" s="1"/>
  <c r="F1642" i="1"/>
  <c r="F1641" i="1" s="1"/>
  <c r="E1637" i="1"/>
  <c r="F1637" i="1"/>
  <c r="E1635" i="1"/>
  <c r="F1635" i="1"/>
  <c r="D1642" i="1"/>
  <c r="D1641" i="1" s="1"/>
  <c r="D1637" i="1"/>
  <c r="D1635" i="1"/>
  <c r="E1746" i="1" l="1"/>
  <c r="E1745" i="1" s="1"/>
  <c r="E1644" i="1"/>
  <c r="E1573" i="1" s="1"/>
  <c r="D1644" i="1"/>
  <c r="D1573" i="1" s="1"/>
  <c r="D1745" i="1"/>
  <c r="F1745" i="1"/>
  <c r="F1661" i="1"/>
  <c r="D1634" i="1"/>
  <c r="D1631" i="1" s="1"/>
  <c r="E1634" i="1"/>
  <c r="E1631" i="1" s="1"/>
  <c r="F1634" i="1"/>
  <c r="F1631" i="1" s="1"/>
  <c r="D1901" i="1"/>
  <c r="E1768" i="1"/>
  <c r="E1767" i="1" s="1"/>
  <c r="F1808" i="1"/>
  <c r="F1768" i="1"/>
  <c r="F1767" i="1" s="1"/>
  <c r="E1808" i="1"/>
  <c r="E1901" i="1"/>
  <c r="F1901" i="1"/>
  <c r="D167" i="1"/>
  <c r="E1908" i="1"/>
  <c r="F1908" i="1"/>
  <c r="D1908" i="1"/>
  <c r="E1858" i="1"/>
  <c r="E1853" i="1" s="1"/>
  <c r="F1858" i="1"/>
  <c r="F1853" i="1" s="1"/>
  <c r="D1858" i="1"/>
  <c r="D1853" i="1" s="1"/>
  <c r="E1822" i="1"/>
  <c r="F1822" i="1"/>
  <c r="D1822" i="1"/>
  <c r="D1808" i="1"/>
  <c r="D1807" i="1" s="1"/>
  <c r="D1790" i="1" s="1"/>
  <c r="E1796" i="1"/>
  <c r="E1791" i="1" s="1"/>
  <c r="F1796" i="1"/>
  <c r="F1791" i="1" s="1"/>
  <c r="D1796" i="1"/>
  <c r="D1791" i="1" s="1"/>
  <c r="D1768" i="1"/>
  <c r="D1767" i="1" s="1"/>
  <c r="E1941" i="1"/>
  <c r="F1941" i="1"/>
  <c r="E1939" i="1"/>
  <c r="F1939" i="1"/>
  <c r="E1937" i="1"/>
  <c r="F1937" i="1"/>
  <c r="E1934" i="1"/>
  <c r="E1933" i="1" s="1"/>
  <c r="F1934" i="1"/>
  <c r="F1933" i="1" s="1"/>
  <c r="E1926" i="1"/>
  <c r="F1926" i="1"/>
  <c r="E1920" i="1"/>
  <c r="E1919" i="1" s="1"/>
  <c r="F1920" i="1"/>
  <c r="F1919" i="1" s="1"/>
  <c r="D1941" i="1"/>
  <c r="D1939" i="1"/>
  <c r="D1937" i="1"/>
  <c r="D1926" i="1"/>
  <c r="D1934" i="1"/>
  <c r="D1933" i="1" s="1"/>
  <c r="D1920" i="1"/>
  <c r="D1919" i="1" s="1"/>
  <c r="E1967" i="1"/>
  <c r="E1966" i="1" s="1"/>
  <c r="F1967" i="1"/>
  <c r="F1966" i="1" s="1"/>
  <c r="E1964" i="1"/>
  <c r="E1962" i="1" s="1"/>
  <c r="F1964" i="1"/>
  <c r="F1962" i="1" s="1"/>
  <c r="D1967" i="1"/>
  <c r="D1966" i="1" s="1"/>
  <c r="D1964" i="1"/>
  <c r="D1962" i="1" s="1"/>
  <c r="E1960" i="1"/>
  <c r="E1959" i="1" s="1"/>
  <c r="F1960" i="1"/>
  <c r="F1959" i="1" s="1"/>
  <c r="D1960" i="1"/>
  <c r="D1959" i="1" s="1"/>
  <c r="E1957" i="1"/>
  <c r="E1953" i="1" s="1"/>
  <c r="F1957" i="1"/>
  <c r="F1953" i="1" s="1"/>
  <c r="D1953" i="1"/>
  <c r="E1951" i="1"/>
  <c r="E1950" i="1" s="1"/>
  <c r="F1951" i="1"/>
  <c r="F1950" i="1" s="1"/>
  <c r="D1951" i="1"/>
  <c r="D1950" i="1" s="1"/>
  <c r="E1562" i="1"/>
  <c r="E1561" i="1" s="1"/>
  <c r="E1560" i="1" s="1"/>
  <c r="F1562" i="1"/>
  <c r="F1561" i="1" s="1"/>
  <c r="F1560" i="1" s="1"/>
  <c r="D1562" i="1"/>
  <c r="D1561" i="1" s="1"/>
  <c r="D1560" i="1" s="1"/>
  <c r="E1558" i="1"/>
  <c r="E1557" i="1" s="1"/>
  <c r="F1558" i="1"/>
  <c r="F1557" i="1" s="1"/>
  <c r="D1558" i="1"/>
  <c r="D1557" i="1" s="1"/>
  <c r="E1555" i="1"/>
  <c r="F1555" i="1"/>
  <c r="E1553" i="1"/>
  <c r="F1553" i="1"/>
  <c r="D1555" i="1"/>
  <c r="D1553" i="1"/>
  <c r="E1548" i="1"/>
  <c r="E1547" i="1" s="1"/>
  <c r="E1546" i="1" s="1"/>
  <c r="E1545" i="1" s="1"/>
  <c r="F1548" i="1"/>
  <c r="F1547" i="1" s="1"/>
  <c r="F1546" i="1" s="1"/>
  <c r="F1545" i="1" s="1"/>
  <c r="D1548" i="1"/>
  <c r="D1547" i="1" s="1"/>
  <c r="D1546" i="1" s="1"/>
  <c r="D1545" i="1" s="1"/>
  <c r="E1376" i="1"/>
  <c r="E1375" i="1" s="1"/>
  <c r="F1376" i="1"/>
  <c r="F1375" i="1" s="1"/>
  <c r="D1376" i="1"/>
  <c r="D1375" i="1" s="1"/>
  <c r="E1435" i="1"/>
  <c r="E1434" i="1" s="1"/>
  <c r="E1431" i="1" s="1"/>
  <c r="E1430" i="1" s="1"/>
  <c r="F1435" i="1"/>
  <c r="F1434" i="1" s="1"/>
  <c r="F1431" i="1" s="1"/>
  <c r="F1430" i="1" s="1"/>
  <c r="D1435" i="1"/>
  <c r="D1434" i="1" s="1"/>
  <c r="D1431" i="1" s="1"/>
  <c r="D1430" i="1" s="1"/>
  <c r="E1494" i="1"/>
  <c r="E1493" i="1" s="1"/>
  <c r="F1494" i="1"/>
  <c r="F1493" i="1" s="1"/>
  <c r="D1494" i="1"/>
  <c r="D1493" i="1" s="1"/>
  <c r="E1509" i="1"/>
  <c r="E1508" i="1" s="1"/>
  <c r="F1509" i="1"/>
  <c r="F1508" i="1" s="1"/>
  <c r="D1509" i="1"/>
  <c r="D1508" i="1" s="1"/>
  <c r="E1542" i="1"/>
  <c r="E1541" i="1" s="1"/>
  <c r="F1542" i="1"/>
  <c r="F1541" i="1" s="1"/>
  <c r="E1539" i="1"/>
  <c r="E1538" i="1" s="1"/>
  <c r="F1539" i="1"/>
  <c r="F1538" i="1" s="1"/>
  <c r="D1542" i="1"/>
  <c r="D1541" i="1" s="1"/>
  <c r="D1539" i="1"/>
  <c r="D1538" i="1" s="1"/>
  <c r="E1536" i="1"/>
  <c r="E1535" i="1" s="1"/>
  <c r="F1536" i="1"/>
  <c r="F1535" i="1" s="1"/>
  <c r="D1536" i="1"/>
  <c r="D1535" i="1" s="1"/>
  <c r="E1533" i="1"/>
  <c r="E1532" i="1" s="1"/>
  <c r="F1533" i="1"/>
  <c r="F1532" i="1" s="1"/>
  <c r="D1533" i="1"/>
  <c r="D1532" i="1" s="1"/>
  <c r="E1530" i="1"/>
  <c r="E1529" i="1" s="1"/>
  <c r="F1530" i="1"/>
  <c r="F1529" i="1" s="1"/>
  <c r="D1530" i="1"/>
  <c r="D1529" i="1" s="1"/>
  <c r="E1524" i="1"/>
  <c r="E1523" i="1" s="1"/>
  <c r="F1524" i="1"/>
  <c r="F1523" i="1" s="1"/>
  <c r="D1524" i="1"/>
  <c r="D1523" i="1" s="1"/>
  <c r="E1521" i="1"/>
  <c r="E1520" i="1" s="1"/>
  <c r="F1521" i="1"/>
  <c r="F1520" i="1" s="1"/>
  <c r="D1521" i="1"/>
  <c r="D1520" i="1" s="1"/>
  <c r="E1518" i="1"/>
  <c r="E1517" i="1" s="1"/>
  <c r="F1518" i="1"/>
  <c r="F1517" i="1" s="1"/>
  <c r="D1518" i="1"/>
  <c r="D1517" i="1" s="1"/>
  <c r="E1515" i="1"/>
  <c r="E1512" i="1" s="1"/>
  <c r="F1515" i="1"/>
  <c r="F1512" i="1" s="1"/>
  <c r="D1515" i="1"/>
  <c r="D1512" i="1" s="1"/>
  <c r="E1506" i="1"/>
  <c r="E1505" i="1" s="1"/>
  <c r="F1506" i="1"/>
  <c r="F1505" i="1" s="1"/>
  <c r="D1506" i="1"/>
  <c r="D1505" i="1" s="1"/>
  <c r="E1501" i="1"/>
  <c r="E1500" i="1" s="1"/>
  <c r="F1501" i="1"/>
  <c r="F1500" i="1" s="1"/>
  <c r="D1501" i="1"/>
  <c r="D1500" i="1" s="1"/>
  <c r="E1498" i="1"/>
  <c r="E1497" i="1" s="1"/>
  <c r="F1498" i="1"/>
  <c r="F1497" i="1" s="1"/>
  <c r="D1498" i="1"/>
  <c r="D1497" i="1" s="1"/>
  <c r="E1490" i="1"/>
  <c r="E1489" i="1" s="1"/>
  <c r="E1488" i="1" s="1"/>
  <c r="F1490" i="1"/>
  <c r="F1489" i="1" s="1"/>
  <c r="F1488" i="1" s="1"/>
  <c r="D1490" i="1"/>
  <c r="D1489" i="1" s="1"/>
  <c r="D1488" i="1" s="1"/>
  <c r="E1486" i="1"/>
  <c r="E1485" i="1" s="1"/>
  <c r="E1484" i="1" s="1"/>
  <c r="F1486" i="1"/>
  <c r="F1485" i="1" s="1"/>
  <c r="F1484" i="1" s="1"/>
  <c r="D1486" i="1"/>
  <c r="D1485" i="1" s="1"/>
  <c r="D1484" i="1" s="1"/>
  <c r="E1482" i="1"/>
  <c r="E1481" i="1" s="1"/>
  <c r="E1480" i="1" s="1"/>
  <c r="F1482" i="1"/>
  <c r="F1481" i="1" s="1"/>
  <c r="F1480" i="1" s="1"/>
  <c r="D1482" i="1"/>
  <c r="D1481" i="1" s="1"/>
  <c r="D1480" i="1" s="1"/>
  <c r="E1475" i="1"/>
  <c r="E1474" i="1" s="1"/>
  <c r="E1473" i="1" s="1"/>
  <c r="F1475" i="1"/>
  <c r="F1474" i="1" s="1"/>
  <c r="F1473" i="1" s="1"/>
  <c r="D1475" i="1"/>
  <c r="D1474" i="1" s="1"/>
  <c r="D1473" i="1" s="1"/>
  <c r="E1461" i="1"/>
  <c r="E1460" i="1" s="1"/>
  <c r="F1461" i="1"/>
  <c r="F1460" i="1" s="1"/>
  <c r="E1464" i="1"/>
  <c r="E1463" i="1" s="1"/>
  <c r="F1464" i="1"/>
  <c r="F1463" i="1" s="1"/>
  <c r="E1467" i="1"/>
  <c r="E1466" i="1" s="1"/>
  <c r="F1467" i="1"/>
  <c r="F1466" i="1" s="1"/>
  <c r="E1470" i="1"/>
  <c r="E1469" i="1" s="1"/>
  <c r="F1470" i="1"/>
  <c r="F1469" i="1" s="1"/>
  <c r="D1470" i="1"/>
  <c r="D1469" i="1" s="1"/>
  <c r="D1467" i="1"/>
  <c r="D1466" i="1" s="1"/>
  <c r="D1464" i="1"/>
  <c r="D1463" i="1" s="1"/>
  <c r="D1461" i="1"/>
  <c r="D1460" i="1" s="1"/>
  <c r="E1441" i="1"/>
  <c r="E1440" i="1" s="1"/>
  <c r="F1441" i="1"/>
  <c r="F1440" i="1" s="1"/>
  <c r="E1444" i="1"/>
  <c r="E1443" i="1" s="1"/>
  <c r="F1444" i="1"/>
  <c r="F1443" i="1" s="1"/>
  <c r="E1447" i="1"/>
  <c r="E1446" i="1" s="1"/>
  <c r="F1447" i="1"/>
  <c r="F1446" i="1" s="1"/>
  <c r="F1450" i="1"/>
  <c r="F1449" i="1" s="1"/>
  <c r="E1450" i="1"/>
  <c r="E1449" i="1" s="1"/>
  <c r="E1453" i="1"/>
  <c r="F1453" i="1"/>
  <c r="F1452" i="1" s="1"/>
  <c r="D1457" i="1"/>
  <c r="D1455" i="1"/>
  <c r="D1453" i="1"/>
  <c r="D1450" i="1"/>
  <c r="D1449" i="1" s="1"/>
  <c r="D1447" i="1"/>
  <c r="D1446" i="1" s="1"/>
  <c r="D1444" i="1"/>
  <c r="D1443" i="1" s="1"/>
  <c r="D1441" i="1"/>
  <c r="D1440" i="1" s="1"/>
  <c r="E1410" i="1"/>
  <c r="E1409" i="1" s="1"/>
  <c r="F1410" i="1"/>
  <c r="F1409" i="1" s="1"/>
  <c r="E1413" i="1"/>
  <c r="E1412" i="1" s="1"/>
  <c r="F1413" i="1"/>
  <c r="F1412" i="1" s="1"/>
  <c r="E1416" i="1"/>
  <c r="E1415" i="1" s="1"/>
  <c r="F1416" i="1"/>
  <c r="F1415" i="1" s="1"/>
  <c r="E1419" i="1"/>
  <c r="E1418" i="1" s="1"/>
  <c r="F1419" i="1"/>
  <c r="F1418" i="1" s="1"/>
  <c r="E1422" i="1"/>
  <c r="E1421" i="1" s="1"/>
  <c r="F1422" i="1"/>
  <c r="F1421" i="1" s="1"/>
  <c r="E1425" i="1"/>
  <c r="E1424" i="1" s="1"/>
  <c r="F1425" i="1"/>
  <c r="F1424" i="1" s="1"/>
  <c r="E1428" i="1"/>
  <c r="E1427" i="1" s="1"/>
  <c r="F1428" i="1"/>
  <c r="F1427" i="1" s="1"/>
  <c r="D1428" i="1"/>
  <c r="D1427" i="1" s="1"/>
  <c r="D1425" i="1"/>
  <c r="D1424" i="1" s="1"/>
  <c r="D1422" i="1"/>
  <c r="D1421" i="1" s="1"/>
  <c r="D1419" i="1"/>
  <c r="D1418" i="1" s="1"/>
  <c r="D1416" i="1"/>
  <c r="D1415" i="1" s="1"/>
  <c r="D1413" i="1"/>
  <c r="D1412" i="1" s="1"/>
  <c r="D1410" i="1"/>
  <c r="D1409" i="1" s="1"/>
  <c r="E1406" i="1"/>
  <c r="E1405" i="1" s="1"/>
  <c r="E1403" i="1" s="1"/>
  <c r="F1406" i="1"/>
  <c r="F1405" i="1" s="1"/>
  <c r="F1403" i="1" s="1"/>
  <c r="D1406" i="1"/>
  <c r="D1405" i="1" s="1"/>
  <c r="D1403" i="1" s="1"/>
  <c r="E1400" i="1"/>
  <c r="E1398" i="1" s="1"/>
  <c r="F1400" i="1"/>
  <c r="F1398" i="1" s="1"/>
  <c r="E1396" i="1"/>
  <c r="E1395" i="1" s="1"/>
  <c r="F1396" i="1"/>
  <c r="F1395" i="1" s="1"/>
  <c r="E1393" i="1"/>
  <c r="E1392" i="1" s="1"/>
  <c r="F1393" i="1"/>
  <c r="F1392" i="1" s="1"/>
  <c r="D1400" i="1"/>
  <c r="D1398" i="1" s="1"/>
  <c r="D1396" i="1"/>
  <c r="D1395" i="1" s="1"/>
  <c r="D1393" i="1"/>
  <c r="D1392" i="1" s="1"/>
  <c r="E1346" i="1"/>
  <c r="E1345" i="1" s="1"/>
  <c r="F1346" i="1"/>
  <c r="F1345" i="1" s="1"/>
  <c r="E1343" i="1"/>
  <c r="E1342" i="1" s="1"/>
  <c r="F1343" i="1"/>
  <c r="F1342" i="1" s="1"/>
  <c r="D1346" i="1"/>
  <c r="D1345" i="1" s="1"/>
  <c r="D1343" i="1"/>
  <c r="D1342" i="1" s="1"/>
  <c r="E1351" i="1"/>
  <c r="F1351" i="1"/>
  <c r="E1353" i="1"/>
  <c r="F1353" i="1"/>
  <c r="E1355" i="1"/>
  <c r="F1355" i="1"/>
  <c r="D1355" i="1"/>
  <c r="D1353" i="1"/>
  <c r="D1351" i="1"/>
  <c r="E1369" i="1"/>
  <c r="F1369" i="1"/>
  <c r="E1367" i="1"/>
  <c r="F1367" i="1"/>
  <c r="D1369" i="1"/>
  <c r="D1367" i="1"/>
  <c r="E1385" i="1"/>
  <c r="F1385" i="1"/>
  <c r="D1385" i="1"/>
  <c r="E1373" i="1"/>
  <c r="E1372" i="1" s="1"/>
  <c r="F1373" i="1"/>
  <c r="F1372" i="1" s="1"/>
  <c r="D1373" i="1"/>
  <c r="D1372" i="1" s="1"/>
  <c r="E1364" i="1"/>
  <c r="F1364" i="1"/>
  <c r="E1362" i="1"/>
  <c r="F1362" i="1"/>
  <c r="D1364" i="1"/>
  <c r="D1362" i="1"/>
  <c r="E1339" i="1"/>
  <c r="E1338" i="1" s="1"/>
  <c r="F1339" i="1"/>
  <c r="F1338" i="1" s="1"/>
  <c r="E1336" i="1"/>
  <c r="E1335" i="1" s="1"/>
  <c r="F1336" i="1"/>
  <c r="F1335" i="1" s="1"/>
  <c r="E1333" i="1"/>
  <c r="E1332" i="1" s="1"/>
  <c r="E1331" i="1" s="1"/>
  <c r="E1330" i="1" s="1"/>
  <c r="F1333" i="1"/>
  <c r="F1332" i="1" s="1"/>
  <c r="D1339" i="1"/>
  <c r="D1338" i="1" s="1"/>
  <c r="D1336" i="1"/>
  <c r="D1335" i="1" s="1"/>
  <c r="D1333" i="1"/>
  <c r="D1332" i="1" s="1"/>
  <c r="E1282" i="1"/>
  <c r="E1281" i="1" s="1"/>
  <c r="E1280" i="1" s="1"/>
  <c r="E1279" i="1" s="1"/>
  <c r="F1282" i="1"/>
  <c r="F1281" i="1" s="1"/>
  <c r="F1280" i="1" s="1"/>
  <c r="F1279" i="1" s="1"/>
  <c r="D1282" i="1"/>
  <c r="D1281" i="1" s="1"/>
  <c r="D1280" i="1" s="1"/>
  <c r="D1279" i="1" s="1"/>
  <c r="F1277" i="1"/>
  <c r="F1276" i="1" s="1"/>
  <c r="F1275" i="1" s="1"/>
  <c r="E1277" i="1"/>
  <c r="E1276" i="1" s="1"/>
  <c r="E1275" i="1" s="1"/>
  <c r="D1277" i="1"/>
  <c r="D1276" i="1" s="1"/>
  <c r="D1275" i="1" s="1"/>
  <c r="E1273" i="1"/>
  <c r="E1272" i="1" s="1"/>
  <c r="E1271" i="1" s="1"/>
  <c r="F1273" i="1"/>
  <c r="F1272" i="1" s="1"/>
  <c r="F1271" i="1" s="1"/>
  <c r="D1273" i="1"/>
  <c r="D1272" i="1" s="1"/>
  <c r="D1271" i="1" s="1"/>
  <c r="E1189" i="1"/>
  <c r="E1188" i="1" s="1"/>
  <c r="E1187" i="1" s="1"/>
  <c r="F1189" i="1"/>
  <c r="F1188" i="1" s="1"/>
  <c r="F1187" i="1" s="1"/>
  <c r="D1189" i="1"/>
  <c r="D1188" i="1" s="1"/>
  <c r="D1187" i="1" s="1"/>
  <c r="E1269" i="1"/>
  <c r="E1268" i="1" s="1"/>
  <c r="F1269" i="1"/>
  <c r="F1268" i="1" s="1"/>
  <c r="D1269" i="1"/>
  <c r="D1268" i="1" s="1"/>
  <c r="E1266" i="1"/>
  <c r="E1265" i="1" s="1"/>
  <c r="F1266" i="1"/>
  <c r="F1265" i="1" s="1"/>
  <c r="D1266" i="1"/>
  <c r="D1265" i="1" s="1"/>
  <c r="E1250" i="1"/>
  <c r="E1249" i="1" s="1"/>
  <c r="F1250" i="1"/>
  <c r="F1249" i="1" s="1"/>
  <c r="E1253" i="1"/>
  <c r="E1252" i="1" s="1"/>
  <c r="F1253" i="1"/>
  <c r="F1252" i="1" s="1"/>
  <c r="E1256" i="1"/>
  <c r="E1255" i="1" s="1"/>
  <c r="F1256" i="1"/>
  <c r="F1255" i="1" s="1"/>
  <c r="E1259" i="1"/>
  <c r="E1258" i="1" s="1"/>
  <c r="F1259" i="1"/>
  <c r="F1258" i="1" s="1"/>
  <c r="D1259" i="1"/>
  <c r="D1258" i="1" s="1"/>
  <c r="D1256" i="1"/>
  <c r="D1255" i="1" s="1"/>
  <c r="D1253" i="1"/>
  <c r="D1252" i="1" s="1"/>
  <c r="D1250" i="1"/>
  <c r="D1249" i="1" s="1"/>
  <c r="E1247" i="1"/>
  <c r="F1247" i="1"/>
  <c r="E1245" i="1"/>
  <c r="F1245" i="1"/>
  <c r="E1243" i="1"/>
  <c r="F1243" i="1"/>
  <c r="D1247" i="1"/>
  <c r="D1245" i="1"/>
  <c r="D1243" i="1"/>
  <c r="E1233" i="1"/>
  <c r="E1232" i="1" s="1"/>
  <c r="F1233" i="1"/>
  <c r="F1232" i="1" s="1"/>
  <c r="D1235" i="1"/>
  <c r="D1232" i="1" s="1"/>
  <c r="E1227" i="1"/>
  <c r="F1227" i="1"/>
  <c r="E1225" i="1"/>
  <c r="F1225" i="1"/>
  <c r="E1223" i="1"/>
  <c r="F1223" i="1"/>
  <c r="D1227" i="1"/>
  <c r="D1225" i="1"/>
  <c r="D1223" i="1"/>
  <c r="E1220" i="1"/>
  <c r="F1220" i="1"/>
  <c r="E1218" i="1"/>
  <c r="F1218" i="1"/>
  <c r="E1216" i="1"/>
  <c r="F1216" i="1"/>
  <c r="D1220" i="1"/>
  <c r="D1218" i="1"/>
  <c r="D1216" i="1"/>
  <c r="E1213" i="1"/>
  <c r="F1213" i="1"/>
  <c r="E1209" i="1"/>
  <c r="F1209" i="1"/>
  <c r="D1213" i="1"/>
  <c r="D1209" i="1"/>
  <c r="E1201" i="1"/>
  <c r="F1201" i="1"/>
  <c r="D1203" i="1"/>
  <c r="D1201" i="1"/>
  <c r="E1198" i="1"/>
  <c r="E1197" i="1" s="1"/>
  <c r="F1198" i="1"/>
  <c r="F1197" i="1" s="1"/>
  <c r="D1198" i="1"/>
  <c r="D1197" i="1" s="1"/>
  <c r="E1193" i="1"/>
  <c r="E1192" i="1" s="1"/>
  <c r="E1191" i="1" s="1"/>
  <c r="F1193" i="1"/>
  <c r="F1192" i="1" s="1"/>
  <c r="F1191" i="1" s="1"/>
  <c r="D1193" i="1"/>
  <c r="D1192" i="1" s="1"/>
  <c r="D1191" i="1" s="1"/>
  <c r="E1184" i="1"/>
  <c r="E1183" i="1" s="1"/>
  <c r="E1182" i="1" s="1"/>
  <c r="E1181" i="1" s="1"/>
  <c r="F1184" i="1"/>
  <c r="F1183" i="1" s="1"/>
  <c r="F1182" i="1" s="1"/>
  <c r="F1181" i="1" s="1"/>
  <c r="D1184" i="1"/>
  <c r="D1183" i="1" s="1"/>
  <c r="D1182" i="1" s="1"/>
  <c r="D1181" i="1" s="1"/>
  <c r="E1179" i="1"/>
  <c r="F1179" i="1"/>
  <c r="E1177" i="1"/>
  <c r="F1177" i="1"/>
  <c r="D1179" i="1"/>
  <c r="D1177" i="1"/>
  <c r="E1174" i="1"/>
  <c r="F1174" i="1"/>
  <c r="E1172" i="1"/>
  <c r="F1172" i="1"/>
  <c r="D1174" i="1"/>
  <c r="D1172" i="1"/>
  <c r="E1168" i="1"/>
  <c r="E1167" i="1" s="1"/>
  <c r="F1168" i="1"/>
  <c r="F1167" i="1" s="1"/>
  <c r="E1165" i="1"/>
  <c r="E1164" i="1" s="1"/>
  <c r="F1165" i="1"/>
  <c r="F1164" i="1" s="1"/>
  <c r="D1167" i="1"/>
  <c r="D1165" i="1"/>
  <c r="D1164" i="1" s="1"/>
  <c r="E1162" i="1"/>
  <c r="E1161" i="1" s="1"/>
  <c r="F1162" i="1"/>
  <c r="F1161" i="1" s="1"/>
  <c r="D1162" i="1"/>
  <c r="D1161" i="1" s="1"/>
  <c r="E1156" i="1"/>
  <c r="E1155" i="1" s="1"/>
  <c r="E1154" i="1" s="1"/>
  <c r="F1156" i="1"/>
  <c r="F1155" i="1" s="1"/>
  <c r="F1154" i="1" s="1"/>
  <c r="D1156" i="1"/>
  <c r="D1155" i="1" s="1"/>
  <c r="D1154" i="1" s="1"/>
  <c r="E1143" i="1"/>
  <c r="E1142" i="1" s="1"/>
  <c r="F1143" i="1"/>
  <c r="F1142" i="1" s="1"/>
  <c r="D1143" i="1"/>
  <c r="D1142" i="1" s="1"/>
  <c r="E1138" i="1"/>
  <c r="E1137" i="1" s="1"/>
  <c r="F1138" i="1"/>
  <c r="F1137" i="1" s="1"/>
  <c r="D1138" i="1"/>
  <c r="D1137" i="1" s="1"/>
  <c r="E1133" i="1"/>
  <c r="E1132" i="1" s="1"/>
  <c r="E1131" i="1" s="1"/>
  <c r="E1130" i="1" s="1"/>
  <c r="F1133" i="1"/>
  <c r="F1132" i="1" s="1"/>
  <c r="F1131" i="1" s="1"/>
  <c r="F1130" i="1" s="1"/>
  <c r="D1133" i="1"/>
  <c r="D1132" i="1" s="1"/>
  <c r="D1131" i="1" s="1"/>
  <c r="D1130" i="1" s="1"/>
  <c r="E1128" i="1"/>
  <c r="E1127" i="1" s="1"/>
  <c r="E1126" i="1" s="1"/>
  <c r="F1128" i="1"/>
  <c r="F1127" i="1" s="1"/>
  <c r="F1126" i="1" s="1"/>
  <c r="D1128" i="1"/>
  <c r="D1127" i="1" s="1"/>
  <c r="D1126" i="1" s="1"/>
  <c r="E1118" i="1"/>
  <c r="F1118" i="1"/>
  <c r="E1116" i="1"/>
  <c r="F1116" i="1"/>
  <c r="D1118" i="1"/>
  <c r="D1116" i="1"/>
  <c r="E1109" i="1"/>
  <c r="E1108" i="1" s="1"/>
  <c r="F1109" i="1"/>
  <c r="F1108" i="1" s="1"/>
  <c r="E1106" i="1"/>
  <c r="E1105" i="1" s="1"/>
  <c r="F1106" i="1"/>
  <c r="F1105" i="1" s="1"/>
  <c r="E1103" i="1"/>
  <c r="E1102" i="1" s="1"/>
  <c r="F1103" i="1"/>
  <c r="F1102" i="1" s="1"/>
  <c r="E1100" i="1"/>
  <c r="E1099" i="1" s="1"/>
  <c r="F1100" i="1"/>
  <c r="F1099" i="1" s="1"/>
  <c r="E1095" i="1"/>
  <c r="E1094" i="1" s="1"/>
  <c r="F1095" i="1"/>
  <c r="F1094" i="1" s="1"/>
  <c r="D1109" i="1"/>
  <c r="D1108" i="1" s="1"/>
  <c r="D1106" i="1"/>
  <c r="D1105" i="1" s="1"/>
  <c r="D1103" i="1"/>
  <c r="D1102" i="1" s="1"/>
  <c r="D1100" i="1"/>
  <c r="D1099" i="1" s="1"/>
  <c r="D1095" i="1"/>
  <c r="D1094" i="1" s="1"/>
  <c r="E1090" i="1"/>
  <c r="E1089" i="1" s="1"/>
  <c r="F1090" i="1"/>
  <c r="F1089" i="1" s="1"/>
  <c r="E1087" i="1"/>
  <c r="E1086" i="1" s="1"/>
  <c r="F1087" i="1"/>
  <c r="F1086" i="1" s="1"/>
  <c r="E1084" i="1"/>
  <c r="E1083" i="1" s="1"/>
  <c r="F1084" i="1"/>
  <c r="F1083" i="1" s="1"/>
  <c r="D1090" i="1"/>
  <c r="D1089" i="1" s="1"/>
  <c r="D1087" i="1"/>
  <c r="D1086" i="1" s="1"/>
  <c r="D1084" i="1"/>
  <c r="D1083" i="1" s="1"/>
  <c r="E1068" i="1"/>
  <c r="E1067" i="1" s="1"/>
  <c r="F1068" i="1"/>
  <c r="F1067" i="1" s="1"/>
  <c r="E1065" i="1"/>
  <c r="E1064" i="1" s="1"/>
  <c r="F1065" i="1"/>
  <c r="F1064" i="1" s="1"/>
  <c r="E1062" i="1"/>
  <c r="E1061" i="1" s="1"/>
  <c r="F1062" i="1"/>
  <c r="F1061" i="1" s="1"/>
  <c r="E1059" i="1"/>
  <c r="E1058" i="1" s="1"/>
  <c r="F1059" i="1"/>
  <c r="F1058" i="1" s="1"/>
  <c r="E1056" i="1"/>
  <c r="E1055" i="1" s="1"/>
  <c r="F1056" i="1"/>
  <c r="F1055" i="1" s="1"/>
  <c r="E1053" i="1"/>
  <c r="E1052" i="1" s="1"/>
  <c r="F1053" i="1"/>
  <c r="F1052" i="1" s="1"/>
  <c r="D1068" i="1"/>
  <c r="D1067" i="1" s="1"/>
  <c r="D1065" i="1"/>
  <c r="D1064" i="1" s="1"/>
  <c r="D1062" i="1"/>
  <c r="D1061" i="1" s="1"/>
  <c r="D1059" i="1"/>
  <c r="D1058" i="1" s="1"/>
  <c r="D1056" i="1"/>
  <c r="D1055" i="1" s="1"/>
  <c r="D1053" i="1"/>
  <c r="D1052" i="1" s="1"/>
  <c r="E1024" i="1"/>
  <c r="E1023" i="1" s="1"/>
  <c r="F1024" i="1"/>
  <c r="F1023" i="1" s="1"/>
  <c r="E1027" i="1"/>
  <c r="E1026" i="1" s="1"/>
  <c r="F1027" i="1"/>
  <c r="F1026" i="1" s="1"/>
  <c r="E1030" i="1"/>
  <c r="E1029" i="1" s="1"/>
  <c r="F1030" i="1"/>
  <c r="F1029" i="1" s="1"/>
  <c r="E1033" i="1"/>
  <c r="E1032" i="1" s="1"/>
  <c r="F1033" i="1"/>
  <c r="F1032" i="1" s="1"/>
  <c r="E1036" i="1"/>
  <c r="E1035" i="1" s="1"/>
  <c r="F1036" i="1"/>
  <c r="F1035" i="1" s="1"/>
  <c r="D1036" i="1"/>
  <c r="D1035" i="1" s="1"/>
  <c r="D1033" i="1"/>
  <c r="D1032" i="1" s="1"/>
  <c r="D1030" i="1"/>
  <c r="D1029" i="1" s="1"/>
  <c r="D1027" i="1"/>
  <c r="D1026" i="1" s="1"/>
  <c r="D1024" i="1"/>
  <c r="D1023" i="1" s="1"/>
  <c r="E1020" i="1"/>
  <c r="E1019" i="1" s="1"/>
  <c r="F1020" i="1"/>
  <c r="F1019" i="1" s="1"/>
  <c r="E1017" i="1"/>
  <c r="E1016" i="1" s="1"/>
  <c r="F1017" i="1"/>
  <c r="F1016" i="1" s="1"/>
  <c r="E1014" i="1"/>
  <c r="E1013" i="1" s="1"/>
  <c r="F1014" i="1"/>
  <c r="F1013" i="1" s="1"/>
  <c r="E1011" i="1"/>
  <c r="E1010" i="1" s="1"/>
  <c r="F1011" i="1"/>
  <c r="F1010" i="1" s="1"/>
  <c r="E1006" i="1"/>
  <c r="E1005" i="1" s="1"/>
  <c r="F1006" i="1"/>
  <c r="F1005" i="1" s="1"/>
  <c r="D1020" i="1"/>
  <c r="D1019" i="1" s="1"/>
  <c r="D1017" i="1"/>
  <c r="D1016" i="1" s="1"/>
  <c r="D1014" i="1"/>
  <c r="D1013" i="1" s="1"/>
  <c r="D1011" i="1"/>
  <c r="D1010" i="1" s="1"/>
  <c r="D1006" i="1"/>
  <c r="D1005" i="1" s="1"/>
  <c r="E1001" i="1"/>
  <c r="E1000" i="1" s="1"/>
  <c r="E994" i="1" s="1"/>
  <c r="F1001" i="1"/>
  <c r="F1000" i="1" s="1"/>
  <c r="F994" i="1" s="1"/>
  <c r="D1001" i="1"/>
  <c r="D1000" i="1" s="1"/>
  <c r="D994" i="1" s="1"/>
  <c r="E992" i="1"/>
  <c r="E991" i="1" s="1"/>
  <c r="E990" i="1" s="1"/>
  <c r="F992" i="1"/>
  <c r="F991" i="1" s="1"/>
  <c r="F990" i="1" s="1"/>
  <c r="D992" i="1"/>
  <c r="D991" i="1" s="1"/>
  <c r="D990" i="1" s="1"/>
  <c r="E986" i="1"/>
  <c r="E985" i="1" s="1"/>
  <c r="F986" i="1"/>
  <c r="F985" i="1" s="1"/>
  <c r="E983" i="1"/>
  <c r="E982" i="1" s="1"/>
  <c r="F983" i="1"/>
  <c r="F982" i="1" s="1"/>
  <c r="E980" i="1"/>
  <c r="E979" i="1" s="1"/>
  <c r="F980" i="1"/>
  <c r="F979" i="1" s="1"/>
  <c r="D986" i="1"/>
  <c r="D985" i="1" s="1"/>
  <c r="D983" i="1"/>
  <c r="D982" i="1" s="1"/>
  <c r="D980" i="1"/>
  <c r="D979" i="1" s="1"/>
  <c r="E976" i="1"/>
  <c r="E975" i="1" s="1"/>
  <c r="F976" i="1"/>
  <c r="F975" i="1" s="1"/>
  <c r="E973" i="1"/>
  <c r="E972" i="1" s="1"/>
  <c r="F973" i="1"/>
  <c r="F972" i="1" s="1"/>
  <c r="D976" i="1"/>
  <c r="D975" i="1" s="1"/>
  <c r="D973" i="1"/>
  <c r="D972" i="1" s="1"/>
  <c r="E965" i="1"/>
  <c r="E964" i="1" s="1"/>
  <c r="F965" i="1"/>
  <c r="F964" i="1" s="1"/>
  <c r="E968" i="1"/>
  <c r="E967" i="1" s="1"/>
  <c r="F968" i="1"/>
  <c r="F967" i="1" s="1"/>
  <c r="D968" i="1"/>
  <c r="D967" i="1" s="1"/>
  <c r="D965" i="1"/>
  <c r="D964" i="1" s="1"/>
  <c r="F960" i="1"/>
  <c r="F959" i="1" s="1"/>
  <c r="E960" i="1"/>
  <c r="E959" i="1" s="1"/>
  <c r="E957" i="1"/>
  <c r="E956" i="1" s="1"/>
  <c r="F957" i="1"/>
  <c r="F956" i="1" s="1"/>
  <c r="D960" i="1"/>
  <c r="D959" i="1" s="1"/>
  <c r="D957" i="1"/>
  <c r="D956" i="1" s="1"/>
  <c r="E952" i="1"/>
  <c r="E951" i="1" s="1"/>
  <c r="E950" i="1" s="1"/>
  <c r="E949" i="1" s="1"/>
  <c r="F952" i="1"/>
  <c r="F951" i="1" s="1"/>
  <c r="F950" i="1" s="1"/>
  <c r="F949" i="1" s="1"/>
  <c r="D952" i="1"/>
  <c r="D951" i="1" s="1"/>
  <c r="D950" i="1" s="1"/>
  <c r="D949" i="1" s="1"/>
  <c r="E947" i="1"/>
  <c r="E946" i="1" s="1"/>
  <c r="F947" i="1"/>
  <c r="F946" i="1" s="1"/>
  <c r="E944" i="1"/>
  <c r="E943" i="1" s="1"/>
  <c r="F944" i="1"/>
  <c r="F943" i="1" s="1"/>
  <c r="D947" i="1"/>
  <c r="D946" i="1" s="1"/>
  <c r="D944" i="1"/>
  <c r="D943" i="1" s="1"/>
  <c r="E941" i="1"/>
  <c r="E940" i="1" s="1"/>
  <c r="F941" i="1"/>
  <c r="F940" i="1" s="1"/>
  <c r="D941" i="1"/>
  <c r="D940" i="1" s="1"/>
  <c r="E933" i="1"/>
  <c r="E932" i="1" s="1"/>
  <c r="F933" i="1"/>
  <c r="F932" i="1" s="1"/>
  <c r="E936" i="1"/>
  <c r="E935" i="1" s="1"/>
  <c r="F936" i="1"/>
  <c r="F935" i="1" s="1"/>
  <c r="D936" i="1"/>
  <c r="D935" i="1" s="1"/>
  <c r="D933" i="1"/>
  <c r="D932" i="1" s="1"/>
  <c r="F269" i="1"/>
  <c r="E269" i="1"/>
  <c r="D269" i="1"/>
  <c r="E223" i="1"/>
  <c r="F223" i="1"/>
  <c r="E221" i="1"/>
  <c r="F221" i="1"/>
  <c r="E219" i="1"/>
  <c r="E218" i="1" s="1"/>
  <c r="F219" i="1"/>
  <c r="F218" i="1" s="1"/>
  <c r="F117" i="1"/>
  <c r="E923" i="1"/>
  <c r="F923" i="1"/>
  <c r="E928" i="1"/>
  <c r="E927" i="1" s="1"/>
  <c r="F928" i="1"/>
  <c r="F927" i="1" s="1"/>
  <c r="D928" i="1"/>
  <c r="D927" i="1" s="1"/>
  <c r="D923" i="1"/>
  <c r="E916" i="1"/>
  <c r="E915" i="1" s="1"/>
  <c r="F916" i="1"/>
  <c r="F915" i="1" s="1"/>
  <c r="E919" i="1"/>
  <c r="E918" i="1" s="1"/>
  <c r="F919" i="1"/>
  <c r="F918" i="1" s="1"/>
  <c r="D919" i="1"/>
  <c r="D918" i="1" s="1"/>
  <c r="D916" i="1"/>
  <c r="D915" i="1" s="1"/>
  <c r="E910" i="1"/>
  <c r="E909" i="1" s="1"/>
  <c r="E908" i="1" s="1"/>
  <c r="F910" i="1"/>
  <c r="F909" i="1" s="1"/>
  <c r="F908" i="1" s="1"/>
  <c r="D910" i="1"/>
  <c r="D909" i="1" s="1"/>
  <c r="D908" i="1" s="1"/>
  <c r="E906" i="1"/>
  <c r="E905" i="1" s="1"/>
  <c r="F906" i="1"/>
  <c r="F905" i="1" s="1"/>
  <c r="D906" i="1"/>
  <c r="D905" i="1" s="1"/>
  <c r="E903" i="1"/>
  <c r="F903" i="1"/>
  <c r="D903" i="1"/>
  <c r="E898" i="1"/>
  <c r="E897" i="1" s="1"/>
  <c r="F898" i="1"/>
  <c r="F897" i="1" s="1"/>
  <c r="D898" i="1"/>
  <c r="D897" i="1" s="1"/>
  <c r="E891" i="1"/>
  <c r="E890" i="1" s="1"/>
  <c r="E889" i="1" s="1"/>
  <c r="F891" i="1"/>
  <c r="F890" i="1" s="1"/>
  <c r="F889" i="1" s="1"/>
  <c r="D891" i="1"/>
  <c r="E887" i="1"/>
  <c r="E886" i="1" s="1"/>
  <c r="E885" i="1" s="1"/>
  <c r="F887" i="1"/>
  <c r="F886" i="1" s="1"/>
  <c r="F885" i="1" s="1"/>
  <c r="D887" i="1"/>
  <c r="D886" i="1" s="1"/>
  <c r="D885" i="1" s="1"/>
  <c r="E871" i="1"/>
  <c r="E870" i="1" s="1"/>
  <c r="E869" i="1" s="1"/>
  <c r="E868" i="1" s="1"/>
  <c r="F871" i="1"/>
  <c r="F870" i="1" s="1"/>
  <c r="F869" i="1" s="1"/>
  <c r="F868" i="1" s="1"/>
  <c r="D871" i="1"/>
  <c r="D870" i="1" s="1"/>
  <c r="D869" i="1" s="1"/>
  <c r="D868" i="1" s="1"/>
  <c r="E866" i="1"/>
  <c r="E865" i="1" s="1"/>
  <c r="E864" i="1" s="1"/>
  <c r="F866" i="1"/>
  <c r="F865" i="1" s="1"/>
  <c r="F864" i="1" s="1"/>
  <c r="D866" i="1"/>
  <c r="D865" i="1" s="1"/>
  <c r="D864" i="1" s="1"/>
  <c r="E851" i="1"/>
  <c r="E850" i="1" s="1"/>
  <c r="E849" i="1" s="1"/>
  <c r="F851" i="1"/>
  <c r="F850" i="1" s="1"/>
  <c r="F849" i="1" s="1"/>
  <c r="D851" i="1"/>
  <c r="D850" i="1" s="1"/>
  <c r="D849" i="1" s="1"/>
  <c r="E821" i="1"/>
  <c r="E820" i="1" s="1"/>
  <c r="E819" i="1" s="1"/>
  <c r="F821" i="1"/>
  <c r="F820" i="1" s="1"/>
  <c r="F819" i="1" s="1"/>
  <c r="D821" i="1"/>
  <c r="D820" i="1" s="1"/>
  <c r="D819" i="1" s="1"/>
  <c r="E815" i="1"/>
  <c r="F815" i="1"/>
  <c r="D815" i="1"/>
  <c r="E811" i="1"/>
  <c r="E810" i="1" s="1"/>
  <c r="F811" i="1"/>
  <c r="F810" i="1" s="1"/>
  <c r="E808" i="1"/>
  <c r="E807" i="1" s="1"/>
  <c r="F808" i="1"/>
  <c r="F807" i="1" s="1"/>
  <c r="D811" i="1"/>
  <c r="D810" i="1" s="1"/>
  <c r="D808" i="1"/>
  <c r="D807" i="1" s="1"/>
  <c r="E800" i="1"/>
  <c r="E799" i="1" s="1"/>
  <c r="F800" i="1"/>
  <c r="F799" i="1" s="1"/>
  <c r="E797" i="1"/>
  <c r="E796" i="1" s="1"/>
  <c r="F797" i="1"/>
  <c r="F796" i="1" s="1"/>
  <c r="D800" i="1"/>
  <c r="D799" i="1" s="1"/>
  <c r="D797" i="1"/>
  <c r="D796" i="1" s="1"/>
  <c r="E793" i="1"/>
  <c r="E790" i="1" s="1"/>
  <c r="F793" i="1"/>
  <c r="F790" i="1" s="1"/>
  <c r="E788" i="1"/>
  <c r="E787" i="1" s="1"/>
  <c r="F788" i="1"/>
  <c r="F787" i="1" s="1"/>
  <c r="E785" i="1"/>
  <c r="E784" i="1" s="1"/>
  <c r="F785" i="1"/>
  <c r="F784" i="1" s="1"/>
  <c r="D793" i="1"/>
  <c r="D790" i="1" s="1"/>
  <c r="D788" i="1"/>
  <c r="D787" i="1" s="1"/>
  <c r="D785" i="1"/>
  <c r="D784" i="1" s="1"/>
  <c r="E776" i="1"/>
  <c r="E775" i="1" s="1"/>
  <c r="F776" i="1"/>
  <c r="F775" i="1" s="1"/>
  <c r="E773" i="1"/>
  <c r="E772" i="1" s="1"/>
  <c r="F773" i="1"/>
  <c r="F772" i="1" s="1"/>
  <c r="E769" i="1"/>
  <c r="E768" i="1" s="1"/>
  <c r="F769" i="1"/>
  <c r="F768" i="1" s="1"/>
  <c r="E766" i="1"/>
  <c r="E755" i="1" s="1"/>
  <c r="F766" i="1"/>
  <c r="F755" i="1" s="1"/>
  <c r="E753" i="1"/>
  <c r="E752" i="1" s="1"/>
  <c r="F753" i="1"/>
  <c r="F752" i="1" s="1"/>
  <c r="E750" i="1"/>
  <c r="E749" i="1" s="1"/>
  <c r="F750" i="1"/>
  <c r="F749" i="1" s="1"/>
  <c r="D776" i="1"/>
  <c r="D775" i="1" s="1"/>
  <c r="D773" i="1"/>
  <c r="D772" i="1" s="1"/>
  <c r="D769" i="1"/>
  <c r="D768" i="1" s="1"/>
  <c r="D766" i="1"/>
  <c r="D755" i="1" s="1"/>
  <c r="D753" i="1"/>
  <c r="D752" i="1" s="1"/>
  <c r="D750" i="1"/>
  <c r="E734" i="1"/>
  <c r="E730" i="1" s="1"/>
  <c r="F734" i="1"/>
  <c r="F730" i="1" s="1"/>
  <c r="E728" i="1"/>
  <c r="E727" i="1" s="1"/>
  <c r="F728" i="1"/>
  <c r="F727" i="1" s="1"/>
  <c r="D734" i="1"/>
  <c r="D730" i="1" s="1"/>
  <c r="D728" i="1"/>
  <c r="D727" i="1" s="1"/>
  <c r="E725" i="1"/>
  <c r="E724" i="1" s="1"/>
  <c r="F725" i="1"/>
  <c r="F724" i="1" s="1"/>
  <c r="D725" i="1"/>
  <c r="D724" i="1" s="1"/>
  <c r="E722" i="1"/>
  <c r="E721" i="1" s="1"/>
  <c r="F722" i="1"/>
  <c r="F721" i="1" s="1"/>
  <c r="D722" i="1"/>
  <c r="D721" i="1" s="1"/>
  <c r="E719" i="1"/>
  <c r="E718" i="1" s="1"/>
  <c r="F719" i="1"/>
  <c r="F718" i="1" s="1"/>
  <c r="D719" i="1"/>
  <c r="D718" i="1" s="1"/>
  <c r="E716" i="1"/>
  <c r="E715" i="1" s="1"/>
  <c r="F716" i="1"/>
  <c r="F715" i="1" s="1"/>
  <c r="D716" i="1"/>
  <c r="D715" i="1" s="1"/>
  <c r="E711" i="1"/>
  <c r="F711" i="1"/>
  <c r="E705" i="1"/>
  <c r="E704" i="1" s="1"/>
  <c r="E703" i="1" s="1"/>
  <c r="F705" i="1"/>
  <c r="F704" i="1" s="1"/>
  <c r="F703" i="1" s="1"/>
  <c r="D711" i="1"/>
  <c r="D705" i="1"/>
  <c r="D704" i="1" s="1"/>
  <c r="D703" i="1" s="1"/>
  <c r="E694" i="1"/>
  <c r="E691" i="1" s="1"/>
  <c r="F694" i="1"/>
  <c r="F691" i="1" s="1"/>
  <c r="E688" i="1"/>
  <c r="F688" i="1"/>
  <c r="E686" i="1"/>
  <c r="F686" i="1"/>
  <c r="D694" i="1"/>
  <c r="D691" i="1" s="1"/>
  <c r="D688" i="1"/>
  <c r="D686" i="1"/>
  <c r="E667" i="1"/>
  <c r="E666" i="1" s="1"/>
  <c r="F667" i="1"/>
  <c r="F666" i="1" s="1"/>
  <c r="D667" i="1"/>
  <c r="D666" i="1" s="1"/>
  <c r="D661" i="1" s="1"/>
  <c r="D660" i="1" s="1"/>
  <c r="E658" i="1"/>
  <c r="E657" i="1" s="1"/>
  <c r="E656" i="1" s="1"/>
  <c r="E655" i="1" s="1"/>
  <c r="F658" i="1"/>
  <c r="F657" i="1" s="1"/>
  <c r="F656" i="1" s="1"/>
  <c r="F655" i="1" s="1"/>
  <c r="D658" i="1"/>
  <c r="D657" i="1" s="1"/>
  <c r="D656" i="1" s="1"/>
  <c r="D655" i="1" s="1"/>
  <c r="E651" i="1"/>
  <c r="F651" i="1"/>
  <c r="D651" i="1"/>
  <c r="E645" i="1"/>
  <c r="E644" i="1" s="1"/>
  <c r="E643" i="1" s="1"/>
  <c r="E642" i="1" s="1"/>
  <c r="F645" i="1"/>
  <c r="F644" i="1" s="1"/>
  <c r="F643" i="1" s="1"/>
  <c r="F642" i="1" s="1"/>
  <c r="D645" i="1"/>
  <c r="D644" i="1" s="1"/>
  <c r="D643" i="1" s="1"/>
  <c r="D642" i="1" s="1"/>
  <c r="E640" i="1"/>
  <c r="E639" i="1" s="1"/>
  <c r="F640" i="1"/>
  <c r="F639" i="1" s="1"/>
  <c r="E637" i="1"/>
  <c r="E636" i="1" s="1"/>
  <c r="F637" i="1"/>
  <c r="F636" i="1" s="1"/>
  <c r="E633" i="1"/>
  <c r="E632" i="1" s="1"/>
  <c r="F633" i="1"/>
  <c r="F632" i="1" s="1"/>
  <c r="E630" i="1"/>
  <c r="E629" i="1" s="1"/>
  <c r="F630" i="1"/>
  <c r="F629" i="1" s="1"/>
  <c r="E626" i="1"/>
  <c r="F626" i="1"/>
  <c r="E623" i="1"/>
  <c r="F623" i="1"/>
  <c r="D624" i="1"/>
  <c r="D623" i="1" s="1"/>
  <c r="D627" i="1"/>
  <c r="D626" i="1" s="1"/>
  <c r="D630" i="1"/>
  <c r="D629" i="1" s="1"/>
  <c r="D633" i="1"/>
  <c r="D632" i="1" s="1"/>
  <c r="D640" i="1"/>
  <c r="D639" i="1" s="1"/>
  <c r="D637" i="1"/>
  <c r="D636" i="1" s="1"/>
  <c r="E617" i="1"/>
  <c r="E616" i="1" s="1"/>
  <c r="F617" i="1"/>
  <c r="F616" i="1" s="1"/>
  <c r="D617" i="1"/>
  <c r="D616" i="1" s="1"/>
  <c r="E614" i="1"/>
  <c r="E613" i="1" s="1"/>
  <c r="F614" i="1"/>
  <c r="F613" i="1" s="1"/>
  <c r="E611" i="1"/>
  <c r="E610" i="1" s="1"/>
  <c r="F611" i="1"/>
  <c r="F610" i="1" s="1"/>
  <c r="E608" i="1"/>
  <c r="E607" i="1" s="1"/>
  <c r="F608" i="1"/>
  <c r="F607" i="1" s="1"/>
  <c r="D614" i="1"/>
  <c r="D613" i="1" s="1"/>
  <c r="D611" i="1"/>
  <c r="D610" i="1" s="1"/>
  <c r="D608" i="1"/>
  <c r="D607" i="1" s="1"/>
  <c r="E602" i="1"/>
  <c r="E601" i="1" s="1"/>
  <c r="F602" i="1"/>
  <c r="F601" i="1" s="1"/>
  <c r="E599" i="1"/>
  <c r="E598" i="1" s="1"/>
  <c r="F599" i="1"/>
  <c r="F598" i="1" s="1"/>
  <c r="E596" i="1"/>
  <c r="E595" i="1" s="1"/>
  <c r="F596" i="1"/>
  <c r="F595" i="1" s="1"/>
  <c r="E593" i="1"/>
  <c r="E592" i="1" s="1"/>
  <c r="F593" i="1"/>
  <c r="F592" i="1" s="1"/>
  <c r="E590" i="1"/>
  <c r="E589" i="1" s="1"/>
  <c r="F590" i="1"/>
  <c r="F589" i="1" s="1"/>
  <c r="E587" i="1"/>
  <c r="E586" i="1" s="1"/>
  <c r="F587" i="1"/>
  <c r="F586" i="1" s="1"/>
  <c r="E584" i="1"/>
  <c r="E583" i="1" s="1"/>
  <c r="F584" i="1"/>
  <c r="F583" i="1" s="1"/>
  <c r="E581" i="1"/>
  <c r="E580" i="1" s="1"/>
  <c r="F581" i="1"/>
  <c r="F580" i="1" s="1"/>
  <c r="E578" i="1"/>
  <c r="E577" i="1" s="1"/>
  <c r="F578" i="1"/>
  <c r="F577" i="1" s="1"/>
  <c r="E575" i="1"/>
  <c r="E574" i="1" s="1"/>
  <c r="F575" i="1"/>
  <c r="F574" i="1" s="1"/>
  <c r="E570" i="1"/>
  <c r="E569" i="1" s="1"/>
  <c r="F570" i="1"/>
  <c r="F569" i="1" s="1"/>
  <c r="E567" i="1"/>
  <c r="E566" i="1" s="1"/>
  <c r="F567" i="1"/>
  <c r="F566" i="1" s="1"/>
  <c r="D602" i="1"/>
  <c r="D601" i="1" s="1"/>
  <c r="D599" i="1"/>
  <c r="D598" i="1" s="1"/>
  <c r="D596" i="1"/>
  <c r="D595" i="1" s="1"/>
  <c r="D593" i="1"/>
  <c r="D592" i="1" s="1"/>
  <c r="D590" i="1"/>
  <c r="D589" i="1" s="1"/>
  <c r="D587" i="1"/>
  <c r="D586" i="1" s="1"/>
  <c r="D584" i="1"/>
  <c r="D583" i="1" s="1"/>
  <c r="D581" i="1"/>
  <c r="D580" i="1" s="1"/>
  <c r="D578" i="1"/>
  <c r="D577" i="1" s="1"/>
  <c r="D575" i="1"/>
  <c r="D574" i="1" s="1"/>
  <c r="D570" i="1"/>
  <c r="D569" i="1" s="1"/>
  <c r="D567" i="1"/>
  <c r="D566" i="1" s="1"/>
  <c r="E527" i="1"/>
  <c r="E526" i="1" s="1"/>
  <c r="F527" i="1"/>
  <c r="F526" i="1" s="1"/>
  <c r="E524" i="1"/>
  <c r="E523" i="1" s="1"/>
  <c r="F524" i="1"/>
  <c r="F523" i="1" s="1"/>
  <c r="D527" i="1"/>
  <c r="D526" i="1" s="1"/>
  <c r="D524" i="1"/>
  <c r="D523" i="1" s="1"/>
  <c r="E542" i="1"/>
  <c r="E541" i="1" s="1"/>
  <c r="F541" i="1"/>
  <c r="E539" i="1"/>
  <c r="E538" i="1" s="1"/>
  <c r="F539" i="1"/>
  <c r="F538" i="1" s="1"/>
  <c r="E536" i="1"/>
  <c r="E535" i="1" s="1"/>
  <c r="F536" i="1"/>
  <c r="F535" i="1" s="1"/>
  <c r="E531" i="1"/>
  <c r="E530" i="1" s="1"/>
  <c r="F531" i="1"/>
  <c r="F530" i="1" s="1"/>
  <c r="D542" i="1"/>
  <c r="D541" i="1" s="1"/>
  <c r="D539" i="1"/>
  <c r="D538" i="1" s="1"/>
  <c r="D536" i="1"/>
  <c r="D535" i="1" s="1"/>
  <c r="D531" i="1"/>
  <c r="D530" i="1" s="1"/>
  <c r="E554" i="1"/>
  <c r="E553" i="1" s="1"/>
  <c r="F554" i="1"/>
  <c r="F553" i="1" s="1"/>
  <c r="E557" i="1"/>
  <c r="E556" i="1" s="1"/>
  <c r="F557" i="1"/>
  <c r="F556" i="1" s="1"/>
  <c r="D557" i="1"/>
  <c r="D556" i="1" s="1"/>
  <c r="D554" i="1"/>
  <c r="D553" i="1" s="1"/>
  <c r="E561" i="1"/>
  <c r="E560" i="1" s="1"/>
  <c r="E559" i="1" s="1"/>
  <c r="F561" i="1"/>
  <c r="F560" i="1" s="1"/>
  <c r="F559" i="1" s="1"/>
  <c r="D561" i="1"/>
  <c r="D560" i="1" s="1"/>
  <c r="D559" i="1" s="1"/>
  <c r="E519" i="1"/>
  <c r="E518" i="1" s="1"/>
  <c r="E517" i="1" s="1"/>
  <c r="F519" i="1"/>
  <c r="F518" i="1" s="1"/>
  <c r="F517" i="1" s="1"/>
  <c r="D519" i="1"/>
  <c r="D518" i="1" s="1"/>
  <c r="D517" i="1" s="1"/>
  <c r="E509" i="1"/>
  <c r="E508" i="1" s="1"/>
  <c r="F509" i="1"/>
  <c r="F508" i="1" s="1"/>
  <c r="E512" i="1"/>
  <c r="E511" i="1" s="1"/>
  <c r="F512" i="1"/>
  <c r="F511" i="1" s="1"/>
  <c r="E515" i="1"/>
  <c r="E514" i="1" s="1"/>
  <c r="F515" i="1"/>
  <c r="F514" i="1" s="1"/>
  <c r="D515" i="1"/>
  <c r="D514" i="1" s="1"/>
  <c r="D512" i="1"/>
  <c r="D511" i="1" s="1"/>
  <c r="D509" i="1"/>
  <c r="D508" i="1" s="1"/>
  <c r="E506" i="1"/>
  <c r="E505" i="1" s="1"/>
  <c r="F506" i="1"/>
  <c r="F505" i="1" s="1"/>
  <c r="D506" i="1"/>
  <c r="D505" i="1" s="1"/>
  <c r="E503" i="1"/>
  <c r="E502" i="1" s="1"/>
  <c r="F503" i="1"/>
  <c r="F502" i="1" s="1"/>
  <c r="D503" i="1"/>
  <c r="D502" i="1" s="1"/>
  <c r="E500" i="1"/>
  <c r="E499" i="1" s="1"/>
  <c r="F500" i="1"/>
  <c r="F499" i="1" s="1"/>
  <c r="D500" i="1"/>
  <c r="D499" i="1" s="1"/>
  <c r="E497" i="1"/>
  <c r="E496" i="1" s="1"/>
  <c r="F497" i="1"/>
  <c r="F496" i="1" s="1"/>
  <c r="D497" i="1"/>
  <c r="D496" i="1" s="1"/>
  <c r="E475" i="1"/>
  <c r="F475" i="1"/>
  <c r="E477" i="1"/>
  <c r="F477" i="1"/>
  <c r="E481" i="1"/>
  <c r="E480" i="1" s="1"/>
  <c r="E479" i="1" s="1"/>
  <c r="F481" i="1"/>
  <c r="F480" i="1" s="1"/>
  <c r="F479" i="1" s="1"/>
  <c r="E485" i="1"/>
  <c r="E484" i="1" s="1"/>
  <c r="E483" i="1" s="1"/>
  <c r="F485" i="1"/>
  <c r="F484" i="1" s="1"/>
  <c r="F483" i="1" s="1"/>
  <c r="D485" i="1"/>
  <c r="D484" i="1" s="1"/>
  <c r="D483" i="1" s="1"/>
  <c r="D481" i="1"/>
  <c r="D480" i="1" s="1"/>
  <c r="D479" i="1" s="1"/>
  <c r="D477" i="1"/>
  <c r="D475" i="1"/>
  <c r="E458" i="1"/>
  <c r="E455" i="1" s="1"/>
  <c r="F458" i="1"/>
  <c r="F455" i="1" s="1"/>
  <c r="E461" i="1"/>
  <c r="E460" i="1" s="1"/>
  <c r="F461" i="1"/>
  <c r="F460" i="1" s="1"/>
  <c r="E464" i="1"/>
  <c r="F464" i="1"/>
  <c r="E466" i="1"/>
  <c r="F466" i="1"/>
  <c r="E469" i="1"/>
  <c r="F469" i="1"/>
  <c r="E471" i="1"/>
  <c r="F471" i="1"/>
  <c r="D471" i="1"/>
  <c r="D469" i="1"/>
  <c r="D466" i="1"/>
  <c r="D464" i="1"/>
  <c r="D461" i="1"/>
  <c r="D460" i="1" s="1"/>
  <c r="D458" i="1"/>
  <c r="D455" i="1" s="1"/>
  <c r="E238" i="1"/>
  <c r="F238" i="1"/>
  <c r="D238" i="1"/>
  <c r="E257" i="1"/>
  <c r="E256" i="1" s="1"/>
  <c r="F257" i="1"/>
  <c r="F256" i="1" s="1"/>
  <c r="D257" i="1"/>
  <c r="D256" i="1" s="1"/>
  <c r="E310" i="1"/>
  <c r="E309" i="1" s="1"/>
  <c r="F310" i="1"/>
  <c r="F309" i="1" s="1"/>
  <c r="D310" i="1"/>
  <c r="D309" i="1" s="1"/>
  <c r="E354" i="1"/>
  <c r="E353" i="1" s="1"/>
  <c r="E352" i="1" s="1"/>
  <c r="F354" i="1"/>
  <c r="F353" i="1" s="1"/>
  <c r="F352" i="1" s="1"/>
  <c r="D354" i="1"/>
  <c r="D353" i="1" s="1"/>
  <c r="D352" i="1" s="1"/>
  <c r="E359" i="1"/>
  <c r="E358" i="1" s="1"/>
  <c r="E357" i="1" s="1"/>
  <c r="F359" i="1"/>
  <c r="F358" i="1" s="1"/>
  <c r="F357" i="1" s="1"/>
  <c r="E363" i="1"/>
  <c r="E362" i="1" s="1"/>
  <c r="E361" i="1" s="1"/>
  <c r="F363" i="1"/>
  <c r="F362" i="1" s="1"/>
  <c r="F361" i="1" s="1"/>
  <c r="E366" i="1"/>
  <c r="E365" i="1" s="1"/>
  <c r="F366" i="1"/>
  <c r="F365" i="1" s="1"/>
  <c r="D366" i="1"/>
  <c r="D365" i="1" s="1"/>
  <c r="D363" i="1"/>
  <c r="D362" i="1" s="1"/>
  <c r="D361" i="1" s="1"/>
  <c r="D359" i="1"/>
  <c r="D358" i="1" s="1"/>
  <c r="D357" i="1" s="1"/>
  <c r="F748" i="1" l="1"/>
  <c r="E748" i="1"/>
  <c r="E1572" i="1"/>
  <c r="F1331" i="1"/>
  <c r="F1330" i="1" s="1"/>
  <c r="D989" i="1"/>
  <c r="E1807" i="1"/>
  <c r="E1790" i="1" s="1"/>
  <c r="F1807" i="1"/>
  <c r="F1790" i="1" s="1"/>
  <c r="F1644" i="1"/>
  <c r="F1573" i="1" s="1"/>
  <c r="F1572" i="1" s="1"/>
  <c r="D1331" i="1"/>
  <c r="D1330" i="1" s="1"/>
  <c r="D714" i="1"/>
  <c r="D713" i="1" s="1"/>
  <c r="D701" i="1" s="1"/>
  <c r="F714" i="1"/>
  <c r="F713" i="1" s="1"/>
  <c r="E714" i="1"/>
  <c r="E713" i="1" s="1"/>
  <c r="D1900" i="1"/>
  <c r="D1891" i="1" s="1"/>
  <c r="E1900" i="1"/>
  <c r="E1891" i="1" s="1"/>
  <c r="D922" i="1"/>
  <c r="D921" i="1" s="1"/>
  <c r="F922" i="1"/>
  <c r="F921" i="1" s="1"/>
  <c r="E922" i="1"/>
  <c r="E921" i="1" s="1"/>
  <c r="F1900" i="1"/>
  <c r="F1891" i="1" s="1"/>
  <c r="F650" i="1"/>
  <c r="F649" i="1" s="1"/>
  <c r="F648" i="1" s="1"/>
  <c r="E650" i="1"/>
  <c r="E649" i="1" s="1"/>
  <c r="E648" i="1" s="1"/>
  <c r="D814" i="1"/>
  <c r="D813" i="1" s="1"/>
  <c r="D890" i="1"/>
  <c r="D889" i="1" s="1"/>
  <c r="F814" i="1"/>
  <c r="F813" i="1" s="1"/>
  <c r="E814" i="1"/>
  <c r="E813" i="1" s="1"/>
  <c r="D771" i="1"/>
  <c r="D650" i="1"/>
  <c r="D649" i="1" s="1"/>
  <c r="D648" i="1" s="1"/>
  <c r="D522" i="1"/>
  <c r="F522" i="1"/>
  <c r="E522" i="1"/>
  <c r="D708" i="1"/>
  <c r="D707" i="1" s="1"/>
  <c r="D702" i="1" s="1"/>
  <c r="E708" i="1"/>
  <c r="E707" i="1" s="1"/>
  <c r="E702" i="1" s="1"/>
  <c r="F708" i="1"/>
  <c r="F707" i="1" s="1"/>
  <c r="F702" i="1" s="1"/>
  <c r="E1115" i="1"/>
  <c r="E1113" i="1" s="1"/>
  <c r="E1112" i="1" s="1"/>
  <c r="F468" i="1"/>
  <c r="F1215" i="1"/>
  <c r="E1200" i="1"/>
  <c r="E1936" i="1"/>
  <c r="F1200" i="1"/>
  <c r="E1511" i="1"/>
  <c r="E685" i="1"/>
  <c r="E684" i="1" s="1"/>
  <c r="E683" i="1" s="1"/>
  <c r="E468" i="1"/>
  <c r="F914" i="1"/>
  <c r="D1511" i="1"/>
  <c r="F1511" i="1"/>
  <c r="D1572" i="1"/>
  <c r="E1176" i="1"/>
  <c r="D1384" i="1"/>
  <c r="D1383" i="1" s="1"/>
  <c r="D1382" i="1" s="1"/>
  <c r="E1384" i="1"/>
  <c r="E1383" i="1" s="1"/>
  <c r="E1382" i="1" s="1"/>
  <c r="D474" i="1"/>
  <c r="D473" i="1" s="1"/>
  <c r="F552" i="1"/>
  <c r="F551" i="1" s="1"/>
  <c r="E931" i="1"/>
  <c r="E930" i="1" s="1"/>
  <c r="F1384" i="1"/>
  <c r="F1383" i="1" s="1"/>
  <c r="F1382" i="1" s="1"/>
  <c r="F1208" i="1"/>
  <c r="F474" i="1"/>
  <c r="F473" i="1" s="1"/>
  <c r="E474" i="1"/>
  <c r="E473" i="1" s="1"/>
  <c r="E1215" i="1"/>
  <c r="F1222" i="1"/>
  <c r="D685" i="1"/>
  <c r="D684" i="1" s="1"/>
  <c r="D683" i="1" s="1"/>
  <c r="D1341" i="1"/>
  <c r="D1492" i="1"/>
  <c r="F931" i="1"/>
  <c r="F930" i="1" s="1"/>
  <c r="F989" i="1"/>
  <c r="E1361" i="1"/>
  <c r="E1366" i="1"/>
  <c r="E1459" i="1"/>
  <c r="F463" i="1"/>
  <c r="D495" i="1"/>
  <c r="D494" i="1" s="1"/>
  <c r="E1171" i="1"/>
  <c r="D1222" i="1"/>
  <c r="F1242" i="1"/>
  <c r="F1361" i="1"/>
  <c r="E1552" i="1"/>
  <c r="E1551" i="1" s="1"/>
  <c r="E1550" i="1" s="1"/>
  <c r="E1544" i="1" s="1"/>
  <c r="D1943" i="1"/>
  <c r="E463" i="1"/>
  <c r="F495" i="1"/>
  <c r="F494" i="1" s="1"/>
  <c r="D1371" i="1"/>
  <c r="F1943" i="1"/>
  <c r="D565" i="1"/>
  <c r="E1943" i="1"/>
  <c r="D620" i="1"/>
  <c r="D783" i="1"/>
  <c r="E795" i="1"/>
  <c r="D802" i="1"/>
  <c r="E802" i="1"/>
  <c r="D955" i="1"/>
  <c r="D954" i="1" s="1"/>
  <c r="F1171" i="1"/>
  <c r="F1439" i="1"/>
  <c r="F1552" i="1"/>
  <c r="F1551" i="1" s="1"/>
  <c r="F1550" i="1" s="1"/>
  <c r="F1544" i="1" s="1"/>
  <c r="E1925" i="1"/>
  <c r="D1215" i="1"/>
  <c r="D1200" i="1"/>
  <c r="E620" i="1"/>
  <c r="F661" i="1"/>
  <c r="F660" i="1" s="1"/>
  <c r="F783" i="1"/>
  <c r="E783" i="1"/>
  <c r="F1391" i="1"/>
  <c r="F1390" i="1" s="1"/>
  <c r="F1504" i="1"/>
  <c r="E1492" i="1"/>
  <c r="E495" i="1"/>
  <c r="E494" i="1" s="1"/>
  <c r="E661" i="1"/>
  <c r="E660" i="1" s="1"/>
  <c r="F802" i="1"/>
  <c r="E552" i="1"/>
  <c r="E551" i="1" s="1"/>
  <c r="F1459" i="1"/>
  <c r="E914" i="1"/>
  <c r="F963" i="1"/>
  <c r="F962" i="1" s="1"/>
  <c r="F1022" i="1"/>
  <c r="E963" i="1"/>
  <c r="E962" i="1" s="1"/>
  <c r="D1391" i="1"/>
  <c r="D1390" i="1" s="1"/>
  <c r="E989" i="1"/>
  <c r="E1022" i="1"/>
  <c r="E1186" i="1"/>
  <c r="E1391" i="1"/>
  <c r="E1390" i="1" s="1"/>
  <c r="E1452" i="1"/>
  <c r="E1439" i="1" s="1"/>
  <c r="E635" i="1"/>
  <c r="D795" i="1"/>
  <c r="F1176" i="1"/>
  <c r="D1186" i="1"/>
  <c r="D1504" i="1"/>
  <c r="F1492" i="1"/>
  <c r="E971" i="1"/>
  <c r="F1186" i="1"/>
  <c r="D1361" i="1"/>
  <c r="D1452" i="1"/>
  <c r="D1439" i="1" s="1"/>
  <c r="E1504" i="1"/>
  <c r="F1371" i="1"/>
  <c r="D1552" i="1"/>
  <c r="D1551" i="1" s="1"/>
  <c r="D1550" i="1" s="1"/>
  <c r="D1544" i="1" s="1"/>
  <c r="F1115" i="1"/>
  <c r="F1113" i="1" s="1"/>
  <c r="F1112" i="1" s="1"/>
  <c r="E1208" i="1"/>
  <c r="E1222" i="1"/>
  <c r="E1242" i="1"/>
  <c r="E1371" i="1"/>
  <c r="F1936" i="1"/>
  <c r="F1925" i="1"/>
  <c r="D1936" i="1"/>
  <c r="D1925" i="1"/>
  <c r="E1350" i="1"/>
  <c r="E1349" i="1" s="1"/>
  <c r="D1366" i="1"/>
  <c r="E1408" i="1"/>
  <c r="E1402" i="1" s="1"/>
  <c r="D1459" i="1"/>
  <c r="F1408" i="1"/>
  <c r="F1402" i="1" s="1"/>
  <c r="D1408" i="1"/>
  <c r="D1402" i="1" s="1"/>
  <c r="E1341" i="1"/>
  <c r="F1341" i="1"/>
  <c r="F1350" i="1"/>
  <c r="F1349" i="1" s="1"/>
  <c r="D1350" i="1"/>
  <c r="D1349" i="1" s="1"/>
  <c r="F1366" i="1"/>
  <c r="F1264" i="1"/>
  <c r="F1263" i="1" s="1"/>
  <c r="E1264" i="1"/>
  <c r="E1263" i="1" s="1"/>
  <c r="D1264" i="1"/>
  <c r="D1263" i="1" s="1"/>
  <c r="D1242" i="1"/>
  <c r="D1208" i="1"/>
  <c r="D1176" i="1"/>
  <c r="D1171" i="1"/>
  <c r="F1160" i="1"/>
  <c r="E1160" i="1"/>
  <c r="D1160" i="1"/>
  <c r="E1136" i="1"/>
  <c r="E1135" i="1" s="1"/>
  <c r="F1136" i="1"/>
  <c r="F1135" i="1" s="1"/>
  <c r="D1136" i="1"/>
  <c r="D1135" i="1" s="1"/>
  <c r="D1115" i="1"/>
  <c r="E1093" i="1"/>
  <c r="E1092" i="1" s="1"/>
  <c r="F1093" i="1"/>
  <c r="F1092" i="1" s="1"/>
  <c r="D1093" i="1"/>
  <c r="D1092" i="1" s="1"/>
  <c r="E1082" i="1"/>
  <c r="E1081" i="1" s="1"/>
  <c r="F1082" i="1"/>
  <c r="F1081" i="1" s="1"/>
  <c r="D1082" i="1"/>
  <c r="D1081" i="1" s="1"/>
  <c r="D1022" i="1"/>
  <c r="E1004" i="1"/>
  <c r="F1004" i="1"/>
  <c r="D1004" i="1"/>
  <c r="E978" i="1"/>
  <c r="F978" i="1"/>
  <c r="D978" i="1"/>
  <c r="F971" i="1"/>
  <c r="D971" i="1"/>
  <c r="D963" i="1"/>
  <c r="D962" i="1" s="1"/>
  <c r="F955" i="1"/>
  <c r="F954" i="1" s="1"/>
  <c r="E955" i="1"/>
  <c r="E954" i="1" s="1"/>
  <c r="F939" i="1"/>
  <c r="F938" i="1" s="1"/>
  <c r="E939" i="1"/>
  <c r="E938" i="1" s="1"/>
  <c r="D939" i="1"/>
  <c r="D938" i="1" s="1"/>
  <c r="D931" i="1"/>
  <c r="D930" i="1" s="1"/>
  <c r="D914" i="1"/>
  <c r="F795" i="1"/>
  <c r="E771" i="1"/>
  <c r="F771" i="1"/>
  <c r="F747" i="1" s="1"/>
  <c r="F685" i="1"/>
  <c r="F684" i="1" s="1"/>
  <c r="F683" i="1" s="1"/>
  <c r="F635" i="1"/>
  <c r="F620" i="1"/>
  <c r="D635" i="1"/>
  <c r="E606" i="1"/>
  <c r="F606" i="1"/>
  <c r="D606" i="1"/>
  <c r="E565" i="1"/>
  <c r="F565" i="1"/>
  <c r="F529" i="1"/>
  <c r="E529" i="1"/>
  <c r="D529" i="1"/>
  <c r="D552" i="1"/>
  <c r="D551" i="1" s="1"/>
  <c r="D468" i="1"/>
  <c r="D463" i="1"/>
  <c r="E369" i="1"/>
  <c r="F369" i="1"/>
  <c r="D369" i="1"/>
  <c r="E447" i="1"/>
  <c r="E446" i="1" s="1"/>
  <c r="F447" i="1"/>
  <c r="F446" i="1" s="1"/>
  <c r="E444" i="1"/>
  <c r="E443" i="1" s="1"/>
  <c r="F444" i="1"/>
  <c r="F443" i="1" s="1"/>
  <c r="E441" i="1"/>
  <c r="E440" i="1" s="1"/>
  <c r="F441" i="1"/>
  <c r="F440" i="1" s="1"/>
  <c r="D447" i="1"/>
  <c r="D446" i="1" s="1"/>
  <c r="D444" i="1"/>
  <c r="D443" i="1" s="1"/>
  <c r="D441" i="1"/>
  <c r="D440" i="1" s="1"/>
  <c r="E428" i="1"/>
  <c r="E427" i="1" s="1"/>
  <c r="F428" i="1"/>
  <c r="F427" i="1" s="1"/>
  <c r="E434" i="1"/>
  <c r="F434" i="1"/>
  <c r="D436" i="1"/>
  <c r="D434" i="1"/>
  <c r="E436" i="1"/>
  <c r="F436" i="1"/>
  <c r="D428" i="1"/>
  <c r="D427" i="1" s="1"/>
  <c r="E421" i="1"/>
  <c r="F421" i="1"/>
  <c r="E423" i="1"/>
  <c r="F423" i="1"/>
  <c r="E425" i="1"/>
  <c r="F425" i="1"/>
  <c r="D425" i="1"/>
  <c r="D423" i="1"/>
  <c r="D421" i="1"/>
  <c r="E416" i="1"/>
  <c r="E415" i="1" s="1"/>
  <c r="E414" i="1" s="1"/>
  <c r="E413" i="1" s="1"/>
  <c r="F416" i="1"/>
  <c r="F415" i="1" s="1"/>
  <c r="F414" i="1" s="1"/>
  <c r="F413" i="1" s="1"/>
  <c r="D416" i="1"/>
  <c r="D415" i="1" s="1"/>
  <c r="D414" i="1" s="1"/>
  <c r="D413" i="1" s="1"/>
  <c r="E375" i="1"/>
  <c r="E374" i="1" s="1"/>
  <c r="F375" i="1"/>
  <c r="F374" i="1" s="1"/>
  <c r="E379" i="1"/>
  <c r="E378" i="1" s="1"/>
  <c r="E377" i="1" s="1"/>
  <c r="F379" i="1"/>
  <c r="F378" i="1" s="1"/>
  <c r="F377" i="1" s="1"/>
  <c r="E398" i="1"/>
  <c r="E397" i="1" s="1"/>
  <c r="E394" i="1" s="1"/>
  <c r="F398" i="1"/>
  <c r="F397" i="1" s="1"/>
  <c r="F394" i="1" s="1"/>
  <c r="E401" i="1"/>
  <c r="E400" i="1" s="1"/>
  <c r="F401" i="1"/>
  <c r="F400" i="1" s="1"/>
  <c r="D401" i="1"/>
  <c r="D400" i="1" s="1"/>
  <c r="D398" i="1"/>
  <c r="D397" i="1" s="1"/>
  <c r="D394" i="1" s="1"/>
  <c r="D378" i="1"/>
  <c r="D377" i="1" s="1"/>
  <c r="D375" i="1"/>
  <c r="D374" i="1" s="1"/>
  <c r="E347" i="1"/>
  <c r="E344" i="1" s="1"/>
  <c r="F347" i="1"/>
  <c r="F344" i="1" s="1"/>
  <c r="E336" i="1"/>
  <c r="E335" i="1" s="1"/>
  <c r="F336" i="1"/>
  <c r="F335" i="1" s="1"/>
  <c r="E330" i="1"/>
  <c r="E327" i="1" s="1"/>
  <c r="F330" i="1"/>
  <c r="F327" i="1" s="1"/>
  <c r="D347" i="1"/>
  <c r="D344" i="1" s="1"/>
  <c r="D336" i="1"/>
  <c r="D335" i="1" s="1"/>
  <c r="D330" i="1"/>
  <c r="D327" i="1" s="1"/>
  <c r="E307" i="1"/>
  <c r="E306" i="1" s="1"/>
  <c r="F307" i="1"/>
  <c r="F306" i="1" s="1"/>
  <c r="E301" i="1"/>
  <c r="E298" i="1" s="1"/>
  <c r="F301" i="1"/>
  <c r="F298" i="1" s="1"/>
  <c r="E293" i="1"/>
  <c r="E292" i="1" s="1"/>
  <c r="F293" i="1"/>
  <c r="F292" i="1" s="1"/>
  <c r="E287" i="1"/>
  <c r="E284" i="1" s="1"/>
  <c r="F287" i="1"/>
  <c r="F284" i="1" s="1"/>
  <c r="E277" i="1"/>
  <c r="E276" i="1" s="1"/>
  <c r="F277" i="1"/>
  <c r="F276" i="1" s="1"/>
  <c r="E268" i="1"/>
  <c r="F268" i="1"/>
  <c r="D307" i="1"/>
  <c r="D306" i="1" s="1"/>
  <c r="D301" i="1"/>
  <c r="D298" i="1" s="1"/>
  <c r="D293" i="1"/>
  <c r="D292" i="1" s="1"/>
  <c r="D284" i="1"/>
  <c r="D277" i="1"/>
  <c r="D276" i="1" s="1"/>
  <c r="D268" i="1"/>
  <c r="F248" i="1"/>
  <c r="D223" i="1"/>
  <c r="D221" i="1"/>
  <c r="E747" i="1" l="1"/>
  <c r="E701" i="1" s="1"/>
  <c r="F701" i="1"/>
  <c r="F267" i="1"/>
  <c r="D267" i="1"/>
  <c r="E267" i="1"/>
  <c r="E430" i="1"/>
  <c r="F430" i="1"/>
  <c r="D430" i="1"/>
  <c r="F1196" i="1"/>
  <c r="F1195" i="1" s="1"/>
  <c r="D323" i="1"/>
  <c r="E1196" i="1"/>
  <c r="E1195" i="1" s="1"/>
  <c r="D1196" i="1"/>
  <c r="D1195" i="1" s="1"/>
  <c r="E368" i="1"/>
  <c r="E356" i="1" s="1"/>
  <c r="D368" i="1"/>
  <c r="D356" i="1" s="1"/>
  <c r="F368" i="1"/>
  <c r="F356" i="1" s="1"/>
  <c r="E913" i="1"/>
  <c r="D913" i="1"/>
  <c r="F913" i="1"/>
  <c r="F323" i="1"/>
  <c r="E323" i="1"/>
  <c r="D782" i="1"/>
  <c r="F782" i="1"/>
  <c r="E782" i="1"/>
  <c r="D647" i="1"/>
  <c r="D521" i="1"/>
  <c r="E521" i="1"/>
  <c r="F454" i="1"/>
  <c r="F453" i="1" s="1"/>
  <c r="F521" i="1"/>
  <c r="E454" i="1"/>
  <c r="E453" i="1" s="1"/>
  <c r="D439" i="1"/>
  <c r="D438" i="1" s="1"/>
  <c r="E1170" i="1"/>
  <c r="E1159" i="1" s="1"/>
  <c r="E1918" i="1"/>
  <c r="E1978" i="1" s="1"/>
  <c r="E1438" i="1"/>
  <c r="E1360" i="1"/>
  <c r="E1348" i="1" s="1"/>
  <c r="E1262" i="1" s="1"/>
  <c r="D619" i="1"/>
  <c r="E1003" i="1"/>
  <c r="E988" i="1" s="1"/>
  <c r="E1149" i="1"/>
  <c r="E1111" i="1" s="1"/>
  <c r="F1360" i="1"/>
  <c r="F1348" i="1" s="1"/>
  <c r="F1262" i="1" s="1"/>
  <c r="F1170" i="1"/>
  <c r="F1159" i="1" s="1"/>
  <c r="D1149" i="1"/>
  <c r="D1438" i="1"/>
  <c r="D564" i="1"/>
  <c r="F619" i="1"/>
  <c r="D1472" i="1"/>
  <c r="F564" i="1"/>
  <c r="D1918" i="1"/>
  <c r="D1978" i="1" s="1"/>
  <c r="D1360" i="1"/>
  <c r="F1438" i="1"/>
  <c r="E564" i="1"/>
  <c r="F1918" i="1"/>
  <c r="F1978" i="1" s="1"/>
  <c r="F1003" i="1"/>
  <c r="F988" i="1" s="1"/>
  <c r="E420" i="1"/>
  <c r="D970" i="1"/>
  <c r="E970" i="1"/>
  <c r="D1170" i="1"/>
  <c r="D1159" i="1" s="1"/>
  <c r="E619" i="1"/>
  <c r="E647" i="1"/>
  <c r="E439" i="1"/>
  <c r="E438" i="1" s="1"/>
  <c r="F647" i="1"/>
  <c r="F439" i="1"/>
  <c r="F438" i="1" s="1"/>
  <c r="D454" i="1"/>
  <c r="D1003" i="1"/>
  <c r="F1149" i="1"/>
  <c r="F1111" i="1" s="1"/>
  <c r="D1389" i="1"/>
  <c r="D1113" i="1"/>
  <c r="D1112" i="1" s="1"/>
  <c r="F1389" i="1"/>
  <c r="E1389" i="1"/>
  <c r="F1472" i="1"/>
  <c r="E1472" i="1"/>
  <c r="F970" i="1"/>
  <c r="F420" i="1"/>
  <c r="D420" i="1"/>
  <c r="E262" i="1"/>
  <c r="E261" i="1" s="1"/>
  <c r="E241" i="1" s="1"/>
  <c r="F262" i="1"/>
  <c r="F261" i="1" s="1"/>
  <c r="F241" i="1" s="1"/>
  <c r="D262" i="1"/>
  <c r="D261" i="1" s="1"/>
  <c r="D248" i="1"/>
  <c r="D241" i="1" s="1"/>
  <c r="E235" i="1"/>
  <c r="E234" i="1" s="1"/>
  <c r="F235" i="1"/>
  <c r="F234" i="1" s="1"/>
  <c r="E231" i="1"/>
  <c r="E230" i="1" s="1"/>
  <c r="F231" i="1"/>
  <c r="F230" i="1" s="1"/>
  <c r="D235" i="1"/>
  <c r="D234" i="1" s="1"/>
  <c r="D231" i="1"/>
  <c r="D230" i="1" s="1"/>
  <c r="E226" i="1"/>
  <c r="E225" i="1" s="1"/>
  <c r="F226" i="1"/>
  <c r="F225" i="1" s="1"/>
  <c r="D226" i="1"/>
  <c r="D225" i="1" s="1"/>
  <c r="D219" i="1"/>
  <c r="D218" i="1" s="1"/>
  <c r="E202" i="1"/>
  <c r="E199" i="1" s="1"/>
  <c r="F202" i="1"/>
  <c r="F199" i="1" s="1"/>
  <c r="E212" i="1"/>
  <c r="F212" i="1"/>
  <c r="E214" i="1"/>
  <c r="F214" i="1"/>
  <c r="E216" i="1"/>
  <c r="F216" i="1"/>
  <c r="D216" i="1"/>
  <c r="D214" i="1"/>
  <c r="D212" i="1"/>
  <c r="D202" i="1"/>
  <c r="D199" i="1" s="1"/>
  <c r="D195" i="1"/>
  <c r="D194" i="1" s="1"/>
  <c r="D191" i="1"/>
  <c r="D190" i="1" s="1"/>
  <c r="D187" i="1"/>
  <c r="D186" i="1" s="1"/>
  <c r="D183" i="1"/>
  <c r="D182" i="1" s="1"/>
  <c r="F240" i="1" l="1"/>
  <c r="E240" i="1"/>
  <c r="D240" i="1"/>
  <c r="E452" i="1"/>
  <c r="F452" i="1"/>
  <c r="E912" i="1"/>
  <c r="F912" i="1"/>
  <c r="D912" i="1"/>
  <c r="D1111" i="1"/>
  <c r="F1158" i="1"/>
  <c r="D453" i="1"/>
  <c r="D452" i="1" s="1"/>
  <c r="D419" i="1"/>
  <c r="D418" i="1" s="1"/>
  <c r="E1158" i="1"/>
  <c r="E1437" i="1"/>
  <c r="D1348" i="1"/>
  <c r="D1262" i="1" s="1"/>
  <c r="D563" i="1"/>
  <c r="D1437" i="1"/>
  <c r="E419" i="1"/>
  <c r="E418" i="1" s="1"/>
  <c r="F1437" i="1"/>
  <c r="F563" i="1"/>
  <c r="E563" i="1"/>
  <c r="F419" i="1"/>
  <c r="F418" i="1" s="1"/>
  <c r="E211" i="1"/>
  <c r="E181" i="1" s="1"/>
  <c r="D1158" i="1"/>
  <c r="F211" i="1"/>
  <c r="F181" i="1" s="1"/>
  <c r="D229" i="1"/>
  <c r="F229" i="1"/>
  <c r="E229" i="1"/>
  <c r="D211" i="1"/>
  <c r="D181" i="1" s="1"/>
  <c r="E158" i="1"/>
  <c r="F158" i="1"/>
  <c r="E160" i="1"/>
  <c r="F160" i="1"/>
  <c r="E162" i="1"/>
  <c r="F162" i="1"/>
  <c r="E165" i="1"/>
  <c r="E164" i="1" s="1"/>
  <c r="F165" i="1"/>
  <c r="F164" i="1" s="1"/>
  <c r="D165" i="1"/>
  <c r="D164" i="1" s="1"/>
  <c r="D162" i="1"/>
  <c r="D160" i="1"/>
  <c r="D158" i="1"/>
  <c r="F116" i="1"/>
  <c r="E172" i="1" l="1"/>
  <c r="D172" i="1"/>
  <c r="F172" i="1"/>
  <c r="D157" i="1"/>
  <c r="D156" i="1" s="1"/>
  <c r="D155" i="1" s="1"/>
  <c r="E157" i="1"/>
  <c r="F157" i="1"/>
  <c r="E91" i="1"/>
  <c r="F91" i="1"/>
  <c r="D91" i="1"/>
  <c r="E82" i="1"/>
  <c r="F82" i="1"/>
  <c r="D82" i="1"/>
  <c r="E67" i="1"/>
  <c r="E66" i="1" s="1"/>
  <c r="F67" i="1"/>
  <c r="F66" i="1" s="1"/>
  <c r="D67" i="1"/>
  <c r="D66" i="1" s="1"/>
  <c r="E149" i="1"/>
  <c r="E148" i="1" s="1"/>
  <c r="F149" i="1"/>
  <c r="F148" i="1" s="1"/>
  <c r="E146" i="1"/>
  <c r="F146" i="1"/>
  <c r="D81" i="1" l="1"/>
  <c r="E81" i="1"/>
  <c r="F81" i="1"/>
  <c r="F156" i="1"/>
  <c r="F155" i="1" s="1"/>
  <c r="E156" i="1"/>
  <c r="E155" i="1" s="1"/>
  <c r="E144" i="1"/>
  <c r="E143" i="1" s="1"/>
  <c r="E142" i="1" s="1"/>
  <c r="E140" i="1" s="1"/>
  <c r="E139" i="1" s="1"/>
  <c r="E138" i="1" s="1"/>
  <c r="F144" i="1"/>
  <c r="F143" i="1" s="1"/>
  <c r="F142" i="1" s="1"/>
  <c r="E135" i="1"/>
  <c r="E134" i="1" s="1"/>
  <c r="F135" i="1"/>
  <c r="F134" i="1" s="1"/>
  <c r="E123" i="1"/>
  <c r="E122" i="1" s="1"/>
  <c r="F123" i="1"/>
  <c r="F122" i="1" s="1"/>
  <c r="E120" i="1"/>
  <c r="E119" i="1" s="1"/>
  <c r="F120" i="1"/>
  <c r="F119" i="1" s="1"/>
  <c r="E117" i="1"/>
  <c r="E116" i="1" s="1"/>
  <c r="E79" i="1"/>
  <c r="E78" i="1" s="1"/>
  <c r="F79" i="1"/>
  <c r="F78" i="1" s="1"/>
  <c r="E76" i="1"/>
  <c r="E75" i="1" s="1"/>
  <c r="F76" i="1"/>
  <c r="F75" i="1" s="1"/>
  <c r="E73" i="1"/>
  <c r="E72" i="1" s="1"/>
  <c r="F73" i="1"/>
  <c r="F72" i="1" s="1"/>
  <c r="E64" i="1"/>
  <c r="E63" i="1" s="1"/>
  <c r="F64" i="1"/>
  <c r="F63" i="1" s="1"/>
  <c r="E59" i="1"/>
  <c r="E171" i="1" s="1"/>
  <c r="F59" i="1"/>
  <c r="F171" i="1" s="1"/>
  <c r="E55" i="1"/>
  <c r="E54" i="1" s="1"/>
  <c r="F55" i="1"/>
  <c r="F54" i="1" s="1"/>
  <c r="E46" i="1"/>
  <c r="F46" i="1"/>
  <c r="D149" i="1"/>
  <c r="D148" i="1" s="1"/>
  <c r="D146" i="1"/>
  <c r="D144" i="1"/>
  <c r="D135" i="1"/>
  <c r="D134" i="1" s="1"/>
  <c r="D123" i="1"/>
  <c r="D122" i="1" s="1"/>
  <c r="D120" i="1"/>
  <c r="D119" i="1" s="1"/>
  <c r="D117" i="1"/>
  <c r="D116" i="1" s="1"/>
  <c r="D79" i="1"/>
  <c r="D78" i="1" s="1"/>
  <c r="D76" i="1"/>
  <c r="D75" i="1" s="1"/>
  <c r="D73" i="1"/>
  <c r="D72" i="1" s="1"/>
  <c r="D64" i="1"/>
  <c r="D63" i="1" s="1"/>
  <c r="D59" i="1"/>
  <c r="D171" i="1" s="1"/>
  <c r="D55" i="1"/>
  <c r="D54" i="1" s="1"/>
  <c r="D46" i="1"/>
  <c r="E42" i="1"/>
  <c r="E41" i="1" s="1"/>
  <c r="E40" i="1" s="1"/>
  <c r="E39" i="1" s="1"/>
  <c r="F42" i="1"/>
  <c r="F41" i="1" s="1"/>
  <c r="F40" i="1" s="1"/>
  <c r="F39" i="1" s="1"/>
  <c r="D42" i="1"/>
  <c r="D41" i="1" s="1"/>
  <c r="D40" i="1" s="1"/>
  <c r="D39" i="1" s="1"/>
  <c r="E35" i="1"/>
  <c r="E34" i="1" s="1"/>
  <c r="E33" i="1" s="1"/>
  <c r="F35" i="1"/>
  <c r="F34" i="1" s="1"/>
  <c r="F33" i="1" s="1"/>
  <c r="E31" i="1"/>
  <c r="E30" i="1" s="1"/>
  <c r="F31" i="1"/>
  <c r="F30" i="1" s="1"/>
  <c r="D35" i="1"/>
  <c r="D34" i="1" s="1"/>
  <c r="D31" i="1"/>
  <c r="D30" i="1" s="1"/>
  <c r="D62" i="1" l="1"/>
  <c r="D61" i="1" s="1"/>
  <c r="F62" i="1"/>
  <c r="F61" i="1" s="1"/>
  <c r="E62" i="1"/>
  <c r="E61" i="1" s="1"/>
  <c r="D115" i="1"/>
  <c r="D110" i="1" s="1"/>
  <c r="F140" i="1"/>
  <c r="F139" i="1" s="1"/>
  <c r="F138" i="1" s="1"/>
  <c r="F137" i="1" s="1"/>
  <c r="D143" i="1"/>
  <c r="D142" i="1" s="1"/>
  <c r="F115" i="1"/>
  <c r="F110" i="1" s="1"/>
  <c r="E115" i="1"/>
  <c r="E110" i="1" s="1"/>
  <c r="E137" i="1"/>
  <c r="E29" i="1"/>
  <c r="F29" i="1"/>
  <c r="D33" i="1"/>
  <c r="D29" i="1" s="1"/>
  <c r="E44" i="1" l="1"/>
  <c r="F44" i="1"/>
  <c r="D140" i="1"/>
  <c r="D139" i="1" s="1"/>
  <c r="D138" i="1" s="1"/>
  <c r="D137" i="1" s="1"/>
  <c r="D44" i="1" s="1"/>
  <c r="E862" i="1"/>
  <c r="E861" i="1" s="1"/>
  <c r="E860" i="1" s="1"/>
  <c r="E848" i="1" s="1"/>
  <c r="F862" i="1"/>
  <c r="F861" i="1" s="1"/>
  <c r="F860" i="1" s="1"/>
  <c r="F848" i="1" s="1"/>
  <c r="D862" i="1"/>
  <c r="D861" i="1" s="1"/>
  <c r="D860" i="1" s="1"/>
  <c r="D848" i="1" s="1"/>
  <c r="E882" i="1"/>
  <c r="E881" i="1" s="1"/>
  <c r="E880" i="1" s="1"/>
  <c r="E879" i="1" s="1"/>
  <c r="F882" i="1"/>
  <c r="F881" i="1" s="1"/>
  <c r="F880" i="1" s="1"/>
  <c r="F879" i="1" s="1"/>
  <c r="D882" i="1"/>
  <c r="D881" i="1" s="1"/>
  <c r="D880" i="1" s="1"/>
  <c r="D879" i="1" s="1"/>
  <c r="E884" i="1"/>
  <c r="F884" i="1"/>
  <c r="D884" i="1"/>
  <c r="E901" i="1"/>
  <c r="F901" i="1"/>
  <c r="D901" i="1"/>
  <c r="D900" i="1" l="1"/>
  <c r="D896" i="1" s="1"/>
  <c r="D895" i="1" s="1"/>
  <c r="D781" i="1" s="1"/>
  <c r="D1917" i="1" s="1"/>
  <c r="D1979" i="1" s="1"/>
  <c r="F900" i="1"/>
  <c r="F896" i="1" s="1"/>
  <c r="F895" i="1" s="1"/>
  <c r="F781" i="1" s="1"/>
  <c r="E900" i="1"/>
  <c r="E896" i="1" s="1"/>
  <c r="E895" i="1" s="1"/>
  <c r="E781" i="1" s="1"/>
  <c r="E1917" i="1" s="1"/>
  <c r="E1979" i="1" l="1"/>
  <c r="F1917" i="1"/>
  <c r="F1979" i="1" s="1"/>
</calcChain>
</file>

<file path=xl/sharedStrings.xml><?xml version="1.0" encoding="utf-8"?>
<sst xmlns="http://schemas.openxmlformats.org/spreadsheetml/2006/main" count="3943" uniqueCount="1736">
  <si>
    <t xml:space="preserve">Муниципальная программа «Здравоохранение»                    </t>
  </si>
  <si>
    <t>01 0 00 00000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</si>
  <si>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</si>
  <si>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01 1 00 00000</t>
  </si>
  <si>
    <t>Основное мероприятие «Удовлетворение потребности отдельных категорий граждан в необходимых лекарственных препаратах и медицинских изделиях, а также специализированных продуктах лечебного питания для лечения детей-инвалидов, имеющих право на государственную социальную помощь и не отказавшихся от получения социальной услуги»</t>
  </si>
  <si>
    <t>01 1 07 00000</t>
  </si>
  <si>
    <t>Создание условий для оказания медицинской помощи населению на территории городского округа  в соответствии с территориальной программой государственных гарантий бесплатного оказания гражданам медицинской помощи</t>
  </si>
  <si>
    <t>01 1 07 00420</t>
  </si>
  <si>
    <t>Подпрограмма «Охрана здоровья матери и ребенка»</t>
  </si>
  <si>
    <t>01 3 00 00000</t>
  </si>
  <si>
    <t>Основное мероприятие «Социальная поддержка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 Московской области»</t>
  </si>
  <si>
    <t>01 3 05 00000</t>
  </si>
  <si>
    <t>Обеспечение полноценным питанием беременных женщин, кормящих матерей, а также детей в возрасте до трех лет</t>
  </si>
  <si>
    <t>01 3 05 62080</t>
  </si>
  <si>
    <t>Обеспечение полноценным питанием беременных женщин, кормящих матерей, а также детей в возрасте до трех лет за счет средств местного бюджета</t>
  </si>
  <si>
    <t>01 3 05 72080</t>
  </si>
  <si>
    <t>Подпрограмма «Финансовое обеспечение системы организации медицинской помощи»</t>
  </si>
  <si>
    <t>01 5 00 00000</t>
  </si>
  <si>
    <t>Основное мероприятие «Развитие мер социальной поддержки медицинских работников»</t>
  </si>
  <si>
    <t>01 5 03 00000</t>
  </si>
  <si>
    <t>01 5 03 00420</t>
  </si>
  <si>
    <t xml:space="preserve">Муниципальная программа «Культура»                  </t>
  </si>
  <si>
    <t>02 0 00 00000</t>
  </si>
  <si>
    <t>02 1 00 00000</t>
  </si>
  <si>
    <t>Основное мероприятие «Охрана и использование объектов культурного наследия»</t>
  </si>
  <si>
    <t>02 1 01 00000</t>
  </si>
  <si>
    <t>Охрана объектов культурного наследия (памятников истории и культуры) местного (муниципального) значения, расположенных на территории городского округа</t>
  </si>
  <si>
    <t>02 1 01 00530</t>
  </si>
  <si>
    <t>02 1 02 00000</t>
  </si>
  <si>
    <t>Мероприятия по сохранению объектов культурного наследия, находящихся в собственности муниципальных образований Московской области</t>
  </si>
  <si>
    <t>02 1 02 60040</t>
  </si>
  <si>
    <t>Мероприятия по сохранению объектов культурного наследия, находящихся в собственности муниципальных образований за счет средств местного бюджета</t>
  </si>
  <si>
    <t>02 1 02 70040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</si>
  <si>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</si>
  <si>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02 1 02 00520</t>
  </si>
  <si>
    <t>Подпрограмма «Развитие музейного дела и народных художественных промыслов»</t>
  </si>
  <si>
    <t>02 2 00 00000</t>
  </si>
  <si>
    <t>Основное мероприятие «Обеспечение выполнения функций муниципальных музеев»</t>
  </si>
  <si>
    <t>02 2 01 00000</t>
  </si>
  <si>
    <t>Расходы на обеспечение деятельности (оказание услуг) муниципальных учреждений - музеи, галереи</t>
  </si>
  <si>
    <t>02 2 01 06130</t>
  </si>
  <si>
    <t>Проведение капитального ремонта, технического переоснащения и благоустройства территорий музеев, галерей</t>
  </si>
  <si>
    <t>02 2 01 00470</t>
  </si>
  <si>
    <t xml:space="preserve">Создание музеев </t>
  </si>
  <si>
    <t>02 2 01 00850</t>
  </si>
  <si>
    <t>Основное мероприятие «Сохранение и развитие народных художественных промыслов»</t>
  </si>
  <si>
    <t>02 2 02 00000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</si>
  <si>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городском округе</t>
  </si>
  <si>
    <t>02 2 02 00510</t>
  </si>
  <si>
    <t>02 3 00 00000</t>
  </si>
  <si>
    <t>Основное мероприятие «Организация библиотечного обслуживания населения муниципальными библиотеками Московской области»</t>
  </si>
  <si>
    <t>02 3 01 00000</t>
  </si>
  <si>
    <t>Поддержка отрасли культуры</t>
  </si>
  <si>
    <t>02 3 01 S1510</t>
  </si>
  <si>
    <t>Расходы на обеспечение деятельности (оказание услуг) муниципальных учреждений - библиотеки</t>
  </si>
  <si>
    <t>02 3 01 06100</t>
  </si>
  <si>
    <t>Проведение капитального ремонта, технического переоснащения и благоустройства территорий библиотек</t>
  </si>
  <si>
    <t>02 3 01 00440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</si>
  <si>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</si>
  <si>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</si>
  <si>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02 4 00 00000</t>
  </si>
  <si>
    <t>Основное мероприятие «Обеспечение функций театрально-концертных учреждений, муниципальных учреждений культуры»</t>
  </si>
  <si>
    <t>02 4 01 00000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</si>
  <si>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</si>
  <si>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02 4 01 L4660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</si>
  <si>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 за счет средств местного бюджета</t>
  </si>
  <si>
    <t>02 4 01 74660</t>
  </si>
  <si>
    <t>Поддержка творческой деятельности и техническое оснащение детских и кукольных театров</t>
  </si>
  <si>
    <t>02 4 01 L5170</t>
  </si>
  <si>
    <t>Поддержка творческой деятельности и техническое оснащение детских и кукольных театров за счет средств местного бюджета</t>
  </si>
  <si>
    <t>02 4 01 75170</t>
  </si>
  <si>
    <t>Проведение капитального ремонта, технического переоснащения и благоустройства территорий учреждений культуры</t>
  </si>
  <si>
    <t>02 4 01 00460</t>
  </si>
  <si>
    <t>Расходы на обеспечение деятельности (оказание услуг) муниципальных учреждений - театрально-концертные организации</t>
  </si>
  <si>
    <t>02 4 01 06120</t>
  </si>
  <si>
    <t>Мероприятия в сфере культуры</t>
  </si>
  <si>
    <t>02 4 01 00500</t>
  </si>
  <si>
    <t>Основное мероприятие «Государственная поддержка лучших сельских учреждений культуры и их лучших работников»</t>
  </si>
  <si>
    <t>02 4 02 00000</t>
  </si>
  <si>
    <t>Основное мероприятие «Реализация отдельных функций органа местного самоуправления в сфере культуры»</t>
  </si>
  <si>
    <t>02 4 03 00000</t>
  </si>
  <si>
    <t>Стипендии в области образования, культуры и искусства</t>
  </si>
  <si>
    <t>02 4 03 01110</t>
  </si>
  <si>
    <t>02 5 00 00000</t>
  </si>
  <si>
    <t>Федеральный проект «Культурная среда»</t>
  </si>
  <si>
    <t>02 5 A1 00000</t>
  </si>
  <si>
    <t>Расходы на обеспечение деятельности (оказание услуг) муниципальных учреждений - культурно-досуговые учреждения</t>
  </si>
  <si>
    <t>02 5 A1 06110</t>
  </si>
  <si>
    <t>02 5 A1 00460</t>
  </si>
  <si>
    <t xml:space="preserve"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</t>
  </si>
  <si>
    <t>02 5 A1 S0080</t>
  </si>
  <si>
    <t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за счет средств местного бюджета</t>
  </si>
  <si>
    <t>02 5 A1 70080</t>
  </si>
  <si>
    <t>Приобретение оборудования для технического оснащения зданий культурно-досуговых учреждений, ранее построенных (реконструированных), капитально отремонтированных или находящихся в стадии строительства на этапе завершения отделочных работ за счет средств бюджета Московской области</t>
  </si>
  <si>
    <t>02 5 A1 S1280</t>
  </si>
  <si>
    <t>Приобретение оборудования для технического оснащения зданий культурно-досуговых учреждений, ранее построенных (реконструированных), капитально отремонтированных или находящихся в стадии строительства на этапе завершения отделочных работ за счет средств бюджета Московской области за счет средств местного бюджета</t>
  </si>
  <si>
    <t>02 5 A1 71280</t>
  </si>
  <si>
    <t>Приобретение специализированного автотранспорта (автоклубов) для муниципальных учреждений культуры</t>
  </si>
  <si>
    <t>02 5 A1 S1520</t>
  </si>
  <si>
    <t>Приобретение специализированного автотранспорта (автоклубов) для муниципальных учреждений культуры за счет средств бюджета Московской области</t>
  </si>
  <si>
    <t>02 5 A1 71520</t>
  </si>
  <si>
    <t>Оснащение муниципальных учреждений культуры кинооборудованием</t>
  </si>
  <si>
    <t>02 5 A1 S1530</t>
  </si>
  <si>
    <t>Оснащение муниципальных учреждений культуры кинооборудованием за счет средств местного бюджета</t>
  </si>
  <si>
    <t>02 5 A1 71530</t>
  </si>
  <si>
    <t>Модернизация муниципальных библиотек путем проведения капитального ремонта и технического переоснащения современным непроизводственным оборудованием</t>
  </si>
  <si>
    <t>02 5 A1 S1540</t>
  </si>
  <si>
    <t>Модернизация муниципальных библиотек путем проведения капитального ремонта и технического переоснащения современным непроизводственным оборудованием  за счет средств местного бюджета</t>
  </si>
  <si>
    <t>02 5 A1 71540</t>
  </si>
  <si>
    <t>02 7 00 00000</t>
  </si>
  <si>
    <t>Основное мероприятие «Хранение, комплектование, учет и использование архивных документов в муниципальных архивах»</t>
  </si>
  <si>
    <t>02 7 01 00000</t>
  </si>
  <si>
    <t>Расходы на обеспечение деятельности (оказание услуг) муниципальных архивов</t>
  </si>
  <si>
    <t>02 7 01 06160</t>
  </si>
  <si>
    <t>Основное мероприятие «Временное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архивах»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</si>
  <si>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</si>
  <si>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</si>
  <si>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</si>
  <si>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</si>
  <si>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02 7 02 70690</t>
  </si>
  <si>
    <t>Софинансирование расходов на повышение заработной платы работникам муниципальных архивных учреждений, находящихся на территории Московской области</t>
  </si>
  <si>
    <t>02 7 02 S0430</t>
  </si>
  <si>
    <t>Софинансирование расходов на повышение заработной платы работникам муниципальных архивных учреждений, находящихся на территории Московской области за счет средств местного бюджета</t>
  </si>
  <si>
    <t>02 7 02 70430</t>
  </si>
  <si>
    <t>Проведение капитального (текущего) ремонта и технического переоснащения помещений, выделенных для хранения архивных документов, относящихся к собственности Московской области</t>
  </si>
  <si>
    <t>02 7 02 S0900</t>
  </si>
  <si>
    <t>Проведение капитального (текущего) ремонта и технического переоснащения помещений, выделенных для хранения архивных документов, относящихся к собственности Московской области за счет средств местного бюджета</t>
  </si>
  <si>
    <t>02 7 02 70900</t>
  </si>
  <si>
    <t>Обеспечивающая подпрограмма</t>
  </si>
  <si>
    <t>02 8 00 00000</t>
  </si>
  <si>
    <t xml:space="preserve">Основное мероприятие «Создание условий для реализации полномочий органов местного самоуправления» </t>
  </si>
  <si>
    <t>02 8 01 00000</t>
  </si>
  <si>
    <t>Обеспечение деятельности органов местного самоуправления</t>
  </si>
  <si>
    <t>02 8 01 00130</t>
  </si>
  <si>
    <t>02 8 01 00500</t>
  </si>
  <si>
    <t>Подпрограмма «Развитие парков культуры и отдыха»</t>
  </si>
  <si>
    <t>02 9 00 00000</t>
  </si>
  <si>
    <t>Основное мероприятие «Соответствие нормативу обеспеченности парками культуры и отдыха»</t>
  </si>
  <si>
    <t>02 9 01 00000</t>
  </si>
  <si>
    <t>Расходы на обеспечение деятельности (оказание услуг) муниципальных учреждений - парк культуры и отдыха</t>
  </si>
  <si>
    <t>02 9 01 06170</t>
  </si>
  <si>
    <t xml:space="preserve">Создание условий для массового отдыха жителей городского округа </t>
  </si>
  <si>
    <t>02 9 01 01010</t>
  </si>
  <si>
    <t xml:space="preserve">Муниципальная программа «Образование»                    </t>
  </si>
  <si>
    <t>03 0 00 00000</t>
  </si>
  <si>
    <t xml:space="preserve">Подпрограмма «Дошкольное образование»                   </t>
  </si>
  <si>
    <t>03 1 00 00000</t>
  </si>
  <si>
    <t>03 1 01 00000</t>
  </si>
  <si>
    <t>03 1 02 00000</t>
  </si>
  <si>
    <t xml:space="preserve">Проведение капитального ремонта и (или) оснащение оборудованием муниципальных дошкольных образовательных организаций в Московской области                    </t>
  </si>
  <si>
    <t>03 1 02 62460</t>
  </si>
  <si>
    <t>Мероприятие по проведению капитального ремонта  в муниципальных дошкольных образовательных организациях Московской области</t>
  </si>
  <si>
    <t>03 1 02 S2590</t>
  </si>
  <si>
    <t>Мероприятия по проведению капитального ремонта  в муниципальных дошкольных образовательных организациях за счет средств местного бюджета</t>
  </si>
  <si>
    <t>03 1 02 72590</t>
  </si>
  <si>
    <t>Проведение капитального ремонта, технического переоснащения и благоустройства территорий учреждений образования</t>
  </si>
  <si>
    <t>03 1 02 00390</t>
  </si>
  <si>
    <t>Основное мероприятие «Финансовое обеспечение реализации прав граждан на получение общедоступного и бесплатного дошкольного образования»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</si>
  <si>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</si>
  <si>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</si>
  <si>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03 1 03 72110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</si>
  <si>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</si>
  <si>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03 1 03 62120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</si>
  <si>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</si>
  <si>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03 1 03 72120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</si>
  <si>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</si>
  <si>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за счет средств местного бюджета</t>
  </si>
  <si>
    <t>03 1 03 72140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</si>
  <si>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</si>
  <si>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Расходы на обеспечение деятельности (оказание услуг) муниципальных учреждений - дошкольные образовательные организации</t>
  </si>
  <si>
    <t>Основное мероприятие «Обеспечение реализации федерального государственного образовательного стандарта дошкольного образования»</t>
  </si>
  <si>
    <t>03 1 04 00000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</si>
  <si>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</si>
  <si>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 1 04 S2130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</si>
  <si>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за счет средств местного бюджета</t>
  </si>
  <si>
    <t>03 1 04 72130</t>
  </si>
  <si>
    <t>Федеральный проект «Содействие занятости женщин - создание условий дошкольного образования для детей в возрасте до трех лет»</t>
  </si>
  <si>
    <t>03 1 P2 00000</t>
  </si>
  <si>
    <t>03 1 P2 S2330</t>
  </si>
  <si>
    <t xml:space="preserve">Подпрограмма «Общее образование»                    </t>
  </si>
  <si>
    <t>03 2 00 00000</t>
  </si>
  <si>
    <t>Основное мероприятие «Финансовое обеспечение деятельности образовательных организаций»</t>
  </si>
  <si>
    <t>03 2 01 00000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</si>
  <si>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</si>
  <si>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03 2 01 72200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</si>
  <si>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</si>
  <si>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03 2 01 62210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</si>
  <si>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</si>
  <si>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03 2 01 72210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</si>
  <si>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</si>
  <si>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</si>
  <si>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Основное мероприятие «Финансовое обеспечение деятельности образовательных организаций для детей-сирот и детей, оставшихся без попечения родителей»</t>
  </si>
  <si>
    <t>03 2 02 00000</t>
  </si>
  <si>
    <t>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</t>
  </si>
  <si>
    <t>03 2 02 62240</t>
  </si>
  <si>
    <t>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 за счет средств местного бюджета</t>
  </si>
  <si>
    <t>03 2 02 72240</t>
  </si>
  <si>
    <t>Основное мероприятие «Реализация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образования»</t>
  </si>
  <si>
    <t>03 2 03 00000</t>
  </si>
  <si>
    <t>Оснащение оборудованием многофункциональных образовательных центров</t>
  </si>
  <si>
    <t>03 2 03 60510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</si>
  <si>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за счет средств местного бюджета</t>
  </si>
  <si>
    <t>03 2 03 70680</t>
  </si>
  <si>
    <t>Реализация отдельных мероприятий муниципальных программ в сфере образования</t>
  </si>
  <si>
    <t>03 2 03 61110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</si>
  <si>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</si>
  <si>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03 2 03 62220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</si>
  <si>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за счет средств местного бюджета</t>
  </si>
  <si>
    <t>03 2 03 72220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</si>
  <si>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</si>
  <si>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</si>
  <si>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 за счет средств местного бюджета</t>
  </si>
  <si>
    <t>03 2 03 72230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</si>
  <si>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</si>
  <si>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03 2 03 S2260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</si>
  <si>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 за счет средств местного бюджета</t>
  </si>
  <si>
    <t>03 2 03 72260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</si>
  <si>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</si>
  <si>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</si>
  <si>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>Федеральный проект «Современная школа»</t>
  </si>
  <si>
    <t>03 2 E1 00000</t>
  </si>
  <si>
    <t>03 2 E1 51690</t>
  </si>
  <si>
    <t>Обновление материально-технической базы для формирования у обучающихся современных технологических и гуманитарных навыков за счет средств местного бюджета</t>
  </si>
  <si>
    <t>03 2 E1 71690</t>
  </si>
  <si>
    <t>Поддержка образования для детей с ограниченными возможностями здоровья</t>
  </si>
  <si>
    <t>03 2 E1 51870</t>
  </si>
  <si>
    <t>Поддержка образования для детей с ограниченными возможностями здоровья за счет средств местного бюджета</t>
  </si>
  <si>
    <t>03 2 E1 71870</t>
  </si>
  <si>
    <t>Федеральный проект «Успех каждого ребенка»</t>
  </si>
  <si>
    <t>03 2 E2 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</si>
  <si>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</si>
  <si>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03 2 E2 50970</t>
  </si>
  <si>
    <t>Подпрограмма «Дополнительное образование, воспитание и психолого-социальное сопровождение детей»</t>
  </si>
  <si>
    <t>03 3 00 00000</t>
  </si>
  <si>
    <t>Основное мероприятие «Реализация «пилотных проектов» обновления содержания и технологий дополнительного образования, воспитания, психолого-педагогического сопровождения детей»</t>
  </si>
  <si>
    <t>03 3 02 00000</t>
  </si>
  <si>
    <t>03 3 02 01110</t>
  </si>
  <si>
    <t>Основное мероприятие «Реализация мер, направленных на повышение эффективности воспитательной деятельности в системе образования, физической культуры и спорта, культуры и уровня психолого-педагогической поддержки социализации детей»</t>
  </si>
  <si>
    <t>03 3 03 00000</t>
  </si>
  <si>
    <t>Укрепление материально-технической базы общеобразовательных организаций, команды которых заняли 1-5 место на соревнованиях «Веселые старты» среди команд общеобразовательных организаций Московской области на призы Губернатора Московской области</t>
  </si>
  <si>
    <t>03 3 03 S2150</t>
  </si>
  <si>
    <t>Укрепление материально-технической базы общеобразовательных организаций, команды которых заняли 1-5 место на соревнованиях «Веселые старты» среди команд общеобразовательных организаций Московской области на призы Губернатора Московской области за счет средств местного бюджета</t>
  </si>
  <si>
    <t>03 3 03 72150</t>
  </si>
  <si>
    <t>Основное мероприятие «Финансовое обеспечение оказания услуг (выполнения работ) организациями дополнительного образования»</t>
  </si>
  <si>
    <t>Расходы на обеспечение деятельности (оказание услуг) муниципальных учреждений - организации дополнительного образования</t>
  </si>
  <si>
    <t>Приобретение оборудования и музыкальных инструментов для комплектования построенных муниципальных организаций дополнительного образования Московской области, осуществляющих деятельность в сфере культуры</t>
  </si>
  <si>
    <t>03 3 08 S1240</t>
  </si>
  <si>
    <t>Приобретение оборудования и музыкальных инструментов для комплектования построенных муниципальных организаций дополнительного образования, осуществляющих деятельность в сфере культуры за счет средств местного бюджета</t>
  </si>
  <si>
    <t>03 3 08 71240</t>
  </si>
  <si>
    <t>Основное мероприятие «Обеспечение функционирования модели персонифицированного финансирования дополнительного образования детей»</t>
  </si>
  <si>
    <t>Внедрение и обеспечение функционирования модели персонифицированного финансирования дополнительного образования детей</t>
  </si>
  <si>
    <t>03 3 A1 00000</t>
  </si>
  <si>
    <t>Государственная поддержка отрасли культуры</t>
  </si>
  <si>
    <t>03 3 A1 55190</t>
  </si>
  <si>
    <t>Государственная поддержка отрасли культуры за счет средств местного бюджета</t>
  </si>
  <si>
    <t>03 3 A1 75190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</si>
  <si>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</si>
  <si>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03 3 A1 S0480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</si>
  <si>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 за счет средств местного бюджета</t>
  </si>
  <si>
    <t>03 3 A1 70480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</si>
  <si>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</si>
  <si>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03 3 A1 S2360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</si>
  <si>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детей, осуществляющих деятельность в сфере культуры за счет средств местного бюджета</t>
  </si>
  <si>
    <t>03 3 A1 72360</t>
  </si>
  <si>
    <t>Федеральный проект «Творческие люди»</t>
  </si>
  <si>
    <t>03 3 A2 00000</t>
  </si>
  <si>
    <t>Адресное финансирование муниципальных учреждений дополнительного образования сферы культуры Московской области, направленное на поддержку одаренных детей</t>
  </si>
  <si>
    <t>03 3 A2 60490</t>
  </si>
  <si>
    <t>Мероприятия по выявлению талантливых детей и молодежи, в том числе обучающихся в организациях дополнительного образования сферы культуры</t>
  </si>
  <si>
    <t>03 3 A2 01220</t>
  </si>
  <si>
    <t>03 3 E2 00000</t>
  </si>
  <si>
    <t>Создание детских технопарков «Кванториум»</t>
  </si>
  <si>
    <t>03 3 E2 51730</t>
  </si>
  <si>
    <t>Создание детских технопарков «Кванториум» за счет средств местного бюджета</t>
  </si>
  <si>
    <t>03 3 E2 71730</t>
  </si>
  <si>
    <t>Закупка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</si>
  <si>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>03 3 E2 S2480</t>
  </si>
  <si>
    <t>Закупка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 за счет средств местного бюджета</t>
  </si>
  <si>
    <t>03 3 E2 72480</t>
  </si>
  <si>
    <t>Федеральный проект «Цифровая образовательная среда»</t>
  </si>
  <si>
    <t>03 3 E4 00000</t>
  </si>
  <si>
    <t>Создание ключевых центров развития детей</t>
  </si>
  <si>
    <t>03 3 E4 51750</t>
  </si>
  <si>
    <t>Создание ключевых центров развития детей за счет средств местного бюджета</t>
  </si>
  <si>
    <t>03 3 E4 71750</t>
  </si>
  <si>
    <t>Создание центров цифрового образования детей</t>
  </si>
  <si>
    <t>03 3 E4 52190</t>
  </si>
  <si>
    <t>Подпрограмма «Профессиональное образование»</t>
  </si>
  <si>
    <t>03 4 00 00000</t>
  </si>
  <si>
    <t>Основное мероприятие «Обеспечение мер социальной поддержки обучающихся в образовательных организациях, в том числе детей-сирот и детей, оставшихся без попечения родителей, обучающихся в системе профессионального образования Московской области»</t>
  </si>
  <si>
    <t>03 4 07 00000</t>
  </si>
  <si>
    <t>Реализация мер социальной поддержки и социального обеспечения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</t>
  </si>
  <si>
    <t>03 4 07 62060</t>
  </si>
  <si>
    <t>Реализация мер социальной поддержки и социального обеспечения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 за счет средств местного бюджета</t>
  </si>
  <si>
    <t>03 4 07 72060</t>
  </si>
  <si>
    <t>Подпрограмма «Система оценки качества образования и информационная открытость системы образования»</t>
  </si>
  <si>
    <t>03 5 00 00000</t>
  </si>
  <si>
    <t>Основное мероприятие «Обеспечение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экзамена»</t>
  </si>
  <si>
    <t>03 5 01 00000</t>
  </si>
  <si>
    <t>03 5 01 06050</t>
  </si>
  <si>
    <t xml:space="preserve">Обеспечение деятельности прочих учреждений образования  </t>
  </si>
  <si>
    <t>Мероприятия в сфере образования</t>
  </si>
  <si>
    <t>Подпрограмма «Создание новых мест в общеобразовательных организациях в соответствии с прогнозируемой потребностью и современными условиями обучения»</t>
  </si>
  <si>
    <t>03 8 00 00000</t>
  </si>
  <si>
    <t>03 8 E1 00000</t>
  </si>
  <si>
    <t>Проведение капитального ремонта в муниципальных общеобразовательных организациях в Московской области</t>
  </si>
  <si>
    <t>03 8 E1 61250</t>
  </si>
  <si>
    <t>03 8 E1 00390</t>
  </si>
  <si>
    <t>Мероприятия по проведению капитального ремонта в муниципальных общеобразовательных организациях в Московской области</t>
  </si>
  <si>
    <t>03 8 E1 S2340</t>
  </si>
  <si>
    <t>Мероприятия по проведению капитального ремонта в муниципальных общеобразовательных организациях за счет средств местного бюджета</t>
  </si>
  <si>
    <t>03 8 E1 72340</t>
  </si>
  <si>
    <t xml:space="preserve">Муниципальная программа «Социальная защита населения»                    </t>
  </si>
  <si>
    <t>04 0 00 00000</t>
  </si>
  <si>
    <t>Подпрограмма «Социальная поддержка граждан»</t>
  </si>
  <si>
    <t>04 1 00 00000</t>
  </si>
  <si>
    <t>Основное мероприятие «Предоставление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области»</t>
  </si>
  <si>
    <t>04 1 03 00000</t>
  </si>
  <si>
    <t>Предоставление гражданам субсидий на оплату жилого помещения и коммунальных услуг</t>
  </si>
  <si>
    <t>04 1 03 61410</t>
  </si>
  <si>
    <t>Предоставление гражданам субсидий на оплату жилого помещения и коммунальных услуг за счет средств местного бюджета</t>
  </si>
  <si>
    <t>04 1 03 71410</t>
  </si>
  <si>
    <t>Обеспечение предоставления гражданам субсидий на оплату жилого помещения и коммунальных услуг</t>
  </si>
  <si>
    <t>04 1 03 61420</t>
  </si>
  <si>
    <t>Обеспечение предоставления гражданам субсидий на оплату жилого помещения и коммунальных услуг за счет средств местного бюджета</t>
  </si>
  <si>
    <t>04 1 03 71420</t>
  </si>
  <si>
    <t>Основное мероприятие «Проведение социально значимых мероприятий»</t>
  </si>
  <si>
    <t>04 1 10 00000</t>
  </si>
  <si>
    <t>Иные расходы в области социальной политики</t>
  </si>
  <si>
    <t>04 1 10 00930</t>
  </si>
  <si>
    <t>Основное мероприятие «Предоставление государственных гарантий муниципальным служащим, поощрение за муниципальную службу»</t>
  </si>
  <si>
    <t>04 1 18 00000</t>
  </si>
  <si>
    <t>Предоставление доплаты за выслугу лет к трудовой пенсии муниципальным служащим за счет средств местного бюджета</t>
  </si>
  <si>
    <t>04 1 18 00840</t>
  </si>
  <si>
    <t>Основное мероприятие «Дополнительные меры социальной поддержки и социальной помощи гражданам»</t>
  </si>
  <si>
    <t>04 1 19 00000</t>
  </si>
  <si>
    <t>Дополнительные меры социальной поддержки и социальной помощи гражданам</t>
  </si>
  <si>
    <t>04 1 19 00920</t>
  </si>
  <si>
    <t>Подпрограмма «Доступная среда»</t>
  </si>
  <si>
    <t>04 2 00 00000</t>
  </si>
  <si>
    <t>04 2 02 00000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</si>
  <si>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</si>
  <si>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2 02 S1560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</si>
  <si>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</si>
  <si>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04 2 02 71560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</si>
  <si>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</si>
  <si>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04 2 02 S2640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</si>
  <si>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за счет средств местного бюджета</t>
  </si>
  <si>
    <t>04 2 02 72640</t>
  </si>
  <si>
    <t>Реализация мероприятий государственной программы Российской Федерации «Доступная среда» на 2011-2020 годы</t>
  </si>
  <si>
    <t>04 2 02 L0272</t>
  </si>
  <si>
    <t>Реализация мероприятий государственной программы Российской Федерации «Доступная среда» на 2011-2020 годы за счет средств местного бюджета</t>
  </si>
  <si>
    <t>04 2 02 70272</t>
  </si>
  <si>
    <t>Повышение доступности объектов культуры, спорта, образования для инвалидов и маломобильных групп населения</t>
  </si>
  <si>
    <t>04 2 02 00960</t>
  </si>
  <si>
    <t>Основное мероприятие «Повышение доступности и качества реабилитационных услуг (развитие системы реабилитации и социальной интеграции инвалидов)»</t>
  </si>
  <si>
    <t>04 2 03 00000</t>
  </si>
  <si>
    <t>Оказание содействия развитию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</si>
  <si>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04 2 03 00910</t>
  </si>
  <si>
    <t>Подпрограмма «Развитие системы отдыха и оздоровления детей»</t>
  </si>
  <si>
    <t>04 3 00 00000</t>
  </si>
  <si>
    <t>04 3 02 00000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</si>
  <si>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</si>
  <si>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</si>
  <si>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 за счет средств местного бюджета</t>
  </si>
  <si>
    <t>04 3 02 72180</t>
  </si>
  <si>
    <t>Основное мероприятие «Мероприятия по организации отдыха детей в каникулярное время, проводимые муниципальными образованиями Московской области»</t>
  </si>
  <si>
    <t>04 3 05 00000</t>
  </si>
  <si>
    <t>Мероприятия по организации отдыха детей в каникулярное время</t>
  </si>
  <si>
    <t>04 3 05 S2190</t>
  </si>
  <si>
    <t>Мероприятия по организации отдыха детей в каникулярное время за счет средств местного бюджета</t>
  </si>
  <si>
    <t>04 3 05 72190</t>
  </si>
  <si>
    <t>Расходы на обеспечение деятельности (оказание услуг) муниципальных учреждений - отдых и оздоровление детей</t>
  </si>
  <si>
    <t>04 3 05 06200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</si>
  <si>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</si>
  <si>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04 3 05 00410</t>
  </si>
  <si>
    <t>04 9 00 00000</t>
  </si>
  <si>
    <t>Основное мероприятие «Осуществление финансовой поддержки СО НКО»</t>
  </si>
  <si>
    <t>04 9 01 00000</t>
  </si>
  <si>
    <t>04 9 01 00880</t>
  </si>
  <si>
    <t>Оказание поддержки социально ориентированным некоммерческим организациям</t>
  </si>
  <si>
    <t>04 9 01 00760</t>
  </si>
  <si>
    <r>
      <t xml:space="preserve">Основное мероприятие «Осуществление имущественной, информационной и консультационной поддержки </t>
    </r>
    <r>
      <rPr>
        <sz val="14"/>
        <rFont val="Times New Roman"/>
        <family val="1"/>
        <charset val="204"/>
      </rPr>
      <t>СО НКО»</t>
    </r>
  </si>
  <si>
    <t>04 9 02 00000</t>
  </si>
  <si>
    <t>Осуществление имущественной, информационной и консультационной поддержки</t>
  </si>
  <si>
    <t>04 9 02 01040</t>
  </si>
  <si>
    <t xml:space="preserve">Муниципальная программа «Спорт»                    </t>
  </si>
  <si>
    <t>05 0 00 00000</t>
  </si>
  <si>
    <t>Подпрограмма «Развитие физической культуры и спорта»</t>
  </si>
  <si>
    <t>05 1 00 00000</t>
  </si>
  <si>
    <t>Федеральный проект «Спорт - норма жизни»</t>
  </si>
  <si>
    <t>05 1 P5 00000</t>
  </si>
  <si>
    <t>Оснащение объектов спортивной инфраструктуры спортивно-технологическим оборудованием</t>
  </si>
  <si>
    <t>05 1 P5 52280</t>
  </si>
  <si>
    <t>Оснащение объектов спортивной инфраструктуры спортивно-технологическим оборудованием за счет средств местного бюджета</t>
  </si>
  <si>
    <t>05 1 P5 72280</t>
  </si>
  <si>
    <t>Реализация федеральной целевой программы «Развитие физической культуры и спорта в Российской Федерации на 2016 - 2020 годы»</t>
  </si>
  <si>
    <t>05 1 P5 54950</t>
  </si>
  <si>
    <t>Реализация федеральной целевой программы «Развитие физической культуры и спорта в Российской Федерации на 2016 - 2020 годы» за счет средств местного бюджета</t>
  </si>
  <si>
    <t>05 1 P5 74950</t>
  </si>
  <si>
    <t>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</si>
  <si>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>05 1 P5 S0770</t>
  </si>
  <si>
    <t>Проведение капитального ремонта объектов физической культуры и спорта, находящихся в собственности муниципальных образований за счет средств местного бюджета</t>
  </si>
  <si>
    <t>05 1 P5 70770</t>
  </si>
  <si>
    <t>Подготовка основания, приобретение и установка скейт-парков в муниципальных образованиях Московской области</t>
  </si>
  <si>
    <t>05 1 P5 S1140</t>
  </si>
  <si>
    <t>Подготовка основания, приобретение и установка скейт-парков за счет средств местного бюджета</t>
  </si>
  <si>
    <t>05 1 P5 71140</t>
  </si>
  <si>
    <t>Материально-техническое обеспечение объектов физической культуры и спорта, находящихся в собственности муниципальных образований Московской области</t>
  </si>
  <si>
    <t>05 1 P5 S1290</t>
  </si>
  <si>
    <t>Материально-техническое обеспечение объектов физической культуры и спорта, находящихся в собственности муниципальных образований за счет средств местного бюджета</t>
  </si>
  <si>
    <t>05 1 P5 71290</t>
  </si>
  <si>
    <t>Приобретение и установка площадок для сдачи нормативов комплекса «Готов к труду и обороне» в муниципальных образованиях Московской области</t>
  </si>
  <si>
    <t>05 1 P5 S2540</t>
  </si>
  <si>
    <t>Приобретение и установка площадок для сдачи нормативов комплекса «Готов к труду и обороне» за счет средств местного бюджета</t>
  </si>
  <si>
    <t>05 1 P5 72540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</si>
  <si>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</si>
  <si>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 1 P5 S2610</t>
  </si>
  <si>
    <t>Подготовка основания, приобретение и установка плоскостных спортивных сооружений за счет средств местного бюджета</t>
  </si>
  <si>
    <t>05 1 P5 72610</t>
  </si>
  <si>
    <t>Замена искусственных покрытий для футбольных полей, находящихся в собственности муниципальных образований</t>
  </si>
  <si>
    <t>05 1 P5 S2720</t>
  </si>
  <si>
    <t>Замена искусственных покрытий для футбольных полей, находящихся в собственности муниципальных образований за счет средств местного бюджета</t>
  </si>
  <si>
    <t>05 1 P5 72720</t>
  </si>
  <si>
    <t>Основное мероприятие «Обеспечение условий для развития на территории городского округа физической культуры, школьного спорта и массового спорта»</t>
  </si>
  <si>
    <t>05 1 01 00000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</si>
  <si>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</si>
  <si>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</si>
  <si>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Проведение капитального ремонта, технического переоснащения и благоустройства территорий учреждений физкультуры и спорта</t>
  </si>
  <si>
    <t>05 1 01 00550</t>
  </si>
  <si>
    <t>Организация проведения официальных физкультурно-оздоровительных и спортивных мероприятий</t>
  </si>
  <si>
    <t>05 1 01 00570</t>
  </si>
  <si>
    <t>Подпрограмма «Подготовка к проведению в 2018 году чемпионата мира по футболу и эффективное использование тренировочных площадок после чемпионата мира по футболу»</t>
  </si>
  <si>
    <t>05 2 00 00000</t>
  </si>
  <si>
    <t>Основное мероприятие «Эффективное использование тренировочных площадок после чемпионата мира по футболу»</t>
  </si>
  <si>
    <t>05 2 04 00000</t>
  </si>
  <si>
    <t>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</si>
  <si>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05 2 04 L4260</t>
  </si>
  <si>
    <t>Подпрограмма «Подготовка спортивного резерва»</t>
  </si>
  <si>
    <t>05 3 00 00000</t>
  </si>
  <si>
    <t>05 3 P5 00000</t>
  </si>
  <si>
    <t>Развитие футбола в Московской области</t>
  </si>
  <si>
    <t>05 3 P5 S1630</t>
  </si>
  <si>
    <t>Развитие футбола в Московской области за счет средств местного бюджета</t>
  </si>
  <si>
    <t>05 3 P5 71630</t>
  </si>
  <si>
    <t>Приобретение транспортных средств для муниципальных учреждений физической культуры и спорта Московской области</t>
  </si>
  <si>
    <t>05 3 P5 S0990</t>
  </si>
  <si>
    <t>Приобретение транспортных средств для муниципальных учреждений физической культуры и спорта Московской области за счет средств местного бюджета</t>
  </si>
  <si>
    <t>05 3 P5 70990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</si>
  <si>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</si>
  <si>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05 3 P5 52290</t>
  </si>
  <si>
    <t>Приобретение спортивного оборудования и инвентаря для приведения организаций спортивной подготовки в нормативное состояние за счет средств местного бюджета</t>
  </si>
  <si>
    <t>05 3 P5 72290</t>
  </si>
  <si>
    <t>Основное мероприятие «Подготовка спортивных сборных команд»</t>
  </si>
  <si>
    <t>05 3 01 00000</t>
  </si>
  <si>
    <t>Обеспечение членов спортивных сборных команд спортивной экипировкой</t>
  </si>
  <si>
    <t>05 3 01 00560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</si>
  <si>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</si>
  <si>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05 3 01 06150</t>
  </si>
  <si>
    <t>05 4 00 00000</t>
  </si>
  <si>
    <t>05 4 01 00000</t>
  </si>
  <si>
    <t>05 4 01 00130</t>
  </si>
  <si>
    <t xml:space="preserve">Муниципальная программа «Развитие сельского хозяйства»                    </t>
  </si>
  <si>
    <t>06 0 00 00000</t>
  </si>
  <si>
    <t>06 1 00 00000</t>
  </si>
  <si>
    <t>Развитие приоритетных отраслей агропромышленного комплекса</t>
  </si>
  <si>
    <t>Подпрограмма «Развитие мелиорации земель сельскохозяйственного назначения»</t>
  </si>
  <si>
    <t>06 2 00 00000</t>
  </si>
  <si>
    <t>06 2 01 00000</t>
  </si>
  <si>
    <t>Подпрограмма «Устойчивое развитие сельских территорий»</t>
  </si>
  <si>
    <t>06 3 00 00000</t>
  </si>
  <si>
    <t>06 3 01 00000</t>
  </si>
  <si>
    <t>06 3 01 S0880</t>
  </si>
  <si>
    <t>Улучшение жилищных условий граждан, проживающих в сельской местности, в том числе молодых семей и молодых специалистов за счет средств местного бюджета</t>
  </si>
  <si>
    <t>06 3 01 70880</t>
  </si>
  <si>
    <t>Реализация мероприятий по устойчивому развитию сельских территорий</t>
  </si>
  <si>
    <t>Реализация мероприятий по устойчивому развитию сельских территорий за счет средств местного бюджета</t>
  </si>
  <si>
    <t>06 3 01 75670</t>
  </si>
  <si>
    <t>Основное мероприятие «Комплексное обустройство населенных пунктов, расположенных в сельской местности, объектами социальной, инженерной инфраструктуры и автомобильными дорогами»</t>
  </si>
  <si>
    <t>06 3 02 00000</t>
  </si>
  <si>
    <t>Развитие газификации в сельской местности</t>
  </si>
  <si>
    <t>06 3 02 S0010</t>
  </si>
  <si>
    <t>Развитие газификации в сельской местности за счет средств местного бюджета</t>
  </si>
  <si>
    <t>06 3 02 70010</t>
  </si>
  <si>
    <t>Развитие водоснабжения в сельской местности</t>
  </si>
  <si>
    <t>06 3 02 S0020</t>
  </si>
  <si>
    <t>Развитие водоснабжения в сельской местности за счет средств местного бюджета</t>
  </si>
  <si>
    <t>06 3 02 70020</t>
  </si>
  <si>
    <t>Софинансирование работ по проектированию автомобильных дорог местного значения</t>
  </si>
  <si>
    <t>06 3 02 S4370</t>
  </si>
  <si>
    <t>Софинансирование работ по проектированию автомобильных дорог местного значения за счет средств местного бюджета</t>
  </si>
  <si>
    <t>06 3 02 74370</t>
  </si>
  <si>
    <t>06 3 02 L5670</t>
  </si>
  <si>
    <t>06 3 02 75670</t>
  </si>
  <si>
    <t>Подпрограмма «Обеспечение эпизоотического и ветеринарно-санитарного благополучия»</t>
  </si>
  <si>
    <t>06 4 00 00000</t>
  </si>
  <si>
    <t>Основное мероприятие «Обеспечение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свиней»</t>
  </si>
  <si>
    <t>06 4 01 00000</t>
  </si>
  <si>
    <t>06 4 01 60870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</si>
  <si>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 за счет средств местного бюджета</t>
  </si>
  <si>
    <t>06 4 01 70870</t>
  </si>
  <si>
    <t>06 4 01 62690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</si>
  <si>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 за счет средств местного бюджета</t>
  </si>
  <si>
    <t>06 4 01 72690</t>
  </si>
  <si>
    <t>Осуществление мероприятий по отлову и содержанию безнадзорных животных</t>
  </si>
  <si>
    <t>06 4 01 00890</t>
  </si>
  <si>
    <t>Подпрограмма «Экспорт продукции агропромышленного комплекса Московской области»</t>
  </si>
  <si>
    <t>06 7 00 00000</t>
  </si>
  <si>
    <t>Федеральный проект «Экспорт продукции агропромышленного комплекса»</t>
  </si>
  <si>
    <t>06 7 T2 00000</t>
  </si>
  <si>
    <t>Экспорт продукции агропромышленного комплекса</t>
  </si>
  <si>
    <t>06 7 T2 01140</t>
  </si>
  <si>
    <t>Муниципальная программа «Экология и окружающая среда»</t>
  </si>
  <si>
    <t>07 0 00 00000</t>
  </si>
  <si>
    <t>Подпрограмма «Охрана окружающей среды»</t>
  </si>
  <si>
    <t>07 1 00 00000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</si>
  <si>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</si>
  <si>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</si>
  <si>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</si>
  <si>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«Вовлечение населения в экологические мероприятия»</t>
  </si>
  <si>
    <t>07 1 03 00000</t>
  </si>
  <si>
    <t>07 1 03 00370</t>
  </si>
  <si>
    <t>Подпрограмма «Развитие водохозяйственного комплекса»</t>
  </si>
  <si>
    <t>07 2 00 00000</t>
  </si>
  <si>
    <t>Основное мероприятие «Обеспечение безопасности гидротехнических сооружений и проведение мероприятий по берегоукреплению»</t>
  </si>
  <si>
    <t>07 2 01 00000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</si>
  <si>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</si>
  <si>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</si>
  <si>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</si>
  <si>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</si>
  <si>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ликвидация бесхозяйных гидротехнических сооружений</t>
  </si>
  <si>
    <t>07 2 01 L0161</t>
  </si>
  <si>
    <t>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ликвидацию бесхозяйных гидротехнических сооружений за счет средств местного бюджета</t>
  </si>
  <si>
    <t>07 2 01 70161</t>
  </si>
  <si>
    <t>Реализация государственных программ субъектов Российской Федерации в области использования и охраны водных объектов</t>
  </si>
  <si>
    <t>07 2 01 L0650</t>
  </si>
  <si>
    <t>07 2 01 00370</t>
  </si>
  <si>
    <t>Подпрограмма «Развитие лесного хозяйства»</t>
  </si>
  <si>
    <t>07 4 00 00000</t>
  </si>
  <si>
    <t xml:space="preserve">Основное мероприятие «Осуществление отдельных полномочий в области лесных отношений» </t>
  </si>
  <si>
    <t>07 4 01 00000</t>
  </si>
  <si>
    <t>Организация использования, охраны, защиты, воспроизводства городских лесов, лесов особо охраняемых природных территорий</t>
  </si>
  <si>
    <t>07 4 01 00640</t>
  </si>
  <si>
    <t>Подпрограмма «Региональная программа в области обращения с отходами, в том числе с твердыми коммунальными отходами»</t>
  </si>
  <si>
    <t>07 5 00 00000</t>
  </si>
  <si>
    <t>Строительство, реконструкция, создание (организация)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 и предотвращение санитарно-эпидемиологической опасности за счет средств местного бюджета</t>
  </si>
  <si>
    <t>07 5 04 72000</t>
  </si>
  <si>
    <t>Организации деятельности по сбору, транспортированию, обработке, утилизации, обезвреживанию, захоронению твердых коммунальных отходов</t>
  </si>
  <si>
    <t>07 5 04 00610</t>
  </si>
  <si>
    <t>Основное мероприятие «Мониторинг мест размещения отходов»</t>
  </si>
  <si>
    <t>07 5 05 00000</t>
  </si>
  <si>
    <t>Оплата кредиторской задолженности за выполненные работы по ликвидации последствий чрезвычайной ситуации на полигонах твердых коммунальных отходов</t>
  </si>
  <si>
    <t>07 5 05 62790</t>
  </si>
  <si>
    <t>Основное мероприятие «Подключение (технологическое присоединение) к объектам инфраструктуры заводов по термическому обезвреживанию твердых коммунальных отходов»</t>
  </si>
  <si>
    <t>07 5 07 00000</t>
  </si>
  <si>
    <t xml:space="preserve">Строительство и реконструкция объектов инженерной инфраструктуры для заводов по термическому обезвреживанию отходов на территории </t>
  </si>
  <si>
    <t>07 5 07 S4520</t>
  </si>
  <si>
    <t>Строительство и реконструкция объектов инженерной инфраструктуры для заводов по термическому обезвреживанию отходов на территории за счет средств местного бюджета</t>
  </si>
  <si>
    <t>07 5 07 74520</t>
  </si>
  <si>
    <t>Федеральный проект «Чистая страна»</t>
  </si>
  <si>
    <t>07 5 G1 00000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</si>
  <si>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</si>
  <si>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07 5 G1 52420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</si>
  <si>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 за счет средств местного бюджета</t>
  </si>
  <si>
    <t>07 5 G1 72420</t>
  </si>
  <si>
    <t>Рекультивация полигонов твёрдых коммунальных отходов</t>
  </si>
  <si>
    <t>07 5 G1 S1170</t>
  </si>
  <si>
    <t>Рекультивация полигонов твёрдых коммунальных отходов за счет средств местного бюджета</t>
  </si>
  <si>
    <t>07 5 G1 71170</t>
  </si>
  <si>
    <t>Разработка проектной документации на рекультивацию полигонов твёрдых коммунальных отходов</t>
  </si>
  <si>
    <t>07 5 G1 S1200</t>
  </si>
  <si>
    <t>Федеральный проект «Комплексная система обращения с твердыми коммунальными отходами»</t>
  </si>
  <si>
    <t>07 5 G2 00000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</si>
  <si>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</t>
  </si>
  <si>
    <t>07 5 G2 S4570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</si>
  <si>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  за счет средств местного бюджета</t>
  </si>
  <si>
    <t>07 5 G2 74570</t>
  </si>
  <si>
    <t xml:space="preserve">Муниципальная программа «Безопасность и обеспечение безопасности жизнедеятельности населения»                    </t>
  </si>
  <si>
    <t>08 0 00 00000</t>
  </si>
  <si>
    <t>Подпрограмма «Профилактика преступлений и иных правонарушений»</t>
  </si>
  <si>
    <t>08 1 00 00000</t>
  </si>
  <si>
    <t>08 1 01 00000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</si>
  <si>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</si>
  <si>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08 1 01 00300</t>
  </si>
  <si>
    <t>Приобретение оборудования (материалов), наглядных пособий и оснащение для использования при проведении тренировок на объектах с массовым пребыванием людей</t>
  </si>
  <si>
    <t xml:space="preserve">08 1 01 00310 </t>
  </si>
  <si>
    <t>Оборудование объектов образования, культуры и спорта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</si>
  <si>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 xml:space="preserve">08 1 01 00320 </t>
  </si>
  <si>
    <t>Основное мероприятие «Обеспечение деятельности общественных объединений правоохранительной направленности»</t>
  </si>
  <si>
    <t>08 1 02 00000</t>
  </si>
  <si>
    <t>Организация охраны общественного порядка на территории городского округа</t>
  </si>
  <si>
    <t>08 1 02 00350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</si>
  <si>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</si>
  <si>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</si>
  <si>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</si>
  <si>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</si>
  <si>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08 1 03 S3530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</si>
  <si>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за счет средств местного бюджета</t>
  </si>
  <si>
    <t>08 1 03 73530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</si>
  <si>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</si>
  <si>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08 1 03 S3560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</si>
  <si>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за счет средств местного бюджета</t>
  </si>
  <si>
    <t>08 1 03 73560</t>
  </si>
  <si>
    <t>Реализация мероприятий по обеспечению общественного порядка и общественной безопасности</t>
  </si>
  <si>
    <t>08 1 03 00980</t>
  </si>
  <si>
    <t>08 1 03 00300</t>
  </si>
  <si>
    <t>Основное мероприятие «Развертывание элементов системы технологического обеспечения региональной общественной безопасности и оперативного управления «Безопасный регион»</t>
  </si>
  <si>
    <t>08 1 04 00000</t>
  </si>
  <si>
    <t>Осуществление мероприятий в сфере профилактики правонарушений</t>
  </si>
  <si>
    <t>08 1 04 00900</t>
  </si>
  <si>
    <t>Основное мероприятие «Профилактика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веществ, медицинских осмотров призывников в Военном комиссариате Московской области»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</si>
  <si>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</si>
  <si>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</t>
  </si>
  <si>
    <t>08 1 05 00990</t>
  </si>
  <si>
    <t>Подпрограмма «Снижение рисков возникновения и смягчение последствий чрезвычайных ситуаций природного и техногенного характера»</t>
  </si>
  <si>
    <t>08 2 00 00000</t>
  </si>
  <si>
    <t>Основное мероприятие «Осуществление мероприятий по защите и смягчению последствий от чрезвычайных ситуаций природного и техногенного характера населения и территорий»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</si>
  <si>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</si>
  <si>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</si>
  <si>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</si>
  <si>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Создание, содержание и организация деятельности аварийно-спасательных служб и (или) аварийно-спасательных формирований</t>
  </si>
  <si>
    <t xml:space="preserve">Содержание и развитие муниципальных экстренных оперативных служб </t>
  </si>
  <si>
    <t>Основное мероприятие «Выполнение мероприятий по безопасности населения на водных объектах, расположенных на территории Московской области»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</si>
  <si>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</si>
  <si>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</si>
  <si>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</si>
  <si>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Основное мероприятие «Создание, содержание системно-аппаратного комплекса «Безопасный город» на территории Московской области»</t>
  </si>
  <si>
    <t>08 2 03 00000</t>
  </si>
  <si>
    <t>08 2 03 00340</t>
  </si>
  <si>
    <t>Подпрограмма «Развитие и совершенствование систем оповещения и информирования населения Московской области»</t>
  </si>
  <si>
    <t>08 3 00 00000</t>
  </si>
  <si>
    <t>Основное мероприятие «Создание,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области»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</si>
  <si>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</si>
  <si>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</si>
  <si>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</si>
  <si>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Подпрограмма «Обеспечение пожарной безопасности»</t>
  </si>
  <si>
    <t>08 4 00 00000</t>
  </si>
  <si>
    <t>Основное мероприятие «Повышение степени пожарной безопасности»</t>
  </si>
  <si>
    <t>08 4 01 00000</t>
  </si>
  <si>
    <t>Обеспечение первичных мер пожарной безопасности в границах городского округа</t>
  </si>
  <si>
    <t>08 4 01 00360</t>
  </si>
  <si>
    <t>Подпрограмма «Обеспечение мероприятий гражданской обороны»</t>
  </si>
  <si>
    <t>08 5 00 00000</t>
  </si>
  <si>
    <t>Основное мероприятие «Организация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обороны»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</si>
  <si>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</si>
  <si>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</si>
  <si>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</si>
  <si>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Основное мероприятие «Обеспечение готовности защитных сооружений и других объектов гражданской обороны на территории муниципальных образований Московской области»</t>
  </si>
  <si>
    <t>08 5 02 00000</t>
  </si>
  <si>
    <t xml:space="preserve">Организация и осуществление мероприятий по территориальной обороне и гражданской обороне </t>
  </si>
  <si>
    <t>08 5 02 00670</t>
  </si>
  <si>
    <t>08 6 00 00000</t>
  </si>
  <si>
    <t>08 6 01 00000</t>
  </si>
  <si>
    <t>08 6 01 00710</t>
  </si>
  <si>
    <t>08 6 01 01020</t>
  </si>
  <si>
    <t>Защита населения и территории городского округа от чрезвычайных ситуаций природного и техногенного характера</t>
  </si>
  <si>
    <t>08 6 01 00680</t>
  </si>
  <si>
    <t>Основное мероприятие «Реализация полномочий, возложенных на Управление по обеспечению деятельности противопожарно-спасательной службы Московской области, и полномочий государственных казенных учреждений Московской области»</t>
  </si>
  <si>
    <t>08 6 02 00000</t>
  </si>
  <si>
    <t>Проведение проектно-изыскательских работ для возведения пожарного депо из быстровозводимых модульных конструкций полной заводской готовности</t>
  </si>
  <si>
    <t>08 6 02 62730</t>
  </si>
  <si>
    <t xml:space="preserve">Муниципальная программа «Жилище»                    </t>
  </si>
  <si>
    <t>09 0 00 00000</t>
  </si>
  <si>
    <t>Подпрограмма «Комплексное освоение земельных участков в целях жилищного строительства и развитие застроенных территорий»</t>
  </si>
  <si>
    <t>09 1 00 00000</t>
  </si>
  <si>
    <t>Основное мероприятие «Создание условий для развития рынка доступного жилья, развитие жилищного строительства»</t>
  </si>
  <si>
    <t>09 1 01 00000</t>
  </si>
  <si>
    <t>Организация строительства</t>
  </si>
  <si>
    <t>09 1 01 00250</t>
  </si>
  <si>
    <t>Обеспечение проживающих в городском округе и нуждающихся в жилых помещениях малоимущих граждан жилыми помещениями</t>
  </si>
  <si>
    <t>09 1 01 00240</t>
  </si>
  <si>
    <t>Основное мероприятие «Финансовое обеспечение выполнения отдельных государственных полномочий в сфере жилищной политики, переданных органам местного самоуправления»</t>
  </si>
  <si>
    <t>09 1 07 00000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</si>
  <si>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</si>
  <si>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09 1 07 60710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</si>
  <si>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 за счет средств местного бюджета</t>
  </si>
  <si>
    <t>09 1 07 70710</t>
  </si>
  <si>
    <t>Подпрограмма «Обеспечение жильем молодых семей»</t>
  </si>
  <si>
    <t>09 2 00 00000</t>
  </si>
  <si>
    <t>Основное мероприятие «Оказание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строительства»</t>
  </si>
  <si>
    <t>09 2 01 00000</t>
  </si>
  <si>
    <t>Реализация мероприятий по обеспечению жильем молодых семей</t>
  </si>
  <si>
    <t>09 2 01 L4970</t>
  </si>
  <si>
    <t>Реализация мероприятий по обеспечению жильем молодых семей за счет средств местного бюджета</t>
  </si>
  <si>
    <t>09 2 01 74970</t>
  </si>
  <si>
    <t>Подпрограмма «Обеспечение жильем детей-сирот и детей, оставшихся без попечения родителей, лиц из числа детей-сирот и детей, оставшихся без попечения родителей»</t>
  </si>
  <si>
    <t>09 3 00 00000</t>
  </si>
  <si>
    <t>09 3 01 00000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</si>
  <si>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</si>
  <si>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</si>
  <si>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09 3 01 R0820</t>
  </si>
  <si>
    <t>09 3 01 70820</t>
  </si>
  <si>
    <t>Подпрограмма «Социальная ипотека»</t>
  </si>
  <si>
    <t>09 4 00 00000</t>
  </si>
  <si>
    <t>Основное мероприятие «I этап реализации подпрограммы 4. Компенсация оплаты основного долга по ипотечному жилищному кредиту»</t>
  </si>
  <si>
    <t>09 4 01 00000</t>
  </si>
  <si>
    <t>Компенсация оплаты основного долга по ипотечному жилищному кредиту</t>
  </si>
  <si>
    <t>09 4 01 S0220</t>
  </si>
  <si>
    <t>09 6 00 00000</t>
  </si>
  <si>
    <t>Основное мероприятие «Создание условий для реализации полномочий органов местного самоуправления»</t>
  </si>
  <si>
    <t>09 6 01 00000</t>
  </si>
  <si>
    <t>Создание условий для жилищного строительства</t>
  </si>
  <si>
    <t>09 6 01 00260</t>
  </si>
  <si>
    <t>Осуществление муниципального жилищного контроля</t>
  </si>
  <si>
    <t>09 6 01 00270</t>
  </si>
  <si>
    <t>09 7 00 00000</t>
  </si>
  <si>
    <t>09 7 01 00000</t>
  </si>
  <si>
    <t>09 7 01 S0190</t>
  </si>
  <si>
    <t>09 7 01 70190</t>
  </si>
  <si>
    <t>Подпрограмма «Обеспечение жильем отдельных категорий граждан, установленных федеральным законодательством»</t>
  </si>
  <si>
    <t>09 8 00 00000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</si>
  <si>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за счет средств местного бюджета</t>
  </si>
  <si>
    <t>09 8 01 71340</t>
  </si>
  <si>
    <t>Основное мероприятие «Оказание государственной поддержки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</si>
  <si>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09 8 02 00000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</si>
  <si>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</si>
  <si>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09 8 02 51350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</si>
  <si>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</si>
  <si>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09 8 02 51760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</si>
  <si>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 за счет средств местного бюджета</t>
  </si>
  <si>
    <t>09 8 02 71760</t>
  </si>
  <si>
    <t xml:space="preserve">Муниципальная программа «Развитие инженерной инфраструктуры и энергоэффективности»   </t>
  </si>
  <si>
    <t>10 0 00 00000</t>
  </si>
  <si>
    <t>Подпрограмма «Чистая вода»</t>
  </si>
  <si>
    <t>10 1 00 00000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</si>
  <si>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</si>
  <si>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Федеральный проект «Чистая вода»</t>
  </si>
  <si>
    <t>10 1 G5 00000</t>
  </si>
  <si>
    <t>Строительство и реконструкция (модернизация) объектов питьевого водоснабжения</t>
  </si>
  <si>
    <t>10 1 G5 52430</t>
  </si>
  <si>
    <t>Строительство и реконструкция (модернизация) объектов питьевого водоснабжения за счет средств местного бюджета</t>
  </si>
  <si>
    <t>10 1 G5 72430</t>
  </si>
  <si>
    <t>Капитальный ремонт, приобретение, монтаж и ввод в эксплуатацию объектов водоснабжения</t>
  </si>
  <si>
    <t>10 1 G5 S0330</t>
  </si>
  <si>
    <t>Капитальный ремонт, приобретение, монтаж и ввод в эксплуатацию объектов водоснабжения за счет средств местного бюджета</t>
  </si>
  <si>
    <t>10 1 G5 70330</t>
  </si>
  <si>
    <t>Строительство и реконструкция объектов водоснабжения</t>
  </si>
  <si>
    <t>10 1 G5 S4090</t>
  </si>
  <si>
    <t>Строительство и реконструкция объектов водоснабжения за счет средств местного бюджета</t>
  </si>
  <si>
    <t>10 1 G5 74090</t>
  </si>
  <si>
    <t>Подпрограмма «Системы водоотведения»</t>
  </si>
  <si>
    <t>10 2 00 00000</t>
  </si>
  <si>
    <t>10 2 01 00000</t>
  </si>
  <si>
    <t>Обеспечение мероприятий по модернизации систем коммунальной инфраструктуры за счет средств местного бюджета</t>
  </si>
  <si>
    <t>10 2 01 79505</t>
  </si>
  <si>
    <t>Строительство и реконструкция объектов очистки сточных вод</t>
  </si>
  <si>
    <t>10 2 01 S4020</t>
  </si>
  <si>
    <t>Строительство и реконструкция объектов очистки сточных вод за счет средств местного бюджета</t>
  </si>
  <si>
    <t>10 2 01 74020</t>
  </si>
  <si>
    <t>10 2 01 00190</t>
  </si>
  <si>
    <t>Основное мероприятие «Строительство (реконструкция), капитальный ремонт канализационных коллекторов (участков) и канализационных насосных станций»</t>
  </si>
  <si>
    <t>10 2 02 00000</t>
  </si>
  <si>
    <t>Капитальный ремонт канализационных коллекторов и канализационных насосных станций</t>
  </si>
  <si>
    <t>10 2 02 S0310</t>
  </si>
  <si>
    <t>Капитальный ремонт канализационных коллекторов и канализационных насосных станций за счет средств местного бюджета</t>
  </si>
  <si>
    <t>10 2 02 70310</t>
  </si>
  <si>
    <t>Строительство (реконструкция) канализационных коллекторов, канализационных насосных станций</t>
  </si>
  <si>
    <t>10 2 02 S4030</t>
  </si>
  <si>
    <t>Строительство (реконструкция) канализационных коллекторов, канализационных насосных станций за счет средств местного бюджета</t>
  </si>
  <si>
    <t>10 2 02 74030</t>
  </si>
  <si>
    <t>10 2 02 00190</t>
  </si>
  <si>
    <t>Федеральный проект «Оздоровление Волги»</t>
  </si>
  <si>
    <t>10 2 G6 00000</t>
  </si>
  <si>
    <t>Сокращение доли загрязненных сточных вод</t>
  </si>
  <si>
    <t>10 2 G6 50130</t>
  </si>
  <si>
    <t>Строительство и реконструкция объектов очистки сточных вод в целях сохранения и предотвращения загрязнения реки Волги</t>
  </si>
  <si>
    <t>10 2 G6 S4010</t>
  </si>
  <si>
    <t>Строительство и реконструкция объектов очистки сточных вод в целях сохранения и предотвращения загрязнения реки Волги за счет средств местного бюджета</t>
  </si>
  <si>
    <t>10 2 G6 74010</t>
  </si>
  <si>
    <t>10 3 00 00000</t>
  </si>
  <si>
    <t>10 3 02 00000</t>
  </si>
  <si>
    <t>Капитальный ремонт, приобретение, монтаж и ввод в эксплуатацию объектов коммунальной инфраструктуры</t>
  </si>
  <si>
    <t>10 3 02 S0320</t>
  </si>
  <si>
    <t>Капитальный ремонт, приобретение, монтаж и ввод в эксплуатацию объектов коммунальной инфраструктуры за счет средств местного бюджета</t>
  </si>
  <si>
    <t>10 3 02 70320</t>
  </si>
  <si>
    <t>Реализация проектов государственно-частного партнерства в жилищно-коммунальном хозяйстве в сфере теплоснабжения</t>
  </si>
  <si>
    <t>10 3 02 60360</t>
  </si>
  <si>
    <t>Приобретение объектов коммунальной инфраструктуры</t>
  </si>
  <si>
    <t>10 3 02 S4060</t>
  </si>
  <si>
    <t>Приобретение объектов коммунальной инфраструктуры за счет средств местного бюджета</t>
  </si>
  <si>
    <t>10 3 02 74060</t>
  </si>
  <si>
    <t>Строительство и реконструкция объектов коммунальной инфраструктуры</t>
  </si>
  <si>
    <t>10 3 02 S4080</t>
  </si>
  <si>
    <t>10 3 02 74080</t>
  </si>
  <si>
    <t>Подпрограмма «Развитие газификации»</t>
  </si>
  <si>
    <t>10 6 00 00000</t>
  </si>
  <si>
    <t>Основное мероприятие «Строительство газопроводов в населенных пунктах»</t>
  </si>
  <si>
    <t>10 6 01 00000</t>
  </si>
  <si>
    <t>Строительство газопровода к населенным пунктам с последующей газификацией</t>
  </si>
  <si>
    <t>10 6 01 S4530</t>
  </si>
  <si>
    <t>Строительство газопровода к населенным пунктам с последующей газификацией за счет средств местного бюджета</t>
  </si>
  <si>
    <t>10 6 01 74530</t>
  </si>
  <si>
    <t>10 6 01 00190</t>
  </si>
  <si>
    <t>10 8 00 00000</t>
  </si>
  <si>
    <t>10 8 01 00000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</si>
  <si>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</si>
  <si>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10 8 01 62670</t>
  </si>
  <si>
    <t>Создание административных комиссий, уполномоченных рассматривать дела об административных правонарушениях в сфере благоустройства за счет средств местного бюджета</t>
  </si>
  <si>
    <t>10 8 01 72670</t>
  </si>
  <si>
    <t>Расходы на обеспечение деятельности (оказание услуг) муниципальных учреждений в сфере жилищно-коммунального хозяйства</t>
  </si>
  <si>
    <t>10 8 01 06220</t>
  </si>
  <si>
    <t>10 8 01 00130</t>
  </si>
  <si>
    <t>10 8 01 00190</t>
  </si>
  <si>
    <t xml:space="preserve">Муниципальная программа «Предпринимательство»                    </t>
  </si>
  <si>
    <t>11 0 00 00000</t>
  </si>
  <si>
    <t>Подпрограмма «Инвестиции»</t>
  </si>
  <si>
    <t>11 1 00 00000</t>
  </si>
  <si>
    <t>11 1 02 00000</t>
  </si>
  <si>
    <t xml:space="preserve">Стимулирование инвестиционной деятельности муниципальных образований </t>
  </si>
  <si>
    <t>11 1 02 S4510</t>
  </si>
  <si>
    <t>Стимулирование инвестиционной деятельности муниципальных образований за счет средств местного бюджета</t>
  </si>
  <si>
    <t>11 1 02 74510</t>
  </si>
  <si>
    <t>Основное мероприятие «Осуществление мероприятий по реализации стратегий социально-экономического развития наукоградов Российской Федерации»</t>
  </si>
  <si>
    <t>11 1 04 00000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</si>
  <si>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</si>
  <si>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11 1 04 L5250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</si>
  <si>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за счет средств местного бюджета</t>
  </si>
  <si>
    <t>11 1 04 75250</t>
  </si>
  <si>
    <t>Основное мероприятие «Реализация инвестиционных проектов развития особых экономических зон»</t>
  </si>
  <si>
    <t>11 1 05 00000</t>
  </si>
  <si>
    <t>Капитальные вложения в объекты инфраструктуры особой экономической зоны технико-внедренческого типа на территории городского округа Дубна</t>
  </si>
  <si>
    <t>11 1 05 64170</t>
  </si>
  <si>
    <t>Капитальные вложения в объекты инфраструктуры особой экономической зоны технико-внедренческого типа на территории городского округа Дубна за счет средств местного бюджета</t>
  </si>
  <si>
    <t>11 1 05 74170</t>
  </si>
  <si>
    <t>Основное мероприятие «Проведение конкурсного отбора лучших концепций по развитию территорий и дальнейшая реализация концепций победителей конкурса»</t>
  </si>
  <si>
    <t>11 1 10 00000</t>
  </si>
  <si>
    <t>Предоставление грантов муниципальным образованиям - победителям конкурсного отбора лучших концепций по развитию территорий муниципальных образований Московской области</t>
  </si>
  <si>
    <t>11 1 10 62700</t>
  </si>
  <si>
    <t>Подпрограмма «Развитие конкуренции»</t>
  </si>
  <si>
    <t>11 2 00 00000</t>
  </si>
  <si>
    <t>Основное мероприятие «Реализация комплекса мер по развитию сферы закупок в соответствии с Федеральным законом № 44-ФЗ»</t>
  </si>
  <si>
    <t>11 2 01 00000</t>
  </si>
  <si>
    <t>Привлечение специализированной организации к осуществлению закупок</t>
  </si>
  <si>
    <t>11 2 01 01090</t>
  </si>
  <si>
    <t>Подпрограмма «Развитие малого и среднего предпринимательства»</t>
  </si>
  <si>
    <t>11 3 00 00000</t>
  </si>
  <si>
    <t>Основное мероприятие «Реализация механизмов муниципальной поддержки субъектов малого и среднего предпринимательства»</t>
  </si>
  <si>
    <t>11 3 02 00000</t>
  </si>
  <si>
    <t>Содействие развитию малого и среднего предпринимательства</t>
  </si>
  <si>
    <t>11 3 02 00750</t>
  </si>
  <si>
    <t>Расходы на обеспечение деятельности (оказание услуг) муниципальных учреждений в сфере предпринимательства, создание коворкинг центров</t>
  </si>
  <si>
    <t>11 3 02 06210</t>
  </si>
  <si>
    <t>Подпрограмма «Развитие потребительского рынка и услуг»</t>
  </si>
  <si>
    <t>11 4 00 00000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</si>
  <si>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</si>
  <si>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</si>
  <si>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Организация ритуальных услуг</t>
  </si>
  <si>
    <t>Содержание мест захоронения</t>
  </si>
  <si>
    <t xml:space="preserve">Муниципальная программа «Управление имуществом и муниципальными финансами»   </t>
  </si>
  <si>
    <t>12 0 00 00000</t>
  </si>
  <si>
    <t>Подпрограмма «Развитие имущественного комплекса»</t>
  </si>
  <si>
    <t>12 1 00 00000</t>
  </si>
  <si>
    <t>Основное мероприятие «Управление имуществом, находящимся в муниципальной собственности, и выполнение кадастровых работ»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</si>
  <si>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</si>
  <si>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</si>
  <si>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</si>
  <si>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Взносы на капитальный ремонт общего имущества многоквартирных домов</t>
  </si>
  <si>
    <t>12 1 02 00180</t>
  </si>
  <si>
    <t>Выполнения комплексных кадастровых работ и утверждение карты-плана территории</t>
  </si>
  <si>
    <t>12 1 02 00790</t>
  </si>
  <si>
    <t>Основное мероприятие «Создание условий для реализации государственных полномочий в области земельных отношений»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</si>
  <si>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</si>
  <si>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</si>
  <si>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</si>
  <si>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>Осуществление государственных полномочий Московской области в области земельных отношений за счет средств местного бюджета</t>
  </si>
  <si>
    <t>12 1 03 70830</t>
  </si>
  <si>
    <t>12 3 00 00000</t>
  </si>
  <si>
    <t>Основное мероприятие «Организация профессионального развития муниципальных служащих Московской области»</t>
  </si>
  <si>
    <t>12 3 01 00000</t>
  </si>
  <si>
    <t xml:space="preserve"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</t>
  </si>
  <si>
    <t>12 3 01 00830</t>
  </si>
  <si>
    <t>Подпрограмма «Управление муниципальными финансами»</t>
  </si>
  <si>
    <t>12 4 00 00000</t>
  </si>
  <si>
    <t>Основное мероприятие «Повышение качества управления муниципальными финансами и соблюдения требований бюджетного законодательства Российской Федерации при осуществлении бюджетного процесса в муниципальных образованиях Московской области»</t>
  </si>
  <si>
    <t>12 4 05 00000</t>
  </si>
  <si>
    <t>Мониторинг и оценка качества управления муниципальными финансами</t>
  </si>
  <si>
    <t>12 4 05 63500</t>
  </si>
  <si>
    <t>Основное мероприятие «Управление муниципальным долгом»</t>
  </si>
  <si>
    <t>12 4 06 00000</t>
  </si>
  <si>
    <t xml:space="preserve">Обслуживание муниципального долга </t>
  </si>
  <si>
    <t>12 4 06 00800</t>
  </si>
  <si>
    <t xml:space="preserve">Обеспечивающая подпрограмма   </t>
  </si>
  <si>
    <t>12 5 00 00000</t>
  </si>
  <si>
    <t>12 5 01 00000</t>
  </si>
  <si>
    <t>Функционирование высшего должностного лица</t>
  </si>
  <si>
    <t>12 5 01 00110</t>
  </si>
  <si>
    <t>Обеспечение деятельности администрации</t>
  </si>
  <si>
    <t>12 5 01 00120</t>
  </si>
  <si>
    <t>12 5 01 00130</t>
  </si>
  <si>
    <t>Обеспечение деятельности финансового органа</t>
  </si>
  <si>
    <t>12 5 01 00160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</si>
  <si>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</si>
  <si>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</si>
  <si>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12 5 01 00720</t>
  </si>
  <si>
    <t>Создание муниципальных предприятий</t>
  </si>
  <si>
    <t>12 5 01 00810</t>
  </si>
  <si>
    <t>Взносы в общественные организации</t>
  </si>
  <si>
    <t>12 5 01 00870</t>
  </si>
  <si>
    <t>Материально-техническое и организационное обеспечение деятельности старосты сельского населенного пункта</t>
  </si>
  <si>
    <t>12 5 01 01100</t>
  </si>
  <si>
    <t>Премия Губернатора Московской области «Прорыв года»</t>
  </si>
  <si>
    <t>12 5 01 60550</t>
  </si>
  <si>
    <t>Муниципальная программа  «Развитие институтов гражданского общества, повышение эффективности местного самоуправления и реализации молодежной политики»</t>
  </si>
  <si>
    <t>13 0 00 00000</t>
  </si>
  <si>
    <t>Подпрограмма «Развитие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медиасреды»</t>
  </si>
  <si>
    <t>13 1 00 00000</t>
  </si>
  <si>
    <t>Основное мероприятие «Информирование населения об основных событиях социально-экономического развития и общественно-политической жизни»</t>
  </si>
  <si>
    <t>13 1 01 00000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</si>
  <si>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</si>
  <si>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</si>
  <si>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Расходы на обеспечение деятельности (оказание услуг) муниципальных учреждений в сфере информационной политики</t>
  </si>
  <si>
    <t>13 1 01 06180</t>
  </si>
  <si>
    <t>Основное мероприятие 2. Разработка новых эффективных и высокотехнологичных (интерактивных) информационных проектов, повышающих степень интереса населения и бизнеса к проблематике Московской области по социально значимым темам, в СМИ, на Интернет-ресурсах, в социальных сетях и блогосфере</t>
  </si>
  <si>
    <t>13 1 02 00000</t>
  </si>
  <si>
    <t>13 1 02 00820</t>
  </si>
  <si>
    <t>Основное мероприятие «Организация создания и эксплуатации сети объектов наружной рекламы»</t>
  </si>
  <si>
    <t>13 1 07 00000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</si>
  <si>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</si>
  <si>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</si>
  <si>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Подпрограмма «Мир и согласие. Новые возможности»</t>
  </si>
  <si>
    <t>13 2 00 00000</t>
  </si>
  <si>
    <t>Основное мероприятие «Организация и проведение мероприятий, направленных на укрепление межэтнических и межконфессиональных отношений»</t>
  </si>
  <si>
    <t>13 2 02 00000</t>
  </si>
  <si>
    <t>Разработка и осуществление мер, направленных на укрепление межнационального и межконфессионального согласия, поддержку и развитие языков и культуры народов Российской Федерации, проживающих на территории городского округа, реализацию прав национальных меньшинств, обеспечение социальной и культурной адаптации мигрантов, профилактику межнациональных (межэтнических) конфликтов</t>
  </si>
  <si>
    <t>13 2 02 00330</t>
  </si>
  <si>
    <t>Организация и осуществление мероприятий по работе с детьми и молодежью в городском округе</t>
  </si>
  <si>
    <t>13 4 01 00770</t>
  </si>
  <si>
    <t>Проведение капитального ремонта, технического переоснащения и благоустройства территорий учреждений в сфере молодежной политики</t>
  </si>
  <si>
    <t>13 4 01 00970</t>
  </si>
  <si>
    <t>Расходы на обеспечение деятельности (оказание услуг) муниципальных учреждений в сфере молодежной политики</t>
  </si>
  <si>
    <t>13 4 01 06020</t>
  </si>
  <si>
    <t>Федеральный проект «Социальная активность»</t>
  </si>
  <si>
    <t>13 4 E8 00000</t>
  </si>
  <si>
    <t>Создание условий для развития наставничества, поддержки общественных инициатив и проектов, в том числе в сфере добровольчества (волонтерства)</t>
  </si>
  <si>
    <t>13 4 E8 00430</t>
  </si>
  <si>
    <t>13 4 E8 00770</t>
  </si>
  <si>
    <t>13 5 00 00000</t>
  </si>
  <si>
    <t>13 5 01 00000</t>
  </si>
  <si>
    <t>13 5 01 00130</t>
  </si>
  <si>
    <t>Основное мероприятие «Осуществление первичного воинского учета на территориях, где отсутствуют военные комиссариаты»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</si>
  <si>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</si>
  <si>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</si>
  <si>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</si>
  <si>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Осуществление первичного воинского учета на территориях, где отсутствуют военные комиссариаты за счет средств местного бюджета</t>
  </si>
  <si>
    <t>13 5 03 71180</t>
  </si>
  <si>
    <t>Основное мероприятие «Корректировка списков кандидатов в присяжные заседатели федеральных судов общей юрисдикции в Российской Федерации»</t>
  </si>
  <si>
    <t>13 5 04 00000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</si>
  <si>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</si>
  <si>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13 5 04 51200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</si>
  <si>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местного бюджета</t>
  </si>
  <si>
    <t>13 5 04 71200</t>
  </si>
  <si>
    <t>Подпрограмма «Развитие туризма в Московской области»</t>
  </si>
  <si>
    <t>13 6 00 00000</t>
  </si>
  <si>
    <t>Основное мероприятие «Развитие рынка туристских услуг, развитие внутреннего и въездного туризма»</t>
  </si>
  <si>
    <t>13 6 01 00000</t>
  </si>
  <si>
    <t>Создание условий для развития туризма</t>
  </si>
  <si>
    <t>13 6 01 00860</t>
  </si>
  <si>
    <t xml:space="preserve">Муниципальная программа «Развитие и функционирование дорожно-транспортного комплекса»                </t>
  </si>
  <si>
    <t>14 0 00 00000</t>
  </si>
  <si>
    <t>Подпрограмма «Пассажирский транспорт общего пользования»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</si>
  <si>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</si>
  <si>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</si>
  <si>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</si>
  <si>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</si>
  <si>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счет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</si>
  <si>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</si>
  <si>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</si>
  <si>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 xml:space="preserve"> 14 1 02 00280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</si>
  <si>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городского электрического транспорта)</t>
  </si>
  <si>
    <t xml:space="preserve"> 14 1 02 00290</t>
  </si>
  <si>
    <t>Подпрограмма «Дороги Подмосковья»</t>
  </si>
  <si>
    <t>14 2 00 00000</t>
  </si>
  <si>
    <t>Основное мероприятие «Строительство и реконструкция автомобильных дорог местного значения»</t>
  </si>
  <si>
    <t>14 2 02 00000</t>
  </si>
  <si>
    <t>Софинансирование работ по строительству (реконструкции) объектов дорожного хозяйства местного значения</t>
  </si>
  <si>
    <t>14 2 02 S4360</t>
  </si>
  <si>
    <t>Софинансирование работ по строительству (реконструкции) объектов дорожного хозяйства местного значения за счет средств местного бюджета</t>
  </si>
  <si>
    <t>14 2 02 74360</t>
  </si>
  <si>
    <t>Основное мероприятие «Ремонт, капитальный ремонт сети автомобильных дорог, мостов и путепроводов местного значения»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</si>
  <si>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</si>
  <si>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</si>
  <si>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</si>
  <si>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Софинансирование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</si>
  <si>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14 2 05 70240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</si>
  <si>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</si>
  <si>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14 2 05 S0250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</si>
  <si>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за счет средств местного бюджета</t>
  </si>
  <si>
    <t>14 2 05 70250</t>
  </si>
  <si>
    <t>Дорожная деятельность в отношении автомобильных дорог местного значения в границах городского округа</t>
  </si>
  <si>
    <t>14 2 05 00200</t>
  </si>
  <si>
    <t>Мероприятия по обеспечению безопасности дорожного движения</t>
  </si>
  <si>
    <t>14 2 05 00210</t>
  </si>
  <si>
    <t>Создание и обеспечение функционирования парковок (парковочных мест)</t>
  </si>
  <si>
    <t>14 2 05 00220</t>
  </si>
  <si>
    <t>14 5 00 00000</t>
  </si>
  <si>
    <t>14 5 01 00000</t>
  </si>
  <si>
    <t>Расходы на обеспечение деятельности (оказание услуг) муниципальных учреждений в сфере дорожного хозяйства</t>
  </si>
  <si>
    <t>14 5 01 06230</t>
  </si>
  <si>
    <t>Осуществление муниципального контроля за сохранностью автомобильных дорог местного значения в границах городского округа, а также осуществление иных полномочий в области использования автомобильных дорог и осуществления дорожной деятельности</t>
  </si>
  <si>
    <t>14 5 01 00230</t>
  </si>
  <si>
    <t>14 5 01 00130</t>
  </si>
  <si>
    <t xml:space="preserve">Муниципальная программа «Цифровое муниципальное образование»                                   </t>
  </si>
  <si>
    <t>15 0 00 00000</t>
  </si>
  <si>
    <t>Подпрограмма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</t>
  </si>
  <si>
    <t>15 1 00 00000</t>
  </si>
  <si>
    <t>Основное мероприятие «Организация деятельности многофункциональных центров предоставления государственных и муниципальных услуг»</t>
  </si>
  <si>
    <t>15 1 02 00000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</si>
  <si>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 за счет средств местного бюджета</t>
  </si>
  <si>
    <t>15 1 02 70140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</si>
  <si>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</si>
  <si>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15 1 02 S0650</t>
  </si>
  <si>
    <t>Расходы на организацию деятельности многофункциональных центров предоставления государственных и муниципальных услуг за счет средств местного бюджета</t>
  </si>
  <si>
    <t>15 1 02 70650</t>
  </si>
  <si>
    <t xml:space="preserve">Расходы на обеспечение деятельности (оказание услуг) муниципальных учреждений - многофункциональный центр  предоставления государственных и муниципальных услуг </t>
  </si>
  <si>
    <t>15 1 02 06190</t>
  </si>
  <si>
    <t>Основное мероприятие «Совершенствование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услуг»</t>
  </si>
  <si>
    <t>15 1 03 00000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</si>
  <si>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</t>
  </si>
  <si>
    <t>15 1 03 S0130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</si>
  <si>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 за счет средств местного бюджета</t>
  </si>
  <si>
    <t>15 1 03 70130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</si>
  <si>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</si>
  <si>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15 1 03 S0860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</si>
  <si>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за счет средств местного бюджета</t>
  </si>
  <si>
    <t>15 1 03 70860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</si>
  <si>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</si>
  <si>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15 2 00 00000</t>
  </si>
  <si>
    <t>Основное мероприятие  «Информационная инфраструктура»</t>
  </si>
  <si>
    <t>15 2 01 00000</t>
  </si>
  <si>
    <t>Развитие информационной инфраструктуры</t>
  </si>
  <si>
    <t>15 2 01 01150</t>
  </si>
  <si>
    <t>Основное мероприятие «Информационная безопасность»</t>
  </si>
  <si>
    <t>15 2 02 00000</t>
  </si>
  <si>
    <t>Информационная безопасность</t>
  </si>
  <si>
    <t>15 2 02 01160</t>
  </si>
  <si>
    <t>Основное мероприятие «Цифровое государственное управление»</t>
  </si>
  <si>
    <t>15 2 03 00000</t>
  </si>
  <si>
    <t>Цифровое государственное управление</t>
  </si>
  <si>
    <t>15 2 03 01170</t>
  </si>
  <si>
    <t>Основное мероприятие «Цифровая культура»</t>
  </si>
  <si>
    <t>15 2 04 00000</t>
  </si>
  <si>
    <t>Цифровая культура</t>
  </si>
  <si>
    <t>15 2 04 01180</t>
  </si>
  <si>
    <t>Федеральный проект «Информационная инфраструктура»</t>
  </si>
  <si>
    <t>15 2 D2 00000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</si>
  <si>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</si>
  <si>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15 2 D2 S0600</t>
  </si>
  <si>
    <t>Федеральный проект «Цифровое государственное управление»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</si>
  <si>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</si>
  <si>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</si>
  <si>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</si>
  <si>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Предоставление доступа к электронным сервисам цифровой инфраструктуры в сфере жилищно-коммунального хозяйства за счет средств местного бюджета</t>
  </si>
  <si>
    <t>15 2 D6 70940</t>
  </si>
  <si>
    <t>15 2 E4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</si>
  <si>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за счет средств местного бюджета</t>
  </si>
  <si>
    <t>15 2 E4 72100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</si>
  <si>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в Московской области</t>
  </si>
  <si>
    <t>15 2 E4 S0930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</si>
  <si>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в Московской области за счет средств местного бюджета</t>
  </si>
  <si>
    <t>15 2 E4 70930</t>
  </si>
  <si>
    <t>Оснащение планшетными компьютерами общеобразовательных организаций в Московской области</t>
  </si>
  <si>
    <t>15 2 E4 S2770</t>
  </si>
  <si>
    <t>Оснащение планшетными компьютерами общеобразовательных организаций за счет средств местного бюджета</t>
  </si>
  <si>
    <t>15 2 E4 72770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</si>
  <si>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</si>
  <si>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E4 S2780</t>
  </si>
  <si>
    <t>Цифровая образовательная среда</t>
  </si>
  <si>
    <t>15 2 E4 01190</t>
  </si>
  <si>
    <t>Муниципальная программа «Архитектура и градостроительство»</t>
  </si>
  <si>
    <t>16 0 00 00000</t>
  </si>
  <si>
    <t>Подпрограмма «Разработка Генерального плана развития»</t>
  </si>
  <si>
    <t>16 1 00 00000</t>
  </si>
  <si>
    <t>Основное мероприятие «Разработка и внесение изменений в документы градостроительного зонирования»</t>
  </si>
  <si>
    <t>16 1 03 00000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</si>
  <si>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</si>
  <si>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16 1 03 00650</t>
  </si>
  <si>
    <t>Подпрограмма «Реализация политики пространственного развития»</t>
  </si>
  <si>
    <t>16 2 00 00000</t>
  </si>
  <si>
    <t>16 2 03 00000</t>
  </si>
  <si>
    <t>16 2 03 60700</t>
  </si>
  <si>
    <t>Осуществление переданных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 за счет средств местного бюджета</t>
  </si>
  <si>
    <t>16 2 03 70700</t>
  </si>
  <si>
    <t>16 2 04 00000</t>
  </si>
  <si>
    <t>Ликвидация самовольных, недостроенных и аварийных объектов на территории муниципального образования</t>
  </si>
  <si>
    <t>16 2 04 01210</t>
  </si>
  <si>
    <t>16 4 00 00000</t>
  </si>
  <si>
    <t>16 4 01 00000</t>
  </si>
  <si>
    <t>16 4 01 00130</t>
  </si>
  <si>
    <t>Расходы на обеспечение деятельности (оказание услуг) муниципальных учреждений в сфере архитектуры и градостроительства</t>
  </si>
  <si>
    <t>16 4 01 06010</t>
  </si>
  <si>
    <t xml:space="preserve">Муниципальная программа «Формирование современной комфортной городской среды»   </t>
  </si>
  <si>
    <t>17 0 00 00000</t>
  </si>
  <si>
    <t>Подпрограмма «Комфортная городская среда»</t>
  </si>
  <si>
    <t>17 1 00 00000</t>
  </si>
  <si>
    <t>Основное мероприятие «Благоустройство общественных территорий муниципальных образований Московской области»</t>
  </si>
  <si>
    <t>Реализация мероприятий, связанных с запуском Московских центральных диаметров</t>
  </si>
  <si>
    <t>17 1 01 S1270</t>
  </si>
  <si>
    <t>Реализация мероприятий, связанных с запуском Московских центральных диаметров, за счет средств местного бюджета</t>
  </si>
  <si>
    <t>17 1 01 71270</t>
  </si>
  <si>
    <t>Реализация мероприятий по организации функциональных зон в парках культуры и отдыха</t>
  </si>
  <si>
    <t>Федеральный проект «Формирование комфортной городской среды»</t>
  </si>
  <si>
    <t>17 1 F2 00000</t>
  </si>
  <si>
    <t>Реализация программ формирования современной городской среды в части благоустройства общественных территорий за счет средств местного бюджета</t>
  </si>
  <si>
    <t>17 1 F2 75551</t>
  </si>
  <si>
    <t>17 1 F2 55552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</si>
  <si>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 за счет средств местного бюджета</t>
  </si>
  <si>
    <t>17 1 F2 75552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</si>
  <si>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</t>
  </si>
  <si>
    <t>17 1 F2 55554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</si>
  <si>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 за счет средств местного бюджета</t>
  </si>
  <si>
    <t>17 1 F2 75554</t>
  </si>
  <si>
    <t>Премирование победителей смотра-конкурса «Парки Подмосковья»</t>
  </si>
  <si>
    <t>17 1 F2 60050</t>
  </si>
  <si>
    <t>Создание новых и (или) благоустройство существующих парков культуры и отдыха, расположенных на землях лесного фонда</t>
  </si>
  <si>
    <t>17 1 F2 S0060</t>
  </si>
  <si>
    <t>Создание новых и (или) благоустройство существующих парков культуры и отдыха, расположенных на землях лесного фонда за счет средств местного бюджета</t>
  </si>
  <si>
    <t>17 1 F2 70060</t>
  </si>
  <si>
    <t>Создание новых и (или) благоустройство существующих парков культуры и отдыха</t>
  </si>
  <si>
    <t>17 1 F2 S0070</t>
  </si>
  <si>
    <t>Создание новых и (или) благоустройство существующих парков культуры и отдыха за счет средств местного бюджета</t>
  </si>
  <si>
    <t>17 1 F2 70070</t>
  </si>
  <si>
    <t>Изготовление и установка стел</t>
  </si>
  <si>
    <t>17 1 F2 S0280</t>
  </si>
  <si>
    <t>Изготовление и установка стел за счет средств местного бюджета</t>
  </si>
  <si>
    <t>17 1 F2 70280</t>
  </si>
  <si>
    <t>Благоустройство общественных территорий</t>
  </si>
  <si>
    <t>17 1 F2 S0890</t>
  </si>
  <si>
    <t>Благоустройство общественных территорий за счет средств местного бюджета</t>
  </si>
  <si>
    <t>17 1 F2 70890</t>
  </si>
  <si>
    <t>Подготовка к празднованию юбилеев муниципальных образований Московской области</t>
  </si>
  <si>
    <t>17 1 F2 61060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</si>
  <si>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</si>
  <si>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17 1 F2 54240</t>
  </si>
  <si>
    <t>Комплексное благоустройство территорий муниципальных образований Московской области</t>
  </si>
  <si>
    <t>17 1 F2 S1350</t>
  </si>
  <si>
    <t>Комплексное благоустройство территорий за счет средств местного бюджета</t>
  </si>
  <si>
    <t>17 1 F2 71350</t>
  </si>
  <si>
    <t>Приобретение коммунальной техники</t>
  </si>
  <si>
    <t>17 1 F2 S1360</t>
  </si>
  <si>
    <t>Приобретение коммунальной техники за счет средств местного бюджета</t>
  </si>
  <si>
    <t>17 1 F2 71360</t>
  </si>
  <si>
    <t>Обустройство и установка детских игровых площадок на территории муниципальных образований Московской области</t>
  </si>
  <si>
    <t>17 1 F2 S1580</t>
  </si>
  <si>
    <t>Обустройство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</si>
  <si>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 1 F2 71580</t>
  </si>
  <si>
    <t>Обустройство и установка детских игровых площадок на территории парков культуры и отдыха Московской области</t>
  </si>
  <si>
    <t>17 1 F2 S1590</t>
  </si>
  <si>
    <t>Обустройство и установка детских игровых площадок на территории парков культуры и отдыха Московской области за счет средств местного бюджета</t>
  </si>
  <si>
    <t>17 1 F2 71590</t>
  </si>
  <si>
    <t>Устройство и капитальный ремонт архитектурно-художественного освещения в рамках реализации проекта «Светлый город»</t>
  </si>
  <si>
    <t>17 1 F2 S2580</t>
  </si>
  <si>
    <t>Устройство и капитальный ремонт архитектурно-художественного освещения в рамках реализации проекта «Светлый город» за счет средств местного бюджета</t>
  </si>
  <si>
    <t>17 1 F2 72580</t>
  </si>
  <si>
    <t>17 1 F2 S2630</t>
  </si>
  <si>
    <t>Устройство и капитальный ремонт электросетевого хозяйства, систем наружного освещения в рамках реализации проекта «Светлый город» за счет средств местного бюджета</t>
  </si>
  <si>
    <t>17 1 F2 72630</t>
  </si>
  <si>
    <t>Ремонт дворовых территорий</t>
  </si>
  <si>
    <t>17 1 F2 S2740</t>
  </si>
  <si>
    <t>Подпрограмма «Благоустройство территорий»</t>
  </si>
  <si>
    <t>17 2 00 00000</t>
  </si>
  <si>
    <t>Основное мероприятие «Обеспечение комфортной среды проживания на территории муниципального образования»</t>
  </si>
  <si>
    <t>17 2 01 00000</t>
  </si>
  <si>
    <t>Расходы на обеспечение деятельности (оказание услуг) муниципальных учреждений в сфере благоустройства</t>
  </si>
  <si>
    <t>Организация благоустройства территории городского округа в части ремонта асфальтового покрытия дворовых территорий</t>
  </si>
  <si>
    <t>17 2 01 00630</t>
  </si>
  <si>
    <t>Подпрограмма «Создание условий для обеспечения комфортного проживания жителей в многоквартирных домах»</t>
  </si>
  <si>
    <t>17 3 00 00000</t>
  </si>
  <si>
    <t>Основное мероприятие «Приведение в надлежащее состояние подъездов в многоквартирных домах»</t>
  </si>
  <si>
    <t>17 3 01 00000</t>
  </si>
  <si>
    <t>Ремонт подъездов в многоквартирных домах</t>
  </si>
  <si>
    <t>17 3 01 S0950</t>
  </si>
  <si>
    <t>Ремонт подъездов в многоквартирных домах за счет средств местного бюджета</t>
  </si>
  <si>
    <t>17 3 01 70950</t>
  </si>
  <si>
    <t>Установка камер видеонаблюдения в подъездах многоквартирных домов</t>
  </si>
  <si>
    <t>17 3 01 S0970</t>
  </si>
  <si>
    <t>Установка камер видеонаблюдения в подъездах многоквартирных домов за счет средств местного бюджета</t>
  </si>
  <si>
    <t>17 3 01 70970</t>
  </si>
  <si>
    <t>17 5 00 00000</t>
  </si>
  <si>
    <t>17 5 01 00000</t>
  </si>
  <si>
    <t>17 5 01 00130</t>
  </si>
  <si>
    <t>Муниципальная программа «Строительство объектов социальной инфраструктуры»</t>
  </si>
  <si>
    <t>18 0 00 00000</t>
  </si>
  <si>
    <t>Подпрограмма «Строительство (реконструкция) объектов культуры»</t>
  </si>
  <si>
    <t>18 2 00 00000</t>
  </si>
  <si>
    <t>Основное мероприятие «Организация строительства (реконструкции) объектов культуры»</t>
  </si>
  <si>
    <t>18 2 01 00000</t>
  </si>
  <si>
    <t>Создание и развитие объектов культуры (включая реконструкцию со строительством пристроек)</t>
  </si>
  <si>
    <t>18 2 01 01070</t>
  </si>
  <si>
    <t>18 2 A1 00000</t>
  </si>
  <si>
    <t>Строительство (реконструкция) объектов культуры</t>
  </si>
  <si>
    <t>18 2 A1 S4210</t>
  </si>
  <si>
    <t>Строительство (реконструкция) объектов культуры за счет средств местного бюджета</t>
  </si>
  <si>
    <t>18 2 A1 74210</t>
  </si>
  <si>
    <t>Строительство (реконструкция) образовательных учреждений сферы культуры</t>
  </si>
  <si>
    <t>18 2 A1 S4470</t>
  </si>
  <si>
    <t>Строительство (реконструкция) образовательных учреждений сферы культуры за счет средств местного бюджета</t>
  </si>
  <si>
    <t>18 2 A1 74470</t>
  </si>
  <si>
    <t>Строительство (реконструкция) объектов культуры на территории военных городков</t>
  </si>
  <si>
    <t>18 2 A1 S4540</t>
  </si>
  <si>
    <t>Строительство (реконструкция) объектов культуры на территории военных городков за счет средств местного бюджета</t>
  </si>
  <si>
    <t>18 2 A1 74540</t>
  </si>
  <si>
    <t>Подпрограмма «Строительство (реконструкция) объектов образования»</t>
  </si>
  <si>
    <t>18 3 00 00000</t>
  </si>
  <si>
    <t>Основное мероприятие «Организация строительства (реконструкции) объектов дошкольного образования»</t>
  </si>
  <si>
    <t>18 3 01 00000</t>
  </si>
  <si>
    <t>Проектирование и строительство дошкольных образовательных организаций</t>
  </si>
  <si>
    <t>18 3 01 S4440</t>
  </si>
  <si>
    <t>Проектирование и строительство дошкольных образовательных организаций за счет средств местного бюджета</t>
  </si>
  <si>
    <t>18 3 01 74440</t>
  </si>
  <si>
    <t>Создание и развитие объектов дошкольного образования (включая реконструкцию со строительством пристроек)</t>
  </si>
  <si>
    <t>18 3 01 00380</t>
  </si>
  <si>
    <t>Основное мероприятие «Организация строительства (реконструкции) объектов общего образования»</t>
  </si>
  <si>
    <t>18 3 02 00000</t>
  </si>
  <si>
    <t>Создание и развитие объектов общего образования (включая реконструкцию со строительством пристроек)</t>
  </si>
  <si>
    <t>18 3 02 00400</t>
  </si>
  <si>
    <t>Основное мероприятие «Организация строительства (реконструкции) объектов дополнительного образования»</t>
  </si>
  <si>
    <t>18 3 03 00000</t>
  </si>
  <si>
    <t>Создание и развитие объектов дополнительного образования (включая реконструкцию со строительством пристроек)</t>
  </si>
  <si>
    <t>18 3 03 01060</t>
  </si>
  <si>
    <t>Строительство (реконструкция) объектов дополнительного образования</t>
  </si>
  <si>
    <t>18 3 03 S4250</t>
  </si>
  <si>
    <t>Строительство (реконструкция) объектов дополнительного образования за счет средств местного бюджета</t>
  </si>
  <si>
    <t>18 3 03 74250</t>
  </si>
  <si>
    <t>18 3 E1 00000</t>
  </si>
  <si>
    <t>Капитальные вложения в объекты общего образования</t>
  </si>
  <si>
    <t>18 3 E1 S4260</t>
  </si>
  <si>
    <t>Капитальные вложения в объекты общего образования за счет средств местного бюджета</t>
  </si>
  <si>
    <t>18 3 E1 74260</t>
  </si>
  <si>
    <t>Капитальные вложения в общеобразовательные организации в целях обеспечения односменного режима обучения</t>
  </si>
  <si>
    <t>18 3 E1 S4480</t>
  </si>
  <si>
    <t>Капитальные вложения в общеобразовательные организации в целях обеспечения односменного режима обучения за счет средств местного бюджета</t>
  </si>
  <si>
    <t>18 3 E1 74480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</si>
  <si>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</si>
  <si>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18 3 E1 55200</t>
  </si>
  <si>
    <t>Реализация мероприятий по содействию созданию в субъектах Российской Федерации новых мест в общеобразовательных организациях за счет средств местного бюджета</t>
  </si>
  <si>
    <t>18 3 E1 75200</t>
  </si>
  <si>
    <t>Федеральный проект «Жилье»</t>
  </si>
  <si>
    <t>18 3 F1 00000</t>
  </si>
  <si>
    <t>Мероприятия по стимулированию программ развития жилищного строительства субъектов Российской Федерации</t>
  </si>
  <si>
    <t>18 3 F1 50210</t>
  </si>
  <si>
    <t>18 3 F1 S4560</t>
  </si>
  <si>
    <t>Мероприятия по стимулированию программ развития жилищного строительства субъектов Российской Федерации за счет средств местного бюджета</t>
  </si>
  <si>
    <t>18 3 F1 74560</t>
  </si>
  <si>
    <t>18 3 P2 00000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</si>
  <si>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</si>
  <si>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51590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</si>
  <si>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</si>
  <si>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52320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</si>
  <si>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за счет средств местного бюджета</t>
  </si>
  <si>
    <t>18 3 P2 72320</t>
  </si>
  <si>
    <t>18 3 P2 S4450</t>
  </si>
  <si>
    <t>18 3 P2 74450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</si>
  <si>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</si>
  <si>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S4430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</si>
  <si>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за счет средств местного бюджета</t>
  </si>
  <si>
    <t>18 3 P2 74430</t>
  </si>
  <si>
    <t>Подпрограмма «Строительство (реконструкция) объектов физической культуры и спорта»</t>
  </si>
  <si>
    <t>18 5 00 00000</t>
  </si>
  <si>
    <t>Основное мероприятие «Организация строительства (реконструкции) объектов физической культуры и спорта»</t>
  </si>
  <si>
    <t>18 5 01 00000</t>
  </si>
  <si>
    <t>Создание и развитие объектов физкультуры и спорта (включая реконструкцию со строительством пристроек)</t>
  </si>
  <si>
    <t>18 5 01 00540</t>
  </si>
  <si>
    <t>18 5 P5 00000</t>
  </si>
  <si>
    <t>Проектирование и строительство физкультурно-оздоровительных комплексов</t>
  </si>
  <si>
    <t>18 5 P5 S4130</t>
  </si>
  <si>
    <t>Проектирование и строительство физкультурно-оздоровительных комплексов за счет средств местного бюджета</t>
  </si>
  <si>
    <t>18 5 P5 74130</t>
  </si>
  <si>
    <t>Капитальные вложения в муниципальные объекты физической культуры и спорта</t>
  </si>
  <si>
    <t>18 5 P5 S4220</t>
  </si>
  <si>
    <t>Капитальные вложения в муниципальные объекты физической культуры и спорта за счет средств местного бюджета</t>
  </si>
  <si>
    <t>18 5 P5 74220</t>
  </si>
  <si>
    <t>Строительство (реконструкция) муниципальных стадионов</t>
  </si>
  <si>
    <t>18 5 P5 S4490</t>
  </si>
  <si>
    <t>Строительство (реконструкция) муниципальных стадионов за счет средств местного бюджета</t>
  </si>
  <si>
    <t>18 5 P5 74490</t>
  </si>
  <si>
    <t>Строительство (реконструкция) объектов физической культуры и спорта на территории военных городков</t>
  </si>
  <si>
    <t>18 5 P5 S4550</t>
  </si>
  <si>
    <t>Строительство (реконструкция) объектов физической культуры и спорта на территории военных городков за счет средств местного бюджета</t>
  </si>
  <si>
    <t>18 5 P5 74550</t>
  </si>
  <si>
    <t>Подпрограмма «Строительство (реконструкция) объектов административно-общественного и жилого назначения»</t>
  </si>
  <si>
    <t>18 6 00 00000</t>
  </si>
  <si>
    <t>Основное мероприятие «Организация строительства (реконструкции) объектов административного назначения»</t>
  </si>
  <si>
    <t>18 6 01 00000</t>
  </si>
  <si>
    <t>Создание и развитие объектов административного назначения (включая реконструкцию со строительством пристроек)</t>
  </si>
  <si>
    <t>18 6 01 01080</t>
  </si>
  <si>
    <t>Основное мероприятие «Организация строительства объектов для создания особой экономической зоны технико-внедренческого типа г. Дубны»</t>
  </si>
  <si>
    <t>18 6 02 00000</t>
  </si>
  <si>
    <t>18 6 02 S4170</t>
  </si>
  <si>
    <t>18 6 02 74170</t>
  </si>
  <si>
    <t>18 7 00 00000</t>
  </si>
  <si>
    <t>18 7 01 00000</t>
  </si>
  <si>
    <t>Расходы на обеспечение деятельности (оказание услуг) муниципальных учреждений в сфере строительства</t>
  </si>
  <si>
    <t>18 7 01 06030</t>
  </si>
  <si>
    <t>18 7 01 00130</t>
  </si>
  <si>
    <t>Муниципальная программа «Переселение граждан из аварийного жилищного фонда»</t>
  </si>
  <si>
    <t>19 0 00 00000</t>
  </si>
  <si>
    <t>Подпрограмма «Обеспечение устойчивого сокращения непригодного для проживания жилищного фонда»</t>
  </si>
  <si>
    <t>19 1 00 00000</t>
  </si>
  <si>
    <t>Федеральный проект «Обеспечение устойчивого сокращения непригодного для проживания жилищного фонда»</t>
  </si>
  <si>
    <t>19 1 F3 00000</t>
  </si>
  <si>
    <t>Обеспечение мероприятий по устойчивому сокращению непригодного для проживания жилищного фонда</t>
  </si>
  <si>
    <t>19 1 F3 67483</t>
  </si>
  <si>
    <t>19 1 F3 67484</t>
  </si>
  <si>
    <t>19 1 F3 6748S</t>
  </si>
  <si>
    <t>Обеспечение мероприятий по устойчивому сокращению непригодного для проживания жилищного фонда за счет средств местного бюджета</t>
  </si>
  <si>
    <t>19 1 F3 77480</t>
  </si>
  <si>
    <t>19 2 02 00000</t>
  </si>
  <si>
    <t>Обеспечение мероприятий по переселению граждан из аварийного жилищного фонда</t>
  </si>
  <si>
    <t>19 2 02 S9605</t>
  </si>
  <si>
    <t>Обеспечение мероприятий по переселению граждан из аварийного жилищного фонда за счет средств местного бюджета</t>
  </si>
  <si>
    <t>19 2 02 79605</t>
  </si>
  <si>
    <t>19 2 04 79602</t>
  </si>
  <si>
    <t>Руководство и управление в сфере установленных функций органов местного самоуправления</t>
  </si>
  <si>
    <t>95 0 00 00000</t>
  </si>
  <si>
    <t xml:space="preserve">Председатель представительного органа местного самоуправления </t>
  </si>
  <si>
    <t>95 0 00 00010</t>
  </si>
  <si>
    <t xml:space="preserve">Освобожденный депутат представительного органа местного самоуправления </t>
  </si>
  <si>
    <t>95 0 00 00020</t>
  </si>
  <si>
    <t>Расходы на содержание представительного органа муниципального образования</t>
  </si>
  <si>
    <t>95 0 00 00030</t>
  </si>
  <si>
    <t>Обеспечение деятельности  избирательной комиссии муниципального образования</t>
  </si>
  <si>
    <t>95 0 00 00050</t>
  </si>
  <si>
    <t xml:space="preserve">Председатель Контрольно-счетной палаты </t>
  </si>
  <si>
    <t>95 0 00 00140</t>
  </si>
  <si>
    <t xml:space="preserve">Обеспечение деятельности контрольно-счетной палаты </t>
  </si>
  <si>
    <t>95 0 00 00150</t>
  </si>
  <si>
    <t xml:space="preserve">Непрограммные расходы                    </t>
  </si>
  <si>
    <t>99 0 00 00000</t>
  </si>
  <si>
    <t>Проведение выборов</t>
  </si>
  <si>
    <t>99 0 00 00040</t>
  </si>
  <si>
    <t xml:space="preserve">Резервный фонд администрации </t>
  </si>
  <si>
    <t>99 0 00 00060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</si>
  <si>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</si>
  <si>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</si>
  <si>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 xml:space="preserve">Оплата исполнительных листов, судебных издержек </t>
  </si>
  <si>
    <t>99 0 00 00080</t>
  </si>
  <si>
    <t>Расходы за счет остатков прошлых лет в случае отсутствия в текущем году соответствующих целевых межбюджетных трансфертов</t>
  </si>
  <si>
    <t>99 0 00 00090</t>
  </si>
  <si>
    <t xml:space="preserve">Реализация государственных функций, связанных с общегосударственным управлением </t>
  </si>
  <si>
    <t>99 0 00 00100</t>
  </si>
  <si>
    <t>Ежемесячные денежные выплаты Почетным гражданам</t>
  </si>
  <si>
    <t>99 0 00 01120</t>
  </si>
  <si>
    <t>99 0 00 04000</t>
  </si>
  <si>
    <t xml:space="preserve">Расходы за счет средств резервного фонда Правительства Московской области </t>
  </si>
  <si>
    <t>99 0 00 07710</t>
  </si>
  <si>
    <t>Расходы за счет средств резервного фонда Правительства Московской области на предупреждение и ликвидацию чрезвычайных ситуаций и последствий стихийных бедствий</t>
  </si>
  <si>
    <t>99 0 00 07720</t>
  </si>
  <si>
    <t>1</t>
  </si>
  <si>
    <t>2</t>
  </si>
  <si>
    <t>Наименование</t>
  </si>
  <si>
    <t>ЦСР</t>
  </si>
  <si>
    <t>Вид расхода</t>
  </si>
  <si>
    <t>Сумма на 2021 год</t>
  </si>
  <si>
    <t>Сумма на 2022 год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</si>
  <si>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</si>
  <si>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</si>
  <si>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Основное мероприятие «Создание условий для развития сельскохозяйственного производства, расширения рынка сельскохозяйственной продукции, сырья и продовольствия»</t>
  </si>
  <si>
    <t xml:space="preserve"> Иные закупки товаров, работ и услуг для обеспечения  государственных (муниципальных) нужд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</si>
  <si>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</si>
  <si>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</si>
  <si>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Субсидии  бюджетным учреждениям</t>
  </si>
  <si>
    <t xml:space="preserve">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</t>
  </si>
  <si>
    <t xml:space="preserve">       Расходы на выплаты персоналу государственных (муниципальных) органов                    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</si>
  <si>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</si>
  <si>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</si>
  <si>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       Субсидии  бюджетным учреждениям</t>
  </si>
  <si>
    <t xml:space="preserve">      Предоставление субсидий бюджетным, автономным учреждениям и иным некоммерческим организациям</t>
  </si>
  <si>
    <t xml:space="preserve">          Иные бюджетные ассигнования</t>
  </si>
  <si>
    <t xml:space="preserve">         Уплата налогов, сборов и иных платежей</t>
  </si>
  <si>
    <t xml:space="preserve">      СУбсидии   автономным  учреждениям</t>
  </si>
  <si>
    <t xml:space="preserve">      Социальное обеспечение и иные выплаты населению</t>
  </si>
  <si>
    <t xml:space="preserve">      Социальные выплаты гражданам, кроме публичных нормативных социальных выплат</t>
  </si>
  <si>
    <t xml:space="preserve">       Расходы на выплаты персоналу   казенных учреждений               </t>
  </si>
  <si>
    <t xml:space="preserve">      Субсидии   автономным  учреждениям</t>
  </si>
  <si>
    <t xml:space="preserve">     Иные бюджетные ассигнованя</t>
  </si>
  <si>
    <t xml:space="preserve">      Резервные средства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</si>
  <si>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</si>
  <si>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</si>
  <si>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 xml:space="preserve">       Субсидии автономным учреждениям</t>
  </si>
  <si>
    <t>Обслуживание государственного и муниципального долга</t>
  </si>
  <si>
    <t>Обслуживание муниципального ьдолга</t>
  </si>
  <si>
    <t xml:space="preserve">       Субсидии  некоммерческим организациям (за исключением государственных (муниципальных) учреждений)</t>
  </si>
  <si>
    <t xml:space="preserve">       Субсидии    автономным   учреждениям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</si>
  <si>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</si>
  <si>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</si>
  <si>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12 5 01 06091</t>
  </si>
  <si>
    <t>12 5 01 06092</t>
  </si>
  <si>
    <t xml:space="preserve">       Всего по муниципальным программам</t>
  </si>
  <si>
    <t xml:space="preserve">         Итого непрограммных расходов</t>
  </si>
  <si>
    <t>90 0 00 00000</t>
  </si>
  <si>
    <t>00 0 00 00000</t>
  </si>
  <si>
    <t xml:space="preserve">В С Е Г О   Р А С Х О Д О В 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</si>
  <si>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</si>
  <si>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 (МКУ Центр проведения торгов)</t>
  </si>
  <si>
    <t xml:space="preserve">      Премии и гранты</t>
  </si>
  <si>
    <t xml:space="preserve">      Иные выплаты населению</t>
  </si>
  <si>
    <t>17 1 02 00000</t>
  </si>
  <si>
    <t>17 1 02 00480</t>
  </si>
  <si>
    <t>17 1 02 00590</t>
  </si>
  <si>
    <t xml:space="preserve">       Субсидии   автономным учреждениям</t>
  </si>
  <si>
    <t>13 5 06 00000</t>
  </si>
  <si>
    <t>13 5 06 54690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</si>
  <si>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</si>
  <si>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</si>
  <si>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02 3 01 S1710</t>
  </si>
  <si>
    <t xml:space="preserve"> </t>
  </si>
  <si>
    <t>Иные бюджетные ассигнования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</si>
  <si>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</si>
  <si>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</si>
  <si>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</si>
  <si>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08 1 07 00000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</si>
  <si>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</si>
  <si>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08 1 07 00480</t>
  </si>
  <si>
    <t>08 1 07 00590</t>
  </si>
  <si>
    <t>08 1 07 06250</t>
  </si>
  <si>
    <t>Расходы на обеспечение деятельности в  (оказание услуг)  муниципальных учреждений в сфере  похоронного дела</t>
  </si>
  <si>
    <t>Подпрограмма "Совершенствование  муниципальной службы  Московской области"</t>
  </si>
  <si>
    <t>Подпрограмма «Сохранение, использование, популяризация и  государственная охрана объектов культурного наследия (памятников истории и культуры) народов Российской Федерации»</t>
  </si>
  <si>
    <t>Основное мероприятие «Сохранение, использование  и популяризация объектов культурного наследия, находящегося в собственности муниципального образования»</t>
  </si>
  <si>
    <t>Комплектование  книжных фондов муниципальных  общедоступных библиотек</t>
  </si>
  <si>
    <t>03 2 E1 00390</t>
  </si>
  <si>
    <t>02 4 05 00000</t>
  </si>
  <si>
    <t>Основное мероприятие "Обеспечение функций культурно-досуговых учреждений"</t>
  </si>
  <si>
    <t>02 4 05 06110</t>
  </si>
  <si>
    <t>Расходы на обеспечение деятельности (оказание услуг) муниципальных учреждений-культурно-досуговые учреждения</t>
  </si>
  <si>
    <t>02 4 05 00500</t>
  </si>
  <si>
    <t>Проведение капитального ремонта, технического переоснащения и благоустройства территорий культуно-досуговых учреждений культуры</t>
  </si>
  <si>
    <t>Подпрограмма «Укрепление материально-технической базы государственных и  муниципальных учреждений культуры Московской области»</t>
  </si>
  <si>
    <t>03 5 01 00130</t>
  </si>
  <si>
    <t>03 5 01 06080</t>
  </si>
  <si>
    <t>03 5 01 00950</t>
  </si>
  <si>
    <t>03 3 03 06060</t>
  </si>
  <si>
    <t>03 1 02 62110</t>
  </si>
  <si>
    <t>03 1 02 06040</t>
  </si>
  <si>
    <t>03 1 02 62140</t>
  </si>
  <si>
    <t>Основное мероприятие "Улучшение жилищных условий граждан, проживающих на сельских территориях"</t>
  </si>
  <si>
    <t>Улучшение жилищных условий граждан, проживающих на сельских территориях</t>
  </si>
  <si>
    <t>17 1 01 000000</t>
  </si>
  <si>
    <t>Основное мероприятие "Благоустройство общественных территорий муниципальных образований Московской области"</t>
  </si>
  <si>
    <t>17 1 01 71350</t>
  </si>
  <si>
    <t>17 1 01 71670</t>
  </si>
  <si>
    <t>Устройство контейнерных площадок за счет средств местного бюджета</t>
  </si>
  <si>
    <t>03 1 01 S2130</t>
  </si>
  <si>
    <t>к решению Совета депутатов городского</t>
  </si>
  <si>
    <t xml:space="preserve">округа Зарайск Московской области </t>
  </si>
  <si>
    <t xml:space="preserve">городского округа Зарайск Московской </t>
  </si>
  <si>
    <t>Оказание  финансовой поддержки общественным объединениям инвалидов, а также созданным общероссийскими общественными объединениями инвалидов</t>
  </si>
  <si>
    <t>Основное мероприятие «Реализация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 Московской области»</t>
  </si>
  <si>
    <t>Подпрограмма «Улучшение жилищных условий  отдельных категорий многодетных  семей»</t>
  </si>
  <si>
    <t>Основное мероприятие «Предоставление многодетным семьям жилищных субсидий на приобретение жилого помещения или строительство индивидуального жилого дома»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</si>
  <si>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 в соответствии с  муниципальными контрактами и договорами на выполнение работ по перевозке пассажиров"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</si>
  <si>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</si>
  <si>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Реализация мероприятий по улучшению жилищных условиймногодетных  семей</t>
  </si>
  <si>
    <t>000000000000000000000</t>
  </si>
  <si>
    <t>Приложение № 5</t>
  </si>
  <si>
    <t>"О внесении изменений в решение Совета депутатов городского</t>
  </si>
  <si>
    <t xml:space="preserve">округа Зарайск Московской области  №48/1 от 12 декабря 2019 года     </t>
  </si>
  <si>
    <t xml:space="preserve"> "О бюджете городского округа Зарайск Московской области на 2020</t>
  </si>
  <si>
    <t xml:space="preserve">  год и плановый период2021 и 2022 годов"</t>
  </si>
  <si>
    <t>Основное мероприятие « Капитальный ремонт детских оздоровительных лагерей, находящихся в собственности муниципального образования Московской области»</t>
  </si>
  <si>
    <t>06 3 01 L5763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</si>
  <si>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</si>
  <si>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17 1 01 00580</t>
  </si>
  <si>
    <t>Организация обустройства мест массового отдыха населения</t>
  </si>
  <si>
    <t xml:space="preserve">Подпрограмма «Создание условий для обеспечения качественными коммунальными услугами» </t>
  </si>
  <si>
    <t xml:space="preserve">       Субсидии  бюджетным   учреждениям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</si>
  <si>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</si>
  <si>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</si>
  <si>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>17 1 F2 71670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</si>
  <si>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</si>
  <si>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02 4 02 L5192</t>
  </si>
  <si>
    <t>Основное мероприятие "Государственная поддержка лучших сельских учреждений культуры и их лучших работников"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</si>
  <si>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</si>
  <si>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03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</si>
  <si>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</si>
  <si>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03 3 06 00000</t>
  </si>
  <si>
    <t>03 3 06 00940</t>
  </si>
  <si>
    <t>04 1 20 00000</t>
  </si>
  <si>
    <t>04 1 20 62840</t>
  </si>
  <si>
    <t>Основное мероприятие "Создание условий для поддержки здорового образа жизни"</t>
  </si>
  <si>
    <t>Возмещение расходов на материально-техническое обеспечение клубов "Активное долголетие"</t>
  </si>
  <si>
    <t>Подпрограмма «Развитие отраслей сельского хозяйства и перерабатывающей промышленности»</t>
  </si>
  <si>
    <t>06 1 10 00000</t>
  </si>
  <si>
    <t>06 1 10 00740</t>
  </si>
  <si>
    <t>Основное мероприятие "Предотвращение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назначения"</t>
  </si>
  <si>
    <t>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</si>
  <si>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унитарных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</si>
  <si>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08 1 07 62820</t>
  </si>
  <si>
    <t>Основное мероприятие "Развитие похоронного дела на территории Московской области"</t>
  </si>
  <si>
    <t>Исполнение судебных актов</t>
  </si>
  <si>
    <t>13 3 00 00000</t>
  </si>
  <si>
    <t>13 3 07 00000</t>
  </si>
  <si>
    <t>13 3 07 S3050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</si>
  <si>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</si>
  <si>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</si>
  <si>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17 1 01 01330</t>
  </si>
  <si>
    <t>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</si>
  <si>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17 1 F2 54249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</si>
  <si>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</si>
  <si>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</si>
  <si>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</si>
  <si>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03 2 01 53031</t>
  </si>
  <si>
    <t>10 2 01 S0350</t>
  </si>
  <si>
    <t>Основное мероприятие «Строительство, реконструкция (модернизация),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области»</t>
  </si>
  <si>
    <t>Капитальный ремонт объектов очистки сточных вод</t>
  </si>
  <si>
    <t>10 3 05 00000</t>
  </si>
  <si>
    <t xml:space="preserve">10 3 05 00190 </t>
  </si>
  <si>
    <t>Основное мероприятие «Создание многофункциональных индустриальных парков, технологических парков, промышленных площадок»</t>
  </si>
  <si>
    <t>15 1 02 S0720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</si>
  <si>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 обеспечению консультирования работиками МФЦ граждан в рамках Единой системы приема и обработки сообщений по вопросам деятельности исполнительны-х  органов государственной власти Московской области, органов местного самоуправления муниципальных образований Московской области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</si>
  <si>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</si>
  <si>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</si>
  <si>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</si>
  <si>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99 0 00 0400К</t>
  </si>
  <si>
    <t>Иные мероприятия, проводимые в связи с короновирусом</t>
  </si>
  <si>
    <t>Субсидии автономным  учреждениям</t>
  </si>
  <si>
    <t>Субсидии  некоммерческим организациям (за исключением государственных (муниципальных) учреждений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</si>
  <si>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</si>
  <si>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«Развитие и поддержка социально ориентированных некоммерческих организаций »</t>
  </si>
  <si>
    <t>17 3 02 00000</t>
  </si>
  <si>
    <t>17 3 02 S2860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</si>
  <si>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</si>
  <si>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Соблюдение  требований законодательства  в области обеспечения санитарно-эпидемиологического благополучия населения, в частности по обеззараживанию (дезинфекции ) мест общего пользования  многоквартирных жилых домов</t>
  </si>
  <si>
    <t>Осуществление переданных полномочий Московской области по организации мероприятий при осуществлении деятельности  по обращению с животными без владельцев</t>
  </si>
  <si>
    <t>округа Зарайск Московской области №   от  .2020 года</t>
  </si>
  <si>
    <t>Осуществление переданных полномочий Московской области по оформлению сибиреязвенных скотомогильников в собственность Московской области ,  обустройству и содержанию сибиреязвенных скотомогильников</t>
  </si>
  <si>
    <t>10 1 02 00000</t>
  </si>
  <si>
    <t>10 1 02 S0330</t>
  </si>
  <si>
    <t>нет формулы</t>
  </si>
  <si>
    <t>Сумма на 2023 год</t>
  </si>
  <si>
    <t>06 3 05 00000</t>
  </si>
  <si>
    <t>Основное мероприятие "Развитие торгового обслуживания в сельских населенных пунктах"</t>
  </si>
  <si>
    <t>06 3 05 S1100</t>
  </si>
  <si>
    <t>03 1 01 S2590</t>
  </si>
  <si>
    <t>17 2 01 00620</t>
  </si>
  <si>
    <t>03 2 03 S2870</t>
  </si>
  <si>
    <t>Организация питания обучающихся , получающих  основное  и среднее общее  образование  и отдельных категорий обучающихся, получающих начальное общее образование в муниципальных  и частных общеобразовательных организациях в Московской области</t>
  </si>
  <si>
    <t xml:space="preserve">Организация благоустройства территории городского округа </t>
  </si>
  <si>
    <t>Основное мероприятие "Развитие, содержание и эксплуатация Системы-112 на территории муниципального образования Московской области"</t>
  </si>
  <si>
    <t>08 3 02 01020</t>
  </si>
  <si>
    <t xml:space="preserve">Закупка товаров, работ и услуг для государственных (муниципальных) нужд                    </t>
  </si>
  <si>
    <t xml:space="preserve">Иные закупки товаров, работ и услуг для обеспечения государственных (муниципальных) нужд   </t>
  </si>
  <si>
    <t>Уплата налогов, сборов и иных платежей</t>
  </si>
  <si>
    <t>08 3 02 00000</t>
  </si>
  <si>
    <t>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</si>
  <si>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17 1 01 71580</t>
  </si>
  <si>
    <t>03 2 E1 S2760</t>
  </si>
  <si>
    <t>Подпрограмма «Развитие библиотечного дела в Московской области»</t>
  </si>
  <si>
    <t>Подпрограмма «Развитие профессионального искусства, гастрольно-концертной  и культурно-досуговой  деятельности, кинематографии Московской области»</t>
  </si>
  <si>
    <t>02 5 02 00000</t>
  </si>
  <si>
    <t>02 5 02 01310</t>
  </si>
  <si>
    <t>Подпрограмма «Развитие архивного дела в Московской области»</t>
  </si>
  <si>
    <t>03 3 03 00390</t>
  </si>
  <si>
    <t>08 2 01 01020</t>
  </si>
  <si>
    <t>Создание  и обеспечение  функционирования 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</si>
  <si>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15 2 E4 52080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</si>
  <si>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 оборудованием  и программным обеспечением в рамках эксперимента по модернизации начального общего, основного общего и среднего общего образования</t>
  </si>
  <si>
    <t>15 2 E4 S1820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</si>
  <si>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 государственную поддержку образовательных организаций  в целях 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</si>
  <si>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Основное мероприятие «Оказание государственной поддержки по обеспечению жильем отдельных категорий граждан, установленных Федеральным законом от 12 января 1995 года № 5-ФЗ «О ветеранах» и от 24.11.1995г. №181-фз "О социальной защите инвалидов в Российской Федерации"</t>
  </si>
  <si>
    <t xml:space="preserve">решение Совета депутатов городского округа Зарайск </t>
  </si>
  <si>
    <t>Московской области №65/1 от 17 декабря 2020 года</t>
  </si>
  <si>
    <t xml:space="preserve"> "О бюджете городского округа Зарайск Московской области</t>
  </si>
  <si>
    <t xml:space="preserve"> на 2021 год и на плановый период 2022 и 2023 годов"</t>
  </si>
  <si>
    <t>06 2 01 01280</t>
  </si>
  <si>
    <t>Проведение мероприятий по комплексной борьбе с борщевиком Сосновского</t>
  </si>
  <si>
    <t>12 5 01 06090</t>
  </si>
  <si>
    <t>Расходы на  обеспечение деятельности (оказание услуг) муниципальных учреждений-обеспечение деятельности органов местного самоуправления</t>
  </si>
  <si>
    <t>15 2 D2 70600</t>
  </si>
  <si>
    <t>Реализация проектов граждан, сформированных в рамках практик инициативного бюджетирования(МАДОУ"Детский сад комбинированного вида №2 "Радуга"установка домофонов)</t>
  </si>
  <si>
    <t>13 3 07S3054</t>
  </si>
  <si>
    <t>600</t>
  </si>
  <si>
    <t>Субсидии бюджетным учреждениям</t>
  </si>
  <si>
    <t>610</t>
  </si>
  <si>
    <t>620</t>
  </si>
  <si>
    <t>Реализация проектов граждан, сформированных в рамках практик инициативного бюджетирования(МАДОУ"Детский сад комбинированного вида №10 "Улыбка"установка домофонов)</t>
  </si>
  <si>
    <t>13 3 07S3055</t>
  </si>
  <si>
    <t>Реализация проектов граждан, сформированных в рамках практик инициативного бюджетирования(МАДОУ"Детский сад  №11 "Вишенка"установка домофонов)</t>
  </si>
  <si>
    <t>13 3 07S3056</t>
  </si>
  <si>
    <t>Реализация проектов граждан, сформированных в рамках практик инициативного бюджетирования(МАДОУ"Детский сад  №12 "Ягодка"демонтаж и обустройство летней веранды)</t>
  </si>
  <si>
    <t>13 3 07S3057</t>
  </si>
  <si>
    <t>13 3 07S3058</t>
  </si>
  <si>
    <t>Реализация проектов граждан, сформированных в рамках практик инициативного бюджетирования(приобретение и монтаж оборудования для пищеюлока МБОУ Макеевская основная школа)</t>
  </si>
  <si>
    <t>13 3 07S3051</t>
  </si>
  <si>
    <t>13 3 07S3052</t>
  </si>
  <si>
    <t>Реализация проектов граждан, сформированных в рамках практик инициативного бюджетирования(МБОУ"Начальная школа-детский сад №14"приобретение материалов,ремонт стен,системы отопления,приобретение,демонтаж,установка оконных блоков)</t>
  </si>
  <si>
    <t>13 3 07S3053</t>
  </si>
  <si>
    <t>Реализация проектов граждан, сформированных в рамках практик инициативного бюджетирования(РемонтПротекинского сельского дома культуры-филиала МБУ"Мендюкинский сельский дом культуры")</t>
  </si>
  <si>
    <t>13 3 07S305А</t>
  </si>
  <si>
    <t>Реализация проектов граждан, сформированных в рамках практик инициативного бюджетирования (Приобретение и монтаж оборудования(свет,звук и одежда сцены)для Протекинского сельского дома культуры-филиала МБУ"Мендюкинский сельский дом культуры)</t>
  </si>
  <si>
    <t>13 3 07S305Б</t>
  </si>
  <si>
    <t>Реализация проектов граждан, сформированных в рамках практик инициативного бюджетирования (Ремонт помещений Протекинской сельской библиотеки-филиала МБУК"Централизованная библиотечная система городского округа Зарайск")</t>
  </si>
  <si>
    <t>13 3 07S305В</t>
  </si>
  <si>
    <t>Реализация проектов граждан, сформированных в рамках практик инициативного бюджетирования(Организация зоны отдыха с установкой памятника Петру и Февронии как места для молодоженов в селе Протекино)</t>
  </si>
  <si>
    <t>13 3 07 S3059</t>
  </si>
  <si>
    <t>Предоставление субсидий бюджетным, автономным учреждением и иным некомерческим организациям</t>
  </si>
  <si>
    <t>07 2 01 01440</t>
  </si>
  <si>
    <t>13 4 00 00000</t>
  </si>
  <si>
    <t>13 4 01 00000</t>
  </si>
  <si>
    <t>Подпрограмма "Молодежь Подмосковья"</t>
  </si>
  <si>
    <t>Основное мероприятие "Организация и проведение мероприятий  по гражданско-патриотическому и духовно-нравственному воспитанию  молодежи, а также по вовлечению молодежи в международное, межрегиональное и межмуниципальное сотрудниество"</t>
  </si>
  <si>
    <t>17 1 01 S2890</t>
  </si>
  <si>
    <t>Ямочный ремонт асфальтового покрытия дворовых территорий</t>
  </si>
  <si>
    <t>Осуществление переданного государственного полномочияМосковской области по созданию комиссий по делам несовершеннолетних и защите их прав муниципальных  образований  Московской области</t>
  </si>
  <si>
    <t>Основное мероприятие «Повышение степени антитеррористической защищенности социально значимых объектов, находящихся в муниципальной собственности муниципального образования и мест с массовым пребыванием людей»</t>
  </si>
  <si>
    <t>Основное мероприятие «Развитие потребительского рынка и услуг на территории муниципального образования Московской области»</t>
  </si>
  <si>
    <t>Основное мероприятие «Финансовое обеспечение выполнения отдельных государственных полномочий в сфере архитектуры и градостроительства, переданных органам  местного самоуправления муниципальных образований Московской области»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</si>
  <si>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 Московской области» </t>
  </si>
  <si>
    <t>Строительство и реконструкция объектов коммунальной инфраструктуры за счет средств местного бюджета</t>
  </si>
  <si>
    <t>Основное мероприятие «Строительство, реконструкция, капитальный ремонт, приобретение, монтаж и ввод в эксплуатацию объектов коммунальной инфраструктуры на территории муниципальных образований Московской области»</t>
  </si>
  <si>
    <t>Основное мероприятие «Строительство, реконструкция , капитальный ремонт, приобретение, монтаж и ввод в эксплуатацию объектов водоснабжения на территории муниципальных образований Московской области»</t>
  </si>
  <si>
    <t>Комплексное благоустройство территорий муниципальных образований Московской области за счет средств местного бюджета</t>
  </si>
  <si>
    <t>Основное мероприятие «Проведение обследований состояния окружающей среды»</t>
  </si>
  <si>
    <t xml:space="preserve"> Основное мероприятие  "Оказание  мер социальной  поддержки  детям-сиротам, детям, оставшимся без попечения родителей, лицам из числа  указанной категории детей, а также гражданам, желающим взять  детей на воспитание в семью"</t>
  </si>
  <si>
    <t xml:space="preserve">Обеспечение организаций 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 телекоммуникационную сеть Интернет за счет средств местного бюджета </t>
  </si>
  <si>
    <t>Основное мероприятие «Проведение капитального ремонта объектов дошкольного образования, закупка оборудования»</t>
  </si>
  <si>
    <t xml:space="preserve"> Мероприятия по  проведению капитального ремонта в  муниципальных дошкольных  образовательных организациях  в Московской области </t>
  </si>
  <si>
    <t>Подпрограмма "Эффективное местное самоуправление Московской области"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</si>
  <si>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обучения,игр,игрушек( за исключением расходов на содержание зданий и оплату коммунальных услуг)</t>
  </si>
  <si>
    <t>Основное мероприятие "Проведение капитального ремонта, техническогго переоснащения современным непроизводственным оборудованием и благоустройство территории муниципальных учреждений культуры и муниципальных организаций дополнительного образования сферы культуры"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</si>
  <si>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</si>
  <si>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17 1 01 01340</t>
  </si>
  <si>
    <t>Благоустройство дворовых территорий</t>
  </si>
  <si>
    <t>Организация в границах городского округа  электро, тепло, газо и водоснабжения населения, водоотведения, снабжение населения топливом</t>
  </si>
  <si>
    <t>Иные выплаты населению</t>
  </si>
  <si>
    <t>Расходы на эксплуатацию, мониторинг и проведение текущего ремонта гиротехнических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</si>
  <si>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Реализация проектов граждан, сформированных в рамках практик инициативного бюджетирования(МАДОУ"Детский сад  комбинированного типа №13 "Солнышко" установка домофонов)</t>
  </si>
  <si>
    <t>03 2 05 0000</t>
  </si>
  <si>
    <t>03 2 05 06050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</si>
  <si>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т.ч. в форме единого государственного экзамена"</t>
  </si>
  <si>
    <t>Реализация проектов граждан, сформированных в рамках практик инициативного бюджетирования(МБОУ"Начальная школа-детский сад №14" установка домофонов)</t>
  </si>
  <si>
    <t>03 2 E1 72760</t>
  </si>
  <si>
    <t>10 3 02 00190</t>
  </si>
  <si>
    <t>17 1 01 71360</t>
  </si>
  <si>
    <t>17 1 01 S1670</t>
  </si>
  <si>
    <t xml:space="preserve">Устройство контейнерных площадок </t>
  </si>
  <si>
    <t>19 3 00 00000</t>
  </si>
  <si>
    <t>19 3 01 00000</t>
  </si>
  <si>
    <t>Основное мероприятие «Переселение граждан из многоквартирных жилых домов, признанных  аварийными в установленном законодательством порядке"</t>
  </si>
  <si>
    <t>Подпрограмма «Обеспечение мероприятий в рамках Адрессной программы Московской области "Переселение граждан из ававрийного  жилищного фонда  в Московской области  на 2019-2021 годы"</t>
  </si>
  <si>
    <t>19 3 01 S9602</t>
  </si>
  <si>
    <t>19 3 01 79602</t>
  </si>
  <si>
    <t>17 1 F2 55551</t>
  </si>
  <si>
    <t xml:space="preserve">Реализация программ формирования современной городской среды в части благоустройства общественных территорий </t>
  </si>
  <si>
    <t>11 4 05 00000</t>
  </si>
  <si>
    <t>Основное мероприятие «Реализация губернаторской программы "100 бань Подмосковья" на территории Московской области"</t>
  </si>
  <si>
    <t>11 4 05 S3590</t>
  </si>
  <si>
    <t>17 1 01 S1870</t>
  </si>
  <si>
    <t>Создание и ремонт пешеходных коммуникаций</t>
  </si>
  <si>
    <t>17 1 01 S1350</t>
  </si>
  <si>
    <t xml:space="preserve">Комплексное благоустройство территорий муниципальных образований Московской области </t>
  </si>
  <si>
    <t>17 1 01 S1860</t>
  </si>
  <si>
    <t>Улучшение архитектурно-художественного облика улиц городов</t>
  </si>
  <si>
    <t>17 1 01 72630</t>
  </si>
  <si>
    <t>Устройство и капитальный  ремонт  систем наружного освещения в рамках реализации проекта «Светлый город» за счет средств местного бюджета</t>
  </si>
  <si>
    <t>15 2 01 70600</t>
  </si>
  <si>
    <t>Приложение №   6</t>
  </si>
  <si>
    <t>02 4 А2 00000</t>
  </si>
  <si>
    <t>деральный проект "Творческие люди"</t>
  </si>
  <si>
    <t>02 4 А2 55192</t>
  </si>
  <si>
    <t xml:space="preserve"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</t>
  </si>
  <si>
    <t>15 2 E4 S2930</t>
  </si>
  <si>
    <t>Установка, монтаж и настройка ip-камер , приобретенных в рамках пердоставленной субсидии на государственную поддержку образовательных организаций в целях оснащения (обновления) их компьютерным, мультимедийным , презентационным оборудованием и программным обеспечением  в рамках эксперимента по модернизации начального общего, основного общего и среднего общего образования</t>
  </si>
  <si>
    <t xml:space="preserve">        Субсидии автономным учреждениям</t>
  </si>
  <si>
    <t xml:space="preserve">      Исполнение судебных актов</t>
  </si>
  <si>
    <t xml:space="preserve">     Иные расходы</t>
  </si>
  <si>
    <t>17 1 01 72740</t>
  </si>
  <si>
    <t>Ремонт дворовых территорий за счет средств местного бюджета</t>
  </si>
  <si>
    <t>08 1 07 01240</t>
  </si>
  <si>
    <t>Проведение инвентаризации мест захоронения</t>
  </si>
  <si>
    <t xml:space="preserve">№75/2 от  30 сентября 2021 года  "О внесении изменений в </t>
  </si>
  <si>
    <t xml:space="preserve">Приложение № 4  </t>
  </si>
  <si>
    <t xml:space="preserve">№  от 16  декабря 2021 года "О бюджете </t>
  </si>
  <si>
    <t xml:space="preserve"> области на 2022 год и плановый период</t>
  </si>
  <si>
    <t>2023 и 2024 годов"</t>
  </si>
  <si>
    <t xml:space="preserve">Распределение бюджетных ассигнований по целевым статьям 
(муниципальным программам и непрограммным направлениям деятельности), группам, подгруппам видов расходов классификации расходов бюджета городского округа Зарайск Московской области   на 2022 год и на   плановый период 2023 и 2024 годов
   </t>
  </si>
  <si>
    <t>Устройство и капитальный ремонт  систем наружного освещения в рамках реализации проекта «Светлый город»</t>
  </si>
  <si>
    <t>17 1 01 S1580</t>
  </si>
  <si>
    <t>Обустройство и установка детских игровых площадок на территории муниципальных образований Московской областим</t>
  </si>
  <si>
    <t>тек ремонт</t>
  </si>
  <si>
    <t>Государственная поддержка отрасли культуры (модернизация библиотек в части комплектования книжных фондов муниципальных общедоступник библиотек)</t>
  </si>
  <si>
    <t>03 2 01 62010</t>
  </si>
  <si>
    <t>03 2 E1 S3770</t>
  </si>
  <si>
    <t xml:space="preserve">Проведение работ по  капитальному  ремонту  зданий региональных (муниципальных) общеобразовательных организаций  </t>
  </si>
  <si>
    <t>Создание центров образования естественно-научной и технологической направленностей</t>
  </si>
  <si>
    <t>Создание центров образования естественно-научной и технологической направленностей  за счет средств местного бюджета</t>
  </si>
  <si>
    <t>03 2 08 00000</t>
  </si>
  <si>
    <t>03 2 08 S3780</t>
  </si>
  <si>
    <t>Оснащение отремонтированных зданий общеобразовательных организаций средствами обучения и воспитания</t>
  </si>
  <si>
    <t>Основное мероприятие "Модернизация школьных систем образования в рамках государственной программы РФ "Развитие образования"</t>
  </si>
  <si>
    <t>03 2 08 S3770</t>
  </si>
  <si>
    <t>04 5 00 00000</t>
  </si>
  <si>
    <t>04 5 01 00000</t>
  </si>
  <si>
    <t>04 5 01 60680</t>
  </si>
  <si>
    <t>Основное мероприятие "Создание условий для   полномочий органов государственной власти Московской области и государственных органов Московской области"</t>
  </si>
  <si>
    <t>13 5 01 06000</t>
  </si>
  <si>
    <t>Члены избирательной комиссии субъектов РФ</t>
  </si>
  <si>
    <t>администрация</t>
  </si>
  <si>
    <t>10 3 04 00000</t>
  </si>
  <si>
    <t>10 3 04 01300</t>
  </si>
  <si>
    <t>Основное мероприятие "Создание экономических условий  для повышения эффективности работы  организаций ЖКХ"</t>
  </si>
  <si>
    <t>0502-600</t>
  </si>
  <si>
    <t>0409-2500</t>
  </si>
  <si>
    <t>0503-2000</t>
  </si>
  <si>
    <t>17 1 01 71370</t>
  </si>
  <si>
    <t>Выполнение мероприятий по организации наружного освещения территории городских округов Московской области  за счент средств местного бюджета</t>
  </si>
  <si>
    <t>Основное мероприятие  " Популяризация предпринимательства"</t>
  </si>
  <si>
    <t>11 3 08 00000</t>
  </si>
  <si>
    <t>11 3 08 00750</t>
  </si>
  <si>
    <t>03 2 01 00390</t>
  </si>
  <si>
    <t>17 1 01 S1340</t>
  </si>
  <si>
    <t>Приобретение и установка технических сооружений (устройств) для развлечений, оснащенных электрическим приводом</t>
  </si>
  <si>
    <t>04 1 20 01370</t>
  </si>
  <si>
    <t>Открытие клуба "Активное долголетие"</t>
  </si>
  <si>
    <t>34000</t>
  </si>
  <si>
    <t>07 5 11 00000</t>
  </si>
  <si>
    <t>07 5 11 01460</t>
  </si>
  <si>
    <t>Основное мероприятие «Организация работ в области обращения с отходами"</t>
  </si>
  <si>
    <t>Ликвидация несанкционированных свалок с границах городского округа</t>
  </si>
  <si>
    <t>17 2 01 01480</t>
  </si>
  <si>
    <t>Содержание,  ремонт и восстановление уличного освещения</t>
  </si>
  <si>
    <t>31188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</si>
  <si>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организациях в Московской области,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</si>
  <si>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Субсидии  ресурсоснабжающим организациям на реализацию мероприятий  по организации системы водоснабжения и водоотведения, теплоснабжения, электроснабжения, газоснабжения на территории   муниципальных образований Московской области</t>
  </si>
  <si>
    <t>07 40162050</t>
  </si>
  <si>
    <t>Подпрограмма "Развитие лесного хозяйства в Московской области"</t>
  </si>
  <si>
    <t>Основное мероприятие "Осуществление отдельных полномочий в области лесных отношений"</t>
  </si>
  <si>
    <t>Обеспечение переданных государственных полномочий Московской области  по организации деятельности по сбору (в том числе раздельному сбору), транспортированию, обработке, утилизации отходов, в том числе бытового мусора, на лесных участках в составе земель лесного фонда, не предоставленных гражданам и юридическим лицам</t>
  </si>
  <si>
    <t>107898</t>
  </si>
  <si>
    <t>108531</t>
  </si>
  <si>
    <t>17 1 01 S2630</t>
  </si>
  <si>
    <t>Премии и гранты</t>
  </si>
  <si>
    <t>Субсидии автономным учреждениям</t>
  </si>
  <si>
    <t>Специальные расходы</t>
  </si>
  <si>
    <t>02 3 01L5198</t>
  </si>
  <si>
    <t>17 2 01 06242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</si>
</sst>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3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FFC000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i/>
      <sz val="12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EE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 applyFill="0" applyProtection="0"/>
    <xf numFmtId="0" fontId="4" fillId="0" borderId="0"/>
    <xf numFmtId="0" fontId="1" fillId="0" borderId="0"/>
    <xf numFmtId="0" fontId="5" fillId="0" borderId="0" applyFill="0" applyProtection="0"/>
    <xf numFmtId="0" fontId="6" fillId="6" borderId="2" applyNumberFormat="0" applyFont="0" applyBorder="0" applyAlignment="0" applyProtection="0">
      <alignment horizontal="center" wrapText="1"/>
    </xf>
  </cellStyleXfs>
  <cellXfs count="203">
    <xf numFmtId="0" fontId="0" fillId="0" borderId="0" xfId="0"/>
    <xf numFmtId="49" fontId="3" fillId="4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5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1" applyNumberFormat="1" applyFont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0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1" applyFont="1" applyFill="1" applyBorder="1" applyAlignment="1" applyProtection="1">
      <alignment horizontal="left" vertical="center" wrapText="1"/>
      <protection locked="0" hidden="1"/>
    </xf>
    <xf numFmtId="49" fontId="3" fillId="2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4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Border="1" applyAlignment="1" applyProtection="1">
      <alignment horizontal="left" vertical="center" wrapText="1"/>
      <protection locked="0" hidden="1"/>
    </xf>
    <xf numFmtId="0" fontId="3" fillId="5" borderId="1" xfId="1" applyFont="1" applyFill="1" applyBorder="1" applyAlignment="1" applyProtection="1">
      <alignment horizontal="left" vertical="center" wrapText="1"/>
      <protection locked="0" hidden="1"/>
    </xf>
    <xf numFmtId="0" fontId="3" fillId="4" borderId="1" xfId="1" applyFont="1" applyFill="1" applyBorder="1" applyAlignment="1" applyProtection="1">
      <alignment horizontal="left" vertical="center" wrapText="1"/>
      <protection locked="0" hidden="1"/>
    </xf>
    <xf numFmtId="0" fontId="3" fillId="3" borderId="1" xfId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7" borderId="1" xfId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>
      <alignment horizontal="center" vertical="center"/>
    </xf>
    <xf numFmtId="0" fontId="3" fillId="7" borderId="3" xfId="1" applyNumberFormat="1" applyFont="1" applyFill="1" applyBorder="1" applyAlignment="1" applyProtection="1">
      <alignment horizontal="left" vertical="center" wrapText="1"/>
      <protection locked="0" hidden="1"/>
    </xf>
    <xf numFmtId="0" fontId="3" fillId="7" borderId="3" xfId="1" applyFont="1" applyFill="1" applyBorder="1" applyAlignment="1" applyProtection="1">
      <alignment horizontal="left" vertical="center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center" wrapText="1"/>
    </xf>
    <xf numFmtId="0" fontId="3" fillId="7" borderId="1" xfId="1" applyFont="1" applyFill="1" applyBorder="1" applyAlignment="1">
      <alignment vertical="center" wrapText="1"/>
    </xf>
    <xf numFmtId="0" fontId="3" fillId="7" borderId="1" xfId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wrapText="1"/>
      <protection locked="0" hidden="1"/>
    </xf>
    <xf numFmtId="0" fontId="3" fillId="4" borderId="1" xfId="1" applyFont="1" applyFill="1" applyBorder="1" applyAlignment="1" applyProtection="1">
      <alignment wrapText="1"/>
      <protection locked="0" hidden="1"/>
    </xf>
    <xf numFmtId="0" fontId="3" fillId="7" borderId="1" xfId="1" applyNumberFormat="1" applyFont="1" applyFill="1" applyBorder="1" applyAlignment="1" applyProtection="1">
      <alignment wrapText="1"/>
      <protection locked="0" hidden="1"/>
    </xf>
    <xf numFmtId="49" fontId="3" fillId="3" borderId="1" xfId="1" applyNumberFormat="1" applyFont="1" applyFill="1" applyBorder="1" applyAlignment="1" applyProtection="1">
      <alignment horizontal="center" wrapText="1"/>
      <protection locked="0" hidden="1"/>
    </xf>
    <xf numFmtId="0" fontId="3" fillId="4" borderId="1" xfId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horizontal="center" wrapText="1"/>
      <protection locked="0" hidden="1"/>
    </xf>
    <xf numFmtId="49" fontId="3" fillId="5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5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4" borderId="1" xfId="1" applyNumberFormat="1" applyFont="1" applyFill="1" applyBorder="1" applyAlignment="1" applyProtection="1">
      <alignment vertical="top" wrapText="1"/>
      <protection locked="0" hidden="1"/>
    </xf>
    <xf numFmtId="49" fontId="3" fillId="3" borderId="1" xfId="1" applyNumberFormat="1" applyFont="1" applyFill="1" applyBorder="1" applyAlignment="1" applyProtection="1">
      <alignment vertical="top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top" wrapText="1"/>
      <protection locked="0" hidden="1"/>
    </xf>
    <xf numFmtId="49" fontId="3" fillId="7" borderId="1" xfId="1" applyNumberFormat="1" applyFont="1" applyFill="1" applyBorder="1" applyAlignment="1" applyProtection="1">
      <alignment horizontal="center" wrapText="1"/>
      <protection locked="0" hidden="1"/>
    </xf>
    <xf numFmtId="49" fontId="3" fillId="4" borderId="1" xfId="1" applyNumberFormat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>
      <alignment vertical="center"/>
    </xf>
    <xf numFmtId="0" fontId="3" fillId="7" borderId="1" xfId="1" applyNumberFormat="1" applyFont="1" applyFill="1" applyBorder="1" applyAlignment="1" applyProtection="1">
      <alignment vertical="top" wrapText="1"/>
      <protection locked="0" hidden="1"/>
    </xf>
    <xf numFmtId="0" fontId="3" fillId="7" borderId="1" xfId="4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4" borderId="1" xfId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>
      <alignment horizontal="center" vertical="center"/>
    </xf>
    <xf numFmtId="0" fontId="3" fillId="4" borderId="1" xfId="1" applyNumberFormat="1" applyFont="1" applyFill="1" applyBorder="1" applyAlignment="1" applyProtection="1">
      <alignment wrapText="1"/>
      <protection locked="0" hidden="1"/>
    </xf>
    <xf numFmtId="0" fontId="3" fillId="7" borderId="1" xfId="1" applyNumberFormat="1" applyFont="1" applyFill="1" applyBorder="1" applyAlignment="1" applyProtection="1">
      <alignment vertical="center" wrapText="1"/>
      <protection locked="0" hidden="1"/>
    </xf>
    <xf numFmtId="0" fontId="8" fillId="7" borderId="1" xfId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1" xfId="0" applyBorder="1"/>
    <xf numFmtId="0" fontId="0" fillId="0" borderId="5" xfId="0" applyBorder="1"/>
    <xf numFmtId="0" fontId="9" fillId="0" borderId="5" xfId="0" applyFont="1" applyBorder="1"/>
    <xf numFmtId="0" fontId="10" fillId="0" borderId="1" xfId="0" applyFont="1" applyBorder="1"/>
    <xf numFmtId="49" fontId="11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6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1" xfId="1" applyNumberFormat="1" applyFont="1" applyFill="1" applyBorder="1" applyAlignment="1" applyProtection="1">
      <alignment horizontal="left" vertical="center" wrapText="1"/>
    </xf>
    <xf numFmtId="0" fontId="8" fillId="5" borderId="1" xfId="1" applyNumberFormat="1" applyFont="1" applyFill="1" applyBorder="1" applyAlignment="1" applyProtection="1">
      <alignment horizontal="left" vertical="center" wrapText="1"/>
      <protection locked="0" hidden="1"/>
    </xf>
    <xf numFmtId="0" fontId="13" fillId="0" borderId="7" xfId="0" applyFont="1" applyFill="1" applyBorder="1"/>
    <xf numFmtId="0" fontId="0" fillId="0" borderId="7" xfId="0" applyFill="1" applyBorder="1"/>
    <xf numFmtId="0" fontId="3" fillId="8" borderId="1" xfId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8" xfId="0" applyFill="1" applyBorder="1"/>
    <xf numFmtId="0" fontId="14" fillId="0" borderId="7" xfId="0" applyFont="1" applyFill="1" applyBorder="1"/>
    <xf numFmtId="0" fontId="3" fillId="9" borderId="1" xfId="1" applyFont="1" applyFill="1" applyBorder="1" applyAlignment="1" applyProtection="1">
      <alignment horizontal="left" vertical="center" wrapText="1"/>
      <protection locked="0" hidden="1"/>
    </xf>
    <xf numFmtId="49" fontId="3" fillId="9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9" borderId="1" xfId="1" applyNumberFormat="1" applyFont="1" applyFill="1" applyBorder="1" applyAlignment="1" applyProtection="1">
      <alignment horizontal="left" vertical="center" wrapText="1"/>
      <protection locked="0" hidden="1"/>
    </xf>
    <xf numFmtId="164" fontId="3" fillId="9" borderId="1" xfId="1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3" fillId="5" borderId="1" xfId="1" applyFont="1" applyFill="1" applyBorder="1" applyAlignment="1" applyProtection="1">
      <alignment horizontal="right" vertical="center" wrapText="1"/>
      <protection locked="0" hidden="1"/>
    </xf>
    <xf numFmtId="0" fontId="3" fillId="5" borderId="0" xfId="1" applyFont="1" applyFill="1" applyBorder="1" applyAlignment="1" applyProtection="1">
      <alignment vertical="center" wrapText="1"/>
      <protection locked="0" hidden="1"/>
    </xf>
    <xf numFmtId="0" fontId="3" fillId="5" borderId="4" xfId="1" applyFont="1" applyFill="1" applyBorder="1" applyAlignment="1" applyProtection="1">
      <alignment horizontal="left" vertical="center" wrapText="1"/>
      <protection locked="0" hidden="1"/>
    </xf>
    <xf numFmtId="49" fontId="12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6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0" borderId="6" xfId="0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1" xfId="0" applyBorder="1" applyAlignment="1">
      <alignment horizontal="center" vertical="center"/>
    </xf>
    <xf numFmtId="49" fontId="12" fillId="7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7" fillId="0" borderId="1" xfId="0" applyFont="1" applyBorder="1"/>
    <xf numFmtId="0" fontId="15" fillId="0" borderId="4" xfId="0" applyFont="1" applyBorder="1"/>
    <xf numFmtId="0" fontId="15" fillId="0" borderId="1" xfId="0" applyFont="1" applyBorder="1"/>
    <xf numFmtId="0" fontId="18" fillId="0" borderId="1" xfId="0" applyFont="1" applyBorder="1"/>
    <xf numFmtId="0" fontId="20" fillId="0" borderId="1" xfId="0" applyFont="1" applyBorder="1" applyAlignment="1">
      <alignment horizontal="right" vertical="center"/>
    </xf>
    <xf numFmtId="0" fontId="18" fillId="0" borderId="0" xfId="0" applyFont="1"/>
    <xf numFmtId="0" fontId="17" fillId="0" borderId="1" xfId="0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/>
    </xf>
    <xf numFmtId="0" fontId="19" fillId="0" borderId="7" xfId="0" applyFont="1" applyFill="1" applyBorder="1"/>
    <xf numFmtId="49" fontId="3" fillId="0" borderId="9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0" xfId="1" applyFont="1" applyFill="1" applyBorder="1" applyAlignment="1" applyProtection="1">
      <alignment horizontal="left" vertical="center" wrapText="1"/>
      <protection locked="0" hidden="1"/>
    </xf>
    <xf numFmtId="0" fontId="18" fillId="0" borderId="7" xfId="0" applyFont="1" applyFill="1" applyBorder="1"/>
    <xf numFmtId="0" fontId="18" fillId="0" borderId="10" xfId="0" applyFont="1" applyFill="1" applyBorder="1"/>
    <xf numFmtId="0" fontId="18" fillId="0" borderId="8" xfId="0" applyFont="1" applyFill="1" applyBorder="1"/>
    <xf numFmtId="49" fontId="3" fillId="0" borderId="11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0" xfId="0" applyFont="1"/>
    <xf numFmtId="0" fontId="21" fillId="0" borderId="1" xfId="0" applyFont="1" applyBorder="1"/>
    <xf numFmtId="0" fontId="3" fillId="0" borderId="1" xfId="0" applyFont="1" applyBorder="1"/>
    <xf numFmtId="0" fontId="15" fillId="5" borderId="1" xfId="0" applyFont="1" applyFill="1" applyBorder="1"/>
    <xf numFmtId="3" fontId="22" fillId="0" borderId="1" xfId="0" applyNumberFormat="1" applyFont="1" applyBorder="1" applyAlignment="1">
      <alignment vertical="center"/>
    </xf>
    <xf numFmtId="0" fontId="23" fillId="0" borderId="1" xfId="0" applyFont="1" applyBorder="1"/>
    <xf numFmtId="0" fontId="15" fillId="0" borderId="7" xfId="0" applyFont="1" applyFill="1" applyBorder="1"/>
    <xf numFmtId="0" fontId="23" fillId="0" borderId="10" xfId="0" applyFont="1" applyFill="1" applyBorder="1"/>
    <xf numFmtId="0" fontId="23" fillId="0" borderId="7" xfId="0" applyFont="1" applyFill="1" applyBorder="1"/>
    <xf numFmtId="0" fontId="21" fillId="0" borderId="7" xfId="0" applyFont="1" applyFill="1" applyBorder="1"/>
    <xf numFmtId="0" fontId="14" fillId="0" borderId="0" xfId="0" applyFont="1"/>
    <xf numFmtId="49" fontId="15" fillId="9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" fillId="9" borderId="1" xfId="0" applyFont="1" applyFill="1" applyBorder="1"/>
    <xf numFmtId="0" fontId="24" fillId="0" borderId="0" xfId="0" applyFont="1"/>
    <xf numFmtId="49" fontId="3" fillId="0" borderId="12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1" xfId="0" applyFont="1" applyBorder="1" applyAlignment="1">
      <alignment vertical="center" wrapText="1"/>
    </xf>
    <xf numFmtId="49" fontId="25" fillId="4" borderId="1" xfId="0" applyNumberFormat="1" applyFont="1" applyFill="1" applyBorder="1" applyAlignment="1">
      <alignment wrapText="1"/>
    </xf>
    <xf numFmtId="0" fontId="25" fillId="9" borderId="1" xfId="0" applyFont="1" applyFill="1" applyBorder="1" applyAlignment="1">
      <alignment wrapText="1"/>
    </xf>
    <xf numFmtId="3" fontId="18" fillId="0" borderId="0" xfId="0" applyNumberFormat="1" applyFont="1"/>
    <xf numFmtId="0" fontId="3" fillId="4" borderId="1" xfId="1" applyNumberFormat="1" applyFont="1" applyFill="1" applyBorder="1" applyAlignment="1" applyProtection="1">
      <alignment horizontal="left" vertical="center" wrapText="1"/>
    </xf>
    <xf numFmtId="0" fontId="26" fillId="5" borderId="1" xfId="0" applyFont="1" applyFill="1" applyBorder="1"/>
    <xf numFmtId="0" fontId="0" fillId="5" borderId="1" xfId="0" applyFill="1" applyBorder="1"/>
    <xf numFmtId="0" fontId="15" fillId="4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15" fillId="5" borderId="1" xfId="1" applyFont="1" applyFill="1" applyBorder="1" applyAlignment="1" applyProtection="1">
      <alignment horizontal="right" vertical="center" wrapText="1"/>
      <protection locked="0" hidden="1"/>
    </xf>
    <xf numFmtId="0" fontId="3" fillId="0" borderId="6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15" fillId="5" borderId="10" xfId="0" applyFont="1" applyFill="1" applyBorder="1"/>
    <xf numFmtId="0" fontId="3" fillId="0" borderId="10" xfId="0" applyFont="1" applyFill="1" applyBorder="1"/>
    <xf numFmtId="0" fontId="15" fillId="0" borderId="10" xfId="0" applyFont="1" applyFill="1" applyBorder="1"/>
    <xf numFmtId="0" fontId="15" fillId="0" borderId="0" xfId="0" applyFont="1" applyFill="1" applyBorder="1"/>
    <xf numFmtId="49" fontId="15" fillId="0" borderId="6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1" xfId="0" applyFont="1" applyFill="1" applyBorder="1"/>
    <xf numFmtId="0" fontId="3" fillId="0" borderId="13" xfId="0" applyFont="1" applyFill="1" applyBorder="1" applyAlignment="1">
      <alignment horizontal="left" vertical="top" wrapText="1"/>
    </xf>
    <xf numFmtId="0" fontId="18" fillId="0" borderId="0" xfId="0" applyFont="1" applyFill="1" applyBorder="1"/>
    <xf numFmtId="0" fontId="15" fillId="5" borderId="2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wrapText="1"/>
    </xf>
    <xf numFmtId="0" fontId="3" fillId="0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49" fontId="15" fillId="0" borderId="1" xfId="0" applyNumberFormat="1" applyFont="1" applyBorder="1"/>
    <xf numFmtId="49" fontId="3" fillId="0" borderId="13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top" wrapText="1"/>
    </xf>
    <xf numFmtId="0" fontId="15" fillId="0" borderId="13" xfId="0" applyFont="1" applyFill="1" applyBorder="1" applyAlignment="1">
      <alignment horizontal="left" vertical="top" wrapText="1"/>
    </xf>
    <xf numFmtId="0" fontId="15" fillId="0" borderId="15" xfId="0" applyFont="1" applyFill="1" applyBorder="1" applyAlignment="1">
      <alignment horizontal="left" vertical="top" wrapText="1"/>
    </xf>
    <xf numFmtId="0" fontId="15" fillId="0" borderId="8" xfId="0" applyFont="1" applyFill="1" applyBorder="1"/>
    <xf numFmtId="0" fontId="15" fillId="9" borderId="1" xfId="0" applyFont="1" applyFill="1" applyBorder="1" applyAlignment="1">
      <alignment wrapText="1"/>
    </xf>
    <xf numFmtId="49" fontId="3" fillId="0" borderId="16" xfId="0" applyNumberFormat="1" applyFont="1" applyFill="1" applyBorder="1" applyAlignment="1" applyProtection="1">
      <alignment horizontal="left" vertical="top" wrapText="1"/>
      <protection locked="0" hidden="1"/>
    </xf>
    <xf numFmtId="49" fontId="3" fillId="7" borderId="16" xfId="0" applyNumberFormat="1" applyFont="1" applyFill="1" applyBorder="1" applyAlignment="1" applyProtection="1">
      <alignment horizontal="left" vertical="top" wrapText="1"/>
      <protection locked="0" hidden="1"/>
    </xf>
    <xf numFmtId="0" fontId="21" fillId="5" borderId="1" xfId="0" applyFont="1" applyFill="1" applyBorder="1"/>
    <xf numFmtId="164" fontId="3" fillId="5" borderId="1" xfId="1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3" fillId="0" borderId="13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0" borderId="1" xfId="0" applyFont="1" applyFill="1" applyBorder="1" applyAlignment="1">
      <alignment horizontal="center" vertical="center"/>
    </xf>
    <xf numFmtId="49" fontId="27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28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right"/>
    </xf>
    <xf numFmtId="0" fontId="28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15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5" xfId="1" applyNumberFormat="1" applyFont="1" applyFill="1" applyBorder="1" applyAlignment="1" applyProtection="1">
      <alignment horizontal="left" vertical="center" wrapText="1"/>
      <protection locked="0" hidden="1"/>
    </xf>
    <xf numFmtId="0" fontId="24" fillId="0" borderId="1" xfId="0" applyFont="1" applyBorder="1"/>
    <xf numFmtId="49" fontId="15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9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5" borderId="0" xfId="0" applyFont="1" applyFill="1" applyBorder="1"/>
    <xf numFmtId="49" fontId="3" fillId="10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6" xfId="0" applyFont="1" applyFill="1" applyBorder="1" applyAlignment="1">
      <alignment horizontal="left" vertical="top" wrapText="1"/>
    </xf>
    <xf numFmtId="49" fontId="21" fillId="7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8" fillId="0" borderId="6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7" xfId="0" applyFont="1" applyFill="1" applyBorder="1"/>
    <xf numFmtId="0" fontId="15" fillId="5" borderId="7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15" fillId="0" borderId="0" xfId="0" applyFont="1" applyAlignment="1">
      <alignment horizontal="right"/>
    </xf>
    <xf numFmtId="0" fontId="15" fillId="0" borderId="17" xfId="0" applyFont="1" applyBorder="1" applyAlignment="1">
      <alignment horizontal="right"/>
    </xf>
    <xf numFmtId="49" fontId="12" fillId="5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0" xfId="0" applyFont="1" applyAlignment="1">
      <alignment horizontal="left"/>
    </xf>
  </cellXfs>
  <cellStyles count="6">
    <cellStyle name="4" xfId="5"/>
    <cellStyle name="Обычный" xfId="0" builtinId="0"/>
    <cellStyle name="Обычный 2" xfId="2"/>
    <cellStyle name="Обычный 3" xfId="4"/>
    <cellStyle name="Обычный 4" xfId="3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983"/>
  <sheetViews>
    <sheetView tabSelected="1" topLeftCell="A1759" zoomScaleNormal="100" zoomScaleSheetLayoutView="70" workbookViewId="0">
      <selection activeCell="B1761" sqref="B1761"/>
    </sheetView>
  </sheetViews>
  <sheetFormatPr defaultRowHeight="15" x14ac:dyDescent="0.25"/>
  <cols>
    <col min="1" max="1" width="79.28515625" customWidth="1"/>
    <col min="2" max="2" width="17.5703125" customWidth="1"/>
    <col min="3" max="3" width="7.85546875" customWidth="1"/>
    <col min="4" max="4" width="14.42578125" style="86" customWidth="1"/>
    <col min="5" max="5" width="13.5703125" style="86" customWidth="1"/>
    <col min="6" max="6" width="13" style="86" customWidth="1"/>
  </cols>
  <sheetData>
    <row r="1" spans="2:7" ht="15.75" hidden="1" x14ac:dyDescent="0.25">
      <c r="B1" s="202" t="s">
        <v>1454</v>
      </c>
      <c r="C1" s="202"/>
      <c r="D1" s="202"/>
      <c r="E1" s="202"/>
      <c r="F1" s="202"/>
    </row>
    <row r="2" spans="2:7" ht="15.75" hidden="1" x14ac:dyDescent="0.25">
      <c r="B2" s="97"/>
      <c r="C2" s="97"/>
      <c r="D2" s="97"/>
    </row>
    <row r="3" spans="2:7" ht="15.75" hidden="1" customHeight="1" x14ac:dyDescent="0.25">
      <c r="B3" s="97" t="s">
        <v>1443</v>
      </c>
      <c r="C3" s="97"/>
      <c r="D3" s="97"/>
    </row>
    <row r="4" spans="2:7" ht="15.75" hidden="1" customHeight="1" x14ac:dyDescent="0.25">
      <c r="B4" s="97" t="s">
        <v>1524</v>
      </c>
      <c r="C4" s="97"/>
      <c r="D4" s="97"/>
    </row>
    <row r="5" spans="2:7" ht="15.75" hidden="1" customHeight="1" x14ac:dyDescent="0.25">
      <c r="B5" s="202" t="s">
        <v>1455</v>
      </c>
      <c r="C5" s="202"/>
      <c r="D5" s="202"/>
      <c r="E5" s="202"/>
      <c r="F5" s="202"/>
      <c r="G5" s="202"/>
    </row>
    <row r="6" spans="2:7" ht="15.75" hidden="1" customHeight="1" x14ac:dyDescent="0.25">
      <c r="B6" s="202" t="s">
        <v>1456</v>
      </c>
      <c r="C6" s="202"/>
      <c r="D6" s="202"/>
      <c r="E6" s="202"/>
      <c r="F6" s="202"/>
      <c r="G6" s="202"/>
    </row>
    <row r="7" spans="2:7" ht="15.75" hidden="1" customHeight="1" x14ac:dyDescent="0.25">
      <c r="B7" s="97" t="s">
        <v>1457</v>
      </c>
      <c r="C7" s="97"/>
      <c r="D7" s="97"/>
    </row>
    <row r="8" spans="2:7" ht="15.75" hidden="1" customHeight="1" x14ac:dyDescent="0.25">
      <c r="B8" s="97" t="s">
        <v>1458</v>
      </c>
      <c r="C8" s="97"/>
      <c r="D8" s="97"/>
    </row>
    <row r="9" spans="2:7" ht="15.75" hidden="1" customHeight="1" x14ac:dyDescent="0.25">
      <c r="B9" s="199" t="s">
        <v>1656</v>
      </c>
      <c r="C9" s="199"/>
      <c r="D9" s="199"/>
      <c r="E9" s="199"/>
      <c r="F9" s="199"/>
    </row>
    <row r="10" spans="2:7" ht="15.75" hidden="1" customHeight="1" x14ac:dyDescent="0.25">
      <c r="B10" s="199" t="s">
        <v>1443</v>
      </c>
      <c r="C10" s="199"/>
      <c r="D10" s="199"/>
      <c r="E10" s="199"/>
      <c r="F10" s="199"/>
    </row>
    <row r="11" spans="2:7" ht="15.75" hidden="1" customHeight="1" x14ac:dyDescent="0.25">
      <c r="B11" s="199" t="s">
        <v>1444</v>
      </c>
      <c r="C11" s="199"/>
      <c r="D11" s="199"/>
      <c r="E11" s="199"/>
      <c r="F11" s="199"/>
    </row>
    <row r="12" spans="2:7" ht="15.75" hidden="1" customHeight="1" x14ac:dyDescent="0.25">
      <c r="B12" s="199" t="s">
        <v>1670</v>
      </c>
      <c r="C12" s="199"/>
      <c r="D12" s="199"/>
      <c r="E12" s="199"/>
      <c r="F12" s="199"/>
    </row>
    <row r="13" spans="2:7" ht="15.75" hidden="1" customHeight="1" x14ac:dyDescent="0.25">
      <c r="B13" s="199" t="s">
        <v>1560</v>
      </c>
      <c r="C13" s="199"/>
      <c r="D13" s="199"/>
      <c r="E13" s="199"/>
      <c r="F13" s="199"/>
    </row>
    <row r="14" spans="2:7" ht="15.75" hidden="1" customHeight="1" x14ac:dyDescent="0.25">
      <c r="B14" s="199" t="s">
        <v>1561</v>
      </c>
      <c r="C14" s="199"/>
      <c r="D14" s="199"/>
      <c r="E14" s="199"/>
      <c r="F14" s="199"/>
    </row>
    <row r="15" spans="2:7" ht="15.75" hidden="1" customHeight="1" x14ac:dyDescent="0.25">
      <c r="B15" s="199" t="s">
        <v>1562</v>
      </c>
      <c r="C15" s="199"/>
      <c r="D15" s="199"/>
      <c r="E15" s="199"/>
      <c r="F15" s="199"/>
    </row>
    <row r="16" spans="2:7" ht="15.75" hidden="1" customHeight="1" x14ac:dyDescent="0.25">
      <c r="B16" s="200" t="s">
        <v>1563</v>
      </c>
      <c r="C16" s="200"/>
      <c r="D16" s="200"/>
      <c r="E16" s="200"/>
      <c r="F16" s="200"/>
    </row>
    <row r="17" spans="1:6" ht="15.75" customHeight="1" x14ac:dyDescent="0.25">
      <c r="B17" s="152"/>
      <c r="C17" s="152"/>
      <c r="D17" s="152"/>
      <c r="E17" s="153"/>
      <c r="F17" s="153"/>
    </row>
    <row r="18" spans="1:6" ht="15.75" customHeight="1" x14ac:dyDescent="0.25">
      <c r="B18" s="199" t="s">
        <v>1671</v>
      </c>
      <c r="C18" s="199"/>
      <c r="D18" s="199"/>
      <c r="E18" s="199"/>
      <c r="F18" s="199"/>
    </row>
    <row r="19" spans="1:6" ht="15.75" customHeight="1" x14ac:dyDescent="0.25">
      <c r="B19" s="152"/>
      <c r="C19" s="152"/>
      <c r="D19" s="152"/>
      <c r="E19" s="153"/>
      <c r="F19" s="153"/>
    </row>
    <row r="20" spans="1:6" ht="15.75" customHeight="1" x14ac:dyDescent="0.25">
      <c r="B20" s="199" t="s">
        <v>1443</v>
      </c>
      <c r="C20" s="199"/>
      <c r="D20" s="199"/>
      <c r="E20" s="199"/>
      <c r="F20" s="199"/>
    </row>
    <row r="21" spans="1:6" ht="15.75" customHeight="1" x14ac:dyDescent="0.25">
      <c r="B21" s="199" t="s">
        <v>1444</v>
      </c>
      <c r="C21" s="199"/>
      <c r="D21" s="199"/>
      <c r="E21" s="199"/>
      <c r="F21" s="199"/>
    </row>
    <row r="22" spans="1:6" ht="15.75" customHeight="1" x14ac:dyDescent="0.25">
      <c r="B22" s="199" t="s">
        <v>1672</v>
      </c>
      <c r="C22" s="199"/>
      <c r="D22" s="199"/>
      <c r="E22" s="199"/>
      <c r="F22" s="199"/>
    </row>
    <row r="23" spans="1:6" ht="15.75" customHeight="1" x14ac:dyDescent="0.25">
      <c r="B23" s="199" t="s">
        <v>1445</v>
      </c>
      <c r="C23" s="199"/>
      <c r="D23" s="199"/>
      <c r="E23" s="199"/>
      <c r="F23" s="199"/>
    </row>
    <row r="24" spans="1:6" ht="15.75" x14ac:dyDescent="0.25">
      <c r="B24" s="199" t="s">
        <v>1673</v>
      </c>
      <c r="C24" s="199"/>
      <c r="D24" s="199"/>
      <c r="E24" s="199"/>
      <c r="F24" s="199"/>
    </row>
    <row r="25" spans="1:6" ht="15.75" x14ac:dyDescent="0.25">
      <c r="B25" s="200" t="s">
        <v>1674</v>
      </c>
      <c r="C25" s="200"/>
      <c r="D25" s="200"/>
      <c r="E25" s="200"/>
      <c r="F25" s="200"/>
    </row>
    <row r="26" spans="1:6" ht="83.25" customHeight="1" x14ac:dyDescent="0.25">
      <c r="A26" s="201" t="s">
        <v>1675</v>
      </c>
      <c r="B26" s="201"/>
      <c r="C26" s="201"/>
      <c r="D26" s="201"/>
      <c r="E26" s="201"/>
      <c r="F26" s="201"/>
    </row>
    <row r="27" spans="1:6" ht="54" customHeight="1" x14ac:dyDescent="0.25">
      <c r="A27" s="2" t="s">
        <v>1349</v>
      </c>
      <c r="B27" s="2" t="s">
        <v>1350</v>
      </c>
      <c r="C27" s="70" t="s">
        <v>1351</v>
      </c>
      <c r="D27" s="71" t="s">
        <v>1352</v>
      </c>
      <c r="E27" s="71" t="s">
        <v>1353</v>
      </c>
      <c r="F27" s="71" t="s">
        <v>1529</v>
      </c>
    </row>
    <row r="28" spans="1:6" ht="20.25" customHeight="1" x14ac:dyDescent="0.25">
      <c r="A28" s="2" t="s">
        <v>1347</v>
      </c>
      <c r="B28" s="2" t="s">
        <v>1348</v>
      </c>
      <c r="C28" s="55">
        <v>3</v>
      </c>
      <c r="D28" s="82">
        <v>4</v>
      </c>
      <c r="E28" s="83">
        <v>5</v>
      </c>
      <c r="F28" s="84">
        <v>6</v>
      </c>
    </row>
    <row r="29" spans="1:6" ht="35.25" hidden="1" customHeight="1" x14ac:dyDescent="0.25">
      <c r="A29" s="12" t="s">
        <v>0</v>
      </c>
      <c r="B29" s="10" t="s">
        <v>1</v>
      </c>
      <c r="C29" s="54"/>
      <c r="D29" s="100">
        <f>D30+D33+D39</f>
        <v>0</v>
      </c>
      <c r="E29" s="100">
        <f>E30+E33+E39</f>
        <v>0</v>
      </c>
      <c r="F29" s="100">
        <f>F30+F33+F39</f>
        <v>0</v>
      </c>
    </row>
    <row r="30" spans="1:6" ht="31.5" hidden="1" x14ac:dyDescent="0.25">
      <c r="A30" s="13" t="s">
        <v>2</v>
      </c>
      <c r="B30" s="3" t="s">
        <v>3</v>
      </c>
      <c r="C30" s="53"/>
      <c r="D30" s="100">
        <f>D31</f>
        <v>0</v>
      </c>
      <c r="E30" s="100">
        <f t="shared" ref="E30:F31" si="0">E31</f>
        <v>0</v>
      </c>
      <c r="F30" s="100">
        <f t="shared" si="0"/>
        <v>0</v>
      </c>
    </row>
    <row r="31" spans="1:6" ht="78.75" hidden="1" x14ac:dyDescent="0.25">
      <c r="A31" s="14" t="s">
        <v>4</v>
      </c>
      <c r="B31" s="1" t="s">
        <v>5</v>
      </c>
      <c r="C31" s="53"/>
      <c r="D31" s="100">
        <f>D32</f>
        <v>0</v>
      </c>
      <c r="E31" s="100">
        <f t="shared" si="0"/>
        <v>0</v>
      </c>
      <c r="F31" s="100">
        <f t="shared" si="0"/>
        <v>0</v>
      </c>
    </row>
    <row r="32" spans="1:6" ht="63" hidden="1" x14ac:dyDescent="0.25">
      <c r="A32" s="19" t="s">
        <v>6</v>
      </c>
      <c r="B32" s="20" t="s">
        <v>7</v>
      </c>
      <c r="C32" s="53"/>
      <c r="D32" s="100"/>
      <c r="E32" s="100"/>
      <c r="F32" s="100"/>
    </row>
    <row r="33" spans="1:6" ht="33.75" hidden="1" customHeight="1" x14ac:dyDescent="0.25">
      <c r="A33" s="13" t="s">
        <v>8</v>
      </c>
      <c r="B33" s="3" t="s">
        <v>9</v>
      </c>
      <c r="C33" s="53"/>
      <c r="D33" s="100">
        <f>D34</f>
        <v>0</v>
      </c>
      <c r="E33" s="100">
        <f t="shared" ref="E33:F33" si="1">E34</f>
        <v>0</v>
      </c>
      <c r="F33" s="100">
        <f t="shared" si="1"/>
        <v>0</v>
      </c>
    </row>
    <row r="34" spans="1:6" ht="63" hidden="1" x14ac:dyDescent="0.25">
      <c r="A34" s="7" t="s">
        <v>10</v>
      </c>
      <c r="B34" s="1" t="s">
        <v>11</v>
      </c>
      <c r="C34" s="53"/>
      <c r="D34" s="100">
        <f>D35+D38</f>
        <v>0</v>
      </c>
      <c r="E34" s="100">
        <f t="shared" ref="E34:F34" si="2">E35+E38</f>
        <v>0</v>
      </c>
      <c r="F34" s="100">
        <f t="shared" si="2"/>
        <v>0</v>
      </c>
    </row>
    <row r="35" spans="1:6" ht="31.5" hidden="1" x14ac:dyDescent="0.25">
      <c r="A35" s="16" t="s">
        <v>12</v>
      </c>
      <c r="B35" s="2" t="s">
        <v>13</v>
      </c>
      <c r="C35" s="56"/>
      <c r="D35" s="100">
        <f>D36+D37</f>
        <v>0</v>
      </c>
      <c r="E35" s="100">
        <f t="shared" ref="E35:F35" si="3">E36+E37</f>
        <v>0</v>
      </c>
      <c r="F35" s="100">
        <f t="shared" si="3"/>
        <v>0</v>
      </c>
    </row>
    <row r="36" spans="1:6" ht="27" hidden="1" customHeight="1" x14ac:dyDescent="0.25">
      <c r="A36" s="16" t="s">
        <v>1354</v>
      </c>
      <c r="B36" s="2" t="s">
        <v>13</v>
      </c>
      <c r="C36" s="56">
        <v>300</v>
      </c>
      <c r="D36" s="100"/>
      <c r="E36" s="100"/>
      <c r="F36" s="100"/>
    </row>
    <row r="37" spans="1:6" ht="35.25" hidden="1" customHeight="1" x14ac:dyDescent="0.25">
      <c r="A37" s="16" t="s">
        <v>1355</v>
      </c>
      <c r="B37" s="2" t="s">
        <v>13</v>
      </c>
      <c r="C37" s="56">
        <v>320</v>
      </c>
      <c r="D37" s="100"/>
      <c r="E37" s="100"/>
      <c r="F37" s="100"/>
    </row>
    <row r="38" spans="1:6" ht="35.25" hidden="1" customHeight="1" x14ac:dyDescent="0.25">
      <c r="A38" s="16" t="s">
        <v>14</v>
      </c>
      <c r="B38" s="2" t="s">
        <v>15</v>
      </c>
      <c r="C38" s="56"/>
      <c r="D38" s="100"/>
      <c r="E38" s="100"/>
      <c r="F38" s="100"/>
    </row>
    <row r="39" spans="1:6" ht="35.25" hidden="1" customHeight="1" x14ac:dyDescent="0.25">
      <c r="A39" s="38" t="s">
        <v>16</v>
      </c>
      <c r="B39" s="32" t="s">
        <v>17</v>
      </c>
      <c r="C39" s="56"/>
      <c r="D39" s="100">
        <f>D40</f>
        <v>0</v>
      </c>
      <c r="E39" s="100">
        <f t="shared" ref="E39:F42" si="4">E40</f>
        <v>0</v>
      </c>
      <c r="F39" s="100">
        <f t="shared" si="4"/>
        <v>0</v>
      </c>
    </row>
    <row r="40" spans="1:6" ht="42.75" hidden="1" customHeight="1" x14ac:dyDescent="0.25">
      <c r="A40" s="37" t="s">
        <v>18</v>
      </c>
      <c r="B40" s="34" t="s">
        <v>19</v>
      </c>
      <c r="C40" s="56"/>
      <c r="D40" s="100">
        <f>D41</f>
        <v>0</v>
      </c>
      <c r="E40" s="100">
        <f t="shared" si="4"/>
        <v>0</v>
      </c>
      <c r="F40" s="100">
        <f t="shared" si="4"/>
        <v>0</v>
      </c>
    </row>
    <row r="41" spans="1:6" ht="79.5" hidden="1" customHeight="1" x14ac:dyDescent="0.25">
      <c r="A41" s="19" t="s">
        <v>6</v>
      </c>
      <c r="B41" s="20" t="s">
        <v>20</v>
      </c>
      <c r="C41" s="56"/>
      <c r="D41" s="100">
        <f>D42</f>
        <v>0</v>
      </c>
      <c r="E41" s="100">
        <f t="shared" si="4"/>
        <v>0</v>
      </c>
      <c r="F41" s="100">
        <f t="shared" si="4"/>
        <v>0</v>
      </c>
    </row>
    <row r="42" spans="1:6" ht="34.5" hidden="1" customHeight="1" x14ac:dyDescent="0.25">
      <c r="A42" s="16" t="s">
        <v>1354</v>
      </c>
      <c r="B42" s="20" t="s">
        <v>20</v>
      </c>
      <c r="C42" s="186">
        <v>300</v>
      </c>
      <c r="D42" s="100">
        <f>D43</f>
        <v>0</v>
      </c>
      <c r="E42" s="100">
        <f t="shared" si="4"/>
        <v>0</v>
      </c>
      <c r="F42" s="100">
        <f t="shared" si="4"/>
        <v>0</v>
      </c>
    </row>
    <row r="43" spans="1:6" ht="31.5" hidden="1" x14ac:dyDescent="0.25">
      <c r="A43" s="16" t="s">
        <v>1355</v>
      </c>
      <c r="B43" s="20" t="s">
        <v>20</v>
      </c>
      <c r="C43" s="186">
        <v>320</v>
      </c>
      <c r="D43" s="100"/>
      <c r="E43" s="100"/>
      <c r="F43" s="100"/>
    </row>
    <row r="44" spans="1:6" ht="22.5" customHeight="1" x14ac:dyDescent="0.25">
      <c r="A44" s="12" t="s">
        <v>21</v>
      </c>
      <c r="B44" s="10" t="s">
        <v>22</v>
      </c>
      <c r="C44" s="53"/>
      <c r="D44" s="100">
        <f>D45+D54+D61+D81+D110+D137+D155+D167</f>
        <v>211077</v>
      </c>
      <c r="E44" s="100">
        <f>E45+E54+E61+E81+E110+E137+E155+E167</f>
        <v>299010</v>
      </c>
      <c r="F44" s="100">
        <f>F45+F54+F61+F81+F110+F137+F155+F167</f>
        <v>246731</v>
      </c>
    </row>
    <row r="45" spans="1:6" ht="47.25" hidden="1" x14ac:dyDescent="0.25">
      <c r="A45" s="13" t="s">
        <v>1417</v>
      </c>
      <c r="B45" s="3" t="s">
        <v>23</v>
      </c>
      <c r="C45" s="53"/>
      <c r="D45" s="100">
        <f>D48</f>
        <v>0</v>
      </c>
      <c r="E45" s="100">
        <f t="shared" ref="E45:F45" si="5">E48</f>
        <v>0</v>
      </c>
      <c r="F45" s="100">
        <f t="shared" si="5"/>
        <v>0</v>
      </c>
    </row>
    <row r="46" spans="1:6" ht="31.5" hidden="1" x14ac:dyDescent="0.25">
      <c r="A46" s="7" t="s">
        <v>24</v>
      </c>
      <c r="B46" s="1" t="s">
        <v>25</v>
      </c>
      <c r="C46" s="53"/>
      <c r="D46" s="100">
        <f>D47</f>
        <v>0</v>
      </c>
      <c r="E46" s="100">
        <f t="shared" ref="E46:F46" si="6">E47</f>
        <v>0</v>
      </c>
      <c r="F46" s="100">
        <f t="shared" si="6"/>
        <v>0</v>
      </c>
    </row>
    <row r="47" spans="1:6" ht="47.25" hidden="1" x14ac:dyDescent="0.25">
      <c r="A47" s="21" t="s">
        <v>26</v>
      </c>
      <c r="B47" s="20" t="s">
        <v>27</v>
      </c>
      <c r="C47" s="53"/>
      <c r="D47" s="100"/>
      <c r="E47" s="100"/>
      <c r="F47" s="100"/>
    </row>
    <row r="48" spans="1:6" ht="45.75" hidden="1" customHeight="1" x14ac:dyDescent="0.25">
      <c r="A48" s="7" t="s">
        <v>1418</v>
      </c>
      <c r="B48" s="1" t="s">
        <v>28</v>
      </c>
      <c r="C48" s="53"/>
      <c r="D48" s="100">
        <f>D51</f>
        <v>0</v>
      </c>
      <c r="E48" s="100">
        <f t="shared" ref="E48:F48" si="7">E51</f>
        <v>0</v>
      </c>
      <c r="F48" s="100">
        <f t="shared" si="7"/>
        <v>0</v>
      </c>
    </row>
    <row r="49" spans="1:8" ht="31.5" hidden="1" x14ac:dyDescent="0.25">
      <c r="A49" s="16" t="s">
        <v>29</v>
      </c>
      <c r="B49" s="2" t="s">
        <v>30</v>
      </c>
      <c r="C49" s="53"/>
      <c r="D49" s="100"/>
      <c r="E49" s="100"/>
      <c r="F49" s="100"/>
    </row>
    <row r="50" spans="1:8" ht="47.25" hidden="1" x14ac:dyDescent="0.25">
      <c r="A50" s="16" t="s">
        <v>31</v>
      </c>
      <c r="B50" s="2" t="s">
        <v>32</v>
      </c>
      <c r="C50" s="53"/>
      <c r="D50" s="100"/>
      <c r="E50" s="100"/>
      <c r="F50" s="100"/>
    </row>
    <row r="51" spans="1:8" ht="47.25" hidden="1" x14ac:dyDescent="0.25">
      <c r="A51" s="21" t="s">
        <v>33</v>
      </c>
      <c r="B51" s="20" t="s">
        <v>34</v>
      </c>
      <c r="C51" s="53"/>
      <c r="D51" s="100">
        <f>D52</f>
        <v>0</v>
      </c>
      <c r="E51" s="100">
        <f t="shared" ref="E51:F52" si="8">E52</f>
        <v>0</v>
      </c>
      <c r="F51" s="100">
        <f t="shared" si="8"/>
        <v>0</v>
      </c>
    </row>
    <row r="52" spans="1:8" ht="26.25" hidden="1" customHeight="1" x14ac:dyDescent="0.25">
      <c r="A52" s="58" t="s">
        <v>1363</v>
      </c>
      <c r="B52" s="20" t="s">
        <v>34</v>
      </c>
      <c r="C52" s="53">
        <v>200</v>
      </c>
      <c r="D52" s="100">
        <f>D53</f>
        <v>0</v>
      </c>
      <c r="E52" s="100">
        <f t="shared" si="8"/>
        <v>0</v>
      </c>
      <c r="F52" s="100">
        <f t="shared" si="8"/>
        <v>0</v>
      </c>
    </row>
    <row r="53" spans="1:8" ht="43.5" hidden="1" customHeight="1" x14ac:dyDescent="0.25">
      <c r="A53" s="58" t="s">
        <v>1364</v>
      </c>
      <c r="B53" s="20" t="s">
        <v>34</v>
      </c>
      <c r="C53" s="53">
        <v>240</v>
      </c>
      <c r="D53" s="100"/>
      <c r="E53" s="100">
        <v>0</v>
      </c>
      <c r="F53" s="100">
        <v>0</v>
      </c>
      <c r="H53" s="124"/>
    </row>
    <row r="54" spans="1:8" ht="28.5" hidden="1" customHeight="1" x14ac:dyDescent="0.25">
      <c r="A54" s="13" t="s">
        <v>35</v>
      </c>
      <c r="B54" s="3" t="s">
        <v>36</v>
      </c>
      <c r="C54" s="53"/>
      <c r="D54" s="100">
        <f>D55</f>
        <v>0</v>
      </c>
      <c r="E54" s="100">
        <f t="shared" ref="E54:F54" si="9">E55</f>
        <v>0</v>
      </c>
      <c r="F54" s="100">
        <f t="shared" si="9"/>
        <v>0</v>
      </c>
    </row>
    <row r="55" spans="1:8" ht="31.5" hidden="1" x14ac:dyDescent="0.25">
      <c r="A55" s="7" t="s">
        <v>37</v>
      </c>
      <c r="B55" s="1" t="s">
        <v>38</v>
      </c>
      <c r="C55" s="53"/>
      <c r="D55" s="100">
        <f>D56+D57+D58</f>
        <v>0</v>
      </c>
      <c r="E55" s="100">
        <f t="shared" ref="E55:F55" si="10">E56+E57+E58</f>
        <v>0</v>
      </c>
      <c r="F55" s="100">
        <f t="shared" si="10"/>
        <v>0</v>
      </c>
    </row>
    <row r="56" spans="1:8" ht="31.5" hidden="1" x14ac:dyDescent="0.25">
      <c r="A56" s="26" t="s">
        <v>39</v>
      </c>
      <c r="B56" s="20" t="s">
        <v>40</v>
      </c>
      <c r="C56" s="53"/>
      <c r="D56" s="100"/>
      <c r="E56" s="100"/>
      <c r="F56" s="100"/>
    </row>
    <row r="57" spans="1:8" ht="31.5" hidden="1" x14ac:dyDescent="0.25">
      <c r="A57" s="28" t="s">
        <v>41</v>
      </c>
      <c r="B57" s="20" t="s">
        <v>42</v>
      </c>
      <c r="C57" s="53"/>
      <c r="D57" s="100"/>
      <c r="E57" s="100"/>
      <c r="F57" s="100"/>
    </row>
    <row r="58" spans="1:8" ht="15.75" hidden="1" x14ac:dyDescent="0.25">
      <c r="A58" s="21" t="s">
        <v>43</v>
      </c>
      <c r="B58" s="20" t="s">
        <v>44</v>
      </c>
      <c r="C58" s="53"/>
      <c r="D58" s="100"/>
      <c r="E58" s="100"/>
      <c r="F58" s="100"/>
    </row>
    <row r="59" spans="1:8" ht="31.5" hidden="1" x14ac:dyDescent="0.25">
      <c r="A59" s="7" t="s">
        <v>45</v>
      </c>
      <c r="B59" s="1" t="s">
        <v>46</v>
      </c>
      <c r="C59" s="53"/>
      <c r="D59" s="100">
        <f>D60</f>
        <v>0</v>
      </c>
      <c r="E59" s="100">
        <f t="shared" ref="E59:F59" si="11">E60</f>
        <v>0</v>
      </c>
      <c r="F59" s="100">
        <f t="shared" si="11"/>
        <v>0</v>
      </c>
    </row>
    <row r="60" spans="1:8" ht="47.25" hidden="1" x14ac:dyDescent="0.25">
      <c r="A60" s="24" t="s">
        <v>47</v>
      </c>
      <c r="B60" s="20" t="s">
        <v>48</v>
      </c>
      <c r="C60" s="53"/>
      <c r="D60" s="100"/>
      <c r="E60" s="100"/>
      <c r="F60" s="100"/>
    </row>
    <row r="61" spans="1:8" ht="33" customHeight="1" x14ac:dyDescent="0.25">
      <c r="A61" s="13" t="s">
        <v>1547</v>
      </c>
      <c r="B61" s="3" t="s">
        <v>49</v>
      </c>
      <c r="C61" s="53"/>
      <c r="D61" s="100">
        <f>D62</f>
        <v>27357</v>
      </c>
      <c r="E61" s="100">
        <f t="shared" ref="E61:F61" si="12">E62</f>
        <v>28465</v>
      </c>
      <c r="F61" s="100">
        <f t="shared" si="12"/>
        <v>27464</v>
      </c>
    </row>
    <row r="62" spans="1:8" ht="44.25" customHeight="1" x14ac:dyDescent="0.25">
      <c r="A62" s="7" t="s">
        <v>50</v>
      </c>
      <c r="B62" s="1" t="s">
        <v>51</v>
      </c>
      <c r="C62" s="53"/>
      <c r="D62" s="100">
        <f>D63+D72+D75+D78+D66+D69</f>
        <v>27357</v>
      </c>
      <c r="E62" s="100">
        <f t="shared" ref="E62:F62" si="13">E63+E72+E75+E78+E66+E69</f>
        <v>28465</v>
      </c>
      <c r="F62" s="100">
        <f t="shared" si="13"/>
        <v>27464</v>
      </c>
    </row>
    <row r="63" spans="1:8" ht="44.25" hidden="1" customHeight="1" x14ac:dyDescent="0.25">
      <c r="A63" s="22" t="s">
        <v>52</v>
      </c>
      <c r="B63" s="20" t="s">
        <v>53</v>
      </c>
      <c r="C63" s="53"/>
      <c r="D63" s="100">
        <f>D64</f>
        <v>0</v>
      </c>
      <c r="E63" s="100">
        <f t="shared" ref="E63:F64" si="14">E64</f>
        <v>0</v>
      </c>
      <c r="F63" s="100">
        <f t="shared" si="14"/>
        <v>0</v>
      </c>
    </row>
    <row r="64" spans="1:8" ht="44.25" hidden="1" customHeight="1" x14ac:dyDescent="0.25">
      <c r="A64" s="16" t="s">
        <v>1359</v>
      </c>
      <c r="B64" s="20" t="s">
        <v>53</v>
      </c>
      <c r="C64" s="53">
        <v>600</v>
      </c>
      <c r="D64" s="100">
        <f>D65</f>
        <v>0</v>
      </c>
      <c r="E64" s="100">
        <f t="shared" si="14"/>
        <v>0</v>
      </c>
      <c r="F64" s="100">
        <f t="shared" si="14"/>
        <v>0</v>
      </c>
    </row>
    <row r="65" spans="1:9" ht="44.25" hidden="1" customHeight="1" x14ac:dyDescent="0.25">
      <c r="A65" s="16" t="s">
        <v>1360</v>
      </c>
      <c r="B65" s="20" t="s">
        <v>53</v>
      </c>
      <c r="C65" s="53">
        <v>610</v>
      </c>
      <c r="D65" s="100">
        <v>0</v>
      </c>
      <c r="E65" s="100">
        <v>0</v>
      </c>
      <c r="F65" s="100">
        <v>0</v>
      </c>
      <c r="G65" s="103"/>
      <c r="H65" s="103"/>
    </row>
    <row r="66" spans="1:9" ht="44.25" hidden="1" customHeight="1" x14ac:dyDescent="0.25">
      <c r="A66" s="66" t="s">
        <v>1419</v>
      </c>
      <c r="B66" s="108" t="s">
        <v>1404</v>
      </c>
      <c r="C66" s="109"/>
      <c r="D66" s="100">
        <f>D67</f>
        <v>0</v>
      </c>
      <c r="E66" s="100">
        <f>E67</f>
        <v>0</v>
      </c>
      <c r="F66" s="100">
        <f>F67</f>
        <v>0</v>
      </c>
    </row>
    <row r="67" spans="1:9" ht="44.25" hidden="1" customHeight="1" x14ac:dyDescent="0.25">
      <c r="A67" s="16" t="s">
        <v>1359</v>
      </c>
      <c r="B67" s="2" t="s">
        <v>1404</v>
      </c>
      <c r="C67" s="53">
        <v>600</v>
      </c>
      <c r="D67" s="100">
        <f>D68</f>
        <v>0</v>
      </c>
      <c r="E67" s="100">
        <f t="shared" ref="E67:F67" si="15">E68</f>
        <v>0</v>
      </c>
      <c r="F67" s="100">
        <f t="shared" si="15"/>
        <v>0</v>
      </c>
    </row>
    <row r="68" spans="1:9" ht="44.25" hidden="1" customHeight="1" x14ac:dyDescent="0.25">
      <c r="A68" s="16" t="s">
        <v>1360</v>
      </c>
      <c r="B68" s="2" t="s">
        <v>1404</v>
      </c>
      <c r="C68" s="53">
        <v>610</v>
      </c>
      <c r="D68" s="100"/>
      <c r="E68" s="100"/>
      <c r="F68" s="100"/>
    </row>
    <row r="69" spans="1:9" ht="44.25" customHeight="1" x14ac:dyDescent="0.25">
      <c r="A69" s="16" t="s">
        <v>1680</v>
      </c>
      <c r="B69" s="2" t="s">
        <v>1734</v>
      </c>
      <c r="C69" s="53"/>
      <c r="D69" s="100">
        <f>D70</f>
        <v>251</v>
      </c>
      <c r="E69" s="100">
        <f t="shared" ref="E69:F69" si="16">E70</f>
        <v>265</v>
      </c>
      <c r="F69" s="100">
        <f t="shared" si="16"/>
        <v>264</v>
      </c>
    </row>
    <row r="70" spans="1:9" ht="44.25" customHeight="1" x14ac:dyDescent="0.25">
      <c r="A70" s="16" t="s">
        <v>1359</v>
      </c>
      <c r="B70" s="2" t="s">
        <v>1734</v>
      </c>
      <c r="C70" s="53">
        <v>600</v>
      </c>
      <c r="D70" s="100">
        <f>D71</f>
        <v>251</v>
      </c>
      <c r="E70" s="100">
        <f t="shared" ref="E70:F70" si="17">E71</f>
        <v>265</v>
      </c>
      <c r="F70" s="100">
        <f t="shared" si="17"/>
        <v>264</v>
      </c>
    </row>
    <row r="71" spans="1:9" ht="44.25" customHeight="1" x14ac:dyDescent="0.25">
      <c r="A71" s="16" t="s">
        <v>1360</v>
      </c>
      <c r="B71" s="2" t="s">
        <v>1734</v>
      </c>
      <c r="C71" s="53">
        <v>610</v>
      </c>
      <c r="D71" s="100">
        <v>251</v>
      </c>
      <c r="E71" s="100">
        <v>265</v>
      </c>
      <c r="F71" s="100">
        <v>264</v>
      </c>
      <c r="G71" s="196">
        <v>228</v>
      </c>
      <c r="H71" s="196">
        <v>240</v>
      </c>
      <c r="I71" s="196">
        <v>239</v>
      </c>
    </row>
    <row r="72" spans="1:9" ht="44.25" customHeight="1" x14ac:dyDescent="0.25">
      <c r="A72" s="59" t="s">
        <v>54</v>
      </c>
      <c r="B72" s="20" t="s">
        <v>55</v>
      </c>
      <c r="C72" s="53"/>
      <c r="D72" s="100">
        <f>D73</f>
        <v>27006</v>
      </c>
      <c r="E72" s="100">
        <f t="shared" ref="E72:F73" si="18">E73</f>
        <v>28100</v>
      </c>
      <c r="F72" s="100">
        <f t="shared" si="18"/>
        <v>27100</v>
      </c>
      <c r="G72">
        <v>23</v>
      </c>
      <c r="H72">
        <v>25</v>
      </c>
      <c r="I72">
        <v>25</v>
      </c>
    </row>
    <row r="73" spans="1:9" ht="37.5" customHeight="1" x14ac:dyDescent="0.25">
      <c r="A73" s="16" t="s">
        <v>1359</v>
      </c>
      <c r="B73" s="20" t="s">
        <v>55</v>
      </c>
      <c r="C73" s="53">
        <v>600</v>
      </c>
      <c r="D73" s="100">
        <f>D74</f>
        <v>27006</v>
      </c>
      <c r="E73" s="100">
        <f t="shared" si="18"/>
        <v>28100</v>
      </c>
      <c r="F73" s="100">
        <f t="shared" si="18"/>
        <v>27100</v>
      </c>
    </row>
    <row r="74" spans="1:9" ht="24.75" customHeight="1" x14ac:dyDescent="0.25">
      <c r="A74" s="16" t="s">
        <v>1360</v>
      </c>
      <c r="B74" s="20" t="s">
        <v>55</v>
      </c>
      <c r="C74" s="53">
        <v>610</v>
      </c>
      <c r="D74" s="100">
        <v>27006</v>
      </c>
      <c r="E74" s="100">
        <v>28100</v>
      </c>
      <c r="F74" s="100">
        <v>27100</v>
      </c>
    </row>
    <row r="75" spans="1:9" ht="38.25" hidden="1" customHeight="1" x14ac:dyDescent="0.25">
      <c r="A75" s="28" t="s">
        <v>56</v>
      </c>
      <c r="B75" s="20" t="s">
        <v>57</v>
      </c>
      <c r="C75" s="53"/>
      <c r="D75" s="100">
        <f>D76</f>
        <v>0</v>
      </c>
      <c r="E75" s="100">
        <f t="shared" ref="E75:F76" si="19">E76</f>
        <v>0</v>
      </c>
      <c r="F75" s="100">
        <f t="shared" si="19"/>
        <v>0</v>
      </c>
    </row>
    <row r="76" spans="1:9" ht="42" hidden="1" customHeight="1" x14ac:dyDescent="0.25">
      <c r="A76" s="16" t="s">
        <v>1359</v>
      </c>
      <c r="B76" s="20" t="s">
        <v>57</v>
      </c>
      <c r="C76" s="53">
        <v>600</v>
      </c>
      <c r="D76" s="100">
        <f>D77</f>
        <v>0</v>
      </c>
      <c r="E76" s="100">
        <f t="shared" si="19"/>
        <v>0</v>
      </c>
      <c r="F76" s="100">
        <f t="shared" si="19"/>
        <v>0</v>
      </c>
    </row>
    <row r="77" spans="1:9" ht="24.75" hidden="1" customHeight="1" x14ac:dyDescent="0.25">
      <c r="A77" s="16" t="s">
        <v>1360</v>
      </c>
      <c r="B77" s="20" t="s">
        <v>57</v>
      </c>
      <c r="C77" s="53">
        <v>610</v>
      </c>
      <c r="D77" s="100"/>
      <c r="E77" s="100">
        <v>0</v>
      </c>
      <c r="F77" s="129"/>
      <c r="H77" s="124"/>
    </row>
    <row r="78" spans="1:9" ht="42" customHeight="1" x14ac:dyDescent="0.25">
      <c r="A78" s="26" t="s">
        <v>58</v>
      </c>
      <c r="B78" s="20" t="s">
        <v>59</v>
      </c>
      <c r="C78" s="53"/>
      <c r="D78" s="100">
        <f>D79</f>
        <v>100</v>
      </c>
      <c r="E78" s="100">
        <f t="shared" ref="E78:F79" si="20">E79</f>
        <v>100</v>
      </c>
      <c r="F78" s="100">
        <f t="shared" si="20"/>
        <v>100</v>
      </c>
    </row>
    <row r="79" spans="1:9" ht="33" customHeight="1" x14ac:dyDescent="0.25">
      <c r="A79" s="16" t="s">
        <v>1359</v>
      </c>
      <c r="B79" s="20" t="s">
        <v>59</v>
      </c>
      <c r="C79" s="53">
        <v>600</v>
      </c>
      <c r="D79" s="100">
        <f>D80</f>
        <v>100</v>
      </c>
      <c r="E79" s="100">
        <f t="shared" si="20"/>
        <v>100</v>
      </c>
      <c r="F79" s="100">
        <f t="shared" si="20"/>
        <v>100</v>
      </c>
    </row>
    <row r="80" spans="1:9" ht="55.5" customHeight="1" x14ac:dyDescent="0.25">
      <c r="A80" s="16" t="s">
        <v>1360</v>
      </c>
      <c r="B80" s="20" t="s">
        <v>59</v>
      </c>
      <c r="C80" s="53">
        <v>610</v>
      </c>
      <c r="D80" s="100">
        <v>100</v>
      </c>
      <c r="E80" s="100">
        <v>100</v>
      </c>
      <c r="F80" s="100">
        <v>100</v>
      </c>
    </row>
    <row r="81" spans="1:6" ht="55.5" customHeight="1" x14ac:dyDescent="0.25">
      <c r="A81" s="13" t="s">
        <v>1548</v>
      </c>
      <c r="B81" s="3" t="s">
        <v>60</v>
      </c>
      <c r="C81" s="53"/>
      <c r="D81" s="100">
        <f>D82+D90+D91+D97+D93+D106</f>
        <v>170271</v>
      </c>
      <c r="E81" s="100">
        <f t="shared" ref="E81:F81" si="21">E82+E90+E91+E97+E93+E106</f>
        <v>170500</v>
      </c>
      <c r="F81" s="100">
        <f t="shared" si="21"/>
        <v>172500</v>
      </c>
    </row>
    <row r="82" spans="1:6" ht="55.5" hidden="1" customHeight="1" x14ac:dyDescent="0.25">
      <c r="A82" s="7" t="s">
        <v>61</v>
      </c>
      <c r="B82" s="1" t="s">
        <v>62</v>
      </c>
      <c r="C82" s="53"/>
      <c r="D82" s="100">
        <f>D83+D84+D85+D86+D87+D88+D89</f>
        <v>0</v>
      </c>
      <c r="E82" s="100">
        <f t="shared" ref="E82:F82" si="22">E83+E84+E85+E86+E87+E88+E89</f>
        <v>0</v>
      </c>
      <c r="F82" s="100">
        <f t="shared" si="22"/>
        <v>0</v>
      </c>
    </row>
    <row r="83" spans="1:6" ht="55.5" hidden="1" customHeight="1" x14ac:dyDescent="0.25">
      <c r="A83" s="16" t="s">
        <v>63</v>
      </c>
      <c r="B83" s="2" t="s">
        <v>64</v>
      </c>
      <c r="C83" s="53"/>
      <c r="D83" s="100"/>
      <c r="E83" s="100"/>
      <c r="F83" s="100"/>
    </row>
    <row r="84" spans="1:6" ht="55.5" hidden="1" customHeight="1" x14ac:dyDescent="0.25">
      <c r="A84" s="16" t="s">
        <v>65</v>
      </c>
      <c r="B84" s="2" t="s">
        <v>66</v>
      </c>
      <c r="C84" s="53"/>
      <c r="D84" s="100"/>
      <c r="E84" s="100"/>
      <c r="F84" s="100"/>
    </row>
    <row r="85" spans="1:6" ht="55.5" hidden="1" customHeight="1" x14ac:dyDescent="0.25">
      <c r="A85" s="16" t="s">
        <v>67</v>
      </c>
      <c r="B85" s="2" t="s">
        <v>68</v>
      </c>
      <c r="C85" s="53"/>
      <c r="D85" s="100"/>
      <c r="E85" s="100"/>
      <c r="F85" s="100"/>
    </row>
    <row r="86" spans="1:6" ht="55.5" hidden="1" customHeight="1" x14ac:dyDescent="0.25">
      <c r="A86" s="16" t="s">
        <v>69</v>
      </c>
      <c r="B86" s="2" t="s">
        <v>70</v>
      </c>
      <c r="C86" s="53"/>
      <c r="D86" s="100"/>
      <c r="E86" s="100"/>
      <c r="F86" s="100"/>
    </row>
    <row r="87" spans="1:6" ht="55.5" hidden="1" customHeight="1" x14ac:dyDescent="0.25">
      <c r="A87" s="26" t="s">
        <v>71</v>
      </c>
      <c r="B87" s="20" t="s">
        <v>72</v>
      </c>
      <c r="C87" s="53"/>
      <c r="D87" s="100"/>
      <c r="E87" s="100"/>
      <c r="F87" s="100"/>
    </row>
    <row r="88" spans="1:6" ht="55.5" hidden="1" customHeight="1" x14ac:dyDescent="0.25">
      <c r="A88" s="26" t="s">
        <v>73</v>
      </c>
      <c r="B88" s="20" t="s">
        <v>74</v>
      </c>
      <c r="C88" s="53"/>
      <c r="D88" s="100"/>
      <c r="E88" s="100"/>
      <c r="F88" s="100"/>
    </row>
    <row r="89" spans="1:6" ht="55.5" hidden="1" customHeight="1" x14ac:dyDescent="0.25">
      <c r="A89" s="26" t="s">
        <v>75</v>
      </c>
      <c r="B89" s="20" t="s">
        <v>76</v>
      </c>
      <c r="C89" s="53"/>
      <c r="D89" s="100"/>
      <c r="E89" s="100"/>
      <c r="F89" s="100"/>
    </row>
    <row r="90" spans="1:6" ht="55.5" hidden="1" customHeight="1" x14ac:dyDescent="0.25">
      <c r="A90" s="7" t="s">
        <v>77</v>
      </c>
      <c r="B90" s="1" t="s">
        <v>78</v>
      </c>
      <c r="C90" s="53"/>
      <c r="D90" s="100"/>
      <c r="E90" s="100"/>
      <c r="F90" s="100"/>
    </row>
    <row r="91" spans="1:6" ht="55.5" hidden="1" customHeight="1" x14ac:dyDescent="0.25">
      <c r="A91" s="37" t="s">
        <v>79</v>
      </c>
      <c r="B91" s="34" t="s">
        <v>80</v>
      </c>
      <c r="C91" s="53"/>
      <c r="D91" s="100">
        <f>D92</f>
        <v>0</v>
      </c>
      <c r="E91" s="100">
        <f t="shared" ref="E91:F91" si="23">E92</f>
        <v>0</v>
      </c>
      <c r="F91" s="100">
        <f t="shared" si="23"/>
        <v>0</v>
      </c>
    </row>
    <row r="92" spans="1:6" ht="55.5" hidden="1" customHeight="1" x14ac:dyDescent="0.25">
      <c r="A92" s="26" t="s">
        <v>81</v>
      </c>
      <c r="B92" s="20" t="s">
        <v>82</v>
      </c>
      <c r="C92" s="53"/>
      <c r="D92" s="100"/>
      <c r="E92" s="100"/>
      <c r="F92" s="100"/>
    </row>
    <row r="93" spans="1:6" ht="55.5" hidden="1" customHeight="1" x14ac:dyDescent="0.25">
      <c r="A93" s="132" t="s">
        <v>1471</v>
      </c>
      <c r="B93" s="20" t="s">
        <v>78</v>
      </c>
      <c r="C93" s="53"/>
      <c r="D93" s="100">
        <f>D94</f>
        <v>0</v>
      </c>
      <c r="E93" s="100">
        <f t="shared" ref="E93:F93" si="24">E94</f>
        <v>0</v>
      </c>
      <c r="F93" s="100">
        <f t="shared" si="24"/>
        <v>0</v>
      </c>
    </row>
    <row r="94" spans="1:6" ht="55.5" hidden="1" customHeight="1" x14ac:dyDescent="0.25">
      <c r="A94" s="142" t="s">
        <v>1472</v>
      </c>
      <c r="B94" s="20" t="s">
        <v>1470</v>
      </c>
      <c r="C94" s="53"/>
      <c r="D94" s="100">
        <f>D95</f>
        <v>0</v>
      </c>
      <c r="E94" s="100"/>
      <c r="F94" s="100"/>
    </row>
    <row r="95" spans="1:6" ht="55.5" hidden="1" customHeight="1" x14ac:dyDescent="0.25">
      <c r="A95" s="16" t="s">
        <v>1359</v>
      </c>
      <c r="B95" s="20" t="s">
        <v>1470</v>
      </c>
      <c r="C95" s="53">
        <v>600</v>
      </c>
      <c r="D95" s="100">
        <f>D96</f>
        <v>0</v>
      </c>
      <c r="E95" s="100"/>
      <c r="F95" s="100"/>
    </row>
    <row r="96" spans="1:6" ht="55.5" hidden="1" customHeight="1" x14ac:dyDescent="0.25">
      <c r="A96" s="16" t="s">
        <v>1360</v>
      </c>
      <c r="B96" s="20" t="s">
        <v>1470</v>
      </c>
      <c r="C96" s="53">
        <v>610</v>
      </c>
      <c r="D96" s="100"/>
      <c r="E96" s="100"/>
      <c r="F96" s="100"/>
    </row>
    <row r="97" spans="1:8" ht="55.5" customHeight="1" x14ac:dyDescent="0.25">
      <c r="A97" s="116" t="s">
        <v>1422</v>
      </c>
      <c r="B97" s="1" t="s">
        <v>1421</v>
      </c>
      <c r="C97" s="53"/>
      <c r="D97" s="100">
        <f>D98+D101</f>
        <v>170271</v>
      </c>
      <c r="E97" s="100">
        <f t="shared" ref="E97:F97" si="25">E98+E101</f>
        <v>170500</v>
      </c>
      <c r="F97" s="100">
        <f t="shared" si="25"/>
        <v>172500</v>
      </c>
    </row>
    <row r="98" spans="1:8" ht="55.5" customHeight="1" x14ac:dyDescent="0.25">
      <c r="A98" s="26" t="s">
        <v>1424</v>
      </c>
      <c r="B98" s="20" t="s">
        <v>1423</v>
      </c>
      <c r="C98" s="53"/>
      <c r="D98" s="100">
        <f t="shared" ref="D98:F99" si="26">D99</f>
        <v>168271</v>
      </c>
      <c r="E98" s="100">
        <f t="shared" si="26"/>
        <v>168000</v>
      </c>
      <c r="F98" s="100">
        <f t="shared" si="26"/>
        <v>170000</v>
      </c>
    </row>
    <row r="99" spans="1:8" ht="55.5" customHeight="1" x14ac:dyDescent="0.25">
      <c r="A99" s="16" t="s">
        <v>1359</v>
      </c>
      <c r="B99" s="20" t="s">
        <v>1423</v>
      </c>
      <c r="C99" s="53">
        <v>600</v>
      </c>
      <c r="D99" s="100">
        <f t="shared" si="26"/>
        <v>168271</v>
      </c>
      <c r="E99" s="100">
        <f t="shared" si="26"/>
        <v>168000</v>
      </c>
      <c r="F99" s="100">
        <f t="shared" si="26"/>
        <v>170000</v>
      </c>
      <c r="G99">
        <v>154487</v>
      </c>
      <c r="H99">
        <v>12559</v>
      </c>
    </row>
    <row r="100" spans="1:8" ht="55.5" customHeight="1" x14ac:dyDescent="0.25">
      <c r="A100" s="16" t="s">
        <v>1360</v>
      </c>
      <c r="B100" s="20" t="s">
        <v>1423</v>
      </c>
      <c r="C100" s="53">
        <v>610</v>
      </c>
      <c r="D100" s="100">
        <v>168271</v>
      </c>
      <c r="E100" s="100">
        <v>168000</v>
      </c>
      <c r="F100" s="100">
        <v>170000</v>
      </c>
      <c r="G100" t="s">
        <v>1679</v>
      </c>
      <c r="H100" s="124"/>
    </row>
    <row r="101" spans="1:8" ht="42.75" customHeight="1" x14ac:dyDescent="0.25">
      <c r="A101" s="66" t="s">
        <v>75</v>
      </c>
      <c r="B101" s="20" t="s">
        <v>1425</v>
      </c>
      <c r="C101" s="53"/>
      <c r="D101" s="100">
        <f>D104+D102</f>
        <v>2000</v>
      </c>
      <c r="E101" s="100">
        <f t="shared" ref="E101:F101" si="27">E104+E102</f>
        <v>2500</v>
      </c>
      <c r="F101" s="100">
        <f t="shared" si="27"/>
        <v>2500</v>
      </c>
    </row>
    <row r="102" spans="1:8" ht="42.75" hidden="1" customHeight="1" x14ac:dyDescent="0.25">
      <c r="A102" s="16" t="s">
        <v>1359</v>
      </c>
      <c r="B102" s="20" t="s">
        <v>1425</v>
      </c>
      <c r="C102" s="53">
        <v>200</v>
      </c>
      <c r="D102" s="100">
        <f>D103</f>
        <v>0</v>
      </c>
      <c r="E102" s="100">
        <f t="shared" ref="E102:F102" si="28">E103</f>
        <v>0</v>
      </c>
      <c r="F102" s="100">
        <f t="shared" si="28"/>
        <v>0</v>
      </c>
    </row>
    <row r="103" spans="1:8" ht="42.75" hidden="1" customHeight="1" x14ac:dyDescent="0.25">
      <c r="A103" s="16" t="s">
        <v>1360</v>
      </c>
      <c r="B103" s="20" t="s">
        <v>1425</v>
      </c>
      <c r="C103" s="53">
        <v>240</v>
      </c>
      <c r="D103" s="100"/>
      <c r="E103" s="100"/>
      <c r="F103" s="100"/>
    </row>
    <row r="104" spans="1:8" ht="55.5" customHeight="1" x14ac:dyDescent="0.25">
      <c r="A104" s="16" t="s">
        <v>1359</v>
      </c>
      <c r="B104" s="20" t="s">
        <v>1425</v>
      </c>
      <c r="C104" s="53">
        <v>600</v>
      </c>
      <c r="D104" s="100">
        <f t="shared" ref="D104:F104" si="29">D105</f>
        <v>2000</v>
      </c>
      <c r="E104" s="100">
        <f t="shared" si="29"/>
        <v>2500</v>
      </c>
      <c r="F104" s="100">
        <f t="shared" si="29"/>
        <v>2500</v>
      </c>
    </row>
    <row r="105" spans="1:8" ht="55.5" customHeight="1" x14ac:dyDescent="0.25">
      <c r="A105" s="16" t="s">
        <v>1360</v>
      </c>
      <c r="B105" s="20" t="s">
        <v>1425</v>
      </c>
      <c r="C105" s="53">
        <v>610</v>
      </c>
      <c r="D105" s="100">
        <v>2000</v>
      </c>
      <c r="E105" s="100">
        <v>2500</v>
      </c>
      <c r="F105" s="100">
        <v>2500</v>
      </c>
      <c r="H105" s="124"/>
    </row>
    <row r="106" spans="1:8" ht="43.5" hidden="1" customHeight="1" x14ac:dyDescent="0.25">
      <c r="A106" s="16" t="s">
        <v>1658</v>
      </c>
      <c r="B106" s="20" t="s">
        <v>1657</v>
      </c>
      <c r="C106" s="53"/>
      <c r="D106" s="100">
        <f>D107</f>
        <v>0</v>
      </c>
      <c r="E106" s="100"/>
      <c r="F106" s="100"/>
      <c r="H106" s="190"/>
    </row>
    <row r="107" spans="1:8" ht="55.5" hidden="1" customHeight="1" x14ac:dyDescent="0.25">
      <c r="A107" s="142" t="s">
        <v>1472</v>
      </c>
      <c r="B107" s="20" t="s">
        <v>1659</v>
      </c>
      <c r="C107" s="53"/>
      <c r="D107" s="100">
        <f>D108</f>
        <v>0</v>
      </c>
      <c r="E107" s="100"/>
      <c r="F107" s="100"/>
      <c r="H107" s="190"/>
    </row>
    <row r="108" spans="1:8" ht="55.5" hidden="1" customHeight="1" x14ac:dyDescent="0.25">
      <c r="A108" s="16" t="s">
        <v>1359</v>
      </c>
      <c r="B108" s="20" t="s">
        <v>1659</v>
      </c>
      <c r="C108" s="53">
        <v>600</v>
      </c>
      <c r="D108" s="100">
        <f>D109</f>
        <v>0</v>
      </c>
      <c r="E108" s="100"/>
      <c r="F108" s="100"/>
      <c r="H108" s="190"/>
    </row>
    <row r="109" spans="1:8" ht="55.5" hidden="1" customHeight="1" x14ac:dyDescent="0.25">
      <c r="A109" s="16" t="s">
        <v>1360</v>
      </c>
      <c r="B109" s="20" t="s">
        <v>1659</v>
      </c>
      <c r="C109" s="53">
        <v>610</v>
      </c>
      <c r="D109" s="100"/>
      <c r="E109" s="100"/>
      <c r="F109" s="100"/>
      <c r="H109" s="190"/>
    </row>
    <row r="110" spans="1:8" ht="55.5" customHeight="1" x14ac:dyDescent="0.25">
      <c r="A110" s="13" t="s">
        <v>1427</v>
      </c>
      <c r="B110" s="3" t="s">
        <v>83</v>
      </c>
      <c r="C110" s="53"/>
      <c r="D110" s="100">
        <f>D115+D111</f>
        <v>0</v>
      </c>
      <c r="E110" s="100">
        <f t="shared" ref="E110:F110" si="30">E115+E111</f>
        <v>86541</v>
      </c>
      <c r="F110" s="100">
        <f t="shared" si="30"/>
        <v>33257</v>
      </c>
    </row>
    <row r="111" spans="1:8" ht="71.25" hidden="1" customHeight="1" x14ac:dyDescent="0.25">
      <c r="A111" s="142" t="s">
        <v>1619</v>
      </c>
      <c r="B111" s="3" t="s">
        <v>1549</v>
      </c>
      <c r="C111" s="53"/>
      <c r="D111" s="100">
        <f t="shared" ref="D111:F113" si="31">D112</f>
        <v>0</v>
      </c>
      <c r="E111" s="100">
        <f t="shared" si="31"/>
        <v>0</v>
      </c>
      <c r="F111" s="100">
        <f t="shared" si="31"/>
        <v>0</v>
      </c>
    </row>
    <row r="112" spans="1:8" ht="55.5" hidden="1" customHeight="1" x14ac:dyDescent="0.25">
      <c r="A112" s="35" t="s">
        <v>1426</v>
      </c>
      <c r="B112" s="3" t="s">
        <v>1550</v>
      </c>
      <c r="C112" s="53"/>
      <c r="D112" s="100">
        <f t="shared" si="31"/>
        <v>0</v>
      </c>
      <c r="E112" s="100">
        <f t="shared" si="31"/>
        <v>0</v>
      </c>
      <c r="F112" s="100">
        <f t="shared" si="31"/>
        <v>0</v>
      </c>
    </row>
    <row r="113" spans="1:9" ht="43.5" hidden="1" customHeight="1" x14ac:dyDescent="0.25">
      <c r="A113" s="16" t="s">
        <v>1359</v>
      </c>
      <c r="B113" s="3" t="s">
        <v>1550</v>
      </c>
      <c r="C113" s="53">
        <v>600</v>
      </c>
      <c r="D113" s="100">
        <f t="shared" si="31"/>
        <v>0</v>
      </c>
      <c r="E113" s="100">
        <f t="shared" si="31"/>
        <v>0</v>
      </c>
      <c r="F113" s="100">
        <f t="shared" si="31"/>
        <v>0</v>
      </c>
    </row>
    <row r="114" spans="1:9" ht="42.75" hidden="1" customHeight="1" x14ac:dyDescent="0.25">
      <c r="A114" s="16" t="s">
        <v>1360</v>
      </c>
      <c r="B114" s="3" t="s">
        <v>1550</v>
      </c>
      <c r="C114" s="53">
        <v>610</v>
      </c>
      <c r="D114" s="129"/>
      <c r="E114" s="100"/>
      <c r="F114" s="150">
        <v>0</v>
      </c>
    </row>
    <row r="115" spans="1:9" ht="33" customHeight="1" x14ac:dyDescent="0.25">
      <c r="A115" s="17" t="s">
        <v>84</v>
      </c>
      <c r="B115" s="1" t="s">
        <v>85</v>
      </c>
      <c r="C115" s="53"/>
      <c r="D115" s="100">
        <f>D116+D119+D122+D134+D125+D126+D127+D128+D129+D130+D131+D132+D133</f>
        <v>0</v>
      </c>
      <c r="E115" s="100">
        <f t="shared" ref="E115:F115" si="32">E116+E119+E122+E134+E125+E126+E127+E128+E129+E130+E131+E132+E133</f>
        <v>86541</v>
      </c>
      <c r="F115" s="100">
        <f t="shared" si="32"/>
        <v>33257</v>
      </c>
    </row>
    <row r="116" spans="1:9" ht="31.5" hidden="1" x14ac:dyDescent="0.25">
      <c r="A116" s="26" t="s">
        <v>86</v>
      </c>
      <c r="B116" s="20" t="s">
        <v>87</v>
      </c>
      <c r="C116" s="53"/>
      <c r="D116" s="100">
        <f>D117</f>
        <v>0</v>
      </c>
      <c r="E116" s="100">
        <f t="shared" ref="E116:F116" si="33">E117</f>
        <v>0</v>
      </c>
      <c r="F116" s="100">
        <f t="shared" si="33"/>
        <v>0</v>
      </c>
    </row>
    <row r="117" spans="1:9" ht="30" hidden="1" customHeight="1" x14ac:dyDescent="0.25">
      <c r="A117" s="16" t="s">
        <v>1359</v>
      </c>
      <c r="B117" s="20" t="s">
        <v>87</v>
      </c>
      <c r="C117" s="53">
        <v>600</v>
      </c>
      <c r="D117" s="100">
        <f>D118</f>
        <v>0</v>
      </c>
      <c r="E117" s="100">
        <f>E118</f>
        <v>0</v>
      </c>
      <c r="F117" s="100">
        <f>F118</f>
        <v>0</v>
      </c>
    </row>
    <row r="118" spans="1:9" ht="30" hidden="1" customHeight="1" x14ac:dyDescent="0.25">
      <c r="A118" s="16" t="s">
        <v>1360</v>
      </c>
      <c r="B118" s="20" t="s">
        <v>87</v>
      </c>
      <c r="C118" s="53">
        <v>610</v>
      </c>
      <c r="D118" s="100"/>
      <c r="E118" s="100"/>
      <c r="F118" s="100"/>
    </row>
    <row r="119" spans="1:9" ht="31.5" hidden="1" x14ac:dyDescent="0.25">
      <c r="A119" s="26" t="s">
        <v>71</v>
      </c>
      <c r="B119" s="20" t="s">
        <v>88</v>
      </c>
      <c r="C119" s="53"/>
      <c r="D119" s="100">
        <f>D120</f>
        <v>0</v>
      </c>
      <c r="E119" s="100">
        <f t="shared" ref="E119:F120" si="34">E120</f>
        <v>0</v>
      </c>
      <c r="F119" s="100">
        <f t="shared" si="34"/>
        <v>0</v>
      </c>
    </row>
    <row r="120" spans="1:9" ht="32.25" hidden="1" customHeight="1" x14ac:dyDescent="0.25">
      <c r="A120" s="16" t="s">
        <v>1359</v>
      </c>
      <c r="B120" s="20" t="s">
        <v>88</v>
      </c>
      <c r="C120" s="53">
        <v>600</v>
      </c>
      <c r="D120" s="100">
        <f>D121</f>
        <v>0</v>
      </c>
      <c r="E120" s="100">
        <f t="shared" si="34"/>
        <v>0</v>
      </c>
      <c r="F120" s="100">
        <f t="shared" si="34"/>
        <v>0</v>
      </c>
    </row>
    <row r="121" spans="1:9" ht="26.25" hidden="1" customHeight="1" x14ac:dyDescent="0.25">
      <c r="A121" s="16" t="s">
        <v>1360</v>
      </c>
      <c r="B121" s="20" t="s">
        <v>88</v>
      </c>
      <c r="C121" s="53">
        <v>610</v>
      </c>
      <c r="D121" s="100"/>
      <c r="E121" s="100"/>
      <c r="F121" s="100"/>
    </row>
    <row r="122" spans="1:9" ht="47.25" x14ac:dyDescent="0.25">
      <c r="A122" s="22" t="s">
        <v>89</v>
      </c>
      <c r="B122" s="20" t="s">
        <v>90</v>
      </c>
      <c r="C122" s="53"/>
      <c r="D122" s="100">
        <f>D123</f>
        <v>0</v>
      </c>
      <c r="E122" s="100">
        <f t="shared" ref="E122:F123" si="35">E123</f>
        <v>86541</v>
      </c>
      <c r="F122" s="100">
        <f t="shared" si="35"/>
        <v>33257</v>
      </c>
    </row>
    <row r="123" spans="1:9" ht="34.5" customHeight="1" x14ac:dyDescent="0.25">
      <c r="A123" s="16" t="s">
        <v>1359</v>
      </c>
      <c r="B123" s="20" t="s">
        <v>90</v>
      </c>
      <c r="C123" s="53">
        <v>600</v>
      </c>
      <c r="D123" s="100">
        <f>D124</f>
        <v>0</v>
      </c>
      <c r="E123" s="100">
        <f t="shared" si="35"/>
        <v>86541</v>
      </c>
      <c r="F123" s="100">
        <f t="shared" si="35"/>
        <v>33257</v>
      </c>
      <c r="G123">
        <v>78493</v>
      </c>
      <c r="H123">
        <v>30164</v>
      </c>
    </row>
    <row r="124" spans="1:9" ht="33" customHeight="1" x14ac:dyDescent="0.25">
      <c r="A124" s="16" t="s">
        <v>1360</v>
      </c>
      <c r="B124" s="20" t="s">
        <v>90</v>
      </c>
      <c r="C124" s="53">
        <v>610</v>
      </c>
      <c r="D124" s="100"/>
      <c r="E124" s="100">
        <v>86541</v>
      </c>
      <c r="F124" s="100">
        <v>33257</v>
      </c>
      <c r="G124" s="105">
        <v>8048</v>
      </c>
      <c r="H124" s="104">
        <v>3093</v>
      </c>
      <c r="I124" s="104"/>
    </row>
    <row r="125" spans="1:9" ht="43.5" hidden="1" customHeight="1" x14ac:dyDescent="0.25">
      <c r="A125" s="16" t="s">
        <v>91</v>
      </c>
      <c r="B125" s="2" t="s">
        <v>92</v>
      </c>
      <c r="C125" s="53"/>
      <c r="D125" s="100"/>
      <c r="E125" s="100"/>
      <c r="F125" s="100"/>
    </row>
    <row r="126" spans="1:9" ht="53.25" hidden="1" customHeight="1" x14ac:dyDescent="0.25">
      <c r="A126" s="16" t="s">
        <v>93</v>
      </c>
      <c r="B126" s="2" t="s">
        <v>94</v>
      </c>
      <c r="C126" s="53"/>
      <c r="D126" s="100"/>
      <c r="E126" s="100"/>
      <c r="F126" s="100"/>
    </row>
    <row r="127" spans="1:9" ht="78.75" hidden="1" x14ac:dyDescent="0.25">
      <c r="A127" s="16" t="s">
        <v>95</v>
      </c>
      <c r="B127" s="2" t="s">
        <v>96</v>
      </c>
      <c r="C127" s="53"/>
      <c r="D127" s="100"/>
      <c r="E127" s="100"/>
      <c r="F127" s="100"/>
    </row>
    <row r="128" spans="1:9" ht="31.5" hidden="1" customHeight="1" x14ac:dyDescent="0.25">
      <c r="A128" s="16" t="s">
        <v>97</v>
      </c>
      <c r="B128" s="2" t="s">
        <v>98</v>
      </c>
      <c r="C128" s="53"/>
      <c r="D128" s="100"/>
      <c r="E128" s="100"/>
      <c r="F128" s="100"/>
    </row>
    <row r="129" spans="1:6" ht="47.25" hidden="1" x14ac:dyDescent="0.25">
      <c r="A129" s="16" t="s">
        <v>99</v>
      </c>
      <c r="B129" s="2" t="s">
        <v>100</v>
      </c>
      <c r="C129" s="53"/>
      <c r="D129" s="100"/>
      <c r="E129" s="100"/>
      <c r="F129" s="100"/>
    </row>
    <row r="130" spans="1:6" ht="25.5" hidden="1" customHeight="1" x14ac:dyDescent="0.25">
      <c r="A130" s="16" t="s">
        <v>101</v>
      </c>
      <c r="B130" s="2" t="s">
        <v>102</v>
      </c>
      <c r="C130" s="53"/>
      <c r="D130" s="100"/>
      <c r="E130" s="100"/>
      <c r="F130" s="100"/>
    </row>
    <row r="131" spans="1:6" ht="30.75" hidden="1" customHeight="1" x14ac:dyDescent="0.25">
      <c r="A131" s="16" t="s">
        <v>103</v>
      </c>
      <c r="B131" s="2" t="s">
        <v>104</v>
      </c>
      <c r="C131" s="53"/>
      <c r="D131" s="100"/>
      <c r="E131" s="100"/>
      <c r="F131" s="100"/>
    </row>
    <row r="132" spans="1:6" ht="47.25" hidden="1" x14ac:dyDescent="0.25">
      <c r="A132" s="16" t="s">
        <v>105</v>
      </c>
      <c r="B132" s="2" t="s">
        <v>106</v>
      </c>
      <c r="C132" s="53"/>
      <c r="D132" s="100"/>
      <c r="E132" s="100"/>
      <c r="F132" s="100"/>
    </row>
    <row r="133" spans="1:6" ht="45" hidden="1" customHeight="1" x14ac:dyDescent="0.25">
      <c r="A133" s="16" t="s">
        <v>107</v>
      </c>
      <c r="B133" s="2" t="s">
        <v>108</v>
      </c>
      <c r="C133" s="53"/>
      <c r="D133" s="100"/>
      <c r="E133" s="100"/>
      <c r="F133" s="100"/>
    </row>
    <row r="134" spans="1:6" ht="86.25" hidden="1" customHeight="1" x14ac:dyDescent="0.25">
      <c r="A134" s="66" t="s">
        <v>95</v>
      </c>
      <c r="B134" s="20" t="s">
        <v>96</v>
      </c>
      <c r="C134" s="53"/>
      <c r="D134" s="100">
        <f>D135</f>
        <v>0</v>
      </c>
      <c r="E134" s="100">
        <f t="shared" ref="E134:F135" si="36">E135</f>
        <v>0</v>
      </c>
      <c r="F134" s="100">
        <f t="shared" si="36"/>
        <v>0</v>
      </c>
    </row>
    <row r="135" spans="1:6" ht="35.25" hidden="1" customHeight="1" x14ac:dyDescent="0.25">
      <c r="A135" s="16" t="s">
        <v>1359</v>
      </c>
      <c r="B135" s="20" t="s">
        <v>96</v>
      </c>
      <c r="C135" s="53">
        <v>600</v>
      </c>
      <c r="D135" s="100">
        <f>D136</f>
        <v>0</v>
      </c>
      <c r="E135" s="100">
        <f t="shared" si="36"/>
        <v>0</v>
      </c>
      <c r="F135" s="100">
        <f t="shared" si="36"/>
        <v>0</v>
      </c>
    </row>
    <row r="136" spans="1:6" ht="36" hidden="1" customHeight="1" x14ac:dyDescent="0.25">
      <c r="A136" s="16" t="s">
        <v>1360</v>
      </c>
      <c r="B136" s="20" t="s">
        <v>90</v>
      </c>
      <c r="C136" s="53">
        <v>610</v>
      </c>
      <c r="D136" s="100">
        <v>0</v>
      </c>
      <c r="E136" s="100">
        <v>0</v>
      </c>
      <c r="F136" s="100">
        <v>0</v>
      </c>
    </row>
    <row r="137" spans="1:6" ht="32.25" customHeight="1" x14ac:dyDescent="0.25">
      <c r="A137" s="13" t="s">
        <v>1551</v>
      </c>
      <c r="B137" s="3" t="s">
        <v>109</v>
      </c>
      <c r="C137" s="53"/>
      <c r="D137" s="100">
        <f>D138+D142</f>
        <v>2775</v>
      </c>
      <c r="E137" s="100">
        <f t="shared" ref="E137:F137" si="37">E138+E142</f>
        <v>2830</v>
      </c>
      <c r="F137" s="100">
        <f t="shared" si="37"/>
        <v>2836</v>
      </c>
    </row>
    <row r="138" spans="1:6" ht="32.25" hidden="1" customHeight="1" x14ac:dyDescent="0.25">
      <c r="A138" s="17" t="s">
        <v>110</v>
      </c>
      <c r="B138" s="1" t="s">
        <v>111</v>
      </c>
      <c r="C138" s="53"/>
      <c r="D138" s="100">
        <f>D139</f>
        <v>0</v>
      </c>
      <c r="E138" s="100">
        <f t="shared" ref="E138:F139" si="38">E139</f>
        <v>0</v>
      </c>
      <c r="F138" s="100">
        <f t="shared" si="38"/>
        <v>0</v>
      </c>
    </row>
    <row r="139" spans="1:6" ht="32.25" hidden="1" customHeight="1" x14ac:dyDescent="0.25">
      <c r="A139" s="25" t="s">
        <v>112</v>
      </c>
      <c r="B139" s="20" t="s">
        <v>113</v>
      </c>
      <c r="C139" s="53"/>
      <c r="D139" s="100">
        <f>D140</f>
        <v>0</v>
      </c>
      <c r="E139" s="100">
        <f t="shared" si="38"/>
        <v>0</v>
      </c>
      <c r="F139" s="100">
        <f t="shared" si="38"/>
        <v>0</v>
      </c>
    </row>
    <row r="140" spans="1:6" ht="32.25" hidden="1" customHeight="1" x14ac:dyDescent="0.25">
      <c r="A140" s="16" t="s">
        <v>1359</v>
      </c>
      <c r="B140" s="20" t="s">
        <v>113</v>
      </c>
      <c r="C140" s="53">
        <v>600</v>
      </c>
      <c r="D140" s="100">
        <f>D141</f>
        <v>0</v>
      </c>
      <c r="E140" s="100">
        <f t="shared" ref="E140:F140" si="39">E141</f>
        <v>0</v>
      </c>
      <c r="F140" s="100">
        <f t="shared" si="39"/>
        <v>0</v>
      </c>
    </row>
    <row r="141" spans="1:6" ht="32.25" hidden="1" customHeight="1" x14ac:dyDescent="0.25">
      <c r="A141" s="16" t="s">
        <v>1360</v>
      </c>
      <c r="B141" s="20" t="s">
        <v>113</v>
      </c>
      <c r="C141" s="53">
        <v>610</v>
      </c>
      <c r="D141" s="100">
        <v>0</v>
      </c>
      <c r="E141" s="100">
        <v>0</v>
      </c>
      <c r="F141" s="100">
        <v>0</v>
      </c>
    </row>
    <row r="142" spans="1:6" ht="55.5" customHeight="1" x14ac:dyDescent="0.25">
      <c r="A142" s="17" t="s">
        <v>114</v>
      </c>
      <c r="B142" s="1" t="s">
        <v>115</v>
      </c>
      <c r="C142" s="53"/>
      <c r="D142" s="100">
        <f>D143+D148+D151+D152+D153+D154</f>
        <v>2775</v>
      </c>
      <c r="E142" s="100">
        <f t="shared" ref="E142:F142" si="40">E143+E148+E151+E152+E153+E154</f>
        <v>2830</v>
      </c>
      <c r="F142" s="100">
        <f t="shared" si="40"/>
        <v>2836</v>
      </c>
    </row>
    <row r="143" spans="1:6" ht="70.5" customHeight="1" x14ac:dyDescent="0.25">
      <c r="A143" s="22" t="s">
        <v>116</v>
      </c>
      <c r="B143" s="20" t="s">
        <v>117</v>
      </c>
      <c r="C143" s="53"/>
      <c r="D143" s="100">
        <f>D144+D146</f>
        <v>2775</v>
      </c>
      <c r="E143" s="100">
        <f t="shared" ref="E143:F143" si="41">E144+E146</f>
        <v>2830</v>
      </c>
      <c r="F143" s="100">
        <f t="shared" si="41"/>
        <v>2836</v>
      </c>
    </row>
    <row r="144" spans="1:6" ht="36" customHeight="1" x14ac:dyDescent="0.25">
      <c r="A144" s="58" t="s">
        <v>1361</v>
      </c>
      <c r="B144" s="20" t="s">
        <v>117</v>
      </c>
      <c r="C144" s="53">
        <v>100</v>
      </c>
      <c r="D144" s="100">
        <f>D145</f>
        <v>2555</v>
      </c>
      <c r="E144" s="100">
        <f t="shared" ref="E144:F144" si="42">E145</f>
        <v>2610</v>
      </c>
      <c r="F144" s="100">
        <f t="shared" si="42"/>
        <v>2616</v>
      </c>
    </row>
    <row r="145" spans="1:6" ht="35.25" customHeight="1" x14ac:dyDescent="0.25">
      <c r="A145" s="58" t="s">
        <v>1362</v>
      </c>
      <c r="B145" s="20" t="s">
        <v>117</v>
      </c>
      <c r="C145" s="53">
        <v>120</v>
      </c>
      <c r="D145" s="100">
        <v>2555</v>
      </c>
      <c r="E145" s="100">
        <v>2610</v>
      </c>
      <c r="F145" s="100">
        <v>2616</v>
      </c>
    </row>
    <row r="146" spans="1:6" ht="38.25" customHeight="1" x14ac:dyDescent="0.25">
      <c r="A146" s="58" t="s">
        <v>1363</v>
      </c>
      <c r="B146" s="20" t="s">
        <v>117</v>
      </c>
      <c r="C146" s="53">
        <v>200</v>
      </c>
      <c r="D146" s="100">
        <f>D147</f>
        <v>220</v>
      </c>
      <c r="E146" s="100">
        <f t="shared" ref="E146:F146" si="43">E147</f>
        <v>220</v>
      </c>
      <c r="F146" s="100">
        <f t="shared" si="43"/>
        <v>220</v>
      </c>
    </row>
    <row r="147" spans="1:6" ht="33.75" customHeight="1" x14ac:dyDescent="0.25">
      <c r="A147" s="58" t="s">
        <v>1364</v>
      </c>
      <c r="B147" s="20" t="s">
        <v>117</v>
      </c>
      <c r="C147" s="53">
        <v>240</v>
      </c>
      <c r="D147" s="100">
        <v>220</v>
      </c>
      <c r="E147" s="100">
        <v>220</v>
      </c>
      <c r="F147" s="100">
        <v>220</v>
      </c>
    </row>
    <row r="148" spans="1:6" ht="73.5" hidden="1" customHeight="1" x14ac:dyDescent="0.25">
      <c r="A148" s="22" t="s">
        <v>118</v>
      </c>
      <c r="B148" s="20" t="s">
        <v>119</v>
      </c>
      <c r="C148" s="56"/>
      <c r="D148" s="100">
        <f>D149</f>
        <v>0</v>
      </c>
      <c r="E148" s="100">
        <f t="shared" ref="E148:F149" si="44">E149</f>
        <v>0</v>
      </c>
      <c r="F148" s="100">
        <f t="shared" si="44"/>
        <v>0</v>
      </c>
    </row>
    <row r="149" spans="1:6" ht="34.5" hidden="1" customHeight="1" x14ac:dyDescent="0.25">
      <c r="A149" s="58" t="s">
        <v>1363</v>
      </c>
      <c r="B149" s="20" t="s">
        <v>119</v>
      </c>
      <c r="C149" s="56">
        <v>200</v>
      </c>
      <c r="D149" s="100">
        <f>D150</f>
        <v>0</v>
      </c>
      <c r="E149" s="100">
        <f t="shared" si="44"/>
        <v>0</v>
      </c>
      <c r="F149" s="100">
        <f t="shared" si="44"/>
        <v>0</v>
      </c>
    </row>
    <row r="150" spans="1:6" ht="31.5" hidden="1" customHeight="1" x14ac:dyDescent="0.25">
      <c r="A150" s="58" t="s">
        <v>1364</v>
      </c>
      <c r="B150" s="20" t="s">
        <v>119</v>
      </c>
      <c r="C150" s="56">
        <v>240</v>
      </c>
      <c r="D150" s="100">
        <v>0</v>
      </c>
      <c r="E150" s="100">
        <v>0</v>
      </c>
      <c r="F150" s="100">
        <v>0</v>
      </c>
    </row>
    <row r="151" spans="1:6" ht="47.25" hidden="1" x14ac:dyDescent="0.25">
      <c r="A151" s="16" t="s">
        <v>120</v>
      </c>
      <c r="B151" s="2" t="s">
        <v>121</v>
      </c>
      <c r="C151" s="53"/>
      <c r="D151" s="100"/>
      <c r="E151" s="100"/>
      <c r="F151" s="100"/>
    </row>
    <row r="152" spans="1:6" ht="47.25" hidden="1" x14ac:dyDescent="0.25">
      <c r="A152" s="16" t="s">
        <v>122</v>
      </c>
      <c r="B152" s="2" t="s">
        <v>123</v>
      </c>
      <c r="C152" s="53"/>
      <c r="D152" s="100"/>
      <c r="E152" s="100"/>
      <c r="F152" s="100"/>
    </row>
    <row r="153" spans="1:6" ht="47.25" hidden="1" x14ac:dyDescent="0.25">
      <c r="A153" s="16" t="s">
        <v>124</v>
      </c>
      <c r="B153" s="2" t="s">
        <v>125</v>
      </c>
      <c r="C153" s="53"/>
      <c r="D153" s="100"/>
      <c r="E153" s="100"/>
      <c r="F153" s="100"/>
    </row>
    <row r="154" spans="1:6" ht="47.25" hidden="1" x14ac:dyDescent="0.25">
      <c r="A154" s="16" t="s">
        <v>126</v>
      </c>
      <c r="B154" s="2" t="s">
        <v>127</v>
      </c>
      <c r="C154" s="53"/>
      <c r="D154" s="100"/>
      <c r="E154" s="100"/>
      <c r="F154" s="100"/>
    </row>
    <row r="155" spans="1:6" ht="36" customHeight="1" x14ac:dyDescent="0.25">
      <c r="A155" s="13" t="s">
        <v>128</v>
      </c>
      <c r="B155" s="3" t="s">
        <v>129</v>
      </c>
      <c r="C155" s="53"/>
      <c r="D155" s="100">
        <f>D156</f>
        <v>10674</v>
      </c>
      <c r="E155" s="100">
        <f t="shared" ref="E155:F155" si="45">E156</f>
        <v>10674</v>
      </c>
      <c r="F155" s="100">
        <f t="shared" si="45"/>
        <v>10674</v>
      </c>
    </row>
    <row r="156" spans="1:6" ht="44.25" customHeight="1" x14ac:dyDescent="0.25">
      <c r="A156" s="7" t="s">
        <v>130</v>
      </c>
      <c r="B156" s="1" t="s">
        <v>131</v>
      </c>
      <c r="C156" s="53"/>
      <c r="D156" s="100">
        <f>D157+D164</f>
        <v>10674</v>
      </c>
      <c r="E156" s="100">
        <f t="shared" ref="E156:F156" si="46">E157+E164</f>
        <v>10674</v>
      </c>
      <c r="F156" s="100">
        <f t="shared" si="46"/>
        <v>10674</v>
      </c>
    </row>
    <row r="157" spans="1:6" ht="39" customHeight="1" x14ac:dyDescent="0.25">
      <c r="A157" s="22" t="s">
        <v>132</v>
      </c>
      <c r="B157" s="20" t="s">
        <v>133</v>
      </c>
      <c r="C157" s="53"/>
      <c r="D157" s="100">
        <f>D158+D160+D162</f>
        <v>10544</v>
      </c>
      <c r="E157" s="100">
        <f t="shared" ref="E157:F157" si="47">E158+E160+E162</f>
        <v>10544</v>
      </c>
      <c r="F157" s="100">
        <f t="shared" si="47"/>
        <v>10544</v>
      </c>
    </row>
    <row r="158" spans="1:6" ht="34.5" customHeight="1" x14ac:dyDescent="0.25">
      <c r="A158" s="58" t="s">
        <v>1361</v>
      </c>
      <c r="B158" s="20" t="s">
        <v>133</v>
      </c>
      <c r="C158" s="53">
        <v>100</v>
      </c>
      <c r="D158" s="100">
        <f>D159</f>
        <v>9941</v>
      </c>
      <c r="E158" s="100">
        <f t="shared" ref="E158:F158" si="48">E159</f>
        <v>9941</v>
      </c>
      <c r="F158" s="100">
        <f t="shared" si="48"/>
        <v>9941</v>
      </c>
    </row>
    <row r="159" spans="1:6" ht="27.75" customHeight="1" x14ac:dyDescent="0.25">
      <c r="A159" s="58" t="s">
        <v>1362</v>
      </c>
      <c r="B159" s="20" t="s">
        <v>133</v>
      </c>
      <c r="C159" s="53">
        <v>120</v>
      </c>
      <c r="D159" s="100">
        <v>9941</v>
      </c>
      <c r="E159" s="100">
        <v>9941</v>
      </c>
      <c r="F159" s="100">
        <v>9941</v>
      </c>
    </row>
    <row r="160" spans="1:6" ht="26.25" customHeight="1" x14ac:dyDescent="0.25">
      <c r="A160" s="58" t="s">
        <v>1363</v>
      </c>
      <c r="B160" s="20" t="s">
        <v>133</v>
      </c>
      <c r="C160" s="53">
        <v>200</v>
      </c>
      <c r="D160" s="100">
        <f>D161</f>
        <v>603</v>
      </c>
      <c r="E160" s="100">
        <f t="shared" ref="E160:F160" si="49">E161</f>
        <v>603</v>
      </c>
      <c r="F160" s="100">
        <f t="shared" si="49"/>
        <v>603</v>
      </c>
    </row>
    <row r="161" spans="1:6" ht="38.25" customHeight="1" x14ac:dyDescent="0.25">
      <c r="A161" s="58" t="s">
        <v>1364</v>
      </c>
      <c r="B161" s="20" t="s">
        <v>133</v>
      </c>
      <c r="C161" s="53">
        <v>240</v>
      </c>
      <c r="D161" s="100">
        <v>603</v>
      </c>
      <c r="E161" s="100">
        <v>603</v>
      </c>
      <c r="F161" s="100">
        <v>603</v>
      </c>
    </row>
    <row r="162" spans="1:6" ht="26.25" hidden="1" customHeight="1" x14ac:dyDescent="0.25">
      <c r="A162" s="58" t="s">
        <v>1367</v>
      </c>
      <c r="B162" s="20" t="s">
        <v>133</v>
      </c>
      <c r="C162" s="53">
        <v>800</v>
      </c>
      <c r="D162" s="100">
        <f>D163</f>
        <v>0</v>
      </c>
      <c r="E162" s="100">
        <f t="shared" ref="E162:F162" si="50">E163</f>
        <v>0</v>
      </c>
      <c r="F162" s="100">
        <f t="shared" si="50"/>
        <v>0</v>
      </c>
    </row>
    <row r="163" spans="1:6" ht="23.25" hidden="1" customHeight="1" x14ac:dyDescent="0.25">
      <c r="A163" s="16" t="s">
        <v>1368</v>
      </c>
      <c r="B163" s="20" t="s">
        <v>133</v>
      </c>
      <c r="C163" s="53">
        <v>850</v>
      </c>
      <c r="D163" s="100"/>
      <c r="E163" s="100"/>
      <c r="F163" s="100"/>
    </row>
    <row r="164" spans="1:6" ht="34.5" customHeight="1" x14ac:dyDescent="0.25">
      <c r="A164" s="22" t="s">
        <v>75</v>
      </c>
      <c r="B164" s="20" t="s">
        <v>134</v>
      </c>
      <c r="C164" s="53"/>
      <c r="D164" s="100">
        <f>D165</f>
        <v>130</v>
      </c>
      <c r="E164" s="100">
        <f>E165</f>
        <v>130</v>
      </c>
      <c r="F164" s="100">
        <f>F165</f>
        <v>130</v>
      </c>
    </row>
    <row r="165" spans="1:6" ht="33.75" customHeight="1" x14ac:dyDescent="0.25">
      <c r="A165" s="16" t="s">
        <v>1370</v>
      </c>
      <c r="B165" s="20" t="s">
        <v>134</v>
      </c>
      <c r="C165" s="53">
        <v>300</v>
      </c>
      <c r="D165" s="100">
        <f>D166</f>
        <v>130</v>
      </c>
      <c r="E165" s="100">
        <f t="shared" ref="E165:F165" si="51">E166</f>
        <v>130</v>
      </c>
      <c r="F165" s="100">
        <f t="shared" si="51"/>
        <v>130</v>
      </c>
    </row>
    <row r="166" spans="1:6" ht="36.75" customHeight="1" x14ac:dyDescent="0.25">
      <c r="A166" s="16" t="s">
        <v>1731</v>
      </c>
      <c r="B166" s="20" t="s">
        <v>134</v>
      </c>
      <c r="C166" s="53">
        <v>350</v>
      </c>
      <c r="D166" s="100">
        <v>130</v>
      </c>
      <c r="E166" s="100">
        <v>130</v>
      </c>
      <c r="F166" s="100">
        <v>130</v>
      </c>
    </row>
    <row r="167" spans="1:6" ht="34.5" hidden="1" customHeight="1" x14ac:dyDescent="0.25">
      <c r="A167" s="13" t="s">
        <v>135</v>
      </c>
      <c r="B167" s="3" t="s">
        <v>136</v>
      </c>
      <c r="C167" s="53"/>
      <c r="D167" s="100">
        <f>D168</f>
        <v>0</v>
      </c>
      <c r="E167" s="100">
        <f t="shared" ref="E167:F167" si="52">E168</f>
        <v>0</v>
      </c>
      <c r="F167" s="100">
        <f t="shared" si="52"/>
        <v>0</v>
      </c>
    </row>
    <row r="168" spans="1:6" ht="34.5" hidden="1" customHeight="1" x14ac:dyDescent="0.25">
      <c r="A168" s="7" t="s">
        <v>137</v>
      </c>
      <c r="B168" s="1" t="s">
        <v>138</v>
      </c>
      <c r="C168" s="53"/>
      <c r="D168" s="100">
        <f>D169+D170</f>
        <v>0</v>
      </c>
      <c r="E168" s="100">
        <f t="shared" ref="E168:F168" si="53">E169+E170</f>
        <v>0</v>
      </c>
      <c r="F168" s="100">
        <f t="shared" si="53"/>
        <v>0</v>
      </c>
    </row>
    <row r="169" spans="1:6" ht="34.5" hidden="1" customHeight="1" x14ac:dyDescent="0.25">
      <c r="A169" s="43" t="s">
        <v>139</v>
      </c>
      <c r="B169" s="20" t="s">
        <v>140</v>
      </c>
      <c r="C169" s="53"/>
      <c r="D169" s="100"/>
      <c r="E169" s="100"/>
      <c r="F169" s="100"/>
    </row>
    <row r="170" spans="1:6" ht="34.5" hidden="1" customHeight="1" x14ac:dyDescent="0.25">
      <c r="A170" s="43" t="s">
        <v>141</v>
      </c>
      <c r="B170" s="20" t="s">
        <v>142</v>
      </c>
      <c r="C170" s="53"/>
      <c r="D170" s="100"/>
      <c r="E170" s="100"/>
      <c r="F170" s="100"/>
    </row>
    <row r="171" spans="1:6" ht="41.25" customHeight="1" x14ac:dyDescent="0.25">
      <c r="A171" s="12" t="s">
        <v>143</v>
      </c>
      <c r="B171" s="10" t="s">
        <v>144</v>
      </c>
      <c r="C171" s="53"/>
      <c r="D171" s="100">
        <f>D172+D240+D356+D413+D418+D59+D438</f>
        <v>945497</v>
      </c>
      <c r="E171" s="100">
        <f>E172+E240+E356+E413+E418+E59+E438</f>
        <v>942584</v>
      </c>
      <c r="F171" s="100">
        <f>F172+F240+F356+F413+F418+F59+F438</f>
        <v>1075491</v>
      </c>
    </row>
    <row r="172" spans="1:6" ht="27.75" customHeight="1" x14ac:dyDescent="0.25">
      <c r="A172" s="13" t="s">
        <v>145</v>
      </c>
      <c r="B172" s="3" t="s">
        <v>146</v>
      </c>
      <c r="C172" s="53"/>
      <c r="D172" s="100">
        <f>D181+D198+D229+D238+D173</f>
        <v>180559</v>
      </c>
      <c r="E172" s="100">
        <f>E181+E198+E229+E238+E173</f>
        <v>135150</v>
      </c>
      <c r="F172" s="100">
        <f>F181+F198+F229+F238+F173</f>
        <v>233777</v>
      </c>
    </row>
    <row r="173" spans="1:6" ht="31.5" x14ac:dyDescent="0.25">
      <c r="A173" s="7" t="s">
        <v>1615</v>
      </c>
      <c r="B173" s="1" t="s">
        <v>147</v>
      </c>
      <c r="C173" s="53"/>
      <c r="D173" s="100">
        <f>D174+D178</f>
        <v>38392</v>
      </c>
      <c r="E173" s="100">
        <f t="shared" ref="E173:F173" si="54">E174+E178</f>
        <v>0</v>
      </c>
      <c r="F173" s="100">
        <f t="shared" si="54"/>
        <v>93627</v>
      </c>
    </row>
    <row r="174" spans="1:6" ht="63" hidden="1" x14ac:dyDescent="0.25">
      <c r="A174" s="22" t="s">
        <v>172</v>
      </c>
      <c r="B174" s="20" t="s">
        <v>1442</v>
      </c>
      <c r="C174" s="53"/>
      <c r="D174" s="100">
        <f>D175</f>
        <v>0</v>
      </c>
      <c r="E174" s="100">
        <f t="shared" ref="E174:F174" si="55">E175</f>
        <v>0</v>
      </c>
      <c r="F174" s="100">
        <f t="shared" si="55"/>
        <v>0</v>
      </c>
    </row>
    <row r="175" spans="1:6" ht="34.5" hidden="1" customHeight="1" x14ac:dyDescent="0.25">
      <c r="A175" s="16" t="s">
        <v>1359</v>
      </c>
      <c r="B175" s="20" t="s">
        <v>1442</v>
      </c>
      <c r="C175" s="53">
        <v>600</v>
      </c>
      <c r="D175" s="100">
        <f>D176+D177</f>
        <v>0</v>
      </c>
      <c r="E175" s="100">
        <f t="shared" ref="E175:F175" si="56">E176+E177</f>
        <v>0</v>
      </c>
      <c r="F175" s="100">
        <f t="shared" si="56"/>
        <v>0</v>
      </c>
    </row>
    <row r="176" spans="1:6" ht="27" hidden="1" customHeight="1" x14ac:dyDescent="0.25">
      <c r="A176" s="16" t="s">
        <v>1365</v>
      </c>
      <c r="B176" s="20" t="s">
        <v>1442</v>
      </c>
      <c r="C176" s="53">
        <v>610</v>
      </c>
      <c r="D176" s="100">
        <v>0</v>
      </c>
      <c r="E176" s="100">
        <v>0</v>
      </c>
      <c r="F176" s="100">
        <v>0</v>
      </c>
    </row>
    <row r="177" spans="1:9" ht="41.25" hidden="1" customHeight="1" x14ac:dyDescent="0.25">
      <c r="A177" s="15" t="s">
        <v>1369</v>
      </c>
      <c r="B177" s="20" t="s">
        <v>1442</v>
      </c>
      <c r="C177" s="53">
        <v>620</v>
      </c>
      <c r="D177" s="100">
        <v>0</v>
      </c>
      <c r="E177" s="100"/>
      <c r="F177" s="100"/>
    </row>
    <row r="178" spans="1:9" ht="48.75" customHeight="1" x14ac:dyDescent="0.25">
      <c r="A178" s="96" t="s">
        <v>1616</v>
      </c>
      <c r="B178" s="2" t="s">
        <v>1533</v>
      </c>
      <c r="C178" s="53"/>
      <c r="D178" s="100">
        <f>D179</f>
        <v>38392</v>
      </c>
      <c r="E178" s="100">
        <f t="shared" ref="E178:F178" si="57">E179</f>
        <v>0</v>
      </c>
      <c r="F178" s="100">
        <f t="shared" si="57"/>
        <v>93627</v>
      </c>
    </row>
    <row r="179" spans="1:9" ht="48.75" customHeight="1" x14ac:dyDescent="0.25">
      <c r="A179" s="16" t="s">
        <v>1359</v>
      </c>
      <c r="B179" s="2" t="s">
        <v>1533</v>
      </c>
      <c r="C179" s="53">
        <v>600</v>
      </c>
      <c r="D179" s="100">
        <f>D180</f>
        <v>38392</v>
      </c>
      <c r="E179" s="100">
        <f t="shared" ref="E179:F179" si="58">E180</f>
        <v>0</v>
      </c>
      <c r="F179" s="100">
        <f t="shared" si="58"/>
        <v>93627</v>
      </c>
      <c r="G179">
        <v>3571</v>
      </c>
      <c r="I179">
        <v>8708</v>
      </c>
    </row>
    <row r="180" spans="1:9" ht="48.75" customHeight="1" x14ac:dyDescent="0.25">
      <c r="A180" s="15" t="s">
        <v>1369</v>
      </c>
      <c r="B180" s="2" t="s">
        <v>1533</v>
      </c>
      <c r="C180" s="53">
        <v>620</v>
      </c>
      <c r="D180" s="100">
        <v>38392</v>
      </c>
      <c r="E180" s="100"/>
      <c r="F180" s="100">
        <v>93627</v>
      </c>
      <c r="G180" s="196">
        <v>34821</v>
      </c>
      <c r="I180" s="124">
        <v>84919</v>
      </c>
    </row>
    <row r="181" spans="1:9" ht="48.75" customHeight="1" x14ac:dyDescent="0.25">
      <c r="A181" s="7" t="s">
        <v>157</v>
      </c>
      <c r="B181" s="1" t="s">
        <v>148</v>
      </c>
      <c r="C181" s="53"/>
      <c r="D181" s="100">
        <f>D194+D199+D211+D225</f>
        <v>142167</v>
      </c>
      <c r="E181" s="100">
        <f>E194+E199+E211+E225</f>
        <v>135150</v>
      </c>
      <c r="F181" s="100">
        <f>F194+F199+F211+F225</f>
        <v>140150</v>
      </c>
    </row>
    <row r="182" spans="1:9" ht="47.25" hidden="1" x14ac:dyDescent="0.25">
      <c r="A182" s="19" t="s">
        <v>149</v>
      </c>
      <c r="B182" s="20" t="s">
        <v>150</v>
      </c>
      <c r="C182" s="53"/>
      <c r="D182" s="100">
        <f>D183</f>
        <v>0</v>
      </c>
      <c r="E182" s="100">
        <f t="shared" ref="E182:F182" si="59">E183</f>
        <v>0</v>
      </c>
      <c r="F182" s="100">
        <f t="shared" si="59"/>
        <v>0</v>
      </c>
    </row>
    <row r="183" spans="1:9" ht="31.5" hidden="1" customHeight="1" x14ac:dyDescent="0.25">
      <c r="A183" s="16" t="s">
        <v>1366</v>
      </c>
      <c r="B183" s="20" t="s">
        <v>150</v>
      </c>
      <c r="C183" s="53">
        <v>600</v>
      </c>
      <c r="D183" s="100">
        <f>D184+D185</f>
        <v>0</v>
      </c>
      <c r="E183" s="100">
        <f t="shared" ref="E183:F183" si="60">E184+E185</f>
        <v>0</v>
      </c>
      <c r="F183" s="100">
        <f t="shared" si="60"/>
        <v>0</v>
      </c>
    </row>
    <row r="184" spans="1:9" ht="31.5" hidden="1" customHeight="1" x14ac:dyDescent="0.25">
      <c r="A184" s="16" t="s">
        <v>1365</v>
      </c>
      <c r="B184" s="20" t="s">
        <v>150</v>
      </c>
      <c r="C184" s="53">
        <v>610</v>
      </c>
      <c r="D184" s="100"/>
      <c r="E184" s="100"/>
      <c r="F184" s="100"/>
    </row>
    <row r="185" spans="1:9" ht="27.75" hidden="1" customHeight="1" x14ac:dyDescent="0.25">
      <c r="A185" s="15" t="s">
        <v>1369</v>
      </c>
      <c r="B185" s="20" t="s">
        <v>150</v>
      </c>
      <c r="C185" s="53">
        <v>620</v>
      </c>
      <c r="D185" s="100"/>
      <c r="E185" s="100"/>
      <c r="F185" s="100"/>
    </row>
    <row r="186" spans="1:9" ht="31.5" hidden="1" x14ac:dyDescent="0.25">
      <c r="A186" s="19" t="s">
        <v>151</v>
      </c>
      <c r="B186" s="20" t="s">
        <v>152</v>
      </c>
      <c r="C186" s="53"/>
      <c r="D186" s="100">
        <f>D187</f>
        <v>0</v>
      </c>
      <c r="E186" s="100">
        <f t="shared" ref="E186:F186" si="61">E187</f>
        <v>0</v>
      </c>
      <c r="F186" s="100">
        <f t="shared" si="61"/>
        <v>0</v>
      </c>
    </row>
    <row r="187" spans="1:9" ht="27.75" hidden="1" customHeight="1" x14ac:dyDescent="0.25">
      <c r="A187" s="16" t="s">
        <v>1366</v>
      </c>
      <c r="B187" s="20" t="s">
        <v>152</v>
      </c>
      <c r="C187" s="53">
        <v>600</v>
      </c>
      <c r="D187" s="100">
        <f>D188+D189</f>
        <v>0</v>
      </c>
      <c r="E187" s="100">
        <f t="shared" ref="E187:F187" si="62">E188+E189</f>
        <v>0</v>
      </c>
      <c r="F187" s="100">
        <f t="shared" si="62"/>
        <v>0</v>
      </c>
    </row>
    <row r="188" spans="1:9" ht="29.25" hidden="1" customHeight="1" x14ac:dyDescent="0.25">
      <c r="A188" s="16" t="s">
        <v>1365</v>
      </c>
      <c r="B188" s="20" t="s">
        <v>152</v>
      </c>
      <c r="C188" s="53">
        <v>610</v>
      </c>
      <c r="D188" s="100"/>
      <c r="E188" s="100"/>
      <c r="F188" s="100"/>
    </row>
    <row r="189" spans="1:9" ht="29.25" hidden="1" customHeight="1" x14ac:dyDescent="0.25">
      <c r="A189" s="15" t="s">
        <v>1369</v>
      </c>
      <c r="B189" s="20" t="s">
        <v>152</v>
      </c>
      <c r="C189" s="53">
        <v>620</v>
      </c>
      <c r="D189" s="100"/>
      <c r="E189" s="100"/>
      <c r="F189" s="100"/>
    </row>
    <row r="190" spans="1:9" ht="47.25" hidden="1" x14ac:dyDescent="0.25">
      <c r="A190" s="19" t="s">
        <v>153</v>
      </c>
      <c r="B190" s="20" t="s">
        <v>154</v>
      </c>
      <c r="C190" s="53"/>
      <c r="D190" s="100">
        <f>D191</f>
        <v>0</v>
      </c>
      <c r="E190" s="100">
        <f t="shared" ref="E190:F190" si="63">E191</f>
        <v>0</v>
      </c>
      <c r="F190" s="100">
        <f t="shared" si="63"/>
        <v>0</v>
      </c>
    </row>
    <row r="191" spans="1:9" ht="27.75" hidden="1" customHeight="1" x14ac:dyDescent="0.25">
      <c r="A191" s="16" t="s">
        <v>1366</v>
      </c>
      <c r="B191" s="20" t="s">
        <v>154</v>
      </c>
      <c r="C191" s="53">
        <v>600</v>
      </c>
      <c r="D191" s="100">
        <f>D192+D193</f>
        <v>0</v>
      </c>
      <c r="E191" s="100">
        <f t="shared" ref="E191:F191" si="64">E192+E193</f>
        <v>0</v>
      </c>
      <c r="F191" s="100">
        <f t="shared" si="64"/>
        <v>0</v>
      </c>
    </row>
    <row r="192" spans="1:9" ht="28.5" hidden="1" customHeight="1" x14ac:dyDescent="0.25">
      <c r="A192" s="16" t="s">
        <v>1365</v>
      </c>
      <c r="B192" s="20" t="s">
        <v>154</v>
      </c>
      <c r="C192" s="53">
        <v>610</v>
      </c>
      <c r="D192" s="100"/>
      <c r="E192" s="100"/>
      <c r="F192" s="100"/>
    </row>
    <row r="193" spans="1:6" ht="32.25" hidden="1" customHeight="1" x14ac:dyDescent="0.25">
      <c r="A193" s="15" t="s">
        <v>1369</v>
      </c>
      <c r="B193" s="20" t="s">
        <v>154</v>
      </c>
      <c r="C193" s="53">
        <v>620</v>
      </c>
      <c r="D193" s="100"/>
      <c r="E193" s="100"/>
      <c r="F193" s="100"/>
    </row>
    <row r="194" spans="1:6" ht="31.5" hidden="1" x14ac:dyDescent="0.25">
      <c r="A194" s="28" t="s">
        <v>155</v>
      </c>
      <c r="B194" s="20" t="s">
        <v>156</v>
      </c>
      <c r="C194" s="53"/>
      <c r="D194" s="100">
        <f>D195</f>
        <v>0</v>
      </c>
      <c r="E194" s="100">
        <f t="shared" ref="E194:F194" si="65">E195</f>
        <v>0</v>
      </c>
      <c r="F194" s="100">
        <f t="shared" si="65"/>
        <v>0</v>
      </c>
    </row>
    <row r="195" spans="1:6" ht="39.75" hidden="1" customHeight="1" x14ac:dyDescent="0.25">
      <c r="A195" s="16" t="s">
        <v>1366</v>
      </c>
      <c r="B195" s="20" t="s">
        <v>156</v>
      </c>
      <c r="C195" s="53">
        <v>600</v>
      </c>
      <c r="D195" s="100">
        <f>D196+D197</f>
        <v>0</v>
      </c>
      <c r="E195" s="100">
        <f t="shared" ref="E195:F195" si="66">E196+E197</f>
        <v>0</v>
      </c>
      <c r="F195" s="100">
        <f t="shared" si="66"/>
        <v>0</v>
      </c>
    </row>
    <row r="196" spans="1:6" ht="27" hidden="1" customHeight="1" x14ac:dyDescent="0.25">
      <c r="A196" s="16" t="s">
        <v>1365</v>
      </c>
      <c r="B196" s="20" t="s">
        <v>156</v>
      </c>
      <c r="C196" s="53">
        <v>610</v>
      </c>
      <c r="D196" s="100">
        <v>0</v>
      </c>
      <c r="E196" s="100">
        <v>0</v>
      </c>
      <c r="F196" s="100">
        <v>0</v>
      </c>
    </row>
    <row r="197" spans="1:6" ht="34.5" hidden="1" customHeight="1" x14ac:dyDescent="0.25">
      <c r="A197" s="15" t="s">
        <v>1369</v>
      </c>
      <c r="B197" s="20" t="s">
        <v>156</v>
      </c>
      <c r="C197" s="53">
        <v>620</v>
      </c>
      <c r="D197" s="100"/>
      <c r="E197" s="100"/>
      <c r="F197" s="100">
        <v>0</v>
      </c>
    </row>
    <row r="198" spans="1:6" ht="45.75" hidden="1" customHeight="1" x14ac:dyDescent="0.25">
      <c r="A198" s="7" t="s">
        <v>157</v>
      </c>
      <c r="B198" s="1" t="s">
        <v>148</v>
      </c>
      <c r="C198" s="53"/>
      <c r="D198" s="100"/>
      <c r="E198" s="100"/>
      <c r="F198" s="100"/>
    </row>
    <row r="199" spans="1:6" ht="114.75" hidden="1" customHeight="1" x14ac:dyDescent="0.25">
      <c r="A199" s="22" t="s">
        <v>158</v>
      </c>
      <c r="B199" s="193" t="s">
        <v>1432</v>
      </c>
      <c r="C199" s="53"/>
      <c r="D199" s="129">
        <f>D202+D200</f>
        <v>0</v>
      </c>
      <c r="E199" s="129">
        <f t="shared" ref="E199:F199" si="67">E202+E200</f>
        <v>0</v>
      </c>
      <c r="F199" s="129">
        <f t="shared" si="67"/>
        <v>0</v>
      </c>
    </row>
    <row r="200" spans="1:6" ht="39" hidden="1" customHeight="1" x14ac:dyDescent="0.25">
      <c r="A200" s="58" t="s">
        <v>1363</v>
      </c>
      <c r="B200" s="20" t="s">
        <v>1432</v>
      </c>
      <c r="C200" s="53">
        <v>200</v>
      </c>
      <c r="D200" s="129">
        <f>D201</f>
        <v>0</v>
      </c>
      <c r="E200" s="100"/>
      <c r="F200" s="100"/>
    </row>
    <row r="201" spans="1:6" ht="46.5" hidden="1" customHeight="1" x14ac:dyDescent="0.25">
      <c r="A201" s="58" t="s">
        <v>1364</v>
      </c>
      <c r="B201" s="20" t="s">
        <v>1432</v>
      </c>
      <c r="C201" s="53">
        <v>240</v>
      </c>
      <c r="D201" s="129"/>
      <c r="E201" s="100"/>
      <c r="F201" s="100"/>
    </row>
    <row r="202" spans="1:6" ht="44.25" hidden="1" customHeight="1" x14ac:dyDescent="0.25">
      <c r="A202" s="16" t="s">
        <v>1366</v>
      </c>
      <c r="B202" s="20" t="s">
        <v>1432</v>
      </c>
      <c r="C202" s="53">
        <v>600</v>
      </c>
      <c r="D202" s="100">
        <f>D203+D204</f>
        <v>0</v>
      </c>
      <c r="E202" s="100">
        <f t="shared" ref="E202:F202" si="68">E203+E204</f>
        <v>0</v>
      </c>
      <c r="F202" s="100">
        <f t="shared" si="68"/>
        <v>0</v>
      </c>
    </row>
    <row r="203" spans="1:6" ht="42.75" hidden="1" customHeight="1" x14ac:dyDescent="0.25">
      <c r="A203" s="16" t="s">
        <v>1365</v>
      </c>
      <c r="B203" s="20" t="s">
        <v>1432</v>
      </c>
      <c r="C203" s="53">
        <v>610</v>
      </c>
      <c r="D203" s="100"/>
      <c r="E203" s="100"/>
      <c r="F203" s="100"/>
    </row>
    <row r="204" spans="1:6" ht="31.5" hidden="1" customHeight="1" x14ac:dyDescent="0.25">
      <c r="A204" s="15" t="s">
        <v>1373</v>
      </c>
      <c r="B204" s="20" t="s">
        <v>1432</v>
      </c>
      <c r="C204" s="53">
        <v>620</v>
      </c>
      <c r="D204" s="100"/>
      <c r="E204" s="100"/>
      <c r="F204" s="100"/>
    </row>
    <row r="205" spans="1:6" ht="95.25" hidden="1" customHeight="1" x14ac:dyDescent="0.25">
      <c r="A205" s="22" t="s">
        <v>159</v>
      </c>
      <c r="B205" s="20" t="s">
        <v>160</v>
      </c>
      <c r="C205" s="53"/>
      <c r="D205" s="100"/>
      <c r="E205" s="100"/>
      <c r="F205" s="100"/>
    </row>
    <row r="206" spans="1:6" ht="36.75" hidden="1" customHeight="1" x14ac:dyDescent="0.25">
      <c r="A206" s="16" t="s">
        <v>1366</v>
      </c>
      <c r="B206" s="20" t="s">
        <v>160</v>
      </c>
      <c r="C206" s="53">
        <v>600</v>
      </c>
      <c r="D206" s="100"/>
      <c r="E206" s="100"/>
      <c r="F206" s="100"/>
    </row>
    <row r="207" spans="1:6" ht="46.5" hidden="1" customHeight="1" x14ac:dyDescent="0.25">
      <c r="A207" s="16" t="s">
        <v>1365</v>
      </c>
      <c r="B207" s="20" t="s">
        <v>160</v>
      </c>
      <c r="C207" s="53">
        <v>610</v>
      </c>
      <c r="D207" s="100"/>
      <c r="E207" s="100"/>
      <c r="F207" s="100"/>
    </row>
    <row r="208" spans="1:6" ht="30" hidden="1" customHeight="1" x14ac:dyDescent="0.25">
      <c r="A208" s="15" t="s">
        <v>1369</v>
      </c>
      <c r="B208" s="20" t="s">
        <v>160</v>
      </c>
      <c r="C208" s="53">
        <v>620</v>
      </c>
      <c r="D208" s="100"/>
      <c r="E208" s="100"/>
      <c r="F208" s="100"/>
    </row>
    <row r="209" spans="1:6" ht="74.25" hidden="1" customHeight="1" x14ac:dyDescent="0.25">
      <c r="A209" s="16" t="s">
        <v>161</v>
      </c>
      <c r="B209" s="20" t="s">
        <v>162</v>
      </c>
      <c r="C209" s="53"/>
      <c r="D209" s="100"/>
      <c r="E209" s="100"/>
      <c r="F209" s="100"/>
    </row>
    <row r="210" spans="1:6" ht="94.5" hidden="1" x14ac:dyDescent="0.25">
      <c r="A210" s="16" t="s">
        <v>163</v>
      </c>
      <c r="B210" s="20" t="s">
        <v>164</v>
      </c>
      <c r="C210" s="53"/>
      <c r="D210" s="100"/>
      <c r="E210" s="100"/>
      <c r="F210" s="100"/>
    </row>
    <row r="211" spans="1:6" ht="76.5" customHeight="1" x14ac:dyDescent="0.25">
      <c r="A211" s="22" t="s">
        <v>165</v>
      </c>
      <c r="B211" s="20" t="s">
        <v>1434</v>
      </c>
      <c r="C211" s="53"/>
      <c r="D211" s="100">
        <f>D212+D214+D216</f>
        <v>11150</v>
      </c>
      <c r="E211" s="100">
        <f t="shared" ref="E211:F211" si="69">E212+E214+E216</f>
        <v>11150</v>
      </c>
      <c r="F211" s="100">
        <f t="shared" si="69"/>
        <v>11150</v>
      </c>
    </row>
    <row r="212" spans="1:6" ht="33.75" customHeight="1" x14ac:dyDescent="0.25">
      <c r="A212" s="58" t="s">
        <v>1361</v>
      </c>
      <c r="B212" s="20" t="s">
        <v>1434</v>
      </c>
      <c r="C212" s="53">
        <v>100</v>
      </c>
      <c r="D212" s="100">
        <f>D213</f>
        <v>496</v>
      </c>
      <c r="E212" s="100">
        <f t="shared" ref="E212:F212" si="70">E213</f>
        <v>496</v>
      </c>
      <c r="F212" s="100">
        <f t="shared" si="70"/>
        <v>496</v>
      </c>
    </row>
    <row r="213" spans="1:6" ht="33.75" customHeight="1" x14ac:dyDescent="0.25">
      <c r="A213" s="58" t="s">
        <v>1372</v>
      </c>
      <c r="B213" s="20" t="s">
        <v>1434</v>
      </c>
      <c r="C213" s="53">
        <v>110</v>
      </c>
      <c r="D213" s="100">
        <v>496</v>
      </c>
      <c r="E213" s="100">
        <v>496</v>
      </c>
      <c r="F213" s="100">
        <v>496</v>
      </c>
    </row>
    <row r="214" spans="1:6" ht="38.25" customHeight="1" x14ac:dyDescent="0.25">
      <c r="A214" s="58" t="s">
        <v>1363</v>
      </c>
      <c r="B214" s="20" t="s">
        <v>1434</v>
      </c>
      <c r="C214" s="53">
        <v>200</v>
      </c>
      <c r="D214" s="100">
        <f>D215</f>
        <v>105</v>
      </c>
      <c r="E214" s="100">
        <f t="shared" ref="E214:F214" si="71">E215</f>
        <v>105</v>
      </c>
      <c r="F214" s="100">
        <f t="shared" si="71"/>
        <v>105</v>
      </c>
    </row>
    <row r="215" spans="1:6" ht="38.25" customHeight="1" x14ac:dyDescent="0.25">
      <c r="A215" s="58" t="s">
        <v>1364</v>
      </c>
      <c r="B215" s="20" t="s">
        <v>1434</v>
      </c>
      <c r="C215" s="53">
        <v>240</v>
      </c>
      <c r="D215" s="100">
        <v>105</v>
      </c>
      <c r="E215" s="100">
        <v>105</v>
      </c>
      <c r="F215" s="100">
        <v>105</v>
      </c>
    </row>
    <row r="216" spans="1:6" ht="38.25" customHeight="1" x14ac:dyDescent="0.25">
      <c r="A216" s="16" t="s">
        <v>1370</v>
      </c>
      <c r="B216" s="20" t="s">
        <v>1434</v>
      </c>
      <c r="C216" s="53">
        <v>300</v>
      </c>
      <c r="D216" s="100">
        <f>D217</f>
        <v>10549</v>
      </c>
      <c r="E216" s="100">
        <f t="shared" ref="E216:F216" si="72">E217</f>
        <v>10549</v>
      </c>
      <c r="F216" s="100">
        <f t="shared" si="72"/>
        <v>10549</v>
      </c>
    </row>
    <row r="217" spans="1:6" ht="38.25" customHeight="1" x14ac:dyDescent="0.25">
      <c r="A217" s="16" t="s">
        <v>1371</v>
      </c>
      <c r="B217" s="20" t="s">
        <v>1434</v>
      </c>
      <c r="C217" s="53">
        <v>320</v>
      </c>
      <c r="D217" s="100">
        <v>10549</v>
      </c>
      <c r="E217" s="100">
        <v>10549</v>
      </c>
      <c r="F217" s="100">
        <v>10549</v>
      </c>
    </row>
    <row r="218" spans="1:6" ht="63" hidden="1" x14ac:dyDescent="0.25">
      <c r="A218" s="22" t="s">
        <v>166</v>
      </c>
      <c r="B218" s="20" t="s">
        <v>167</v>
      </c>
      <c r="C218" s="53"/>
      <c r="D218" s="100">
        <f>D219</f>
        <v>0</v>
      </c>
      <c r="E218" s="100">
        <f t="shared" ref="E218:F218" si="73">E219</f>
        <v>0</v>
      </c>
      <c r="F218" s="100">
        <f t="shared" si="73"/>
        <v>0</v>
      </c>
    </row>
    <row r="219" spans="1:6" ht="37.5" hidden="1" customHeight="1" x14ac:dyDescent="0.25">
      <c r="A219" s="58" t="s">
        <v>1361</v>
      </c>
      <c r="B219" s="20" t="s">
        <v>167</v>
      </c>
      <c r="C219" s="53">
        <v>100</v>
      </c>
      <c r="D219" s="100">
        <f>D224</f>
        <v>0</v>
      </c>
      <c r="E219" s="100">
        <f t="shared" ref="E219:F219" si="74">E224</f>
        <v>0</v>
      </c>
      <c r="F219" s="100">
        <f t="shared" si="74"/>
        <v>0</v>
      </c>
    </row>
    <row r="220" spans="1:6" ht="22.5" hidden="1" customHeight="1" x14ac:dyDescent="0.25">
      <c r="A220" s="58" t="s">
        <v>1372</v>
      </c>
      <c r="B220" s="20" t="s">
        <v>167</v>
      </c>
      <c r="C220" s="53">
        <v>110</v>
      </c>
      <c r="D220" s="100"/>
      <c r="E220" s="100"/>
      <c r="F220" s="100"/>
    </row>
    <row r="221" spans="1:6" ht="22.5" hidden="1" customHeight="1" x14ac:dyDescent="0.25">
      <c r="A221" s="58" t="s">
        <v>1363</v>
      </c>
      <c r="B221" s="20" t="s">
        <v>167</v>
      </c>
      <c r="C221" s="53">
        <v>200</v>
      </c>
      <c r="D221" s="100">
        <f>D222</f>
        <v>0</v>
      </c>
      <c r="E221" s="100">
        <f t="shared" ref="E221:F221" si="75">E222</f>
        <v>0</v>
      </c>
      <c r="F221" s="100">
        <f t="shared" si="75"/>
        <v>0</v>
      </c>
    </row>
    <row r="222" spans="1:6" ht="22.5" hidden="1" customHeight="1" x14ac:dyDescent="0.25">
      <c r="A222" s="58" t="s">
        <v>1364</v>
      </c>
      <c r="B222" s="20" t="s">
        <v>167</v>
      </c>
      <c r="C222" s="53">
        <v>240</v>
      </c>
      <c r="D222" s="100"/>
      <c r="E222" s="100"/>
      <c r="F222" s="100"/>
    </row>
    <row r="223" spans="1:6" ht="35.25" hidden="1" customHeight="1" x14ac:dyDescent="0.25">
      <c r="A223" s="16" t="s">
        <v>1370</v>
      </c>
      <c r="B223" s="20" t="s">
        <v>167</v>
      </c>
      <c r="C223" s="53">
        <v>300</v>
      </c>
      <c r="D223" s="100">
        <f>D224</f>
        <v>0</v>
      </c>
      <c r="E223" s="100">
        <f t="shared" ref="E223:F223" si="76">E224</f>
        <v>0</v>
      </c>
      <c r="F223" s="100">
        <f t="shared" si="76"/>
        <v>0</v>
      </c>
    </row>
    <row r="224" spans="1:6" ht="30.75" hidden="1" customHeight="1" x14ac:dyDescent="0.25">
      <c r="A224" s="16" t="s">
        <v>1371</v>
      </c>
      <c r="B224" s="20" t="s">
        <v>167</v>
      </c>
      <c r="C224" s="53">
        <v>320</v>
      </c>
      <c r="D224" s="100">
        <v>0</v>
      </c>
      <c r="E224" s="100">
        <v>0</v>
      </c>
      <c r="F224" s="100">
        <v>0</v>
      </c>
    </row>
    <row r="225" spans="1:7" ht="49.5" customHeight="1" x14ac:dyDescent="0.25">
      <c r="A225" s="27" t="s">
        <v>169</v>
      </c>
      <c r="B225" s="20" t="s">
        <v>1433</v>
      </c>
      <c r="C225" s="53"/>
      <c r="D225" s="100">
        <f>D226</f>
        <v>131017</v>
      </c>
      <c r="E225" s="100">
        <f t="shared" ref="E225:F225" si="77">E226</f>
        <v>124000</v>
      </c>
      <c r="F225" s="100">
        <f t="shared" si="77"/>
        <v>129000</v>
      </c>
    </row>
    <row r="226" spans="1:7" ht="32.25" customHeight="1" x14ac:dyDescent="0.25">
      <c r="A226" s="16" t="s">
        <v>1366</v>
      </c>
      <c r="B226" s="20" t="s">
        <v>1433</v>
      </c>
      <c r="C226" s="53">
        <v>600</v>
      </c>
      <c r="D226" s="100">
        <f>D227+D228</f>
        <v>131017</v>
      </c>
      <c r="E226" s="100">
        <f t="shared" ref="E226:F226" si="78">E227+E228</f>
        <v>124000</v>
      </c>
      <c r="F226" s="100">
        <f t="shared" si="78"/>
        <v>129000</v>
      </c>
    </row>
    <row r="227" spans="1:7" ht="36.75" customHeight="1" x14ac:dyDescent="0.25">
      <c r="A227" s="16" t="s">
        <v>1365</v>
      </c>
      <c r="B227" s="20" t="s">
        <v>1433</v>
      </c>
      <c r="C227" s="53">
        <v>610</v>
      </c>
      <c r="D227" s="129">
        <v>3930</v>
      </c>
      <c r="E227" s="100">
        <v>4000</v>
      </c>
      <c r="F227" s="100">
        <v>4000</v>
      </c>
    </row>
    <row r="228" spans="1:7" ht="36" customHeight="1" x14ac:dyDescent="0.25">
      <c r="A228" s="15" t="s">
        <v>1369</v>
      </c>
      <c r="B228" s="20" t="s">
        <v>1433</v>
      </c>
      <c r="C228" s="53">
        <v>620</v>
      </c>
      <c r="D228" s="129">
        <v>127087</v>
      </c>
      <c r="E228" s="129">
        <v>120000</v>
      </c>
      <c r="F228" s="129">
        <v>125000</v>
      </c>
      <c r="G228" s="195">
        <v>2000</v>
      </c>
    </row>
    <row r="229" spans="1:7" ht="31.5" hidden="1" x14ac:dyDescent="0.25">
      <c r="A229" s="7" t="s">
        <v>170</v>
      </c>
      <c r="B229" s="1" t="s">
        <v>171</v>
      </c>
      <c r="C229" s="53"/>
      <c r="D229" s="100">
        <f>D230+D234</f>
        <v>0</v>
      </c>
      <c r="E229" s="100">
        <f t="shared" ref="E229:F229" si="79">E230+E234</f>
        <v>0</v>
      </c>
      <c r="F229" s="100">
        <f t="shared" si="79"/>
        <v>0</v>
      </c>
    </row>
    <row r="230" spans="1:7" ht="63" hidden="1" x14ac:dyDescent="0.25">
      <c r="A230" s="22" t="s">
        <v>172</v>
      </c>
      <c r="B230" s="20" t="s">
        <v>173</v>
      </c>
      <c r="C230" s="53"/>
      <c r="D230" s="100">
        <f>D231</f>
        <v>0</v>
      </c>
      <c r="E230" s="100">
        <f t="shared" ref="E230:F230" si="80">E231</f>
        <v>0</v>
      </c>
      <c r="F230" s="100">
        <f t="shared" si="80"/>
        <v>0</v>
      </c>
    </row>
    <row r="231" spans="1:7" ht="37.5" hidden="1" customHeight="1" x14ac:dyDescent="0.25">
      <c r="A231" s="16" t="s">
        <v>1366</v>
      </c>
      <c r="B231" s="20" t="s">
        <v>173</v>
      </c>
      <c r="C231" s="53">
        <v>600</v>
      </c>
      <c r="D231" s="100">
        <f>D232+D233</f>
        <v>0</v>
      </c>
      <c r="E231" s="100">
        <f t="shared" ref="E231:F231" si="81">E232+E233</f>
        <v>0</v>
      </c>
      <c r="F231" s="100">
        <f t="shared" si="81"/>
        <v>0</v>
      </c>
    </row>
    <row r="232" spans="1:7" ht="34.5" hidden="1" customHeight="1" x14ac:dyDescent="0.25">
      <c r="A232" s="16" t="s">
        <v>1365</v>
      </c>
      <c r="B232" s="20" t="s">
        <v>173</v>
      </c>
      <c r="C232" s="53">
        <v>610</v>
      </c>
      <c r="D232" s="100"/>
      <c r="E232" s="100"/>
      <c r="F232" s="100"/>
    </row>
    <row r="233" spans="1:7" ht="39.75" hidden="1" customHeight="1" x14ac:dyDescent="0.25">
      <c r="A233" s="15" t="s">
        <v>1369</v>
      </c>
      <c r="B233" s="20" t="s">
        <v>173</v>
      </c>
      <c r="C233" s="53">
        <v>620</v>
      </c>
      <c r="D233" s="100">
        <v>0</v>
      </c>
      <c r="E233" s="100">
        <v>0</v>
      </c>
      <c r="F233" s="100">
        <v>0</v>
      </c>
    </row>
    <row r="234" spans="1:7" ht="63" hidden="1" x14ac:dyDescent="0.25">
      <c r="A234" s="22" t="s">
        <v>174</v>
      </c>
      <c r="B234" s="20" t="s">
        <v>175</v>
      </c>
      <c r="C234" s="53"/>
      <c r="D234" s="100">
        <f>D235</f>
        <v>0</v>
      </c>
      <c r="E234" s="100">
        <f t="shared" ref="E234:F234" si="82">E235</f>
        <v>0</v>
      </c>
      <c r="F234" s="100">
        <f t="shared" si="82"/>
        <v>0</v>
      </c>
    </row>
    <row r="235" spans="1:7" ht="29.25" hidden="1" customHeight="1" x14ac:dyDescent="0.25">
      <c r="A235" s="16" t="s">
        <v>1366</v>
      </c>
      <c r="B235" s="20" t="s">
        <v>175</v>
      </c>
      <c r="C235" s="53">
        <v>600</v>
      </c>
      <c r="D235" s="100">
        <f>D236+D237</f>
        <v>0</v>
      </c>
      <c r="E235" s="100">
        <f t="shared" ref="E235:F235" si="83">E236+E237</f>
        <v>0</v>
      </c>
      <c r="F235" s="100">
        <f t="shared" si="83"/>
        <v>0</v>
      </c>
    </row>
    <row r="236" spans="1:7" ht="28.5" hidden="1" customHeight="1" x14ac:dyDescent="0.25">
      <c r="A236" s="16" t="s">
        <v>1365</v>
      </c>
      <c r="B236" s="20" t="s">
        <v>175</v>
      </c>
      <c r="C236" s="53">
        <v>610</v>
      </c>
      <c r="D236" s="100"/>
      <c r="E236" s="100"/>
      <c r="F236" s="100"/>
    </row>
    <row r="237" spans="1:7" ht="32.25" hidden="1" customHeight="1" x14ac:dyDescent="0.25">
      <c r="A237" s="15" t="s">
        <v>1369</v>
      </c>
      <c r="B237" s="20" t="s">
        <v>175</v>
      </c>
      <c r="C237" s="53">
        <v>620</v>
      </c>
      <c r="D237" s="100"/>
      <c r="E237" s="100"/>
      <c r="F237" s="100"/>
    </row>
    <row r="238" spans="1:7" ht="31.5" hidden="1" x14ac:dyDescent="0.25">
      <c r="A238" s="7" t="s">
        <v>176</v>
      </c>
      <c r="B238" s="1" t="s">
        <v>177</v>
      </c>
      <c r="C238" s="53"/>
      <c r="D238" s="100">
        <f>D239</f>
        <v>0</v>
      </c>
      <c r="E238" s="100">
        <f t="shared" ref="E238:F238" si="84">E239</f>
        <v>0</v>
      </c>
      <c r="F238" s="100">
        <f t="shared" si="84"/>
        <v>0</v>
      </c>
    </row>
    <row r="239" spans="1:7" ht="43.5" hidden="1" customHeight="1" x14ac:dyDescent="0.25">
      <c r="A239" s="22" t="s">
        <v>168</v>
      </c>
      <c r="B239" s="20" t="s">
        <v>178</v>
      </c>
      <c r="C239" s="53"/>
      <c r="D239" s="100"/>
      <c r="E239" s="100"/>
      <c r="F239" s="100"/>
    </row>
    <row r="240" spans="1:7" ht="39.75" customHeight="1" x14ac:dyDescent="0.25">
      <c r="A240" s="13" t="s">
        <v>179</v>
      </c>
      <c r="B240" s="3" t="s">
        <v>180</v>
      </c>
      <c r="C240" s="53"/>
      <c r="D240" s="100">
        <f>D241+D267+D323+D352+D312+D316</f>
        <v>618965</v>
      </c>
      <c r="E240" s="100">
        <f t="shared" ref="E240:F240" si="85">E241+E267+E323+E352+E312+E316</f>
        <v>679863</v>
      </c>
      <c r="F240" s="100">
        <f t="shared" si="85"/>
        <v>693143</v>
      </c>
    </row>
    <row r="241" spans="1:9" ht="45" customHeight="1" x14ac:dyDescent="0.25">
      <c r="A241" s="7" t="s">
        <v>181</v>
      </c>
      <c r="B241" s="1" t="s">
        <v>182</v>
      </c>
      <c r="C241" s="53"/>
      <c r="D241" s="100">
        <f>D245+D248+D261+D242</f>
        <v>572878</v>
      </c>
      <c r="E241" s="100">
        <f>E245+E248+E261+E242</f>
        <v>568097</v>
      </c>
      <c r="F241" s="100">
        <f>F245+F248+F261+F242</f>
        <v>576066</v>
      </c>
    </row>
    <row r="242" spans="1:9" ht="45" customHeight="1" x14ac:dyDescent="0.25">
      <c r="A242" s="22" t="s">
        <v>155</v>
      </c>
      <c r="B242" s="1" t="s">
        <v>1709</v>
      </c>
      <c r="C242" s="53"/>
      <c r="D242" s="100">
        <f>D243</f>
        <v>5000</v>
      </c>
      <c r="E242" s="100">
        <f t="shared" ref="E242:F242" si="86">E243</f>
        <v>0</v>
      </c>
      <c r="F242" s="100">
        <f t="shared" si="86"/>
        <v>0</v>
      </c>
    </row>
    <row r="243" spans="1:9" ht="45" customHeight="1" x14ac:dyDescent="0.25">
      <c r="A243" s="16" t="s">
        <v>1366</v>
      </c>
      <c r="B243" s="1" t="s">
        <v>1709</v>
      </c>
      <c r="C243" s="53">
        <v>600</v>
      </c>
      <c r="D243" s="100">
        <f>D244</f>
        <v>5000</v>
      </c>
      <c r="E243" s="100">
        <f t="shared" ref="E243:F243" si="87">E244</f>
        <v>0</v>
      </c>
      <c r="F243" s="100">
        <f t="shared" si="87"/>
        <v>0</v>
      </c>
    </row>
    <row r="244" spans="1:9" ht="45" customHeight="1" x14ac:dyDescent="0.25">
      <c r="A244" s="16" t="s">
        <v>1365</v>
      </c>
      <c r="B244" s="1" t="s">
        <v>1709</v>
      </c>
      <c r="C244" s="53">
        <v>610</v>
      </c>
      <c r="D244" s="100">
        <v>5000</v>
      </c>
      <c r="E244" s="100">
        <v>0</v>
      </c>
      <c r="F244" s="100"/>
    </row>
    <row r="245" spans="1:9" ht="184.5" customHeight="1" x14ac:dyDescent="0.25">
      <c r="A245" s="184" t="s">
        <v>1618</v>
      </c>
      <c r="B245" s="1" t="s">
        <v>1501</v>
      </c>
      <c r="C245" s="53"/>
      <c r="D245" s="100">
        <f>D246</f>
        <v>15624</v>
      </c>
      <c r="E245" s="100">
        <f t="shared" ref="E245:F245" si="88">E246</f>
        <v>15624</v>
      </c>
      <c r="F245" s="100">
        <f t="shared" si="88"/>
        <v>16093</v>
      </c>
    </row>
    <row r="246" spans="1:9" ht="45" customHeight="1" x14ac:dyDescent="0.25">
      <c r="A246" s="16" t="s">
        <v>1366</v>
      </c>
      <c r="B246" s="1" t="s">
        <v>1501</v>
      </c>
      <c r="C246" s="53">
        <v>600</v>
      </c>
      <c r="D246" s="100">
        <f>D247</f>
        <v>15624</v>
      </c>
      <c r="E246" s="100">
        <f t="shared" ref="E246:F246" si="89">E247</f>
        <v>15624</v>
      </c>
      <c r="F246" s="100">
        <f t="shared" si="89"/>
        <v>16093</v>
      </c>
    </row>
    <row r="247" spans="1:9" ht="45" customHeight="1" x14ac:dyDescent="0.25">
      <c r="A247" s="16" t="s">
        <v>1365</v>
      </c>
      <c r="B247" s="1" t="s">
        <v>1501</v>
      </c>
      <c r="C247" s="53">
        <v>610</v>
      </c>
      <c r="D247" s="129">
        <v>15624</v>
      </c>
      <c r="E247" s="100">
        <v>15624</v>
      </c>
      <c r="F247" s="100">
        <v>16093</v>
      </c>
    </row>
    <row r="248" spans="1:9" ht="174" customHeight="1" x14ac:dyDescent="0.25">
      <c r="A248" s="22" t="s">
        <v>1722</v>
      </c>
      <c r="B248" s="20" t="s">
        <v>1681</v>
      </c>
      <c r="C248" s="53"/>
      <c r="D248" s="129">
        <f>D253+D249+D251</f>
        <v>439973</v>
      </c>
      <c r="E248" s="129">
        <f t="shared" ref="E248:F248" si="90">E253+E249+E251</f>
        <v>439973</v>
      </c>
      <c r="F248" s="129">
        <f t="shared" si="90"/>
        <v>439973</v>
      </c>
    </row>
    <row r="249" spans="1:9" ht="31.5" hidden="1" customHeight="1" x14ac:dyDescent="0.25">
      <c r="A249" s="58" t="s">
        <v>1363</v>
      </c>
      <c r="B249" s="20" t="s">
        <v>1681</v>
      </c>
      <c r="C249" s="53">
        <v>200</v>
      </c>
      <c r="D249" s="100">
        <f>D250</f>
        <v>0</v>
      </c>
      <c r="E249" s="100">
        <f>E250</f>
        <v>0</v>
      </c>
      <c r="F249" s="100">
        <f>F250</f>
        <v>0</v>
      </c>
    </row>
    <row r="250" spans="1:9" ht="36" hidden="1" customHeight="1" x14ac:dyDescent="0.25">
      <c r="A250" s="95" t="s">
        <v>1364</v>
      </c>
      <c r="B250" s="20" t="s">
        <v>1681</v>
      </c>
      <c r="C250" s="53">
        <v>240</v>
      </c>
      <c r="D250" s="100"/>
      <c r="E250" s="100"/>
      <c r="F250" s="100"/>
    </row>
    <row r="251" spans="1:9" ht="36" customHeight="1" x14ac:dyDescent="0.25">
      <c r="A251" s="16" t="s">
        <v>1370</v>
      </c>
      <c r="B251" s="20" t="s">
        <v>1681</v>
      </c>
      <c r="C251" s="53">
        <v>300</v>
      </c>
      <c r="D251" s="100">
        <f>D252</f>
        <v>1450</v>
      </c>
      <c r="E251" s="100">
        <f t="shared" ref="E251:F251" si="91">E252</f>
        <v>1450</v>
      </c>
      <c r="F251" s="100">
        <f t="shared" si="91"/>
        <v>1450</v>
      </c>
      <c r="G251">
        <v>1450</v>
      </c>
      <c r="H251">
        <v>1450</v>
      </c>
      <c r="I251">
        <v>1450</v>
      </c>
    </row>
    <row r="252" spans="1:9" ht="36" customHeight="1" x14ac:dyDescent="0.25">
      <c r="A252" s="16" t="s">
        <v>1371</v>
      </c>
      <c r="B252" s="20" t="s">
        <v>1681</v>
      </c>
      <c r="C252" s="53">
        <v>320</v>
      </c>
      <c r="D252" s="100">
        <v>1450</v>
      </c>
      <c r="E252" s="100">
        <v>1450</v>
      </c>
      <c r="F252" s="100">
        <v>1450</v>
      </c>
      <c r="G252" s="196">
        <v>2602</v>
      </c>
      <c r="H252" s="196">
        <v>2602</v>
      </c>
      <c r="I252" s="196">
        <v>2602</v>
      </c>
    </row>
    <row r="253" spans="1:9" ht="29.25" customHeight="1" x14ac:dyDescent="0.25">
      <c r="A253" s="16" t="s">
        <v>1366</v>
      </c>
      <c r="B253" s="20" t="s">
        <v>1681</v>
      </c>
      <c r="C253" s="53">
        <v>600</v>
      </c>
      <c r="D253" s="100">
        <f>D254+D255</f>
        <v>438523</v>
      </c>
      <c r="E253" s="100">
        <f t="shared" ref="E253:F253" si="92">E254+E255</f>
        <v>438523</v>
      </c>
      <c r="F253" s="100">
        <f t="shared" si="92"/>
        <v>438523</v>
      </c>
    </row>
    <row r="254" spans="1:9" ht="36" customHeight="1" x14ac:dyDescent="0.25">
      <c r="A254" s="16" t="s">
        <v>1365</v>
      </c>
      <c r="B254" s="20" t="s">
        <v>1681</v>
      </c>
      <c r="C254" s="53">
        <v>610</v>
      </c>
      <c r="D254" s="100">
        <v>278505</v>
      </c>
      <c r="E254" s="100">
        <v>278505</v>
      </c>
      <c r="F254" s="100">
        <v>278505</v>
      </c>
      <c r="G254">
        <v>666</v>
      </c>
      <c r="H254" s="124">
        <v>666</v>
      </c>
      <c r="I254" s="124">
        <v>666</v>
      </c>
    </row>
    <row r="255" spans="1:9" ht="36" customHeight="1" x14ac:dyDescent="0.25">
      <c r="A255" s="16" t="s">
        <v>1732</v>
      </c>
      <c r="B255" s="20" t="s">
        <v>1681</v>
      </c>
      <c r="C255" s="53">
        <v>620</v>
      </c>
      <c r="D255" s="100">
        <v>160018</v>
      </c>
      <c r="E255" s="100">
        <v>160018</v>
      </c>
      <c r="F255" s="100">
        <v>160018</v>
      </c>
      <c r="H255" s="190"/>
      <c r="I255" s="190"/>
    </row>
    <row r="256" spans="1:9" ht="141.75" hidden="1" x14ac:dyDescent="0.25">
      <c r="A256" s="22" t="s">
        <v>183</v>
      </c>
      <c r="B256" s="20" t="s">
        <v>184</v>
      </c>
      <c r="C256" s="53"/>
      <c r="D256" s="100">
        <f>D257</f>
        <v>0</v>
      </c>
      <c r="E256" s="100">
        <f t="shared" ref="E256:F256" si="93">E257</f>
        <v>0</v>
      </c>
      <c r="F256" s="100">
        <f t="shared" si="93"/>
        <v>0</v>
      </c>
    </row>
    <row r="257" spans="1:6" ht="27.75" hidden="1" customHeight="1" x14ac:dyDescent="0.25">
      <c r="A257" s="16" t="s">
        <v>1366</v>
      </c>
      <c r="B257" s="20" t="s">
        <v>184</v>
      </c>
      <c r="C257" s="53">
        <v>600</v>
      </c>
      <c r="D257" s="100">
        <f>D258</f>
        <v>0</v>
      </c>
      <c r="E257" s="100">
        <f t="shared" ref="E257:F257" si="94">E258</f>
        <v>0</v>
      </c>
      <c r="F257" s="100">
        <f t="shared" si="94"/>
        <v>0</v>
      </c>
    </row>
    <row r="258" spans="1:6" ht="25.5" hidden="1" customHeight="1" x14ac:dyDescent="0.25">
      <c r="A258" s="16" t="s">
        <v>1365</v>
      </c>
      <c r="B258" s="20" t="s">
        <v>184</v>
      </c>
      <c r="C258" s="53">
        <v>610</v>
      </c>
      <c r="D258" s="100"/>
      <c r="E258" s="100"/>
      <c r="F258" s="100"/>
    </row>
    <row r="259" spans="1:6" ht="90.75" hidden="1" customHeight="1" x14ac:dyDescent="0.25">
      <c r="A259" s="16" t="s">
        <v>185</v>
      </c>
      <c r="B259" s="2" t="s">
        <v>186</v>
      </c>
      <c r="C259" s="53"/>
      <c r="D259" s="100"/>
      <c r="E259" s="100"/>
      <c r="F259" s="100"/>
    </row>
    <row r="260" spans="1:6" ht="126" hidden="1" x14ac:dyDescent="0.25">
      <c r="A260" s="16" t="s">
        <v>187</v>
      </c>
      <c r="B260" s="2" t="s">
        <v>188</v>
      </c>
      <c r="C260" s="53"/>
      <c r="D260" s="100"/>
      <c r="E260" s="100"/>
      <c r="F260" s="100"/>
    </row>
    <row r="261" spans="1:6" ht="31.5" x14ac:dyDescent="0.25">
      <c r="A261" s="19" t="s">
        <v>189</v>
      </c>
      <c r="B261" s="20" t="s">
        <v>190</v>
      </c>
      <c r="C261" s="53"/>
      <c r="D261" s="100">
        <f>D262</f>
        <v>112281</v>
      </c>
      <c r="E261" s="100">
        <f t="shared" ref="E261:F261" si="95">E262</f>
        <v>112500</v>
      </c>
      <c r="F261" s="100">
        <f t="shared" si="95"/>
        <v>120000</v>
      </c>
    </row>
    <row r="262" spans="1:6" ht="30" customHeight="1" x14ac:dyDescent="0.25">
      <c r="A262" s="16" t="s">
        <v>1366</v>
      </c>
      <c r="B262" s="20" t="s">
        <v>190</v>
      </c>
      <c r="C262" s="53">
        <v>600</v>
      </c>
      <c r="D262" s="100">
        <f>D263</f>
        <v>112281</v>
      </c>
      <c r="E262" s="100">
        <f t="shared" ref="E262:F262" si="96">E263</f>
        <v>112500</v>
      </c>
      <c r="F262" s="100">
        <f t="shared" si="96"/>
        <v>120000</v>
      </c>
    </row>
    <row r="263" spans="1:6" ht="42" customHeight="1" x14ac:dyDescent="0.25">
      <c r="A263" s="16" t="s">
        <v>1365</v>
      </c>
      <c r="B263" s="20" t="s">
        <v>190</v>
      </c>
      <c r="C263" s="53">
        <v>610</v>
      </c>
      <c r="D263" s="100">
        <v>112281</v>
      </c>
      <c r="E263" s="100">
        <v>112500</v>
      </c>
      <c r="F263" s="100">
        <v>120000</v>
      </c>
    </row>
    <row r="264" spans="1:6" ht="47.25" hidden="1" x14ac:dyDescent="0.25">
      <c r="A264" s="7" t="s">
        <v>191</v>
      </c>
      <c r="B264" s="1" t="s">
        <v>192</v>
      </c>
      <c r="C264" s="53"/>
      <c r="D264" s="100"/>
      <c r="E264" s="100"/>
      <c r="F264" s="100"/>
    </row>
    <row r="265" spans="1:6" ht="63" hidden="1" x14ac:dyDescent="0.25">
      <c r="A265" s="16" t="s">
        <v>193</v>
      </c>
      <c r="B265" s="2" t="s">
        <v>194</v>
      </c>
      <c r="C265" s="53"/>
      <c r="D265" s="100"/>
      <c r="E265" s="100"/>
      <c r="F265" s="100"/>
    </row>
    <row r="266" spans="1:6" ht="78.75" hidden="1" x14ac:dyDescent="0.25">
      <c r="A266" s="16" t="s">
        <v>195</v>
      </c>
      <c r="B266" s="2" t="s">
        <v>196</v>
      </c>
      <c r="C266" s="53"/>
      <c r="D266" s="100"/>
      <c r="E266" s="100"/>
      <c r="F266" s="100"/>
    </row>
    <row r="267" spans="1:6" ht="74.25" customHeight="1" x14ac:dyDescent="0.25">
      <c r="A267" s="7" t="s">
        <v>197</v>
      </c>
      <c r="B267" s="1" t="s">
        <v>198</v>
      </c>
      <c r="C267" s="53"/>
      <c r="D267" s="100">
        <f>D268+D276+D284+D292+D298+D306+D309+D279</f>
        <v>41871</v>
      </c>
      <c r="E267" s="100">
        <f t="shared" ref="E267:F267" si="97">E268+E276+E284+E292+E298+E306+E309+E279</f>
        <v>44087</v>
      </c>
      <c r="F267" s="100">
        <f t="shared" si="97"/>
        <v>45152</v>
      </c>
    </row>
    <row r="268" spans="1:6" ht="33" hidden="1" customHeight="1" x14ac:dyDescent="0.25">
      <c r="A268" s="22" t="s">
        <v>199</v>
      </c>
      <c r="B268" s="20" t="s">
        <v>200</v>
      </c>
      <c r="C268" s="53"/>
      <c r="D268" s="100">
        <f>D269+D270</f>
        <v>0</v>
      </c>
      <c r="E268" s="100">
        <f t="shared" ref="E268:F268" si="98">E269+E270</f>
        <v>0</v>
      </c>
      <c r="F268" s="100">
        <f t="shared" si="98"/>
        <v>0</v>
      </c>
    </row>
    <row r="269" spans="1:6" ht="33" hidden="1" customHeight="1" x14ac:dyDescent="0.25">
      <c r="A269" s="16" t="s">
        <v>1366</v>
      </c>
      <c r="B269" s="20" t="s">
        <v>200</v>
      </c>
      <c r="C269" s="53">
        <v>600</v>
      </c>
      <c r="D269" s="100">
        <f>D270</f>
        <v>0</v>
      </c>
      <c r="E269" s="100">
        <f t="shared" ref="E269:F269" si="99">E270</f>
        <v>0</v>
      </c>
      <c r="F269" s="100">
        <f t="shared" si="99"/>
        <v>0</v>
      </c>
    </row>
    <row r="270" spans="1:6" ht="33" hidden="1" customHeight="1" x14ac:dyDescent="0.25">
      <c r="A270" s="16" t="s">
        <v>1365</v>
      </c>
      <c r="B270" s="20" t="s">
        <v>200</v>
      </c>
      <c r="C270" s="53">
        <v>610</v>
      </c>
      <c r="D270" s="100"/>
      <c r="E270" s="100"/>
      <c r="F270" s="100"/>
    </row>
    <row r="271" spans="1:6" ht="63" hidden="1" x14ac:dyDescent="0.25">
      <c r="A271" s="22" t="s">
        <v>201</v>
      </c>
      <c r="B271" s="20" t="s">
        <v>202</v>
      </c>
      <c r="C271" s="53"/>
      <c r="D271" s="83"/>
      <c r="E271" s="83"/>
      <c r="F271" s="83"/>
    </row>
    <row r="272" spans="1:6" ht="33.75" hidden="1" customHeight="1" x14ac:dyDescent="0.25">
      <c r="A272" s="58" t="s">
        <v>1361</v>
      </c>
      <c r="B272" s="20" t="s">
        <v>202</v>
      </c>
      <c r="C272" s="53">
        <v>100</v>
      </c>
      <c r="D272" s="83"/>
      <c r="E272" s="83"/>
      <c r="F272" s="83"/>
    </row>
    <row r="273" spans="1:9" ht="33" hidden="1" customHeight="1" x14ac:dyDescent="0.25">
      <c r="A273" s="58" t="s">
        <v>1362</v>
      </c>
      <c r="B273" s="20" t="s">
        <v>202</v>
      </c>
      <c r="C273" s="53">
        <v>120</v>
      </c>
      <c r="D273" s="83"/>
      <c r="E273" s="83"/>
      <c r="F273" s="83"/>
    </row>
    <row r="274" spans="1:9" ht="31.5" hidden="1" customHeight="1" x14ac:dyDescent="0.25">
      <c r="A274" s="58" t="s">
        <v>1363</v>
      </c>
      <c r="B274" s="20" t="s">
        <v>202</v>
      </c>
      <c r="C274" s="53">
        <v>200</v>
      </c>
      <c r="D274" s="83"/>
      <c r="E274" s="83"/>
      <c r="F274" s="83"/>
    </row>
    <row r="275" spans="1:9" ht="33" hidden="1" customHeight="1" x14ac:dyDescent="0.25">
      <c r="A275" s="58" t="s">
        <v>1364</v>
      </c>
      <c r="B275" s="20" t="s">
        <v>202</v>
      </c>
      <c r="C275" s="53">
        <v>240</v>
      </c>
      <c r="D275" s="83"/>
      <c r="E275" s="83"/>
      <c r="F275" s="83"/>
    </row>
    <row r="276" spans="1:9" ht="36.75" hidden="1" customHeight="1" x14ac:dyDescent="0.25">
      <c r="A276" s="22" t="s">
        <v>203</v>
      </c>
      <c r="B276" s="20" t="s">
        <v>204</v>
      </c>
      <c r="C276" s="53"/>
      <c r="D276" s="83">
        <f>D277</f>
        <v>0</v>
      </c>
      <c r="E276" s="83">
        <f t="shared" ref="E276:F277" si="100">E277</f>
        <v>0</v>
      </c>
      <c r="F276" s="83">
        <f t="shared" si="100"/>
        <v>0</v>
      </c>
    </row>
    <row r="277" spans="1:9" ht="36.75" hidden="1" customHeight="1" x14ac:dyDescent="0.25">
      <c r="A277" s="16" t="s">
        <v>1366</v>
      </c>
      <c r="B277" s="20" t="s">
        <v>204</v>
      </c>
      <c r="C277" s="53">
        <v>600</v>
      </c>
      <c r="D277" s="83">
        <f>D278</f>
        <v>0</v>
      </c>
      <c r="E277" s="83">
        <f t="shared" si="100"/>
        <v>0</v>
      </c>
      <c r="F277" s="83">
        <f t="shared" si="100"/>
        <v>0</v>
      </c>
    </row>
    <row r="278" spans="1:9" ht="36.75" hidden="1" customHeight="1" x14ac:dyDescent="0.25">
      <c r="A278" s="16" t="s">
        <v>1365</v>
      </c>
      <c r="B278" s="20" t="s">
        <v>204</v>
      </c>
      <c r="C278" s="53">
        <v>610</v>
      </c>
      <c r="D278" s="83"/>
      <c r="E278" s="83"/>
      <c r="F278" s="83"/>
    </row>
    <row r="279" spans="1:9" ht="79.5" customHeight="1" x14ac:dyDescent="0.25">
      <c r="A279" s="133" t="s">
        <v>1536</v>
      </c>
      <c r="B279" s="20" t="s">
        <v>1535</v>
      </c>
      <c r="C279" s="53"/>
      <c r="D279" s="83">
        <f>D280+D282</f>
        <v>13345</v>
      </c>
      <c r="E279" s="83">
        <f t="shared" ref="E279:F279" si="101">E280+E282</f>
        <v>13345</v>
      </c>
      <c r="F279" s="83">
        <f t="shared" si="101"/>
        <v>13345</v>
      </c>
    </row>
    <row r="280" spans="1:9" ht="36.75" hidden="1" customHeight="1" x14ac:dyDescent="0.25">
      <c r="A280" s="58" t="s">
        <v>1363</v>
      </c>
      <c r="B280" s="20" t="s">
        <v>1535</v>
      </c>
      <c r="C280" s="53">
        <v>200</v>
      </c>
      <c r="D280" s="83">
        <f>D281</f>
        <v>0</v>
      </c>
      <c r="E280" s="83">
        <f t="shared" ref="E280:F280" si="102">E281</f>
        <v>0</v>
      </c>
      <c r="F280" s="83">
        <f t="shared" si="102"/>
        <v>0</v>
      </c>
    </row>
    <row r="281" spans="1:9" ht="36.75" hidden="1" customHeight="1" x14ac:dyDescent="0.25">
      <c r="A281" s="95" t="s">
        <v>1364</v>
      </c>
      <c r="B281" s="20" t="s">
        <v>1535</v>
      </c>
      <c r="C281" s="53">
        <v>240</v>
      </c>
      <c r="D281" s="83"/>
      <c r="E281" s="83"/>
      <c r="F281" s="83"/>
    </row>
    <row r="282" spans="1:9" ht="36.75" customHeight="1" x14ac:dyDescent="0.25">
      <c r="A282" s="16" t="s">
        <v>1370</v>
      </c>
      <c r="B282" s="20" t="s">
        <v>1535</v>
      </c>
      <c r="C282" s="53">
        <v>300</v>
      </c>
      <c r="D282" s="83">
        <f>D283</f>
        <v>13345</v>
      </c>
      <c r="E282" s="83">
        <f t="shared" ref="E282:F282" si="103">E283</f>
        <v>13345</v>
      </c>
      <c r="F282" s="83">
        <f t="shared" si="103"/>
        <v>13345</v>
      </c>
      <c r="G282">
        <v>12104</v>
      </c>
      <c r="H282">
        <v>12104</v>
      </c>
      <c r="I282">
        <v>12104</v>
      </c>
    </row>
    <row r="283" spans="1:9" ht="36.75" customHeight="1" x14ac:dyDescent="0.25">
      <c r="A283" s="16" t="s">
        <v>1371</v>
      </c>
      <c r="B283" s="20" t="s">
        <v>1535</v>
      </c>
      <c r="C283" s="53">
        <v>320</v>
      </c>
      <c r="D283" s="83">
        <v>13345</v>
      </c>
      <c r="E283" s="83">
        <v>13345</v>
      </c>
      <c r="F283" s="83">
        <v>13345</v>
      </c>
      <c r="G283" s="103">
        <v>1241</v>
      </c>
      <c r="H283" s="103">
        <v>1241</v>
      </c>
      <c r="I283" s="103">
        <v>1241</v>
      </c>
    </row>
    <row r="284" spans="1:9" ht="103.5" hidden="1" customHeight="1" x14ac:dyDescent="0.25">
      <c r="A284" s="22" t="s">
        <v>205</v>
      </c>
      <c r="B284" s="20" t="s">
        <v>206</v>
      </c>
      <c r="C284" s="53"/>
      <c r="D284" s="83">
        <f>D287+D285</f>
        <v>0</v>
      </c>
      <c r="E284" s="83">
        <f t="shared" ref="E284:F284" si="104">E287+E285</f>
        <v>0</v>
      </c>
      <c r="F284" s="83">
        <f t="shared" si="104"/>
        <v>0</v>
      </c>
    </row>
    <row r="285" spans="1:9" ht="24.75" hidden="1" customHeight="1" x14ac:dyDescent="0.25">
      <c r="A285" s="16" t="s">
        <v>1370</v>
      </c>
      <c r="B285" s="20" t="s">
        <v>206</v>
      </c>
      <c r="C285" s="53">
        <v>300</v>
      </c>
      <c r="D285" s="83">
        <f>D286</f>
        <v>0</v>
      </c>
      <c r="E285" s="83">
        <f>E286</f>
        <v>0</v>
      </c>
      <c r="F285" s="83">
        <f>F286</f>
        <v>0</v>
      </c>
    </row>
    <row r="286" spans="1:9" ht="26.25" hidden="1" customHeight="1" x14ac:dyDescent="0.25">
      <c r="A286" s="16" t="s">
        <v>1371</v>
      </c>
      <c r="B286" s="20" t="s">
        <v>206</v>
      </c>
      <c r="C286" s="53">
        <v>320</v>
      </c>
      <c r="D286" s="83"/>
      <c r="E286" s="83">
        <v>0</v>
      </c>
      <c r="F286" s="83">
        <v>0</v>
      </c>
    </row>
    <row r="287" spans="1:9" ht="33.75" hidden="1" customHeight="1" x14ac:dyDescent="0.25">
      <c r="A287" s="16" t="s">
        <v>1366</v>
      </c>
      <c r="B287" s="20" t="s">
        <v>206</v>
      </c>
      <c r="C287" s="53">
        <v>600</v>
      </c>
      <c r="D287" s="83"/>
      <c r="E287" s="83">
        <f t="shared" ref="E287:F287" si="105">E288</f>
        <v>0</v>
      </c>
      <c r="F287" s="83">
        <f t="shared" si="105"/>
        <v>0</v>
      </c>
    </row>
    <row r="288" spans="1:9" ht="31.5" hidden="1" customHeight="1" x14ac:dyDescent="0.25">
      <c r="A288" s="16" t="s">
        <v>1365</v>
      </c>
      <c r="B288" s="20" t="s">
        <v>206</v>
      </c>
      <c r="C288" s="53">
        <v>610</v>
      </c>
      <c r="D288" s="83"/>
      <c r="E288" s="83">
        <v>0</v>
      </c>
      <c r="F288" s="83">
        <v>0</v>
      </c>
    </row>
    <row r="289" spans="1:8" ht="110.25" hidden="1" x14ac:dyDescent="0.25">
      <c r="A289" s="22" t="s">
        <v>207</v>
      </c>
      <c r="B289" s="20" t="s">
        <v>208</v>
      </c>
      <c r="C289" s="53"/>
      <c r="D289" s="83"/>
      <c r="E289" s="83"/>
      <c r="F289" s="83"/>
    </row>
    <row r="290" spans="1:8" ht="33" hidden="1" customHeight="1" x14ac:dyDescent="0.25">
      <c r="A290" s="16" t="s">
        <v>1366</v>
      </c>
      <c r="B290" s="20" t="s">
        <v>208</v>
      </c>
      <c r="C290" s="53">
        <v>600</v>
      </c>
      <c r="D290" s="83"/>
      <c r="E290" s="83"/>
      <c r="F290" s="83"/>
    </row>
    <row r="291" spans="1:8" ht="27" hidden="1" customHeight="1" x14ac:dyDescent="0.25">
      <c r="A291" s="16" t="s">
        <v>1365</v>
      </c>
      <c r="B291" s="20" t="s">
        <v>208</v>
      </c>
      <c r="C291" s="53">
        <v>610</v>
      </c>
      <c r="D291" s="83"/>
      <c r="E291" s="83"/>
      <c r="F291" s="83"/>
    </row>
    <row r="292" spans="1:8" ht="56.25" customHeight="1" x14ac:dyDescent="0.25">
      <c r="A292" s="22" t="s">
        <v>209</v>
      </c>
      <c r="B292" s="20" t="s">
        <v>210</v>
      </c>
      <c r="C292" s="53"/>
      <c r="D292" s="83">
        <f>D293</f>
        <v>91</v>
      </c>
      <c r="E292" s="83">
        <f t="shared" ref="E292:F293" si="106">E293</f>
        <v>91</v>
      </c>
      <c r="F292" s="83">
        <f t="shared" si="106"/>
        <v>91</v>
      </c>
    </row>
    <row r="293" spans="1:8" ht="27" customHeight="1" x14ac:dyDescent="0.25">
      <c r="A293" s="16" t="s">
        <v>1366</v>
      </c>
      <c r="B293" s="20" t="s">
        <v>210</v>
      </c>
      <c r="C293" s="53">
        <v>600</v>
      </c>
      <c r="D293" s="83">
        <f>D294</f>
        <v>91</v>
      </c>
      <c r="E293" s="83">
        <f t="shared" si="106"/>
        <v>91</v>
      </c>
      <c r="F293" s="83">
        <f t="shared" si="106"/>
        <v>91</v>
      </c>
    </row>
    <row r="294" spans="1:8" ht="33.75" customHeight="1" x14ac:dyDescent="0.25">
      <c r="A294" s="16" t="s">
        <v>1365</v>
      </c>
      <c r="B294" s="20" t="s">
        <v>210</v>
      </c>
      <c r="C294" s="53">
        <v>610</v>
      </c>
      <c r="D294" s="83">
        <v>91</v>
      </c>
      <c r="E294" s="83">
        <v>91</v>
      </c>
      <c r="F294" s="83">
        <v>91</v>
      </c>
    </row>
    <row r="295" spans="1:8" ht="63" hidden="1" x14ac:dyDescent="0.25">
      <c r="A295" s="22" t="s">
        <v>211</v>
      </c>
      <c r="B295" s="20" t="s">
        <v>212</v>
      </c>
      <c r="C295" s="53"/>
      <c r="D295" s="83"/>
      <c r="E295" s="83"/>
      <c r="F295" s="83"/>
    </row>
    <row r="296" spans="1:8" ht="27" hidden="1" customHeight="1" x14ac:dyDescent="0.25">
      <c r="A296" s="16" t="s">
        <v>1366</v>
      </c>
      <c r="B296" s="20" t="s">
        <v>212</v>
      </c>
      <c r="C296" s="53">
        <v>600</v>
      </c>
      <c r="D296" s="83"/>
      <c r="E296" s="83"/>
      <c r="F296" s="83"/>
    </row>
    <row r="297" spans="1:8" ht="29.25" hidden="1" customHeight="1" x14ac:dyDescent="0.25">
      <c r="A297" s="16" t="s">
        <v>1365</v>
      </c>
      <c r="B297" s="20" t="s">
        <v>212</v>
      </c>
      <c r="C297" s="53">
        <v>610</v>
      </c>
      <c r="D297" s="83"/>
      <c r="E297" s="83"/>
      <c r="F297" s="83"/>
    </row>
    <row r="298" spans="1:8" ht="47.25" x14ac:dyDescent="0.25">
      <c r="A298" s="22" t="s">
        <v>213</v>
      </c>
      <c r="B298" s="20" t="s">
        <v>214</v>
      </c>
      <c r="C298" s="53"/>
      <c r="D298" s="83">
        <f>D301+D299</f>
        <v>0</v>
      </c>
      <c r="E298" s="83">
        <f t="shared" ref="E298:F298" si="107">E301+E299</f>
        <v>2505</v>
      </c>
      <c r="F298" s="83">
        <f t="shared" si="107"/>
        <v>2605</v>
      </c>
    </row>
    <row r="299" spans="1:8" ht="42" customHeight="1" x14ac:dyDescent="0.25">
      <c r="A299" s="58" t="s">
        <v>1363</v>
      </c>
      <c r="B299" s="20" t="s">
        <v>214</v>
      </c>
      <c r="C299" s="53">
        <v>200</v>
      </c>
      <c r="D299" s="83">
        <f>D300</f>
        <v>0</v>
      </c>
      <c r="E299" s="99"/>
      <c r="F299" s="83"/>
    </row>
    <row r="300" spans="1:8" ht="35.25" customHeight="1" x14ac:dyDescent="0.25">
      <c r="A300" s="95" t="s">
        <v>1364</v>
      </c>
      <c r="B300" s="20" t="s">
        <v>214</v>
      </c>
      <c r="C300" s="53">
        <v>240</v>
      </c>
      <c r="D300" s="83"/>
      <c r="E300" s="99"/>
      <c r="F300" s="83"/>
    </row>
    <row r="301" spans="1:8" ht="32.25" customHeight="1" x14ac:dyDescent="0.25">
      <c r="A301" s="16" t="s">
        <v>1366</v>
      </c>
      <c r="B301" s="20" t="s">
        <v>214</v>
      </c>
      <c r="C301" s="53">
        <v>600</v>
      </c>
      <c r="D301" s="83">
        <f>D302</f>
        <v>0</v>
      </c>
      <c r="E301" s="99">
        <f t="shared" ref="E301:F301" si="108">E302</f>
        <v>2505</v>
      </c>
      <c r="F301" s="83">
        <f t="shared" si="108"/>
        <v>2605</v>
      </c>
      <c r="G301">
        <v>2004</v>
      </c>
      <c r="H301">
        <v>2084</v>
      </c>
    </row>
    <row r="302" spans="1:8" ht="39" customHeight="1" x14ac:dyDescent="0.25">
      <c r="A302" s="16" t="s">
        <v>1365</v>
      </c>
      <c r="B302" s="20" t="s">
        <v>214</v>
      </c>
      <c r="C302" s="53">
        <v>610</v>
      </c>
      <c r="D302" s="83">
        <v>0</v>
      </c>
      <c r="E302" s="99">
        <v>2505</v>
      </c>
      <c r="F302" s="83">
        <v>2605</v>
      </c>
      <c r="G302">
        <v>501</v>
      </c>
      <c r="H302">
        <v>521</v>
      </c>
    </row>
    <row r="303" spans="1:8" ht="47.25" hidden="1" x14ac:dyDescent="0.25">
      <c r="A303" s="22" t="s">
        <v>215</v>
      </c>
      <c r="B303" s="20" t="s">
        <v>216</v>
      </c>
      <c r="C303" s="53"/>
      <c r="D303" s="83"/>
      <c r="E303" s="83"/>
      <c r="F303" s="83"/>
    </row>
    <row r="304" spans="1:8" ht="30" hidden="1" customHeight="1" x14ac:dyDescent="0.25">
      <c r="A304" s="16" t="s">
        <v>1366</v>
      </c>
      <c r="B304" s="20" t="s">
        <v>216</v>
      </c>
      <c r="C304" s="53">
        <v>600</v>
      </c>
      <c r="D304" s="83"/>
      <c r="E304" s="83"/>
      <c r="F304" s="83"/>
    </row>
    <row r="305" spans="1:9" ht="29.25" hidden="1" customHeight="1" x14ac:dyDescent="0.25">
      <c r="A305" s="16" t="s">
        <v>1365</v>
      </c>
      <c r="B305" s="20" t="s">
        <v>216</v>
      </c>
      <c r="C305" s="53">
        <v>610</v>
      </c>
      <c r="D305" s="83"/>
      <c r="E305" s="83"/>
      <c r="F305" s="83"/>
    </row>
    <row r="306" spans="1:9" ht="51.75" customHeight="1" x14ac:dyDescent="0.25">
      <c r="A306" s="22" t="s">
        <v>217</v>
      </c>
      <c r="B306" s="20" t="s">
        <v>218</v>
      </c>
      <c r="C306" s="53"/>
      <c r="D306" s="83">
        <f>D307</f>
        <v>11356</v>
      </c>
      <c r="E306" s="83">
        <f t="shared" ref="E306:F307" si="109">E307</f>
        <v>11810</v>
      </c>
      <c r="F306" s="83">
        <f t="shared" si="109"/>
        <v>12282</v>
      </c>
    </row>
    <row r="307" spans="1:9" ht="34.5" customHeight="1" x14ac:dyDescent="0.25">
      <c r="A307" s="16" t="s">
        <v>1366</v>
      </c>
      <c r="B307" s="20" t="s">
        <v>218</v>
      </c>
      <c r="C307" s="53">
        <v>600</v>
      </c>
      <c r="D307" s="83">
        <f>D308</f>
        <v>11356</v>
      </c>
      <c r="E307" s="83">
        <f t="shared" si="109"/>
        <v>11810</v>
      </c>
      <c r="F307" s="83">
        <f t="shared" si="109"/>
        <v>12282</v>
      </c>
    </row>
    <row r="308" spans="1:9" ht="34.5" customHeight="1" x14ac:dyDescent="0.25">
      <c r="A308" s="16" t="s">
        <v>1365</v>
      </c>
      <c r="B308" s="20" t="s">
        <v>218</v>
      </c>
      <c r="C308" s="53">
        <v>610</v>
      </c>
      <c r="D308" s="83">
        <v>11356</v>
      </c>
      <c r="E308" s="83">
        <v>11810</v>
      </c>
      <c r="F308" s="83">
        <v>12282</v>
      </c>
      <c r="G308" s="103">
        <v>5678</v>
      </c>
      <c r="H308" s="103">
        <v>5905</v>
      </c>
      <c r="I308" s="103">
        <v>6141</v>
      </c>
    </row>
    <row r="309" spans="1:9" ht="59.25" customHeight="1" x14ac:dyDescent="0.25">
      <c r="A309" s="22" t="s">
        <v>1474</v>
      </c>
      <c r="B309" s="20" t="s">
        <v>1473</v>
      </c>
      <c r="C309" s="53"/>
      <c r="D309" s="83">
        <f>D310</f>
        <v>17079</v>
      </c>
      <c r="E309" s="83">
        <f t="shared" ref="E309:F309" si="110">E310</f>
        <v>16336</v>
      </c>
      <c r="F309" s="83">
        <f t="shared" si="110"/>
        <v>16829</v>
      </c>
    </row>
    <row r="310" spans="1:9" ht="59.25" customHeight="1" x14ac:dyDescent="0.25">
      <c r="A310" s="58" t="s">
        <v>1363</v>
      </c>
      <c r="B310" s="20" t="s">
        <v>1473</v>
      </c>
      <c r="C310" s="53">
        <v>200</v>
      </c>
      <c r="D310" s="83">
        <f>D311</f>
        <v>17079</v>
      </c>
      <c r="E310" s="83">
        <f t="shared" ref="E310:F310" si="111">E311</f>
        <v>16336</v>
      </c>
      <c r="F310" s="83">
        <f t="shared" si="111"/>
        <v>16829</v>
      </c>
      <c r="G310">
        <v>15371</v>
      </c>
      <c r="H310">
        <v>14702</v>
      </c>
      <c r="I310">
        <v>15146</v>
      </c>
    </row>
    <row r="311" spans="1:9" ht="34.5" customHeight="1" x14ac:dyDescent="0.25">
      <c r="A311" s="95" t="s">
        <v>1364</v>
      </c>
      <c r="B311" s="20" t="s">
        <v>1473</v>
      </c>
      <c r="C311" s="53">
        <v>240</v>
      </c>
      <c r="D311" s="83">
        <v>17079</v>
      </c>
      <c r="E311" s="83">
        <v>16336</v>
      </c>
      <c r="F311" s="99">
        <v>16829</v>
      </c>
      <c r="G311">
        <v>1708</v>
      </c>
      <c r="H311">
        <v>1634</v>
      </c>
      <c r="I311" s="127">
        <v>1683</v>
      </c>
    </row>
    <row r="312" spans="1:9" ht="71.25" hidden="1" customHeight="1" x14ac:dyDescent="0.25">
      <c r="A312" s="187" t="s">
        <v>1629</v>
      </c>
      <c r="B312" s="20" t="s">
        <v>1627</v>
      </c>
      <c r="C312" s="53"/>
      <c r="D312" s="83">
        <f>D313</f>
        <v>0</v>
      </c>
      <c r="E312" s="83"/>
      <c r="F312" s="99"/>
      <c r="I312" s="127"/>
    </row>
    <row r="313" spans="1:9" ht="34.5" hidden="1" customHeight="1" x14ac:dyDescent="0.25">
      <c r="A313" s="96" t="s">
        <v>189</v>
      </c>
      <c r="B313" s="20" t="s">
        <v>1628</v>
      </c>
      <c r="C313" s="53"/>
      <c r="D313" s="83">
        <f>D314</f>
        <v>0</v>
      </c>
      <c r="E313" s="83"/>
      <c r="F313" s="99"/>
      <c r="I313" s="127"/>
    </row>
    <row r="314" spans="1:9" ht="34.5" hidden="1" customHeight="1" x14ac:dyDescent="0.25">
      <c r="A314" s="16" t="s">
        <v>1366</v>
      </c>
      <c r="B314" s="20" t="s">
        <v>1628</v>
      </c>
      <c r="C314" s="53">
        <v>600</v>
      </c>
      <c r="D314" s="83">
        <f>D315</f>
        <v>0</v>
      </c>
      <c r="E314" s="83"/>
      <c r="F314" s="99"/>
      <c r="I314" s="127"/>
    </row>
    <row r="315" spans="1:9" ht="34.5" hidden="1" customHeight="1" x14ac:dyDescent="0.25">
      <c r="A315" s="16" t="s">
        <v>1365</v>
      </c>
      <c r="B315" s="20" t="s">
        <v>1628</v>
      </c>
      <c r="C315" s="53">
        <v>610</v>
      </c>
      <c r="D315" s="83"/>
      <c r="E315" s="83"/>
      <c r="F315" s="99"/>
      <c r="I315" s="127"/>
    </row>
    <row r="316" spans="1:9" ht="34.5" customHeight="1" x14ac:dyDescent="0.25">
      <c r="A316" s="16" t="s">
        <v>1689</v>
      </c>
      <c r="B316" s="20" t="s">
        <v>1686</v>
      </c>
      <c r="C316" s="53"/>
      <c r="D316" s="83">
        <f>D320+D317</f>
        <v>0</v>
      </c>
      <c r="E316" s="83">
        <f t="shared" ref="E316:F316" si="112">E320+E317</f>
        <v>63464</v>
      </c>
      <c r="F316" s="83">
        <f t="shared" si="112"/>
        <v>65813</v>
      </c>
      <c r="I316" s="127"/>
    </row>
    <row r="317" spans="1:9" ht="34.5" customHeight="1" x14ac:dyDescent="0.25">
      <c r="A317" s="22" t="s">
        <v>1683</v>
      </c>
      <c r="B317" s="20" t="s">
        <v>1690</v>
      </c>
      <c r="C317" s="53"/>
      <c r="D317" s="83">
        <f>D318</f>
        <v>0</v>
      </c>
      <c r="E317" s="83">
        <f t="shared" ref="E317:F317" si="113">E318</f>
        <v>53944</v>
      </c>
      <c r="F317" s="83">
        <f t="shared" si="113"/>
        <v>55940</v>
      </c>
      <c r="I317" s="127"/>
    </row>
    <row r="318" spans="1:9" ht="34.5" customHeight="1" x14ac:dyDescent="0.25">
      <c r="A318" s="16" t="s">
        <v>1366</v>
      </c>
      <c r="B318" s="20" t="s">
        <v>1690</v>
      </c>
      <c r="C318" s="53">
        <v>600</v>
      </c>
      <c r="D318" s="83">
        <f>D319</f>
        <v>0</v>
      </c>
      <c r="E318" s="83">
        <f t="shared" ref="E318:F318" si="114">E319</f>
        <v>53944</v>
      </c>
      <c r="F318" s="83">
        <f t="shared" si="114"/>
        <v>55940</v>
      </c>
      <c r="G318">
        <v>41684</v>
      </c>
      <c r="H318">
        <v>43226</v>
      </c>
      <c r="I318" s="127"/>
    </row>
    <row r="319" spans="1:9" ht="34.5" customHeight="1" x14ac:dyDescent="0.25">
      <c r="A319" s="16" t="s">
        <v>1365</v>
      </c>
      <c r="B319" s="20" t="s">
        <v>1690</v>
      </c>
      <c r="C319" s="53">
        <v>610</v>
      </c>
      <c r="D319" s="83"/>
      <c r="E319" s="83">
        <v>53944</v>
      </c>
      <c r="F319" s="83">
        <v>55940</v>
      </c>
      <c r="G319" s="103">
        <v>12260</v>
      </c>
      <c r="H319" s="103">
        <v>12714</v>
      </c>
      <c r="I319" s="127"/>
    </row>
    <row r="320" spans="1:9" ht="34.5" customHeight="1" x14ac:dyDescent="0.25">
      <c r="A320" s="16" t="s">
        <v>1688</v>
      </c>
      <c r="B320" s="20" t="s">
        <v>1687</v>
      </c>
      <c r="C320" s="53"/>
      <c r="D320" s="83">
        <f>D321</f>
        <v>0</v>
      </c>
      <c r="E320" s="83">
        <f t="shared" ref="E320:F320" si="115">E321</f>
        <v>9520</v>
      </c>
      <c r="F320" s="83">
        <f t="shared" si="115"/>
        <v>9873</v>
      </c>
      <c r="I320" s="127"/>
    </row>
    <row r="321" spans="1:9" ht="34.5" customHeight="1" x14ac:dyDescent="0.25">
      <c r="A321" s="16" t="s">
        <v>1366</v>
      </c>
      <c r="B321" s="20" t="s">
        <v>1687</v>
      </c>
      <c r="C321" s="53">
        <v>600</v>
      </c>
      <c r="D321" s="83">
        <f>D322</f>
        <v>0</v>
      </c>
      <c r="E321" s="83">
        <f t="shared" ref="E321:F321" si="116">E322</f>
        <v>9520</v>
      </c>
      <c r="F321" s="83">
        <f t="shared" si="116"/>
        <v>9873</v>
      </c>
      <c r="G321">
        <v>7356</v>
      </c>
      <c r="H321">
        <v>7629</v>
      </c>
      <c r="I321" s="127"/>
    </row>
    <row r="322" spans="1:9" ht="34.5" customHeight="1" x14ac:dyDescent="0.25">
      <c r="A322" s="16" t="s">
        <v>1365</v>
      </c>
      <c r="B322" s="20" t="s">
        <v>1687</v>
      </c>
      <c r="C322" s="53">
        <v>610</v>
      </c>
      <c r="D322" s="83"/>
      <c r="E322" s="83">
        <v>9520</v>
      </c>
      <c r="F322" s="99">
        <v>9873</v>
      </c>
      <c r="G322">
        <v>2164</v>
      </c>
      <c r="H322">
        <v>2244</v>
      </c>
      <c r="I322" s="127"/>
    </row>
    <row r="323" spans="1:9" ht="34.5" customHeight="1" x14ac:dyDescent="0.25">
      <c r="A323" s="7" t="s">
        <v>219</v>
      </c>
      <c r="B323" s="1" t="s">
        <v>220</v>
      </c>
      <c r="C323" s="53"/>
      <c r="D323" s="83">
        <f>D327+D335+D344+D341+D324+D349</f>
        <v>4216</v>
      </c>
      <c r="E323" s="83">
        <f>E327+E335+E344+E341+E324+E349</f>
        <v>4215</v>
      </c>
      <c r="F323" s="83">
        <f>F327+F335+F344+F341+F324+F349</f>
        <v>6112</v>
      </c>
    </row>
    <row r="324" spans="1:9" ht="34.5" hidden="1" customHeight="1" x14ac:dyDescent="0.25">
      <c r="A324" s="22" t="s">
        <v>155</v>
      </c>
      <c r="B324" s="20" t="s">
        <v>1420</v>
      </c>
      <c r="C324" s="53"/>
      <c r="D324" s="83">
        <f t="shared" ref="D324:F325" si="117">D325</f>
        <v>0</v>
      </c>
      <c r="E324" s="83">
        <f t="shared" si="117"/>
        <v>0</v>
      </c>
      <c r="F324" s="83">
        <f t="shared" si="117"/>
        <v>0</v>
      </c>
    </row>
    <row r="325" spans="1:9" ht="34.5" hidden="1" customHeight="1" x14ac:dyDescent="0.25">
      <c r="A325" s="16" t="s">
        <v>1366</v>
      </c>
      <c r="B325" s="20" t="s">
        <v>1420</v>
      </c>
      <c r="C325" s="53">
        <v>600</v>
      </c>
      <c r="D325" s="83">
        <f t="shared" si="117"/>
        <v>0</v>
      </c>
      <c r="E325" s="83">
        <f t="shared" si="117"/>
        <v>0</v>
      </c>
      <c r="F325" s="83">
        <f t="shared" si="117"/>
        <v>0</v>
      </c>
    </row>
    <row r="326" spans="1:9" ht="34.5" hidden="1" customHeight="1" x14ac:dyDescent="0.25">
      <c r="A326" s="16" t="s">
        <v>1365</v>
      </c>
      <c r="B326" s="20" t="s">
        <v>1420</v>
      </c>
      <c r="C326" s="53">
        <v>610</v>
      </c>
      <c r="D326" s="83"/>
      <c r="E326" s="83"/>
      <c r="F326" s="83"/>
    </row>
    <row r="327" spans="1:9" ht="81" customHeight="1" x14ac:dyDescent="0.25">
      <c r="A327" s="22" t="s">
        <v>1554</v>
      </c>
      <c r="B327" s="20" t="s">
        <v>221</v>
      </c>
      <c r="C327" s="53"/>
      <c r="D327" s="83">
        <f>D330+D328</f>
        <v>3216</v>
      </c>
      <c r="E327" s="83">
        <f t="shared" ref="E327:F327" si="118">E330+E328</f>
        <v>3215</v>
      </c>
      <c r="F327" s="83">
        <f t="shared" si="118"/>
        <v>4612</v>
      </c>
    </row>
    <row r="328" spans="1:9" ht="36" customHeight="1" x14ac:dyDescent="0.25">
      <c r="A328" s="58" t="s">
        <v>1363</v>
      </c>
      <c r="B328" s="20" t="s">
        <v>221</v>
      </c>
      <c r="C328" s="53">
        <v>200</v>
      </c>
      <c r="D328" s="83">
        <f>D329</f>
        <v>3216</v>
      </c>
      <c r="E328" s="83">
        <f t="shared" ref="E328:F328" si="119">E329</f>
        <v>3215</v>
      </c>
      <c r="F328" s="83">
        <f t="shared" si="119"/>
        <v>4612</v>
      </c>
      <c r="G328">
        <v>3138</v>
      </c>
      <c r="H328">
        <v>3137</v>
      </c>
      <c r="I328">
        <v>4500</v>
      </c>
    </row>
    <row r="329" spans="1:9" ht="38.25" customHeight="1" x14ac:dyDescent="0.25">
      <c r="A329" s="58" t="s">
        <v>1364</v>
      </c>
      <c r="B329" s="20" t="s">
        <v>221</v>
      </c>
      <c r="C329" s="53">
        <v>240</v>
      </c>
      <c r="D329" s="83">
        <v>3216</v>
      </c>
      <c r="E329" s="83">
        <v>3215</v>
      </c>
      <c r="F329" s="83">
        <v>4612</v>
      </c>
      <c r="G329" s="146">
        <v>78</v>
      </c>
      <c r="H329" s="146">
        <v>78</v>
      </c>
      <c r="I329" s="146">
        <v>112</v>
      </c>
    </row>
    <row r="330" spans="1:9" ht="34.5" hidden="1" customHeight="1" x14ac:dyDescent="0.25">
      <c r="A330" s="16" t="s">
        <v>1366</v>
      </c>
      <c r="B330" s="20" t="s">
        <v>221</v>
      </c>
      <c r="C330" s="53">
        <v>600</v>
      </c>
      <c r="D330" s="83">
        <f>D331</f>
        <v>0</v>
      </c>
      <c r="E330" s="83">
        <f t="shared" ref="E330:F330" si="120">E331</f>
        <v>0</v>
      </c>
      <c r="F330" s="83">
        <f t="shared" si="120"/>
        <v>0</v>
      </c>
    </row>
    <row r="331" spans="1:9" ht="34.5" hidden="1" customHeight="1" x14ac:dyDescent="0.25">
      <c r="A331" s="16" t="s">
        <v>1365</v>
      </c>
      <c r="B331" s="20" t="s">
        <v>221</v>
      </c>
      <c r="C331" s="53">
        <v>610</v>
      </c>
      <c r="D331" s="99">
        <v>0</v>
      </c>
      <c r="E331" s="99">
        <v>0</v>
      </c>
      <c r="F331" s="99">
        <v>0</v>
      </c>
    </row>
    <row r="332" spans="1:9" ht="47.25" hidden="1" x14ac:dyDescent="0.25">
      <c r="A332" s="22" t="s">
        <v>222</v>
      </c>
      <c r="B332" s="20" t="s">
        <v>223</v>
      </c>
      <c r="C332" s="53"/>
      <c r="D332" s="83"/>
      <c r="E332" s="83"/>
      <c r="F332" s="83"/>
    </row>
    <row r="333" spans="1:9" ht="32.25" hidden="1" customHeight="1" x14ac:dyDescent="0.25">
      <c r="A333" s="16" t="s">
        <v>1366</v>
      </c>
      <c r="B333" s="20" t="s">
        <v>223</v>
      </c>
      <c r="C333" s="53">
        <v>600</v>
      </c>
      <c r="D333" s="83"/>
      <c r="E333" s="83"/>
      <c r="F333" s="83"/>
    </row>
    <row r="334" spans="1:9" ht="32.25" hidden="1" customHeight="1" x14ac:dyDescent="0.25">
      <c r="A334" s="16" t="s">
        <v>1365</v>
      </c>
      <c r="B334" s="20" t="s">
        <v>223</v>
      </c>
      <c r="C334" s="53">
        <v>610</v>
      </c>
      <c r="D334" s="83"/>
      <c r="E334" s="83"/>
      <c r="F334" s="83"/>
    </row>
    <row r="335" spans="1:9" ht="25.5" hidden="1" customHeight="1" x14ac:dyDescent="0.25">
      <c r="A335" s="22" t="s">
        <v>224</v>
      </c>
      <c r="B335" s="20" t="s">
        <v>225</v>
      </c>
      <c r="C335" s="53"/>
      <c r="D335" s="83">
        <f>D336</f>
        <v>0</v>
      </c>
      <c r="E335" s="83">
        <f t="shared" ref="E335:F336" si="121">E336</f>
        <v>0</v>
      </c>
      <c r="F335" s="83">
        <f t="shared" si="121"/>
        <v>0</v>
      </c>
    </row>
    <row r="336" spans="1:9" ht="25.5" hidden="1" customHeight="1" x14ac:dyDescent="0.25">
      <c r="A336" s="16" t="s">
        <v>1366</v>
      </c>
      <c r="B336" s="20" t="s">
        <v>225</v>
      </c>
      <c r="C336" s="53">
        <v>600</v>
      </c>
      <c r="D336" s="83">
        <f>D337</f>
        <v>0</v>
      </c>
      <c r="E336" s="83">
        <f t="shared" si="121"/>
        <v>0</v>
      </c>
      <c r="F336" s="83">
        <f t="shared" si="121"/>
        <v>0</v>
      </c>
    </row>
    <row r="337" spans="1:7" ht="25.5" hidden="1" customHeight="1" x14ac:dyDescent="0.25">
      <c r="A337" s="16" t="s">
        <v>1365</v>
      </c>
      <c r="B337" s="20" t="s">
        <v>225</v>
      </c>
      <c r="C337" s="53">
        <v>610</v>
      </c>
      <c r="D337" s="83"/>
      <c r="E337" s="83"/>
      <c r="F337" s="83"/>
    </row>
    <row r="338" spans="1:7" ht="36.75" hidden="1" customHeight="1" x14ac:dyDescent="0.25">
      <c r="A338" s="22" t="s">
        <v>226</v>
      </c>
      <c r="B338" s="20" t="s">
        <v>227</v>
      </c>
      <c r="C338" s="53"/>
      <c r="D338" s="83"/>
      <c r="E338" s="83"/>
      <c r="F338" s="83"/>
    </row>
    <row r="339" spans="1:7" ht="36.75" hidden="1" customHeight="1" x14ac:dyDescent="0.25">
      <c r="A339" s="16" t="s">
        <v>1366</v>
      </c>
      <c r="B339" s="20" t="s">
        <v>227</v>
      </c>
      <c r="C339" s="53">
        <v>600</v>
      </c>
      <c r="D339" s="83"/>
      <c r="E339" s="83"/>
      <c r="F339" s="83"/>
    </row>
    <row r="340" spans="1:7" ht="36.75" hidden="1" customHeight="1" x14ac:dyDescent="0.25">
      <c r="A340" s="16" t="s">
        <v>1365</v>
      </c>
      <c r="B340" s="20" t="s">
        <v>227</v>
      </c>
      <c r="C340" s="53">
        <v>610</v>
      </c>
      <c r="D340" s="83"/>
      <c r="E340" s="83"/>
      <c r="F340" s="83"/>
    </row>
    <row r="341" spans="1:7" ht="36.75" hidden="1" customHeight="1" x14ac:dyDescent="0.25">
      <c r="A341" s="22" t="s">
        <v>1683</v>
      </c>
      <c r="B341" s="20" t="s">
        <v>1682</v>
      </c>
      <c r="C341" s="53"/>
      <c r="D341" s="83">
        <f t="shared" ref="D341:F342" si="122">D342</f>
        <v>0</v>
      </c>
      <c r="E341" s="83">
        <f t="shared" si="122"/>
        <v>0</v>
      </c>
      <c r="F341" s="83">
        <f t="shared" si="122"/>
        <v>0</v>
      </c>
    </row>
    <row r="342" spans="1:7" ht="36.75" hidden="1" customHeight="1" x14ac:dyDescent="0.25">
      <c r="A342" s="16" t="s">
        <v>1366</v>
      </c>
      <c r="B342" s="20" t="s">
        <v>1682</v>
      </c>
      <c r="C342" s="53">
        <v>600</v>
      </c>
      <c r="D342" s="83">
        <f t="shared" si="122"/>
        <v>0</v>
      </c>
      <c r="E342" s="83">
        <f t="shared" si="122"/>
        <v>0</v>
      </c>
      <c r="F342" s="83">
        <f t="shared" si="122"/>
        <v>0</v>
      </c>
    </row>
    <row r="343" spans="1:7" ht="36.75" hidden="1" customHeight="1" x14ac:dyDescent="0.25">
      <c r="A343" s="16" t="s">
        <v>1365</v>
      </c>
      <c r="B343" s="20" t="s">
        <v>1682</v>
      </c>
      <c r="C343" s="53">
        <v>610</v>
      </c>
      <c r="D343" s="83">
        <v>0</v>
      </c>
      <c r="E343" s="83"/>
      <c r="F343" s="83"/>
    </row>
    <row r="344" spans="1:7" ht="54.75" customHeight="1" x14ac:dyDescent="0.25">
      <c r="A344" s="22" t="s">
        <v>1684</v>
      </c>
      <c r="B344" s="20" t="s">
        <v>1546</v>
      </c>
      <c r="C344" s="53"/>
      <c r="D344" s="83">
        <f>D347+D345</f>
        <v>1000</v>
      </c>
      <c r="E344" s="83">
        <f t="shared" ref="E344:F344" si="123">E347+E345</f>
        <v>1000</v>
      </c>
      <c r="F344" s="83">
        <f t="shared" si="123"/>
        <v>1500</v>
      </c>
    </row>
    <row r="345" spans="1:7" ht="38.25" customHeight="1" x14ac:dyDescent="0.25">
      <c r="A345" s="58" t="s">
        <v>1363</v>
      </c>
      <c r="B345" s="20" t="s">
        <v>1546</v>
      </c>
      <c r="C345" s="53">
        <v>200</v>
      </c>
      <c r="D345" s="83">
        <f>D346</f>
        <v>1000</v>
      </c>
      <c r="E345" s="83">
        <f t="shared" ref="E345:F345" si="124">E346</f>
        <v>1000</v>
      </c>
      <c r="F345" s="83">
        <f t="shared" si="124"/>
        <v>1500</v>
      </c>
    </row>
    <row r="346" spans="1:7" ht="38.25" customHeight="1" x14ac:dyDescent="0.25">
      <c r="A346" s="58" t="s">
        <v>1364</v>
      </c>
      <c r="B346" s="20" t="s">
        <v>1546</v>
      </c>
      <c r="C346" s="53">
        <v>240</v>
      </c>
      <c r="D346" s="83">
        <v>1000</v>
      </c>
      <c r="E346" s="83">
        <v>1000</v>
      </c>
      <c r="F346" s="83">
        <v>1500</v>
      </c>
      <c r="G346" s="146"/>
    </row>
    <row r="347" spans="1:7" ht="38.25" hidden="1" customHeight="1" x14ac:dyDescent="0.25">
      <c r="A347" s="16" t="s">
        <v>1366</v>
      </c>
      <c r="B347" s="20" t="s">
        <v>1546</v>
      </c>
      <c r="C347" s="53">
        <v>600</v>
      </c>
      <c r="D347" s="83">
        <f>D348</f>
        <v>0</v>
      </c>
      <c r="E347" s="83">
        <f t="shared" ref="E347:F347" si="125">E348</f>
        <v>0</v>
      </c>
      <c r="F347" s="83">
        <f t="shared" si="125"/>
        <v>0</v>
      </c>
    </row>
    <row r="348" spans="1:7" ht="38.25" hidden="1" customHeight="1" x14ac:dyDescent="0.25">
      <c r="A348" s="16" t="s">
        <v>1365</v>
      </c>
      <c r="B348" s="20" t="s">
        <v>1546</v>
      </c>
      <c r="C348" s="53">
        <v>610</v>
      </c>
      <c r="D348" s="83">
        <v>0</v>
      </c>
      <c r="E348" s="83">
        <v>0</v>
      </c>
      <c r="F348" s="83">
        <v>0</v>
      </c>
    </row>
    <row r="349" spans="1:7" ht="38.25" customHeight="1" x14ac:dyDescent="0.25">
      <c r="A349" s="22" t="s">
        <v>1685</v>
      </c>
      <c r="B349" s="20" t="s">
        <v>1631</v>
      </c>
      <c r="C349" s="53"/>
      <c r="D349" s="83">
        <f t="shared" ref="D349:F350" si="126">D350</f>
        <v>0</v>
      </c>
      <c r="E349" s="83">
        <f t="shared" si="126"/>
        <v>0</v>
      </c>
      <c r="F349" s="83">
        <f t="shared" si="126"/>
        <v>0</v>
      </c>
    </row>
    <row r="350" spans="1:7" ht="38.25" customHeight="1" x14ac:dyDescent="0.25">
      <c r="A350" s="58" t="s">
        <v>1363</v>
      </c>
      <c r="B350" s="20" t="s">
        <v>1631</v>
      </c>
      <c r="C350" s="53">
        <v>200</v>
      </c>
      <c r="D350" s="83">
        <f t="shared" si="126"/>
        <v>0</v>
      </c>
      <c r="E350" s="83">
        <f t="shared" si="126"/>
        <v>0</v>
      </c>
      <c r="F350" s="83">
        <f t="shared" si="126"/>
        <v>0</v>
      </c>
    </row>
    <row r="351" spans="1:7" ht="38.25" customHeight="1" x14ac:dyDescent="0.25">
      <c r="A351" s="58" t="s">
        <v>1364</v>
      </c>
      <c r="B351" s="20" t="s">
        <v>1631</v>
      </c>
      <c r="C351" s="53">
        <v>240</v>
      </c>
      <c r="D351" s="83"/>
      <c r="E351" s="83"/>
      <c r="F351" s="83"/>
    </row>
    <row r="352" spans="1:7" ht="33.75" hidden="1" customHeight="1" x14ac:dyDescent="0.25">
      <c r="A352" s="7" t="s">
        <v>228</v>
      </c>
      <c r="B352" s="1" t="s">
        <v>229</v>
      </c>
      <c r="C352" s="53"/>
      <c r="D352" s="83">
        <f>D353</f>
        <v>0</v>
      </c>
      <c r="E352" s="83">
        <f t="shared" ref="E352:F352" si="127">E353</f>
        <v>0</v>
      </c>
      <c r="F352" s="83">
        <f t="shared" si="127"/>
        <v>0</v>
      </c>
    </row>
    <row r="353" spans="1:6" ht="51" hidden="1" customHeight="1" x14ac:dyDescent="0.25">
      <c r="A353" s="22" t="s">
        <v>230</v>
      </c>
      <c r="B353" s="2" t="s">
        <v>231</v>
      </c>
      <c r="C353" s="53"/>
      <c r="D353" s="83">
        <f>D354</f>
        <v>0</v>
      </c>
      <c r="E353" s="83">
        <f t="shared" ref="E353:F353" si="128">E354</f>
        <v>0</v>
      </c>
      <c r="F353" s="83">
        <f t="shared" si="128"/>
        <v>0</v>
      </c>
    </row>
    <row r="354" spans="1:6" ht="33.75" hidden="1" customHeight="1" x14ac:dyDescent="0.25">
      <c r="A354" s="16" t="s">
        <v>1366</v>
      </c>
      <c r="B354" s="2" t="s">
        <v>231</v>
      </c>
      <c r="C354" s="53">
        <v>600</v>
      </c>
      <c r="D354" s="83">
        <f>D355</f>
        <v>0</v>
      </c>
      <c r="E354" s="83">
        <f t="shared" ref="E354:F354" si="129">E355</f>
        <v>0</v>
      </c>
      <c r="F354" s="83">
        <f t="shared" si="129"/>
        <v>0</v>
      </c>
    </row>
    <row r="355" spans="1:6" ht="30.75" hidden="1" customHeight="1" x14ac:dyDescent="0.25">
      <c r="A355" s="16" t="s">
        <v>1365</v>
      </c>
      <c r="B355" s="2" t="s">
        <v>231</v>
      </c>
      <c r="C355" s="53">
        <v>610</v>
      </c>
      <c r="D355" s="83"/>
      <c r="E355" s="83"/>
      <c r="F355" s="83"/>
    </row>
    <row r="356" spans="1:6" ht="49.5" customHeight="1" x14ac:dyDescent="0.25">
      <c r="A356" s="13" t="s">
        <v>232</v>
      </c>
      <c r="B356" s="3" t="s">
        <v>233</v>
      </c>
      <c r="C356" s="53"/>
      <c r="D356" s="83">
        <f>D368+D377+D394+D361+D357</f>
        <v>124685</v>
      </c>
      <c r="E356" s="83">
        <f t="shared" ref="E356:F356" si="130">E368+E377+E394+E361+E357</f>
        <v>106100</v>
      </c>
      <c r="F356" s="83">
        <f t="shared" si="130"/>
        <v>126100</v>
      </c>
    </row>
    <row r="357" spans="1:6" ht="47.25" hidden="1" x14ac:dyDescent="0.25">
      <c r="A357" s="37" t="s">
        <v>234</v>
      </c>
      <c r="B357" s="34" t="s">
        <v>235</v>
      </c>
      <c r="C357" s="53"/>
      <c r="D357" s="83">
        <f>D358</f>
        <v>0</v>
      </c>
      <c r="E357" s="83">
        <f t="shared" ref="E357:F357" si="131">E358</f>
        <v>0</v>
      </c>
      <c r="F357" s="83">
        <f t="shared" si="131"/>
        <v>0</v>
      </c>
    </row>
    <row r="358" spans="1:6" ht="33" hidden="1" customHeight="1" x14ac:dyDescent="0.25">
      <c r="A358" s="19" t="s">
        <v>81</v>
      </c>
      <c r="B358" s="20" t="s">
        <v>236</v>
      </c>
      <c r="C358" s="53"/>
      <c r="D358" s="83">
        <f>D359</f>
        <v>0</v>
      </c>
      <c r="E358" s="83">
        <f t="shared" ref="E358:F358" si="132">E359</f>
        <v>0</v>
      </c>
      <c r="F358" s="83">
        <f t="shared" si="132"/>
        <v>0</v>
      </c>
    </row>
    <row r="359" spans="1:6" ht="33" hidden="1" customHeight="1" x14ac:dyDescent="0.25">
      <c r="A359" s="16" t="s">
        <v>1366</v>
      </c>
      <c r="B359" s="20" t="s">
        <v>236</v>
      </c>
      <c r="C359" s="53">
        <v>600</v>
      </c>
      <c r="D359" s="83">
        <f>D360</f>
        <v>0</v>
      </c>
      <c r="E359" s="83">
        <f t="shared" ref="E359:F359" si="133">E360</f>
        <v>0</v>
      </c>
      <c r="F359" s="83">
        <f t="shared" si="133"/>
        <v>0</v>
      </c>
    </row>
    <row r="360" spans="1:6" ht="33" hidden="1" customHeight="1" x14ac:dyDescent="0.25">
      <c r="A360" s="16" t="s">
        <v>1365</v>
      </c>
      <c r="B360" s="20" t="s">
        <v>236</v>
      </c>
      <c r="C360" s="53">
        <v>610</v>
      </c>
      <c r="D360" s="83"/>
      <c r="E360" s="83"/>
      <c r="F360" s="83"/>
    </row>
    <row r="361" spans="1:6" ht="63" hidden="1" x14ac:dyDescent="0.25">
      <c r="A361" s="7" t="s">
        <v>237</v>
      </c>
      <c r="B361" s="1" t="s">
        <v>238</v>
      </c>
      <c r="C361" s="53"/>
      <c r="D361" s="83">
        <f>D362</f>
        <v>0</v>
      </c>
      <c r="E361" s="83">
        <f t="shared" ref="E361:F361" si="134">E362</f>
        <v>0</v>
      </c>
      <c r="F361" s="83">
        <f t="shared" si="134"/>
        <v>0</v>
      </c>
    </row>
    <row r="362" spans="1:6" ht="63" hidden="1" x14ac:dyDescent="0.25">
      <c r="A362" s="22" t="s">
        <v>239</v>
      </c>
      <c r="B362" s="2" t="s">
        <v>240</v>
      </c>
      <c r="C362" s="53"/>
      <c r="D362" s="83">
        <f>D363</f>
        <v>0</v>
      </c>
      <c r="E362" s="83">
        <f t="shared" ref="E362:F362" si="135">E363</f>
        <v>0</v>
      </c>
      <c r="F362" s="83">
        <f t="shared" si="135"/>
        <v>0</v>
      </c>
    </row>
    <row r="363" spans="1:6" ht="31.5" hidden="1" x14ac:dyDescent="0.25">
      <c r="A363" s="16" t="s">
        <v>1366</v>
      </c>
      <c r="B363" s="2" t="s">
        <v>240</v>
      </c>
      <c r="C363" s="53">
        <v>600</v>
      </c>
      <c r="D363" s="83">
        <f>D364</f>
        <v>0</v>
      </c>
      <c r="E363" s="83">
        <f t="shared" ref="E363:F363" si="136">E364</f>
        <v>0</v>
      </c>
      <c r="F363" s="83">
        <f t="shared" si="136"/>
        <v>0</v>
      </c>
    </row>
    <row r="364" spans="1:6" ht="15.75" hidden="1" x14ac:dyDescent="0.25">
      <c r="A364" s="16" t="s">
        <v>1365</v>
      </c>
      <c r="B364" s="2" t="s">
        <v>240</v>
      </c>
      <c r="C364" s="53">
        <v>610</v>
      </c>
      <c r="D364" s="83"/>
      <c r="E364" s="83"/>
      <c r="F364" s="83"/>
    </row>
    <row r="365" spans="1:6" ht="78.75" hidden="1" x14ac:dyDescent="0.25">
      <c r="A365" s="22" t="s">
        <v>241</v>
      </c>
      <c r="B365" s="2" t="s">
        <v>242</v>
      </c>
      <c r="C365" s="53"/>
      <c r="D365" s="83">
        <f>D366</f>
        <v>0</v>
      </c>
      <c r="E365" s="83">
        <f t="shared" ref="E365:F365" si="137">E366</f>
        <v>0</v>
      </c>
      <c r="F365" s="83">
        <f t="shared" si="137"/>
        <v>0</v>
      </c>
    </row>
    <row r="366" spans="1:6" ht="31.5" hidden="1" x14ac:dyDescent="0.25">
      <c r="A366" s="16" t="s">
        <v>1366</v>
      </c>
      <c r="B366" s="2" t="s">
        <v>242</v>
      </c>
      <c r="C366" s="53">
        <v>600</v>
      </c>
      <c r="D366" s="83">
        <f>D367</f>
        <v>0</v>
      </c>
      <c r="E366" s="83">
        <f t="shared" ref="E366:F366" si="138">E367</f>
        <v>0</v>
      </c>
      <c r="F366" s="83">
        <f t="shared" si="138"/>
        <v>0</v>
      </c>
    </row>
    <row r="367" spans="1:6" ht="15.75" hidden="1" x14ac:dyDescent="0.25">
      <c r="A367" s="16" t="s">
        <v>1365</v>
      </c>
      <c r="B367" s="2" t="s">
        <v>242</v>
      </c>
      <c r="C367" s="53">
        <v>610</v>
      </c>
      <c r="D367" s="83"/>
      <c r="E367" s="83"/>
      <c r="F367" s="83"/>
    </row>
    <row r="368" spans="1:6" ht="53.25" customHeight="1" x14ac:dyDescent="0.25">
      <c r="A368" s="7" t="s">
        <v>243</v>
      </c>
      <c r="B368" s="1" t="s">
        <v>238</v>
      </c>
      <c r="C368" s="53"/>
      <c r="D368" s="83">
        <f>D369+D374</f>
        <v>118604</v>
      </c>
      <c r="E368" s="83">
        <f t="shared" ref="E368:F368" si="139">E369+E374</f>
        <v>100000</v>
      </c>
      <c r="F368" s="83">
        <f t="shared" si="139"/>
        <v>120000</v>
      </c>
    </row>
    <row r="369" spans="1:10" ht="54" customHeight="1" x14ac:dyDescent="0.25">
      <c r="A369" s="19" t="s">
        <v>244</v>
      </c>
      <c r="B369" s="20" t="s">
        <v>1431</v>
      </c>
      <c r="C369" s="53"/>
      <c r="D369" s="83">
        <f>D370</f>
        <v>118604</v>
      </c>
      <c r="E369" s="83">
        <f t="shared" ref="E369:F370" si="140">E370</f>
        <v>100000</v>
      </c>
      <c r="F369" s="83">
        <f t="shared" si="140"/>
        <v>120000</v>
      </c>
    </row>
    <row r="370" spans="1:10" ht="48.75" customHeight="1" x14ac:dyDescent="0.25">
      <c r="A370" s="16" t="s">
        <v>1366</v>
      </c>
      <c r="B370" s="20" t="s">
        <v>1431</v>
      </c>
      <c r="C370" s="53">
        <v>600</v>
      </c>
      <c r="D370" s="83">
        <f>D371</f>
        <v>118604</v>
      </c>
      <c r="E370" s="83">
        <f t="shared" si="140"/>
        <v>100000</v>
      </c>
      <c r="F370" s="83">
        <f t="shared" si="140"/>
        <v>120000</v>
      </c>
      <c r="J370">
        <v>30000</v>
      </c>
    </row>
    <row r="371" spans="1:10" ht="37.5" customHeight="1" x14ac:dyDescent="0.25">
      <c r="A371" s="16" t="s">
        <v>1365</v>
      </c>
      <c r="B371" s="20" t="s">
        <v>1431</v>
      </c>
      <c r="C371" s="53">
        <v>610</v>
      </c>
      <c r="D371" s="83">
        <v>118604</v>
      </c>
      <c r="E371" s="83">
        <v>100000</v>
      </c>
      <c r="F371" s="99">
        <v>120000</v>
      </c>
    </row>
    <row r="372" spans="1:10" ht="46.5" hidden="1" customHeight="1" x14ac:dyDescent="0.25">
      <c r="A372" s="16" t="s">
        <v>245</v>
      </c>
      <c r="B372" s="2" t="s">
        <v>246</v>
      </c>
      <c r="C372" s="53"/>
      <c r="D372" s="83"/>
      <c r="E372" s="83"/>
      <c r="F372" s="83"/>
    </row>
    <row r="373" spans="1:10" ht="63" hidden="1" x14ac:dyDescent="0.25">
      <c r="A373" s="16" t="s">
        <v>247</v>
      </c>
      <c r="B373" s="2" t="s">
        <v>248</v>
      </c>
      <c r="C373" s="53"/>
      <c r="D373" s="83"/>
      <c r="E373" s="83"/>
      <c r="F373" s="83"/>
    </row>
    <row r="374" spans="1:10" ht="31.5" hidden="1" x14ac:dyDescent="0.25">
      <c r="A374" s="28" t="s">
        <v>155</v>
      </c>
      <c r="B374" s="20" t="s">
        <v>1552</v>
      </c>
      <c r="C374" s="53"/>
      <c r="D374" s="83">
        <f>D375</f>
        <v>0</v>
      </c>
      <c r="E374" s="83">
        <f t="shared" ref="E374:F374" si="141">E375</f>
        <v>0</v>
      </c>
      <c r="F374" s="83">
        <f t="shared" si="141"/>
        <v>0</v>
      </c>
    </row>
    <row r="375" spans="1:10" ht="40.5" hidden="1" customHeight="1" x14ac:dyDescent="0.25">
      <c r="A375" s="16" t="s">
        <v>1366</v>
      </c>
      <c r="B375" s="20" t="s">
        <v>1552</v>
      </c>
      <c r="C375" s="53">
        <v>600</v>
      </c>
      <c r="D375" s="83">
        <f>D376</f>
        <v>0</v>
      </c>
      <c r="E375" s="83">
        <f t="shared" ref="E375:F375" si="142">E376</f>
        <v>0</v>
      </c>
      <c r="F375" s="83">
        <f t="shared" si="142"/>
        <v>0</v>
      </c>
    </row>
    <row r="376" spans="1:10" ht="29.25" hidden="1" customHeight="1" x14ac:dyDescent="0.25">
      <c r="A376" s="16" t="s">
        <v>1365</v>
      </c>
      <c r="B376" s="20" t="s">
        <v>1552</v>
      </c>
      <c r="C376" s="53">
        <v>610</v>
      </c>
      <c r="D376" s="83"/>
      <c r="E376" s="83"/>
      <c r="F376" s="83">
        <v>0</v>
      </c>
    </row>
    <row r="377" spans="1:10" ht="37.5" customHeight="1" x14ac:dyDescent="0.25">
      <c r="A377" s="7" t="s">
        <v>249</v>
      </c>
      <c r="B377" s="1" t="s">
        <v>1475</v>
      </c>
      <c r="C377" s="53"/>
      <c r="D377" s="83">
        <f>D378</f>
        <v>6081</v>
      </c>
      <c r="E377" s="83">
        <f t="shared" ref="E377:F377" si="143">E378</f>
        <v>6100</v>
      </c>
      <c r="F377" s="83">
        <f t="shared" si="143"/>
        <v>6100</v>
      </c>
    </row>
    <row r="378" spans="1:10" ht="47.25" x14ac:dyDescent="0.25">
      <c r="A378" s="28" t="s">
        <v>250</v>
      </c>
      <c r="B378" s="20" t="s">
        <v>1476</v>
      </c>
      <c r="C378" s="53"/>
      <c r="D378" s="83">
        <f>D379</f>
        <v>6081</v>
      </c>
      <c r="E378" s="83">
        <f t="shared" ref="E378:F378" si="144">E379</f>
        <v>6100</v>
      </c>
      <c r="F378" s="83">
        <f t="shared" si="144"/>
        <v>6100</v>
      </c>
    </row>
    <row r="379" spans="1:10" ht="30.75" customHeight="1" x14ac:dyDescent="0.25">
      <c r="A379" s="16" t="s">
        <v>1366</v>
      </c>
      <c r="B379" s="20" t="s">
        <v>1476</v>
      </c>
      <c r="C379" s="53">
        <v>600</v>
      </c>
      <c r="D379" s="83">
        <f>D380+D381+D382+D383</f>
        <v>6081</v>
      </c>
      <c r="E379" s="83">
        <f t="shared" ref="E379:F379" si="145">E380</f>
        <v>6100</v>
      </c>
      <c r="F379" s="83">
        <f t="shared" si="145"/>
        <v>6100</v>
      </c>
    </row>
    <row r="380" spans="1:10" ht="24.75" customHeight="1" x14ac:dyDescent="0.25">
      <c r="A380" s="16" t="s">
        <v>1365</v>
      </c>
      <c r="B380" s="20" t="s">
        <v>1476</v>
      </c>
      <c r="C380" s="53">
        <v>610</v>
      </c>
      <c r="D380" s="83">
        <v>6081</v>
      </c>
      <c r="E380" s="83">
        <v>6100</v>
      </c>
      <c r="F380" s="83">
        <v>6100</v>
      </c>
    </row>
    <row r="381" spans="1:10" ht="24" hidden="1" customHeight="1" x14ac:dyDescent="0.25">
      <c r="A381" s="134" t="s">
        <v>1515</v>
      </c>
      <c r="B381" s="20" t="s">
        <v>1476</v>
      </c>
      <c r="C381" s="53">
        <v>620</v>
      </c>
      <c r="D381" s="83"/>
      <c r="E381" s="83"/>
      <c r="F381" s="83"/>
    </row>
    <row r="382" spans="1:10" ht="41.25" hidden="1" customHeight="1" x14ac:dyDescent="0.25">
      <c r="A382" s="143" t="s">
        <v>1516</v>
      </c>
      <c r="B382" s="20" t="s">
        <v>1476</v>
      </c>
      <c r="C382" s="53">
        <v>630</v>
      </c>
      <c r="D382" s="83"/>
      <c r="E382" s="83"/>
      <c r="F382" s="83"/>
    </row>
    <row r="383" spans="1:10" ht="49.5" hidden="1" customHeight="1" x14ac:dyDescent="0.25">
      <c r="A383" s="130" t="s">
        <v>1517</v>
      </c>
      <c r="B383" s="20" t="s">
        <v>1476</v>
      </c>
      <c r="C383" s="53">
        <v>810</v>
      </c>
      <c r="D383" s="83"/>
      <c r="E383" s="83"/>
      <c r="F383" s="83"/>
    </row>
    <row r="384" spans="1:10" ht="27" hidden="1" customHeight="1" x14ac:dyDescent="0.25">
      <c r="A384" s="7" t="s">
        <v>84</v>
      </c>
      <c r="B384" s="1" t="s">
        <v>251</v>
      </c>
      <c r="C384" s="53"/>
      <c r="D384" s="83"/>
      <c r="E384" s="83"/>
      <c r="F384" s="83"/>
    </row>
    <row r="385" spans="1:6" ht="30.75" hidden="1" customHeight="1" x14ac:dyDescent="0.25">
      <c r="A385" s="16" t="s">
        <v>252</v>
      </c>
      <c r="B385" s="2" t="s">
        <v>253</v>
      </c>
      <c r="C385" s="53"/>
      <c r="D385" s="83"/>
      <c r="E385" s="83"/>
      <c r="F385" s="83"/>
    </row>
    <row r="386" spans="1:6" ht="27.75" hidden="1" customHeight="1" x14ac:dyDescent="0.25">
      <c r="A386" s="16" t="s">
        <v>254</v>
      </c>
      <c r="B386" s="2" t="s">
        <v>255</v>
      </c>
      <c r="C386" s="53"/>
      <c r="D386" s="83"/>
      <c r="E386" s="83"/>
      <c r="F386" s="83"/>
    </row>
    <row r="387" spans="1:6" ht="40.5" hidden="1" customHeight="1" x14ac:dyDescent="0.25">
      <c r="A387" s="16" t="s">
        <v>256</v>
      </c>
      <c r="B387" s="2" t="s">
        <v>257</v>
      </c>
      <c r="C387" s="53"/>
      <c r="D387" s="83"/>
      <c r="E387" s="83"/>
      <c r="F387" s="83"/>
    </row>
    <row r="388" spans="1:6" ht="42" hidden="1" customHeight="1" x14ac:dyDescent="0.25">
      <c r="A388" s="16" t="s">
        <v>258</v>
      </c>
      <c r="B388" s="2" t="s">
        <v>259</v>
      </c>
      <c r="C388" s="53"/>
      <c r="D388" s="83"/>
      <c r="E388" s="83"/>
      <c r="F388" s="83"/>
    </row>
    <row r="389" spans="1:6" ht="46.5" hidden="1" customHeight="1" x14ac:dyDescent="0.25">
      <c r="A389" s="16" t="s">
        <v>260</v>
      </c>
      <c r="B389" s="2" t="s">
        <v>261</v>
      </c>
      <c r="C389" s="53"/>
      <c r="D389" s="83"/>
      <c r="E389" s="83"/>
      <c r="F389" s="83"/>
    </row>
    <row r="390" spans="1:6" ht="63" hidden="1" x14ac:dyDescent="0.25">
      <c r="A390" s="16" t="s">
        <v>262</v>
      </c>
      <c r="B390" s="2" t="s">
        <v>263</v>
      </c>
      <c r="C390" s="53"/>
      <c r="D390" s="83"/>
      <c r="E390" s="83"/>
      <c r="F390" s="83"/>
    </row>
    <row r="391" spans="1:6" ht="30" hidden="1" customHeight="1" x14ac:dyDescent="0.25">
      <c r="A391" s="7" t="s">
        <v>264</v>
      </c>
      <c r="B391" s="1" t="s">
        <v>265</v>
      </c>
      <c r="C391" s="53"/>
      <c r="D391" s="83"/>
      <c r="E391" s="83"/>
      <c r="F391" s="83"/>
    </row>
    <row r="392" spans="1:6" ht="39.75" hidden="1" customHeight="1" x14ac:dyDescent="0.25">
      <c r="A392" s="16" t="s">
        <v>266</v>
      </c>
      <c r="B392" s="2" t="s">
        <v>267</v>
      </c>
      <c r="C392" s="53"/>
      <c r="D392" s="83"/>
      <c r="E392" s="83"/>
      <c r="F392" s="83"/>
    </row>
    <row r="393" spans="1:6" ht="31.5" hidden="1" x14ac:dyDescent="0.25">
      <c r="A393" s="28" t="s">
        <v>268</v>
      </c>
      <c r="B393" s="20" t="s">
        <v>269</v>
      </c>
      <c r="C393" s="53"/>
      <c r="D393" s="83"/>
      <c r="E393" s="83"/>
      <c r="F393" s="83"/>
    </row>
    <row r="394" spans="1:6" ht="35.25" hidden="1" customHeight="1" x14ac:dyDescent="0.25">
      <c r="A394" s="7" t="s">
        <v>228</v>
      </c>
      <c r="B394" s="1" t="s">
        <v>270</v>
      </c>
      <c r="C394" s="53"/>
      <c r="D394" s="83">
        <f>D397+D395+D396</f>
        <v>0</v>
      </c>
      <c r="E394" s="83">
        <f t="shared" ref="E394:F394" si="146">E397</f>
        <v>0</v>
      </c>
      <c r="F394" s="83">
        <f t="shared" si="146"/>
        <v>0</v>
      </c>
    </row>
    <row r="395" spans="1:6" ht="15.75" hidden="1" x14ac:dyDescent="0.25">
      <c r="A395" s="16" t="s">
        <v>271</v>
      </c>
      <c r="B395" s="2" t="s">
        <v>272</v>
      </c>
      <c r="C395" s="53"/>
      <c r="D395" s="83"/>
      <c r="E395" s="83"/>
      <c r="F395" s="83"/>
    </row>
    <row r="396" spans="1:6" ht="31.5" hidden="1" x14ac:dyDescent="0.25">
      <c r="A396" s="16" t="s">
        <v>273</v>
      </c>
      <c r="B396" s="2" t="s">
        <v>274</v>
      </c>
      <c r="C396" s="53"/>
      <c r="D396" s="83"/>
      <c r="E396" s="83"/>
      <c r="F396" s="83"/>
    </row>
    <row r="397" spans="1:6" ht="63" hidden="1" x14ac:dyDescent="0.25">
      <c r="A397" s="22" t="s">
        <v>275</v>
      </c>
      <c r="B397" s="20" t="s">
        <v>276</v>
      </c>
      <c r="C397" s="53"/>
      <c r="D397" s="83">
        <f>D398</f>
        <v>0</v>
      </c>
      <c r="E397" s="83">
        <f t="shared" ref="E397:F397" si="147">E398</f>
        <v>0</v>
      </c>
      <c r="F397" s="83">
        <f t="shared" si="147"/>
        <v>0</v>
      </c>
    </row>
    <row r="398" spans="1:6" ht="24.75" hidden="1" customHeight="1" x14ac:dyDescent="0.25">
      <c r="A398" s="16" t="s">
        <v>1366</v>
      </c>
      <c r="B398" s="20" t="s">
        <v>276</v>
      </c>
      <c r="C398" s="53">
        <v>600</v>
      </c>
      <c r="D398" s="83">
        <f>D399</f>
        <v>0</v>
      </c>
      <c r="E398" s="83">
        <f t="shared" ref="E398:F398" si="148">E399</f>
        <v>0</v>
      </c>
      <c r="F398" s="83">
        <f t="shared" si="148"/>
        <v>0</v>
      </c>
    </row>
    <row r="399" spans="1:6" ht="31.5" hidden="1" customHeight="1" x14ac:dyDescent="0.25">
      <c r="A399" s="16" t="s">
        <v>1365</v>
      </c>
      <c r="B399" s="20" t="s">
        <v>276</v>
      </c>
      <c r="C399" s="53">
        <v>610</v>
      </c>
      <c r="D399" s="83"/>
      <c r="E399" s="83"/>
      <c r="F399" s="83"/>
    </row>
    <row r="400" spans="1:6" ht="63" hidden="1" x14ac:dyDescent="0.25">
      <c r="A400" s="22" t="s">
        <v>277</v>
      </c>
      <c r="B400" s="20" t="s">
        <v>278</v>
      </c>
      <c r="C400" s="53"/>
      <c r="D400" s="83">
        <f>D401</f>
        <v>0</v>
      </c>
      <c r="E400" s="83">
        <f t="shared" ref="E400:F400" si="149">E401</f>
        <v>0</v>
      </c>
      <c r="F400" s="83">
        <f t="shared" si="149"/>
        <v>0</v>
      </c>
    </row>
    <row r="401" spans="1:6" ht="30" hidden="1" customHeight="1" x14ac:dyDescent="0.25">
      <c r="A401" s="16" t="s">
        <v>1366</v>
      </c>
      <c r="B401" s="20" t="s">
        <v>278</v>
      </c>
      <c r="C401" s="53">
        <v>600</v>
      </c>
      <c r="D401" s="83">
        <f>D402</f>
        <v>0</v>
      </c>
      <c r="E401" s="83">
        <f t="shared" ref="E401:F401" si="150">E402</f>
        <v>0</v>
      </c>
      <c r="F401" s="83">
        <f t="shared" si="150"/>
        <v>0</v>
      </c>
    </row>
    <row r="402" spans="1:6" ht="28.5" hidden="1" customHeight="1" x14ac:dyDescent="0.25">
      <c r="A402" s="16" t="s">
        <v>1365</v>
      </c>
      <c r="B402" s="20" t="s">
        <v>278</v>
      </c>
      <c r="C402" s="53">
        <v>610</v>
      </c>
      <c r="D402" s="83"/>
      <c r="E402" s="83"/>
      <c r="F402" s="83"/>
    </row>
    <row r="403" spans="1:6" ht="27.75" hidden="1" customHeight="1" x14ac:dyDescent="0.25">
      <c r="A403" s="7" t="s">
        <v>279</v>
      </c>
      <c r="B403" s="1" t="s">
        <v>280</v>
      </c>
      <c r="C403" s="53"/>
      <c r="D403" s="83"/>
      <c r="E403" s="83"/>
      <c r="F403" s="83"/>
    </row>
    <row r="404" spans="1:6" ht="33" hidden="1" customHeight="1" x14ac:dyDescent="0.25">
      <c r="A404" s="22" t="s">
        <v>281</v>
      </c>
      <c r="B404" s="20" t="s">
        <v>282</v>
      </c>
      <c r="C404" s="53"/>
      <c r="D404" s="83"/>
      <c r="E404" s="83"/>
      <c r="F404" s="83"/>
    </row>
    <row r="405" spans="1:6" ht="28.5" hidden="1" customHeight="1" x14ac:dyDescent="0.25">
      <c r="A405" s="22" t="s">
        <v>283</v>
      </c>
      <c r="B405" s="20" t="s">
        <v>284</v>
      </c>
      <c r="C405" s="53"/>
      <c r="D405" s="83"/>
      <c r="E405" s="83"/>
      <c r="F405" s="83"/>
    </row>
    <row r="406" spans="1:6" ht="51.75" hidden="1" customHeight="1" x14ac:dyDescent="0.25">
      <c r="A406" s="22" t="s">
        <v>285</v>
      </c>
      <c r="B406" s="20" t="s">
        <v>286</v>
      </c>
      <c r="C406" s="53"/>
      <c r="D406" s="83"/>
      <c r="E406" s="83"/>
      <c r="F406" s="83"/>
    </row>
    <row r="407" spans="1:6" ht="21" hidden="1" customHeight="1" x14ac:dyDescent="0.25">
      <c r="A407" s="16"/>
      <c r="B407" s="20" t="s">
        <v>286</v>
      </c>
      <c r="C407" s="53">
        <v>600</v>
      </c>
      <c r="D407" s="83"/>
      <c r="E407" s="83"/>
      <c r="F407" s="83"/>
    </row>
    <row r="408" spans="1:6" ht="36" hidden="1" customHeight="1" x14ac:dyDescent="0.25">
      <c r="A408" s="16"/>
      <c r="B408" s="20" t="s">
        <v>286</v>
      </c>
      <c r="C408" s="53">
        <v>610</v>
      </c>
      <c r="D408" s="83"/>
      <c r="E408" s="83"/>
      <c r="F408" s="83"/>
    </row>
    <row r="409" spans="1:6" ht="30" hidden="1" customHeight="1" x14ac:dyDescent="0.25">
      <c r="A409" s="18" t="s">
        <v>287</v>
      </c>
      <c r="B409" s="3" t="s">
        <v>288</v>
      </c>
      <c r="C409" s="53"/>
      <c r="D409" s="83"/>
      <c r="E409" s="83"/>
      <c r="F409" s="83"/>
    </row>
    <row r="410" spans="1:6" ht="63" hidden="1" x14ac:dyDescent="0.25">
      <c r="A410" s="7" t="s">
        <v>289</v>
      </c>
      <c r="B410" s="1" t="s">
        <v>290</v>
      </c>
      <c r="C410" s="53"/>
      <c r="D410" s="83"/>
      <c r="E410" s="83"/>
      <c r="F410" s="83"/>
    </row>
    <row r="411" spans="1:6" ht="94.5" hidden="1" x14ac:dyDescent="0.25">
      <c r="A411" s="16" t="s">
        <v>291</v>
      </c>
      <c r="B411" s="2" t="s">
        <v>292</v>
      </c>
      <c r="C411" s="53"/>
      <c r="D411" s="83"/>
      <c r="E411" s="83"/>
      <c r="F411" s="83"/>
    </row>
    <row r="412" spans="1:6" ht="94.5" hidden="1" x14ac:dyDescent="0.25">
      <c r="A412" s="16" t="s">
        <v>293</v>
      </c>
      <c r="B412" s="2" t="s">
        <v>294</v>
      </c>
      <c r="C412" s="53"/>
      <c r="D412" s="83"/>
      <c r="E412" s="83"/>
      <c r="F412" s="83"/>
    </row>
    <row r="413" spans="1:6" ht="35.25" hidden="1" customHeight="1" x14ac:dyDescent="0.25">
      <c r="A413" s="18" t="s">
        <v>295</v>
      </c>
      <c r="B413" s="3" t="s">
        <v>296</v>
      </c>
      <c r="C413" s="53"/>
      <c r="D413" s="83">
        <f>D414</f>
        <v>0</v>
      </c>
      <c r="E413" s="83">
        <f t="shared" ref="E413:F413" si="151">E414</f>
        <v>0</v>
      </c>
      <c r="F413" s="83">
        <f t="shared" si="151"/>
        <v>0</v>
      </c>
    </row>
    <row r="414" spans="1:6" ht="63" hidden="1" x14ac:dyDescent="0.25">
      <c r="A414" s="7" t="s">
        <v>297</v>
      </c>
      <c r="B414" s="1" t="s">
        <v>298</v>
      </c>
      <c r="C414" s="53"/>
      <c r="D414" s="83">
        <f>D415</f>
        <v>0</v>
      </c>
      <c r="E414" s="83">
        <f t="shared" ref="E414:F414" si="152">E415</f>
        <v>0</v>
      </c>
      <c r="F414" s="83">
        <f t="shared" si="152"/>
        <v>0</v>
      </c>
    </row>
    <row r="415" spans="1:6" ht="31.5" hidden="1" x14ac:dyDescent="0.25">
      <c r="A415" s="22" t="s">
        <v>189</v>
      </c>
      <c r="B415" s="20" t="s">
        <v>299</v>
      </c>
      <c r="C415" s="53"/>
      <c r="D415" s="83">
        <f>D416</f>
        <v>0</v>
      </c>
      <c r="E415" s="83">
        <f t="shared" ref="E415:F415" si="153">E416</f>
        <v>0</v>
      </c>
      <c r="F415" s="83">
        <f t="shared" si="153"/>
        <v>0</v>
      </c>
    </row>
    <row r="416" spans="1:6" ht="30.75" hidden="1" customHeight="1" x14ac:dyDescent="0.25">
      <c r="A416" s="16" t="s">
        <v>1366</v>
      </c>
      <c r="B416" s="20" t="s">
        <v>299</v>
      </c>
      <c r="C416" s="53">
        <v>600</v>
      </c>
      <c r="D416" s="83">
        <f>D417</f>
        <v>0</v>
      </c>
      <c r="E416" s="83">
        <f t="shared" ref="E416:F416" si="154">E417</f>
        <v>0</v>
      </c>
      <c r="F416" s="83">
        <f t="shared" si="154"/>
        <v>0</v>
      </c>
    </row>
    <row r="417" spans="1:6" ht="39" hidden="1" customHeight="1" x14ac:dyDescent="0.25">
      <c r="A417" s="16" t="s">
        <v>1365</v>
      </c>
      <c r="B417" s="20" t="s">
        <v>299</v>
      </c>
      <c r="C417" s="53">
        <v>610</v>
      </c>
      <c r="D417" s="83"/>
      <c r="E417" s="83"/>
      <c r="F417" s="83"/>
    </row>
    <row r="418" spans="1:6" ht="31.5" customHeight="1" x14ac:dyDescent="0.25">
      <c r="A418" s="13" t="s">
        <v>128</v>
      </c>
      <c r="B418" s="3" t="s">
        <v>296</v>
      </c>
      <c r="C418" s="53"/>
      <c r="D418" s="83">
        <f>D419</f>
        <v>21288</v>
      </c>
      <c r="E418" s="83">
        <f t="shared" ref="E418:F418" si="155">E419</f>
        <v>21471</v>
      </c>
      <c r="F418" s="83">
        <f t="shared" si="155"/>
        <v>22471</v>
      </c>
    </row>
    <row r="419" spans="1:6" ht="44.25" customHeight="1" x14ac:dyDescent="0.25">
      <c r="A419" s="7" t="s">
        <v>130</v>
      </c>
      <c r="B419" s="1" t="s">
        <v>298</v>
      </c>
      <c r="C419" s="53"/>
      <c r="D419" s="83">
        <f>D420+D427+D430</f>
        <v>21288</v>
      </c>
      <c r="E419" s="83">
        <f>E420+E427+E430</f>
        <v>21471</v>
      </c>
      <c r="F419" s="83">
        <f>F420+F427+F430</f>
        <v>22471</v>
      </c>
    </row>
    <row r="420" spans="1:6" ht="45" customHeight="1" x14ac:dyDescent="0.25">
      <c r="A420" s="22" t="s">
        <v>132</v>
      </c>
      <c r="B420" s="20" t="s">
        <v>1428</v>
      </c>
      <c r="C420" s="53"/>
      <c r="D420" s="83">
        <f>D421+D423+D425</f>
        <v>11471</v>
      </c>
      <c r="E420" s="83">
        <f t="shared" ref="E420:F420" si="156">E421+E423+E425</f>
        <v>11471</v>
      </c>
      <c r="F420" s="83">
        <f t="shared" si="156"/>
        <v>11471</v>
      </c>
    </row>
    <row r="421" spans="1:6" ht="38.25" customHeight="1" x14ac:dyDescent="0.25">
      <c r="A421" s="58" t="s">
        <v>1361</v>
      </c>
      <c r="B421" s="20" t="s">
        <v>1428</v>
      </c>
      <c r="C421" s="53">
        <v>100</v>
      </c>
      <c r="D421" s="83">
        <f>D422</f>
        <v>10686</v>
      </c>
      <c r="E421" s="83">
        <f t="shared" ref="E421:F421" si="157">E422</f>
        <v>10686</v>
      </c>
      <c r="F421" s="83">
        <f t="shared" si="157"/>
        <v>10686</v>
      </c>
    </row>
    <row r="422" spans="1:6" ht="27.75" customHeight="1" x14ac:dyDescent="0.25">
      <c r="A422" s="58" t="s">
        <v>1362</v>
      </c>
      <c r="B422" s="20" t="s">
        <v>1428</v>
      </c>
      <c r="C422" s="53">
        <v>120</v>
      </c>
      <c r="D422" s="83">
        <v>10686</v>
      </c>
      <c r="E422" s="83">
        <v>10686</v>
      </c>
      <c r="F422" s="99">
        <v>10686</v>
      </c>
    </row>
    <row r="423" spans="1:6" ht="27.75" customHeight="1" x14ac:dyDescent="0.25">
      <c r="A423" s="58" t="s">
        <v>1363</v>
      </c>
      <c r="B423" s="20" t="s">
        <v>1428</v>
      </c>
      <c r="C423" s="53">
        <v>200</v>
      </c>
      <c r="D423" s="83">
        <f>D424</f>
        <v>785</v>
      </c>
      <c r="E423" s="83">
        <f t="shared" ref="E423:F423" si="158">E424</f>
        <v>785</v>
      </c>
      <c r="F423" s="83">
        <f t="shared" si="158"/>
        <v>785</v>
      </c>
    </row>
    <row r="424" spans="1:6" ht="42.75" customHeight="1" x14ac:dyDescent="0.25">
      <c r="A424" s="58" t="s">
        <v>1364</v>
      </c>
      <c r="B424" s="20" t="s">
        <v>1428</v>
      </c>
      <c r="C424" s="53">
        <v>240</v>
      </c>
      <c r="D424" s="99">
        <v>785</v>
      </c>
      <c r="E424" s="83">
        <v>785</v>
      </c>
      <c r="F424" s="83">
        <v>785</v>
      </c>
    </row>
    <row r="425" spans="1:6" ht="27.75" hidden="1" customHeight="1" x14ac:dyDescent="0.25">
      <c r="A425" s="58" t="s">
        <v>1367</v>
      </c>
      <c r="B425" s="20" t="s">
        <v>1428</v>
      </c>
      <c r="C425" s="53">
        <v>800</v>
      </c>
      <c r="D425" s="83">
        <f>D426</f>
        <v>0</v>
      </c>
      <c r="E425" s="83">
        <f t="shared" ref="E425:F425" si="159">E426</f>
        <v>0</v>
      </c>
      <c r="F425" s="83">
        <f t="shared" si="159"/>
        <v>0</v>
      </c>
    </row>
    <row r="426" spans="1:6" ht="27.75" hidden="1" customHeight="1" x14ac:dyDescent="0.25">
      <c r="A426" s="16" t="s">
        <v>1368</v>
      </c>
      <c r="B426" s="20" t="s">
        <v>1428</v>
      </c>
      <c r="C426" s="53">
        <v>850</v>
      </c>
      <c r="D426" s="83">
        <v>0</v>
      </c>
      <c r="E426" s="83">
        <v>0</v>
      </c>
      <c r="F426" s="83">
        <v>0</v>
      </c>
    </row>
    <row r="427" spans="1:6" ht="27.75" customHeight="1" x14ac:dyDescent="0.25">
      <c r="A427" s="22" t="s">
        <v>300</v>
      </c>
      <c r="B427" s="20" t="s">
        <v>1429</v>
      </c>
      <c r="C427" s="53"/>
      <c r="D427" s="83">
        <f>D428</f>
        <v>9317</v>
      </c>
      <c r="E427" s="83">
        <f t="shared" ref="E427:F427" si="160">E428</f>
        <v>9500</v>
      </c>
      <c r="F427" s="83">
        <f t="shared" si="160"/>
        <v>10500</v>
      </c>
    </row>
    <row r="428" spans="1:6" ht="27.75" customHeight="1" x14ac:dyDescent="0.25">
      <c r="A428" s="16" t="s">
        <v>1366</v>
      </c>
      <c r="B428" s="20" t="s">
        <v>1429</v>
      </c>
      <c r="C428" s="53">
        <v>600</v>
      </c>
      <c r="D428" s="83">
        <f>D429</f>
        <v>9317</v>
      </c>
      <c r="E428" s="83">
        <f t="shared" ref="E428:F428" si="161">E429</f>
        <v>9500</v>
      </c>
      <c r="F428" s="83">
        <f t="shared" si="161"/>
        <v>10500</v>
      </c>
    </row>
    <row r="429" spans="1:6" ht="27.75" customHeight="1" x14ac:dyDescent="0.25">
      <c r="A429" s="16" t="s">
        <v>1365</v>
      </c>
      <c r="B429" s="20" t="s">
        <v>1429</v>
      </c>
      <c r="C429" s="53">
        <v>610</v>
      </c>
      <c r="D429" s="83">
        <v>9317</v>
      </c>
      <c r="E429" s="83">
        <v>9500</v>
      </c>
      <c r="F429" s="83">
        <v>10500</v>
      </c>
    </row>
    <row r="430" spans="1:6" ht="34.5" customHeight="1" x14ac:dyDescent="0.25">
      <c r="A430" s="44" t="s">
        <v>301</v>
      </c>
      <c r="B430" s="20" t="s">
        <v>1430</v>
      </c>
      <c r="C430" s="53"/>
      <c r="D430" s="83">
        <f>D431+D434+D436</f>
        <v>500</v>
      </c>
      <c r="E430" s="83">
        <f t="shared" ref="E430:F430" si="162">E431+E434+E436</f>
        <v>500</v>
      </c>
      <c r="F430" s="83">
        <f t="shared" si="162"/>
        <v>500</v>
      </c>
    </row>
    <row r="431" spans="1:6" ht="34.5" customHeight="1" x14ac:dyDescent="0.25">
      <c r="A431" s="16" t="s">
        <v>1370</v>
      </c>
      <c r="B431" s="20" t="s">
        <v>1430</v>
      </c>
      <c r="C431" s="53">
        <v>300</v>
      </c>
      <c r="D431" s="83">
        <f>D432+D433</f>
        <v>225</v>
      </c>
      <c r="E431" s="83">
        <f t="shared" ref="E431:F431" si="163">E432+E433</f>
        <v>225</v>
      </c>
      <c r="F431" s="83">
        <f t="shared" si="163"/>
        <v>225</v>
      </c>
    </row>
    <row r="432" spans="1:6" ht="34.5" customHeight="1" x14ac:dyDescent="0.25">
      <c r="A432" s="44" t="s">
        <v>1394</v>
      </c>
      <c r="B432" s="20" t="s">
        <v>1430</v>
      </c>
      <c r="C432" s="53">
        <v>350</v>
      </c>
      <c r="D432" s="83">
        <v>150</v>
      </c>
      <c r="E432" s="83">
        <v>150</v>
      </c>
      <c r="F432" s="83">
        <v>150</v>
      </c>
    </row>
    <row r="433" spans="1:6" ht="34.5" customHeight="1" x14ac:dyDescent="0.25">
      <c r="A433" s="44" t="s">
        <v>1395</v>
      </c>
      <c r="B433" s="20" t="s">
        <v>1430</v>
      </c>
      <c r="C433" s="53">
        <v>360</v>
      </c>
      <c r="D433" s="83">
        <v>75</v>
      </c>
      <c r="E433" s="83">
        <v>75</v>
      </c>
      <c r="F433" s="83">
        <v>75</v>
      </c>
    </row>
    <row r="434" spans="1:6" ht="34.5" hidden="1" customHeight="1" x14ac:dyDescent="0.25">
      <c r="A434" s="90" t="s">
        <v>1363</v>
      </c>
      <c r="B434" s="20" t="s">
        <v>1430</v>
      </c>
      <c r="C434" s="53">
        <v>200</v>
      </c>
      <c r="D434" s="83">
        <f>D435</f>
        <v>0</v>
      </c>
      <c r="E434" s="83">
        <f t="shared" ref="E434:F434" si="164">E435</f>
        <v>0</v>
      </c>
      <c r="F434" s="83">
        <f t="shared" si="164"/>
        <v>0</v>
      </c>
    </row>
    <row r="435" spans="1:6" ht="34.5" hidden="1" customHeight="1" x14ac:dyDescent="0.25">
      <c r="A435" s="58" t="s">
        <v>1364</v>
      </c>
      <c r="B435" s="20" t="s">
        <v>1430</v>
      </c>
      <c r="C435" s="53">
        <v>240</v>
      </c>
      <c r="D435" s="83">
        <v>0</v>
      </c>
      <c r="E435" s="83"/>
      <c r="F435" s="83"/>
    </row>
    <row r="436" spans="1:6" ht="34.5" customHeight="1" x14ac:dyDescent="0.25">
      <c r="A436" s="16" t="s">
        <v>1366</v>
      </c>
      <c r="B436" s="20" t="s">
        <v>1430</v>
      </c>
      <c r="C436" s="53">
        <v>600</v>
      </c>
      <c r="D436" s="83">
        <f>D437</f>
        <v>275</v>
      </c>
      <c r="E436" s="83">
        <f t="shared" ref="E436:F436" si="165">E437</f>
        <v>275</v>
      </c>
      <c r="F436" s="83">
        <f t="shared" si="165"/>
        <v>275</v>
      </c>
    </row>
    <row r="437" spans="1:6" ht="34.5" customHeight="1" x14ac:dyDescent="0.25">
      <c r="A437" s="16" t="s">
        <v>1465</v>
      </c>
      <c r="B437" s="20" t="s">
        <v>1430</v>
      </c>
      <c r="C437" s="53">
        <v>610</v>
      </c>
      <c r="D437" s="98">
        <v>275</v>
      </c>
      <c r="E437" s="83">
        <v>275</v>
      </c>
      <c r="F437" s="83">
        <v>275</v>
      </c>
    </row>
    <row r="438" spans="1:6" ht="47.25" hidden="1" x14ac:dyDescent="0.25">
      <c r="A438" s="13" t="s">
        <v>302</v>
      </c>
      <c r="B438" s="3" t="s">
        <v>303</v>
      </c>
      <c r="C438" s="53"/>
      <c r="D438" s="83">
        <f>D439</f>
        <v>0</v>
      </c>
      <c r="E438" s="83">
        <f t="shared" ref="E438:F438" si="166">E439</f>
        <v>0</v>
      </c>
      <c r="F438" s="83">
        <f t="shared" si="166"/>
        <v>0</v>
      </c>
    </row>
    <row r="439" spans="1:6" ht="29.25" hidden="1" customHeight="1" x14ac:dyDescent="0.25">
      <c r="A439" s="7" t="s">
        <v>219</v>
      </c>
      <c r="B439" s="1" t="s">
        <v>304</v>
      </c>
      <c r="C439" s="53"/>
      <c r="D439" s="83">
        <f t="shared" ref="D439:F439" si="167">D440+D443+D446+D449</f>
        <v>0</v>
      </c>
      <c r="E439" s="83">
        <f t="shared" si="167"/>
        <v>0</v>
      </c>
      <c r="F439" s="83">
        <f t="shared" si="167"/>
        <v>0</v>
      </c>
    </row>
    <row r="440" spans="1:6" ht="41.25" hidden="1" customHeight="1" x14ac:dyDescent="0.25">
      <c r="A440" s="22" t="s">
        <v>305</v>
      </c>
      <c r="B440" s="20" t="s">
        <v>306</v>
      </c>
      <c r="C440" s="53"/>
      <c r="D440" s="83">
        <f>D441</f>
        <v>0</v>
      </c>
      <c r="E440" s="83">
        <f t="shared" ref="E440:F441" si="168">E441</f>
        <v>0</v>
      </c>
      <c r="F440" s="83">
        <f t="shared" si="168"/>
        <v>0</v>
      </c>
    </row>
    <row r="441" spans="1:6" ht="41.25" hidden="1" customHeight="1" x14ac:dyDescent="0.25">
      <c r="A441" s="16" t="s">
        <v>1366</v>
      </c>
      <c r="B441" s="20" t="s">
        <v>306</v>
      </c>
      <c r="C441" s="53">
        <v>600</v>
      </c>
      <c r="D441" s="83">
        <f>D442</f>
        <v>0</v>
      </c>
      <c r="E441" s="83">
        <f t="shared" si="168"/>
        <v>0</v>
      </c>
      <c r="F441" s="83">
        <f t="shared" si="168"/>
        <v>0</v>
      </c>
    </row>
    <row r="442" spans="1:6" ht="41.25" hidden="1" customHeight="1" x14ac:dyDescent="0.25">
      <c r="A442" s="16" t="s">
        <v>1365</v>
      </c>
      <c r="B442" s="20" t="s">
        <v>306</v>
      </c>
      <c r="C442" s="53">
        <v>610</v>
      </c>
      <c r="D442" s="83"/>
      <c r="E442" s="83"/>
      <c r="F442" s="83"/>
    </row>
    <row r="443" spans="1:6" ht="39.75" hidden="1" customHeight="1" x14ac:dyDescent="0.25">
      <c r="A443" s="22" t="s">
        <v>155</v>
      </c>
      <c r="B443" s="20" t="s">
        <v>307</v>
      </c>
      <c r="C443" s="53"/>
      <c r="D443" s="83">
        <f>D444</f>
        <v>0</v>
      </c>
      <c r="E443" s="83">
        <f t="shared" ref="E443:F444" si="169">E444</f>
        <v>0</v>
      </c>
      <c r="F443" s="83">
        <f t="shared" si="169"/>
        <v>0</v>
      </c>
    </row>
    <row r="444" spans="1:6" ht="39.75" hidden="1" customHeight="1" x14ac:dyDescent="0.25">
      <c r="A444" s="16" t="s">
        <v>1366</v>
      </c>
      <c r="B444" s="20" t="s">
        <v>307</v>
      </c>
      <c r="C444" s="53">
        <v>600</v>
      </c>
      <c r="D444" s="83">
        <f>D445</f>
        <v>0</v>
      </c>
      <c r="E444" s="83">
        <f t="shared" si="169"/>
        <v>0</v>
      </c>
      <c r="F444" s="83">
        <f t="shared" si="169"/>
        <v>0</v>
      </c>
    </row>
    <row r="445" spans="1:6" ht="39.75" hidden="1" customHeight="1" x14ac:dyDescent="0.25">
      <c r="A445" s="16" t="s">
        <v>1365</v>
      </c>
      <c r="B445" s="20" t="s">
        <v>307</v>
      </c>
      <c r="C445" s="53">
        <v>610</v>
      </c>
      <c r="D445" s="83"/>
      <c r="E445" s="83"/>
      <c r="F445" s="83"/>
    </row>
    <row r="446" spans="1:6" ht="42" hidden="1" customHeight="1" x14ac:dyDescent="0.25">
      <c r="A446" s="22" t="s">
        <v>308</v>
      </c>
      <c r="B446" s="20" t="s">
        <v>309</v>
      </c>
      <c r="C446" s="53"/>
      <c r="D446" s="83">
        <f>D447</f>
        <v>0</v>
      </c>
      <c r="E446" s="83">
        <f t="shared" ref="E446:F447" si="170">E447</f>
        <v>0</v>
      </c>
      <c r="F446" s="83">
        <f t="shared" si="170"/>
        <v>0</v>
      </c>
    </row>
    <row r="447" spans="1:6" ht="42" hidden="1" customHeight="1" x14ac:dyDescent="0.25">
      <c r="A447" s="16" t="s">
        <v>1366</v>
      </c>
      <c r="B447" s="20" t="s">
        <v>309</v>
      </c>
      <c r="C447" s="53">
        <v>600</v>
      </c>
      <c r="D447" s="83">
        <f>D448</f>
        <v>0</v>
      </c>
      <c r="E447" s="83">
        <f t="shared" si="170"/>
        <v>0</v>
      </c>
      <c r="F447" s="83">
        <f t="shared" si="170"/>
        <v>0</v>
      </c>
    </row>
    <row r="448" spans="1:6" ht="42" hidden="1" customHeight="1" x14ac:dyDescent="0.25">
      <c r="A448" s="16" t="s">
        <v>1365</v>
      </c>
      <c r="B448" s="20" t="s">
        <v>309</v>
      </c>
      <c r="C448" s="53">
        <v>610</v>
      </c>
      <c r="D448" s="83"/>
      <c r="E448" s="83"/>
      <c r="F448" s="83"/>
    </row>
    <row r="449" spans="1:6" ht="39" hidden="1" customHeight="1" x14ac:dyDescent="0.25">
      <c r="A449" s="22" t="s">
        <v>310</v>
      </c>
      <c r="B449" s="20" t="s">
        <v>311</v>
      </c>
      <c r="C449" s="53"/>
      <c r="D449" s="83">
        <f>D450</f>
        <v>0</v>
      </c>
      <c r="E449" s="83">
        <f t="shared" ref="E449:F450" si="171">E450</f>
        <v>0</v>
      </c>
      <c r="F449" s="83">
        <f t="shared" si="171"/>
        <v>0</v>
      </c>
    </row>
    <row r="450" spans="1:6" ht="39" hidden="1" customHeight="1" x14ac:dyDescent="0.25">
      <c r="A450" s="16" t="s">
        <v>1366</v>
      </c>
      <c r="B450" s="20" t="s">
        <v>311</v>
      </c>
      <c r="C450" s="53"/>
      <c r="D450" s="83">
        <f>D451</f>
        <v>0</v>
      </c>
      <c r="E450" s="83">
        <f t="shared" si="171"/>
        <v>0</v>
      </c>
      <c r="F450" s="83">
        <f t="shared" si="171"/>
        <v>0</v>
      </c>
    </row>
    <row r="451" spans="1:6" ht="39" hidden="1" customHeight="1" x14ac:dyDescent="0.25">
      <c r="A451" s="16" t="s">
        <v>1365</v>
      </c>
      <c r="B451" s="20" t="s">
        <v>311</v>
      </c>
      <c r="C451" s="53"/>
      <c r="D451" s="83"/>
      <c r="E451" s="83"/>
      <c r="F451" s="83"/>
    </row>
    <row r="452" spans="1:6" ht="31.5" customHeight="1" x14ac:dyDescent="0.25">
      <c r="A452" s="12" t="s">
        <v>312</v>
      </c>
      <c r="B452" s="10" t="s">
        <v>313</v>
      </c>
      <c r="C452" s="53"/>
      <c r="D452" s="83">
        <f>D453+D494+D521+D551+D544</f>
        <v>107498</v>
      </c>
      <c r="E452" s="83">
        <f t="shared" ref="E452:F452" si="172">E453+E494+E521+E551+E544</f>
        <v>110267</v>
      </c>
      <c r="F452" s="83">
        <f t="shared" si="172"/>
        <v>120827</v>
      </c>
    </row>
    <row r="453" spans="1:6" ht="36.75" customHeight="1" x14ac:dyDescent="0.25">
      <c r="A453" s="13" t="s">
        <v>314</v>
      </c>
      <c r="B453" s="3" t="s">
        <v>315</v>
      </c>
      <c r="C453" s="53"/>
      <c r="D453" s="83">
        <f>D454+D473+D479+D483+D487</f>
        <v>80706</v>
      </c>
      <c r="E453" s="83">
        <f t="shared" ref="E453:F453" si="173">E454+E473+E479+E483+E487</f>
        <v>81269</v>
      </c>
      <c r="F453" s="83">
        <f t="shared" si="173"/>
        <v>87129</v>
      </c>
    </row>
    <row r="454" spans="1:6" ht="81.75" customHeight="1" x14ac:dyDescent="0.25">
      <c r="A454" s="7" t="s">
        <v>316</v>
      </c>
      <c r="B454" s="1" t="s">
        <v>317</v>
      </c>
      <c r="C454" s="53"/>
      <c r="D454" s="83">
        <f>D455+D460+D463+D468</f>
        <v>73265</v>
      </c>
      <c r="E454" s="83">
        <f t="shared" ref="E454:F454" si="174">E455+E460+E463+E468</f>
        <v>75949</v>
      </c>
      <c r="F454" s="83">
        <f t="shared" si="174"/>
        <v>78809</v>
      </c>
    </row>
    <row r="455" spans="1:6" ht="43.5" customHeight="1" x14ac:dyDescent="0.25">
      <c r="A455" s="21" t="s">
        <v>318</v>
      </c>
      <c r="B455" s="20" t="s">
        <v>319</v>
      </c>
      <c r="C455" s="53"/>
      <c r="D455" s="83">
        <f>D458+D456</f>
        <v>68818</v>
      </c>
      <c r="E455" s="83">
        <f t="shared" ref="E455:F455" si="175">E458+E456</f>
        <v>71502</v>
      </c>
      <c r="F455" s="83">
        <f t="shared" si="175"/>
        <v>74362</v>
      </c>
    </row>
    <row r="456" spans="1:6" ht="43.5" customHeight="1" x14ac:dyDescent="0.25">
      <c r="A456" s="90" t="s">
        <v>1363</v>
      </c>
      <c r="B456" s="20" t="s">
        <v>319</v>
      </c>
      <c r="C456" s="53">
        <v>200</v>
      </c>
      <c r="D456" s="83">
        <f>D457</f>
        <v>1000</v>
      </c>
      <c r="E456" s="83">
        <f t="shared" ref="E456:F456" si="176">E457</f>
        <v>1000</v>
      </c>
      <c r="F456" s="83">
        <f t="shared" si="176"/>
        <v>1000</v>
      </c>
    </row>
    <row r="457" spans="1:6" ht="43.5" customHeight="1" x14ac:dyDescent="0.25">
      <c r="A457" s="58" t="s">
        <v>1364</v>
      </c>
      <c r="B457" s="20" t="s">
        <v>319</v>
      </c>
      <c r="C457" s="53">
        <v>240</v>
      </c>
      <c r="D457" s="83">
        <v>1000</v>
      </c>
      <c r="E457" s="83">
        <v>1000</v>
      </c>
      <c r="F457" s="83">
        <v>1000</v>
      </c>
    </row>
    <row r="458" spans="1:6" ht="43.5" customHeight="1" x14ac:dyDescent="0.25">
      <c r="A458" s="16" t="s">
        <v>1370</v>
      </c>
      <c r="B458" s="20" t="s">
        <v>319</v>
      </c>
      <c r="C458" s="53">
        <v>300</v>
      </c>
      <c r="D458" s="83">
        <f>D459</f>
        <v>67818</v>
      </c>
      <c r="E458" s="83">
        <f t="shared" ref="E458:F458" si="177">E459</f>
        <v>70502</v>
      </c>
      <c r="F458" s="83">
        <f t="shared" si="177"/>
        <v>73362</v>
      </c>
    </row>
    <row r="459" spans="1:6" ht="43.5" customHeight="1" x14ac:dyDescent="0.25">
      <c r="A459" s="16" t="s">
        <v>1371</v>
      </c>
      <c r="B459" s="20" t="s">
        <v>319</v>
      </c>
      <c r="C459" s="53">
        <v>320</v>
      </c>
      <c r="D459" s="83">
        <v>67818</v>
      </c>
      <c r="E459" s="83">
        <v>70502</v>
      </c>
      <c r="F459" s="83">
        <v>73362</v>
      </c>
    </row>
    <row r="460" spans="1:6" ht="43.5" hidden="1" customHeight="1" x14ac:dyDescent="0.25">
      <c r="A460" s="21" t="s">
        <v>320</v>
      </c>
      <c r="B460" s="20" t="s">
        <v>321</v>
      </c>
      <c r="C460" s="53"/>
      <c r="D460" s="83">
        <f>D461</f>
        <v>0</v>
      </c>
      <c r="E460" s="83">
        <f t="shared" ref="E460:F460" si="178">E461</f>
        <v>0</v>
      </c>
      <c r="F460" s="83">
        <f t="shared" si="178"/>
        <v>0</v>
      </c>
    </row>
    <row r="461" spans="1:6" ht="43.5" hidden="1" customHeight="1" x14ac:dyDescent="0.25">
      <c r="A461" s="16" t="s">
        <v>1370</v>
      </c>
      <c r="B461" s="20" t="s">
        <v>321</v>
      </c>
      <c r="C461" s="53">
        <v>300</v>
      </c>
      <c r="D461" s="83">
        <f>D462</f>
        <v>0</v>
      </c>
      <c r="E461" s="83">
        <f t="shared" ref="E461:F461" si="179">E462</f>
        <v>0</v>
      </c>
      <c r="F461" s="83">
        <f t="shared" si="179"/>
        <v>0</v>
      </c>
    </row>
    <row r="462" spans="1:6" ht="43.5" hidden="1" customHeight="1" x14ac:dyDescent="0.25">
      <c r="A462" s="16" t="s">
        <v>1371</v>
      </c>
      <c r="B462" s="20" t="s">
        <v>321</v>
      </c>
      <c r="C462" s="53">
        <v>320</v>
      </c>
      <c r="D462" s="83"/>
      <c r="E462" s="83"/>
      <c r="F462" s="83"/>
    </row>
    <row r="463" spans="1:6" ht="43.5" customHeight="1" x14ac:dyDescent="0.25">
      <c r="A463" s="21" t="s">
        <v>322</v>
      </c>
      <c r="B463" s="20" t="s">
        <v>323</v>
      </c>
      <c r="C463" s="53"/>
      <c r="D463" s="83">
        <f>D464+D466</f>
        <v>4447</v>
      </c>
      <c r="E463" s="83">
        <f t="shared" ref="E463:F463" si="180">E464+E466</f>
        <v>4447</v>
      </c>
      <c r="F463" s="83">
        <f t="shared" si="180"/>
        <v>4447</v>
      </c>
    </row>
    <row r="464" spans="1:6" ht="61.5" customHeight="1" x14ac:dyDescent="0.25">
      <c r="A464" s="58" t="s">
        <v>1361</v>
      </c>
      <c r="B464" s="20" t="s">
        <v>323</v>
      </c>
      <c r="C464" s="53">
        <v>100</v>
      </c>
      <c r="D464" s="83">
        <f>D465</f>
        <v>3496</v>
      </c>
      <c r="E464" s="83">
        <f t="shared" ref="E464:F464" si="181">E465</f>
        <v>3496</v>
      </c>
      <c r="F464" s="83">
        <f t="shared" si="181"/>
        <v>3496</v>
      </c>
    </row>
    <row r="465" spans="1:6" ht="43.5" customHeight="1" x14ac:dyDescent="0.25">
      <c r="A465" s="58" t="s">
        <v>1362</v>
      </c>
      <c r="B465" s="20" t="s">
        <v>323</v>
      </c>
      <c r="C465" s="53">
        <v>120</v>
      </c>
      <c r="D465" s="83">
        <v>3496</v>
      </c>
      <c r="E465" s="83">
        <v>3496</v>
      </c>
      <c r="F465" s="83">
        <v>3496</v>
      </c>
    </row>
    <row r="466" spans="1:6" ht="43.5" customHeight="1" x14ac:dyDescent="0.25">
      <c r="A466" s="58" t="s">
        <v>1363</v>
      </c>
      <c r="B466" s="20" t="s">
        <v>323</v>
      </c>
      <c r="C466" s="53">
        <v>200</v>
      </c>
      <c r="D466" s="83">
        <f>D467</f>
        <v>951</v>
      </c>
      <c r="E466" s="83">
        <f t="shared" ref="E466:F466" si="182">E467</f>
        <v>951</v>
      </c>
      <c r="F466" s="83">
        <f t="shared" si="182"/>
        <v>951</v>
      </c>
    </row>
    <row r="467" spans="1:6" ht="43.5" customHeight="1" x14ac:dyDescent="0.25">
      <c r="A467" s="58" t="s">
        <v>1364</v>
      </c>
      <c r="B467" s="20" t="s">
        <v>323</v>
      </c>
      <c r="C467" s="53">
        <v>240</v>
      </c>
      <c r="D467" s="83">
        <v>951</v>
      </c>
      <c r="E467" s="83">
        <v>951</v>
      </c>
      <c r="F467" s="83">
        <v>951</v>
      </c>
    </row>
    <row r="468" spans="1:6" ht="43.5" hidden="1" customHeight="1" x14ac:dyDescent="0.25">
      <c r="A468" s="21" t="s">
        <v>324</v>
      </c>
      <c r="B468" s="20" t="s">
        <v>325</v>
      </c>
      <c r="C468" s="53"/>
      <c r="D468" s="83">
        <f>D469+D471</f>
        <v>0</v>
      </c>
      <c r="E468" s="83">
        <f t="shared" ref="E468:F468" si="183">E469+E471</f>
        <v>0</v>
      </c>
      <c r="F468" s="83">
        <f t="shared" si="183"/>
        <v>0</v>
      </c>
    </row>
    <row r="469" spans="1:6" ht="43.5" hidden="1" customHeight="1" x14ac:dyDescent="0.25">
      <c r="A469" s="58" t="s">
        <v>1361</v>
      </c>
      <c r="B469" s="20" t="s">
        <v>325</v>
      </c>
      <c r="C469" s="53">
        <v>100</v>
      </c>
      <c r="D469" s="83">
        <f>D470</f>
        <v>0</v>
      </c>
      <c r="E469" s="83">
        <f t="shared" ref="E469:F469" si="184">E470</f>
        <v>0</v>
      </c>
      <c r="F469" s="83">
        <f t="shared" si="184"/>
        <v>0</v>
      </c>
    </row>
    <row r="470" spans="1:6" ht="43.5" hidden="1" customHeight="1" x14ac:dyDescent="0.25">
      <c r="A470" s="58" t="s">
        <v>1362</v>
      </c>
      <c r="B470" s="20" t="s">
        <v>325</v>
      </c>
      <c r="C470" s="53">
        <v>120</v>
      </c>
      <c r="D470" s="83"/>
      <c r="E470" s="83"/>
      <c r="F470" s="83"/>
    </row>
    <row r="471" spans="1:6" ht="43.5" hidden="1" customHeight="1" x14ac:dyDescent="0.25">
      <c r="A471" s="58" t="s">
        <v>1363</v>
      </c>
      <c r="B471" s="20" t="s">
        <v>325</v>
      </c>
      <c r="C471" s="53">
        <v>200</v>
      </c>
      <c r="D471" s="83">
        <f>D472</f>
        <v>0</v>
      </c>
      <c r="E471" s="83">
        <f t="shared" ref="E471:F471" si="185">E472</f>
        <v>0</v>
      </c>
      <c r="F471" s="83">
        <f t="shared" si="185"/>
        <v>0</v>
      </c>
    </row>
    <row r="472" spans="1:6" ht="43.5" hidden="1" customHeight="1" x14ac:dyDescent="0.25">
      <c r="A472" s="58" t="s">
        <v>1364</v>
      </c>
      <c r="B472" s="20" t="s">
        <v>325</v>
      </c>
      <c r="C472" s="53">
        <v>240</v>
      </c>
      <c r="D472" s="83"/>
      <c r="E472" s="83"/>
      <c r="F472" s="83"/>
    </row>
    <row r="473" spans="1:6" ht="40.5" hidden="1" customHeight="1" x14ac:dyDescent="0.25">
      <c r="A473" s="7" t="s">
        <v>326</v>
      </c>
      <c r="B473" s="1" t="s">
        <v>327</v>
      </c>
      <c r="C473" s="53"/>
      <c r="D473" s="83">
        <f>D474</f>
        <v>0</v>
      </c>
      <c r="E473" s="83">
        <f t="shared" ref="E473:F473" si="186">E474</f>
        <v>0</v>
      </c>
      <c r="F473" s="83">
        <f t="shared" si="186"/>
        <v>0</v>
      </c>
    </row>
    <row r="474" spans="1:6" ht="36" hidden="1" customHeight="1" x14ac:dyDescent="0.25">
      <c r="A474" s="22" t="s">
        <v>328</v>
      </c>
      <c r="B474" s="20" t="s">
        <v>329</v>
      </c>
      <c r="C474" s="53"/>
      <c r="D474" s="83">
        <f>D475+D477</f>
        <v>0</v>
      </c>
      <c r="E474" s="83">
        <f t="shared" ref="E474:F474" si="187">E475+E477</f>
        <v>0</v>
      </c>
      <c r="F474" s="83">
        <f t="shared" si="187"/>
        <v>0</v>
      </c>
    </row>
    <row r="475" spans="1:6" ht="36" hidden="1" customHeight="1" x14ac:dyDescent="0.25">
      <c r="A475" s="58" t="s">
        <v>1363</v>
      </c>
      <c r="B475" s="20" t="s">
        <v>329</v>
      </c>
      <c r="C475" s="53">
        <v>200</v>
      </c>
      <c r="D475" s="83">
        <f>D476</f>
        <v>0</v>
      </c>
      <c r="E475" s="83">
        <f t="shared" ref="E475:F475" si="188">E476</f>
        <v>0</v>
      </c>
      <c r="F475" s="83">
        <f t="shared" si="188"/>
        <v>0</v>
      </c>
    </row>
    <row r="476" spans="1:6" ht="24" hidden="1" customHeight="1" x14ac:dyDescent="0.25">
      <c r="A476" s="58" t="s">
        <v>1364</v>
      </c>
      <c r="B476" s="20" t="s">
        <v>329</v>
      </c>
      <c r="C476" s="53">
        <v>240</v>
      </c>
      <c r="D476" s="83"/>
      <c r="E476" s="83">
        <v>0</v>
      </c>
      <c r="F476" s="83">
        <v>0</v>
      </c>
    </row>
    <row r="477" spans="1:6" ht="36" hidden="1" customHeight="1" x14ac:dyDescent="0.25">
      <c r="A477" s="16" t="s">
        <v>1370</v>
      </c>
      <c r="B477" s="20" t="s">
        <v>329</v>
      </c>
      <c r="C477" s="53">
        <v>300</v>
      </c>
      <c r="D477" s="83">
        <f>D478</f>
        <v>0</v>
      </c>
      <c r="E477" s="83">
        <f t="shared" ref="E477:F477" si="189">E478</f>
        <v>0</v>
      </c>
      <c r="F477" s="83">
        <f t="shared" si="189"/>
        <v>0</v>
      </c>
    </row>
    <row r="478" spans="1:6" ht="36" hidden="1" customHeight="1" x14ac:dyDescent="0.25">
      <c r="A478" s="16" t="s">
        <v>1371</v>
      </c>
      <c r="B478" s="20" t="s">
        <v>329</v>
      </c>
      <c r="C478" s="53">
        <v>320</v>
      </c>
      <c r="D478" s="83">
        <v>0</v>
      </c>
      <c r="E478" s="83"/>
      <c r="F478" s="83"/>
    </row>
    <row r="479" spans="1:6" ht="31.5" x14ac:dyDescent="0.25">
      <c r="A479" s="7" t="s">
        <v>330</v>
      </c>
      <c r="B479" s="1" t="s">
        <v>331</v>
      </c>
      <c r="C479" s="53"/>
      <c r="D479" s="83">
        <f>D480</f>
        <v>7421</v>
      </c>
      <c r="E479" s="83">
        <f t="shared" ref="E479:F479" si="190">E480</f>
        <v>5300</v>
      </c>
      <c r="F479" s="83">
        <f t="shared" si="190"/>
        <v>8300</v>
      </c>
    </row>
    <row r="480" spans="1:6" ht="31.5" x14ac:dyDescent="0.25">
      <c r="A480" s="22" t="s">
        <v>332</v>
      </c>
      <c r="B480" s="20" t="s">
        <v>333</v>
      </c>
      <c r="C480" s="53"/>
      <c r="D480" s="83">
        <f>D481</f>
        <v>7421</v>
      </c>
      <c r="E480" s="83">
        <f t="shared" ref="E480:F480" si="191">E481</f>
        <v>5300</v>
      </c>
      <c r="F480" s="83">
        <f t="shared" si="191"/>
        <v>8300</v>
      </c>
    </row>
    <row r="481" spans="1:9" ht="35.25" customHeight="1" x14ac:dyDescent="0.25">
      <c r="A481" s="16" t="s">
        <v>1370</v>
      </c>
      <c r="B481" s="20" t="s">
        <v>333</v>
      </c>
      <c r="C481" s="53">
        <v>300</v>
      </c>
      <c r="D481" s="83">
        <f>D482</f>
        <v>7421</v>
      </c>
      <c r="E481" s="83">
        <f t="shared" ref="E481:F481" si="192">E482</f>
        <v>5300</v>
      </c>
      <c r="F481" s="83">
        <f t="shared" si="192"/>
        <v>8300</v>
      </c>
    </row>
    <row r="482" spans="1:9" ht="30" customHeight="1" x14ac:dyDescent="0.25">
      <c r="A482" s="16" t="s">
        <v>1371</v>
      </c>
      <c r="B482" s="20" t="s">
        <v>333</v>
      </c>
      <c r="C482" s="53">
        <v>320</v>
      </c>
      <c r="D482" s="83">
        <v>7421</v>
      </c>
      <c r="E482" s="83">
        <v>5300</v>
      </c>
      <c r="F482" s="83">
        <v>8300</v>
      </c>
      <c r="G482" s="89">
        <v>300</v>
      </c>
      <c r="H482" s="89">
        <v>300</v>
      </c>
      <c r="I482" s="89">
        <v>300</v>
      </c>
    </row>
    <row r="483" spans="1:9" ht="33.75" hidden="1" customHeight="1" x14ac:dyDescent="0.25">
      <c r="A483" s="7" t="s">
        <v>334</v>
      </c>
      <c r="B483" s="1" t="s">
        <v>335</v>
      </c>
      <c r="C483" s="53"/>
      <c r="D483" s="83">
        <f>D484</f>
        <v>0</v>
      </c>
      <c r="E483" s="83">
        <f t="shared" ref="E483:F483" si="193">E484</f>
        <v>0</v>
      </c>
      <c r="F483" s="83">
        <f t="shared" si="193"/>
        <v>0</v>
      </c>
    </row>
    <row r="484" spans="1:9" ht="31.5" hidden="1" customHeight="1" x14ac:dyDescent="0.25">
      <c r="A484" s="22" t="s">
        <v>336</v>
      </c>
      <c r="B484" s="20" t="s">
        <v>337</v>
      </c>
      <c r="C484" s="53"/>
      <c r="D484" s="83">
        <f>D485</f>
        <v>0</v>
      </c>
      <c r="E484" s="83">
        <f t="shared" ref="E484:F484" si="194">E485</f>
        <v>0</v>
      </c>
      <c r="F484" s="83">
        <f t="shared" si="194"/>
        <v>0</v>
      </c>
    </row>
    <row r="485" spans="1:9" ht="31.5" hidden="1" customHeight="1" x14ac:dyDescent="0.25">
      <c r="A485" s="16" t="s">
        <v>1370</v>
      </c>
      <c r="B485" s="20" t="s">
        <v>337</v>
      </c>
      <c r="C485" s="53">
        <v>300</v>
      </c>
      <c r="D485" s="83">
        <f>D486</f>
        <v>0</v>
      </c>
      <c r="E485" s="83">
        <f t="shared" ref="E485:F485" si="195">E486</f>
        <v>0</v>
      </c>
      <c r="F485" s="83">
        <f t="shared" si="195"/>
        <v>0</v>
      </c>
    </row>
    <row r="486" spans="1:9" ht="31.5" hidden="1" customHeight="1" x14ac:dyDescent="0.25">
      <c r="A486" s="16" t="s">
        <v>1371</v>
      </c>
      <c r="B486" s="20" t="s">
        <v>337</v>
      </c>
      <c r="C486" s="53">
        <v>320</v>
      </c>
      <c r="D486" s="83"/>
      <c r="E486" s="83"/>
      <c r="F486" s="83"/>
    </row>
    <row r="487" spans="1:9" ht="31.5" customHeight="1" x14ac:dyDescent="0.25">
      <c r="A487" s="134" t="s">
        <v>1479</v>
      </c>
      <c r="B487" s="20" t="s">
        <v>1477</v>
      </c>
      <c r="C487" s="53"/>
      <c r="D487" s="83">
        <f>D488+D491</f>
        <v>20</v>
      </c>
      <c r="E487" s="83">
        <f t="shared" ref="E487:F487" si="196">E488+E491</f>
        <v>20</v>
      </c>
      <c r="F487" s="83">
        <f t="shared" si="196"/>
        <v>20</v>
      </c>
    </row>
    <row r="488" spans="1:9" ht="31.5" hidden="1" customHeight="1" x14ac:dyDescent="0.25">
      <c r="A488" s="134" t="s">
        <v>1480</v>
      </c>
      <c r="B488" s="20" t="s">
        <v>1478</v>
      </c>
      <c r="C488" s="53"/>
      <c r="D488" s="83">
        <f>D489</f>
        <v>0</v>
      </c>
      <c r="E488" s="83"/>
      <c r="F488" s="83"/>
    </row>
    <row r="489" spans="1:9" ht="31.5" hidden="1" customHeight="1" x14ac:dyDescent="0.25">
      <c r="A489" s="16" t="s">
        <v>1366</v>
      </c>
      <c r="B489" s="20" t="s">
        <v>1478</v>
      </c>
      <c r="C489" s="53">
        <v>600</v>
      </c>
      <c r="D489" s="83">
        <f>D490</f>
        <v>0</v>
      </c>
      <c r="E489" s="83"/>
      <c r="F489" s="83"/>
    </row>
    <row r="490" spans="1:9" ht="31.5" hidden="1" customHeight="1" x14ac:dyDescent="0.25">
      <c r="A490" s="16" t="s">
        <v>1365</v>
      </c>
      <c r="B490" s="20" t="s">
        <v>1478</v>
      </c>
      <c r="C490" s="53">
        <v>630</v>
      </c>
      <c r="D490" s="83"/>
      <c r="E490" s="83"/>
      <c r="F490" s="83"/>
    </row>
    <row r="491" spans="1:9" ht="31.5" customHeight="1" x14ac:dyDescent="0.25">
      <c r="A491" s="16" t="s">
        <v>1713</v>
      </c>
      <c r="B491" s="20" t="s">
        <v>1712</v>
      </c>
      <c r="C491" s="53"/>
      <c r="D491" s="83">
        <f>D492</f>
        <v>20</v>
      </c>
      <c r="E491" s="83">
        <f t="shared" ref="E491:F491" si="197">E492</f>
        <v>20</v>
      </c>
      <c r="F491" s="83">
        <f t="shared" si="197"/>
        <v>20</v>
      </c>
    </row>
    <row r="492" spans="1:9" ht="31.5" customHeight="1" x14ac:dyDescent="0.25">
      <c r="A492" s="90" t="s">
        <v>1363</v>
      </c>
      <c r="B492" s="20" t="s">
        <v>1712</v>
      </c>
      <c r="C492" s="53">
        <v>200</v>
      </c>
      <c r="D492" s="83">
        <f>D493</f>
        <v>20</v>
      </c>
      <c r="E492" s="83">
        <f t="shared" ref="E492:F492" si="198">E493</f>
        <v>20</v>
      </c>
      <c r="F492" s="83">
        <f t="shared" si="198"/>
        <v>20</v>
      </c>
    </row>
    <row r="493" spans="1:9" ht="31.5" customHeight="1" x14ac:dyDescent="0.25">
      <c r="A493" s="58" t="s">
        <v>1364</v>
      </c>
      <c r="B493" s="20" t="s">
        <v>1712</v>
      </c>
      <c r="C493" s="53">
        <v>240</v>
      </c>
      <c r="D493" s="83">
        <v>20</v>
      </c>
      <c r="E493" s="83">
        <v>20</v>
      </c>
      <c r="F493" s="83">
        <v>20</v>
      </c>
    </row>
    <row r="494" spans="1:9" ht="31.5" customHeight="1" x14ac:dyDescent="0.25">
      <c r="A494" s="13" t="s">
        <v>338</v>
      </c>
      <c r="B494" s="3" t="s">
        <v>339</v>
      </c>
      <c r="C494" s="53"/>
      <c r="D494" s="83">
        <f>D495+D517</f>
        <v>1250</v>
      </c>
      <c r="E494" s="83">
        <f t="shared" ref="E494:F494" si="199">E495+E517</f>
        <v>1300</v>
      </c>
      <c r="F494" s="83">
        <f t="shared" si="199"/>
        <v>2000</v>
      </c>
    </row>
    <row r="495" spans="1:9" ht="47.25" x14ac:dyDescent="0.25">
      <c r="A495" s="185" t="s">
        <v>1620</v>
      </c>
      <c r="B495" s="1" t="s">
        <v>340</v>
      </c>
      <c r="C495" s="53"/>
      <c r="D495" s="83">
        <f>D496+D499+D502+D505+D508+D511+D514</f>
        <v>1250</v>
      </c>
      <c r="E495" s="83">
        <f t="shared" ref="E495:F495" si="200">E496+E499+E502+E505+E508+E511+E514</f>
        <v>1300</v>
      </c>
      <c r="F495" s="83">
        <f t="shared" si="200"/>
        <v>2000</v>
      </c>
    </row>
    <row r="496" spans="1:9" ht="50.25" customHeight="1" x14ac:dyDescent="0.25">
      <c r="A496" s="21" t="s">
        <v>341</v>
      </c>
      <c r="B496" s="20" t="s">
        <v>342</v>
      </c>
      <c r="C496" s="53"/>
      <c r="D496" s="83">
        <f>D497</f>
        <v>0</v>
      </c>
      <c r="E496" s="83">
        <f t="shared" ref="E496:F497" si="201">E497</f>
        <v>1300</v>
      </c>
      <c r="F496" s="83">
        <f t="shared" si="201"/>
        <v>0</v>
      </c>
    </row>
    <row r="497" spans="1:9" ht="38.25" customHeight="1" x14ac:dyDescent="0.25">
      <c r="A497" s="16" t="s">
        <v>1366</v>
      </c>
      <c r="B497" s="20" t="s">
        <v>342</v>
      </c>
      <c r="C497" s="53">
        <v>600</v>
      </c>
      <c r="D497" s="83">
        <f>D498</f>
        <v>0</v>
      </c>
      <c r="E497" s="83">
        <f t="shared" si="201"/>
        <v>1300</v>
      </c>
      <c r="F497" s="83">
        <f t="shared" si="201"/>
        <v>0</v>
      </c>
    </row>
    <row r="498" spans="1:9" ht="42" customHeight="1" x14ac:dyDescent="0.25">
      <c r="A498" s="16" t="s">
        <v>1365</v>
      </c>
      <c r="B498" s="20" t="s">
        <v>342</v>
      </c>
      <c r="C498" s="53">
        <v>610</v>
      </c>
      <c r="D498" s="83">
        <v>0</v>
      </c>
      <c r="E498" s="83">
        <v>1300</v>
      </c>
      <c r="F498" s="83">
        <v>0</v>
      </c>
      <c r="G498" s="64"/>
      <c r="H498" s="103">
        <v>390</v>
      </c>
    </row>
    <row r="499" spans="1:9" ht="47.25" x14ac:dyDescent="0.25">
      <c r="A499" s="21" t="s">
        <v>343</v>
      </c>
      <c r="B499" s="20" t="s">
        <v>344</v>
      </c>
      <c r="C499" s="53"/>
      <c r="D499" s="83">
        <f>D500</f>
        <v>1250</v>
      </c>
      <c r="E499" s="83">
        <f t="shared" ref="E499:F500" si="202">E500</f>
        <v>0</v>
      </c>
      <c r="F499" s="83">
        <f t="shared" si="202"/>
        <v>2000</v>
      </c>
      <c r="H499">
        <v>910</v>
      </c>
    </row>
    <row r="500" spans="1:9" ht="42" customHeight="1" x14ac:dyDescent="0.25">
      <c r="A500" s="16" t="s">
        <v>1366</v>
      </c>
      <c r="B500" s="20" t="s">
        <v>344</v>
      </c>
      <c r="C500" s="53">
        <v>600</v>
      </c>
      <c r="D500" s="83">
        <f>D501</f>
        <v>1250</v>
      </c>
      <c r="E500" s="83">
        <f t="shared" si="202"/>
        <v>0</v>
      </c>
      <c r="F500" s="83">
        <f t="shared" si="202"/>
        <v>2000</v>
      </c>
    </row>
    <row r="501" spans="1:9" ht="36.75" customHeight="1" x14ac:dyDescent="0.25">
      <c r="A501" s="16" t="s">
        <v>1365</v>
      </c>
      <c r="B501" s="20" t="s">
        <v>344</v>
      </c>
      <c r="C501" s="53">
        <v>610</v>
      </c>
      <c r="D501" s="83">
        <v>1250</v>
      </c>
      <c r="E501" s="83">
        <v>0</v>
      </c>
      <c r="F501" s="83">
        <v>2000</v>
      </c>
    </row>
    <row r="502" spans="1:9" ht="94.5" hidden="1" x14ac:dyDescent="0.25">
      <c r="A502" s="21" t="s">
        <v>345</v>
      </c>
      <c r="B502" s="20" t="s">
        <v>346</v>
      </c>
      <c r="C502" s="53"/>
      <c r="D502" s="99">
        <f>D503</f>
        <v>0</v>
      </c>
      <c r="E502" s="99">
        <f t="shared" ref="E502:F503" si="203">E503</f>
        <v>0</v>
      </c>
      <c r="F502" s="99">
        <f t="shared" si="203"/>
        <v>0</v>
      </c>
    </row>
    <row r="503" spans="1:9" ht="43.5" hidden="1" customHeight="1" x14ac:dyDescent="0.25">
      <c r="A503" s="16" t="s">
        <v>1366</v>
      </c>
      <c r="B503" s="20" t="s">
        <v>346</v>
      </c>
      <c r="C503" s="53">
        <v>600</v>
      </c>
      <c r="D503" s="99">
        <f>D504</f>
        <v>0</v>
      </c>
      <c r="E503" s="99">
        <f t="shared" si="203"/>
        <v>0</v>
      </c>
      <c r="F503" s="99">
        <f t="shared" si="203"/>
        <v>0</v>
      </c>
    </row>
    <row r="504" spans="1:9" ht="39" hidden="1" customHeight="1" x14ac:dyDescent="0.25">
      <c r="A504" s="16" t="s">
        <v>1365</v>
      </c>
      <c r="B504" s="20" t="s">
        <v>346</v>
      </c>
      <c r="C504" s="53">
        <v>610</v>
      </c>
      <c r="D504" s="99"/>
      <c r="E504" s="99">
        <v>0</v>
      </c>
      <c r="F504" s="99"/>
      <c r="I504">
        <v>-250</v>
      </c>
    </row>
    <row r="505" spans="1:9" ht="94.5" hidden="1" x14ac:dyDescent="0.25">
      <c r="A505" s="21" t="s">
        <v>347</v>
      </c>
      <c r="B505" s="20" t="s">
        <v>348</v>
      </c>
      <c r="C505" s="53"/>
      <c r="D505" s="99">
        <f>D506</f>
        <v>0</v>
      </c>
      <c r="E505" s="99">
        <f t="shared" ref="E505:F506" si="204">E506</f>
        <v>0</v>
      </c>
      <c r="F505" s="99">
        <f t="shared" si="204"/>
        <v>0</v>
      </c>
    </row>
    <row r="506" spans="1:9" ht="37.5" hidden="1" customHeight="1" x14ac:dyDescent="0.25">
      <c r="A506" s="58" t="s">
        <v>1363</v>
      </c>
      <c r="B506" s="20" t="s">
        <v>348</v>
      </c>
      <c r="C506" s="53">
        <v>200</v>
      </c>
      <c r="D506" s="99">
        <f>D507</f>
        <v>0</v>
      </c>
      <c r="E506" s="99">
        <f t="shared" si="204"/>
        <v>0</v>
      </c>
      <c r="F506" s="99">
        <f t="shared" si="204"/>
        <v>0</v>
      </c>
    </row>
    <row r="507" spans="1:9" ht="39" hidden="1" customHeight="1" x14ac:dyDescent="0.25">
      <c r="A507" s="58" t="s">
        <v>1364</v>
      </c>
      <c r="B507" s="20" t="s">
        <v>348</v>
      </c>
      <c r="C507" s="53">
        <v>240</v>
      </c>
      <c r="D507" s="99"/>
      <c r="E507" s="99"/>
      <c r="F507" s="99"/>
    </row>
    <row r="508" spans="1:9" ht="31.5" hidden="1" x14ac:dyDescent="0.25">
      <c r="A508" s="21" t="s">
        <v>349</v>
      </c>
      <c r="B508" s="20" t="s">
        <v>350</v>
      </c>
      <c r="C508" s="53"/>
      <c r="D508" s="99">
        <f>D509</f>
        <v>0</v>
      </c>
      <c r="E508" s="99">
        <f t="shared" ref="E508:F508" si="205">E509</f>
        <v>0</v>
      </c>
      <c r="F508" s="99">
        <f t="shared" si="205"/>
        <v>0</v>
      </c>
    </row>
    <row r="509" spans="1:9" ht="34.5" hidden="1" customHeight="1" x14ac:dyDescent="0.25">
      <c r="A509" s="58" t="s">
        <v>1363</v>
      </c>
      <c r="B509" s="20" t="s">
        <v>350</v>
      </c>
      <c r="C509" s="53">
        <v>200</v>
      </c>
      <c r="D509" s="99">
        <f>D510</f>
        <v>0</v>
      </c>
      <c r="E509" s="99">
        <f t="shared" ref="E509:F509" si="206">E510</f>
        <v>0</v>
      </c>
      <c r="F509" s="99">
        <f t="shared" si="206"/>
        <v>0</v>
      </c>
    </row>
    <row r="510" spans="1:9" ht="34.5" hidden="1" customHeight="1" x14ac:dyDescent="0.25">
      <c r="A510" s="58" t="s">
        <v>1364</v>
      </c>
      <c r="B510" s="20" t="s">
        <v>350</v>
      </c>
      <c r="C510" s="53">
        <v>240</v>
      </c>
      <c r="D510" s="99"/>
      <c r="E510" s="99"/>
      <c r="F510" s="99"/>
    </row>
    <row r="511" spans="1:9" ht="47.25" hidden="1" x14ac:dyDescent="0.25">
      <c r="A511" s="21" t="s">
        <v>351</v>
      </c>
      <c r="B511" s="20" t="s">
        <v>352</v>
      </c>
      <c r="C511" s="53"/>
      <c r="D511" s="99">
        <f>D512</f>
        <v>0</v>
      </c>
      <c r="E511" s="99">
        <f t="shared" ref="E511:F511" si="207">E512</f>
        <v>0</v>
      </c>
      <c r="F511" s="99">
        <f t="shared" si="207"/>
        <v>0</v>
      </c>
    </row>
    <row r="512" spans="1:9" ht="36.75" hidden="1" customHeight="1" x14ac:dyDescent="0.25">
      <c r="A512" s="58" t="s">
        <v>1363</v>
      </c>
      <c r="B512" s="20" t="s">
        <v>352</v>
      </c>
      <c r="C512" s="53">
        <v>200</v>
      </c>
      <c r="D512" s="99">
        <f>D513</f>
        <v>0</v>
      </c>
      <c r="E512" s="99">
        <f t="shared" ref="E512:F512" si="208">E513</f>
        <v>0</v>
      </c>
      <c r="F512" s="99">
        <f t="shared" si="208"/>
        <v>0</v>
      </c>
    </row>
    <row r="513" spans="1:7" ht="36" hidden="1" customHeight="1" x14ac:dyDescent="0.25">
      <c r="A513" s="58" t="s">
        <v>1364</v>
      </c>
      <c r="B513" s="20" t="s">
        <v>352</v>
      </c>
      <c r="C513" s="53">
        <v>240</v>
      </c>
      <c r="D513" s="99"/>
      <c r="E513" s="99"/>
      <c r="F513" s="99"/>
    </row>
    <row r="514" spans="1:7" ht="44.25" hidden="1" customHeight="1" x14ac:dyDescent="0.25">
      <c r="A514" s="44" t="s">
        <v>353</v>
      </c>
      <c r="B514" s="20" t="s">
        <v>354</v>
      </c>
      <c r="C514" s="53"/>
      <c r="D514" s="99">
        <f>D515</f>
        <v>0</v>
      </c>
      <c r="E514" s="99">
        <f t="shared" ref="E514:F514" si="209">E515</f>
        <v>0</v>
      </c>
      <c r="F514" s="99">
        <f t="shared" si="209"/>
        <v>0</v>
      </c>
    </row>
    <row r="515" spans="1:7" ht="36" hidden="1" customHeight="1" x14ac:dyDescent="0.25">
      <c r="A515" s="16" t="s">
        <v>1366</v>
      </c>
      <c r="B515" s="20" t="s">
        <v>354</v>
      </c>
      <c r="C515" s="53">
        <v>600</v>
      </c>
      <c r="D515" s="99">
        <f>D516</f>
        <v>0</v>
      </c>
      <c r="E515" s="99">
        <f t="shared" ref="E515:F515" si="210">E516</f>
        <v>0</v>
      </c>
      <c r="F515" s="99">
        <f t="shared" si="210"/>
        <v>0</v>
      </c>
      <c r="G515" s="62"/>
    </row>
    <row r="516" spans="1:7" ht="41.25" hidden="1" customHeight="1" x14ac:dyDescent="0.25">
      <c r="A516" s="16" t="s">
        <v>1365</v>
      </c>
      <c r="B516" s="20" t="s">
        <v>354</v>
      </c>
      <c r="C516" s="53">
        <v>610</v>
      </c>
      <c r="D516" s="99"/>
      <c r="E516" s="99"/>
      <c r="F516" s="99"/>
      <c r="G516" s="62"/>
    </row>
    <row r="517" spans="1:7" ht="59.25" hidden="1" customHeight="1" x14ac:dyDescent="0.25">
      <c r="A517" s="14" t="s">
        <v>355</v>
      </c>
      <c r="B517" s="1" t="s">
        <v>356</v>
      </c>
      <c r="C517" s="53"/>
      <c r="D517" s="99">
        <f>D518</f>
        <v>0</v>
      </c>
      <c r="E517" s="99">
        <f t="shared" ref="E517:F517" si="211">E518</f>
        <v>0</v>
      </c>
      <c r="F517" s="99">
        <f t="shared" si="211"/>
        <v>0</v>
      </c>
    </row>
    <row r="518" spans="1:7" ht="47.25" hidden="1" x14ac:dyDescent="0.25">
      <c r="A518" s="22" t="s">
        <v>357</v>
      </c>
      <c r="B518" s="20" t="s">
        <v>358</v>
      </c>
      <c r="C518" s="53"/>
      <c r="D518" s="99">
        <f>D519</f>
        <v>0</v>
      </c>
      <c r="E518" s="99">
        <f t="shared" ref="E518:F518" si="212">E519</f>
        <v>0</v>
      </c>
      <c r="F518" s="99">
        <f t="shared" si="212"/>
        <v>0</v>
      </c>
    </row>
    <row r="519" spans="1:7" ht="37.5" hidden="1" customHeight="1" x14ac:dyDescent="0.25">
      <c r="A519" s="58" t="s">
        <v>1363</v>
      </c>
      <c r="B519" s="20" t="s">
        <v>358</v>
      </c>
      <c r="C519" s="53">
        <v>200</v>
      </c>
      <c r="D519" s="99">
        <f>D520</f>
        <v>0</v>
      </c>
      <c r="E519" s="99">
        <f t="shared" ref="E519:F519" si="213">E520</f>
        <v>0</v>
      </c>
      <c r="F519" s="99">
        <f t="shared" si="213"/>
        <v>0</v>
      </c>
    </row>
    <row r="520" spans="1:7" ht="28.5" hidden="1" customHeight="1" x14ac:dyDescent="0.25">
      <c r="A520" s="58" t="s">
        <v>1364</v>
      </c>
      <c r="B520" s="20" t="s">
        <v>358</v>
      </c>
      <c r="C520" s="53">
        <v>240</v>
      </c>
      <c r="D520" s="99"/>
      <c r="E520" s="99"/>
      <c r="F520" s="99"/>
    </row>
    <row r="521" spans="1:7" ht="32.25" customHeight="1" x14ac:dyDescent="0.25">
      <c r="A521" s="13" t="s">
        <v>359</v>
      </c>
      <c r="B521" s="3" t="s">
        <v>360</v>
      </c>
      <c r="C521" s="53"/>
      <c r="D521" s="99">
        <f>D522+D529</f>
        <v>22714</v>
      </c>
      <c r="E521" s="99">
        <f t="shared" ref="E521:F521" si="214">E522+E529</f>
        <v>24870</v>
      </c>
      <c r="F521" s="99">
        <f t="shared" si="214"/>
        <v>28870</v>
      </c>
    </row>
    <row r="522" spans="1:7" ht="46.5" customHeight="1" x14ac:dyDescent="0.25">
      <c r="A522" s="14" t="s">
        <v>1459</v>
      </c>
      <c r="B522" s="1" t="s">
        <v>361</v>
      </c>
      <c r="C522" s="53"/>
      <c r="D522" s="99">
        <f>D523+D526</f>
        <v>3011</v>
      </c>
      <c r="E522" s="99">
        <f t="shared" ref="E522:F522" si="215">E523+E526</f>
        <v>3011</v>
      </c>
      <c r="F522" s="99">
        <f t="shared" si="215"/>
        <v>3011</v>
      </c>
    </row>
    <row r="523" spans="1:7" ht="45.75" customHeight="1" x14ac:dyDescent="0.25">
      <c r="A523" s="21" t="s">
        <v>362</v>
      </c>
      <c r="B523" s="20" t="s">
        <v>363</v>
      </c>
      <c r="C523" s="53"/>
      <c r="D523" s="99">
        <f>D524</f>
        <v>3011</v>
      </c>
      <c r="E523" s="99">
        <f t="shared" ref="E523:F524" si="216">E524</f>
        <v>3011</v>
      </c>
      <c r="F523" s="99">
        <f t="shared" si="216"/>
        <v>3011</v>
      </c>
      <c r="G523" s="65"/>
    </row>
    <row r="524" spans="1:7" ht="45.75" customHeight="1" x14ac:dyDescent="0.25">
      <c r="A524" s="16" t="s">
        <v>1366</v>
      </c>
      <c r="B524" s="20" t="s">
        <v>363</v>
      </c>
      <c r="C524" s="53">
        <v>600</v>
      </c>
      <c r="D524" s="99">
        <f>D525</f>
        <v>3011</v>
      </c>
      <c r="E524" s="99">
        <f t="shared" si="216"/>
        <v>3011</v>
      </c>
      <c r="F524" s="99">
        <f t="shared" si="216"/>
        <v>3011</v>
      </c>
      <c r="G524">
        <v>1653</v>
      </c>
    </row>
    <row r="525" spans="1:7" ht="45.75" customHeight="1" x14ac:dyDescent="0.25">
      <c r="A525" s="16" t="s">
        <v>1365</v>
      </c>
      <c r="B525" s="20" t="s">
        <v>363</v>
      </c>
      <c r="C525" s="53">
        <v>610</v>
      </c>
      <c r="D525" s="99">
        <v>3011</v>
      </c>
      <c r="E525" s="99">
        <v>3011</v>
      </c>
      <c r="F525" s="99">
        <v>3011</v>
      </c>
      <c r="G525" s="62">
        <v>1358</v>
      </c>
    </row>
    <row r="526" spans="1:7" ht="53.25" customHeight="1" x14ac:dyDescent="0.25">
      <c r="A526" s="21" t="s">
        <v>364</v>
      </c>
      <c r="B526" s="20" t="s">
        <v>365</v>
      </c>
      <c r="C526" s="53"/>
      <c r="D526" s="99">
        <f>D527</f>
        <v>0</v>
      </c>
      <c r="E526" s="99">
        <f t="shared" ref="E526:F527" si="217">E527</f>
        <v>0</v>
      </c>
      <c r="F526" s="99">
        <f t="shared" si="217"/>
        <v>0</v>
      </c>
    </row>
    <row r="527" spans="1:7" ht="33" customHeight="1" x14ac:dyDescent="0.25">
      <c r="A527" s="16" t="s">
        <v>1366</v>
      </c>
      <c r="B527" s="20" t="s">
        <v>365</v>
      </c>
      <c r="C527" s="53">
        <v>600</v>
      </c>
      <c r="D527" s="99">
        <f>D528</f>
        <v>0</v>
      </c>
      <c r="E527" s="99">
        <f t="shared" si="217"/>
        <v>0</v>
      </c>
      <c r="F527" s="99">
        <f t="shared" si="217"/>
        <v>0</v>
      </c>
    </row>
    <row r="528" spans="1:7" ht="36.75" customHeight="1" x14ac:dyDescent="0.25">
      <c r="A528" s="16" t="s">
        <v>1365</v>
      </c>
      <c r="B528" s="20" t="s">
        <v>365</v>
      </c>
      <c r="C528" s="53">
        <v>610</v>
      </c>
      <c r="D528" s="99"/>
      <c r="E528" s="99">
        <v>0</v>
      </c>
      <c r="F528" s="99">
        <v>0</v>
      </c>
      <c r="G528" s="106"/>
    </row>
    <row r="529" spans="1:10" ht="57.75" customHeight="1" x14ac:dyDescent="0.25">
      <c r="A529" s="14" t="s">
        <v>366</v>
      </c>
      <c r="B529" s="1" t="s">
        <v>367</v>
      </c>
      <c r="C529" s="53"/>
      <c r="D529" s="99">
        <f>D530+D535+D538+D541</f>
        <v>19703</v>
      </c>
      <c r="E529" s="99">
        <f t="shared" ref="E529:F529" si="218">E530+E535+E538+E541</f>
        <v>21859</v>
      </c>
      <c r="F529" s="99">
        <f t="shared" si="218"/>
        <v>25859</v>
      </c>
    </row>
    <row r="530" spans="1:10" ht="40.5" customHeight="1" x14ac:dyDescent="0.25">
      <c r="A530" s="21" t="s">
        <v>368</v>
      </c>
      <c r="B530" s="20" t="s">
        <v>369</v>
      </c>
      <c r="C530" s="53"/>
      <c r="D530" s="99">
        <f>D531+D533</f>
        <v>6859</v>
      </c>
      <c r="E530" s="99">
        <f t="shared" ref="E530:F530" si="219">E531+E533</f>
        <v>8859</v>
      </c>
      <c r="F530" s="99">
        <f t="shared" si="219"/>
        <v>11859</v>
      </c>
    </row>
    <row r="531" spans="1:10" ht="40.5" customHeight="1" x14ac:dyDescent="0.25">
      <c r="A531" s="16" t="s">
        <v>1370</v>
      </c>
      <c r="B531" s="20" t="s">
        <v>369</v>
      </c>
      <c r="C531" s="53">
        <v>300</v>
      </c>
      <c r="D531" s="99">
        <f>D532</f>
        <v>6859</v>
      </c>
      <c r="E531" s="99">
        <f t="shared" ref="E531:F531" si="220">E532</f>
        <v>8859</v>
      </c>
      <c r="F531" s="99">
        <f t="shared" si="220"/>
        <v>11859</v>
      </c>
    </row>
    <row r="532" spans="1:10" ht="40.5" customHeight="1" x14ac:dyDescent="0.25">
      <c r="A532" s="16" t="s">
        <v>1371</v>
      </c>
      <c r="B532" s="20" t="s">
        <v>369</v>
      </c>
      <c r="C532" s="53">
        <v>320</v>
      </c>
      <c r="D532" s="98">
        <v>6859</v>
      </c>
      <c r="E532" s="99">
        <v>8859</v>
      </c>
      <c r="F532" s="99">
        <v>11859</v>
      </c>
      <c r="G532">
        <v>1859</v>
      </c>
    </row>
    <row r="533" spans="1:10" ht="40.5" hidden="1" customHeight="1" x14ac:dyDescent="0.25">
      <c r="A533" s="16" t="s">
        <v>1366</v>
      </c>
      <c r="B533" s="20" t="s">
        <v>369</v>
      </c>
      <c r="C533" s="53">
        <v>600</v>
      </c>
      <c r="D533" s="83">
        <f>D534</f>
        <v>0</v>
      </c>
      <c r="E533" s="83">
        <f>E534</f>
        <v>0</v>
      </c>
      <c r="F533" s="83">
        <f>F534</f>
        <v>0</v>
      </c>
    </row>
    <row r="534" spans="1:10" ht="40.5" hidden="1" customHeight="1" x14ac:dyDescent="0.25">
      <c r="A534" s="16" t="s">
        <v>1365</v>
      </c>
      <c r="B534" s="20" t="s">
        <v>369</v>
      </c>
      <c r="C534" s="53">
        <v>610</v>
      </c>
      <c r="D534" s="99">
        <v>0</v>
      </c>
      <c r="E534" s="99"/>
      <c r="F534" s="99"/>
      <c r="H534" s="125"/>
      <c r="I534" s="125"/>
      <c r="J534" s="125"/>
    </row>
    <row r="535" spans="1:10" ht="40.5" hidden="1" customHeight="1" x14ac:dyDescent="0.25">
      <c r="A535" s="21" t="s">
        <v>370</v>
      </c>
      <c r="B535" s="20" t="s">
        <v>371</v>
      </c>
      <c r="C535" s="53"/>
      <c r="D535" s="99">
        <f>D536</f>
        <v>0</v>
      </c>
      <c r="E535" s="99">
        <f t="shared" ref="E535:F536" si="221">E536</f>
        <v>0</v>
      </c>
      <c r="F535" s="99">
        <f t="shared" si="221"/>
        <v>0</v>
      </c>
    </row>
    <row r="536" spans="1:10" ht="40.5" hidden="1" customHeight="1" x14ac:dyDescent="0.25">
      <c r="A536" s="16" t="s">
        <v>1370</v>
      </c>
      <c r="B536" s="20" t="s">
        <v>371</v>
      </c>
      <c r="C536" s="53">
        <v>300</v>
      </c>
      <c r="D536" s="98">
        <f>D537</f>
        <v>0</v>
      </c>
      <c r="E536" s="98">
        <f t="shared" si="221"/>
        <v>0</v>
      </c>
      <c r="F536" s="98">
        <f t="shared" si="221"/>
        <v>0</v>
      </c>
    </row>
    <row r="537" spans="1:10" ht="40.5" hidden="1" customHeight="1" x14ac:dyDescent="0.25">
      <c r="A537" s="16" t="s">
        <v>1371</v>
      </c>
      <c r="B537" s="20" t="s">
        <v>371</v>
      </c>
      <c r="C537" s="53">
        <v>320</v>
      </c>
      <c r="D537" s="99">
        <v>0</v>
      </c>
      <c r="E537" s="99">
        <v>0</v>
      </c>
      <c r="F537" s="99">
        <v>0</v>
      </c>
      <c r="G537" s="110"/>
    </row>
    <row r="538" spans="1:10" ht="40.5" customHeight="1" x14ac:dyDescent="0.25">
      <c r="A538" s="39" t="s">
        <v>372</v>
      </c>
      <c r="B538" s="20" t="s">
        <v>373</v>
      </c>
      <c r="C538" s="53"/>
      <c r="D538" s="99">
        <f>D539</f>
        <v>10844</v>
      </c>
      <c r="E538" s="99">
        <f t="shared" ref="E538:F539" si="222">E539</f>
        <v>11000</v>
      </c>
      <c r="F538" s="99">
        <f t="shared" si="222"/>
        <v>12000</v>
      </c>
      <c r="G538" s="110"/>
    </row>
    <row r="539" spans="1:10" ht="40.5" customHeight="1" x14ac:dyDescent="0.25">
      <c r="A539" s="16" t="s">
        <v>1366</v>
      </c>
      <c r="B539" s="20" t="s">
        <v>373</v>
      </c>
      <c r="C539" s="53">
        <v>600</v>
      </c>
      <c r="D539" s="99">
        <f>D540</f>
        <v>10844</v>
      </c>
      <c r="E539" s="99">
        <f t="shared" si="222"/>
        <v>11000</v>
      </c>
      <c r="F539" s="99">
        <f t="shared" si="222"/>
        <v>12000</v>
      </c>
      <c r="G539" s="110"/>
    </row>
    <row r="540" spans="1:10" ht="40.5" customHeight="1" x14ac:dyDescent="0.25">
      <c r="A540" s="16" t="s">
        <v>1365</v>
      </c>
      <c r="B540" s="20" t="s">
        <v>373</v>
      </c>
      <c r="C540" s="53">
        <v>610</v>
      </c>
      <c r="D540" s="99">
        <v>10844</v>
      </c>
      <c r="E540" s="99">
        <v>11000</v>
      </c>
      <c r="F540" s="99">
        <v>12000</v>
      </c>
      <c r="G540" s="110"/>
    </row>
    <row r="541" spans="1:10" ht="53.25" customHeight="1" x14ac:dyDescent="0.25">
      <c r="A541" s="24" t="s">
        <v>374</v>
      </c>
      <c r="B541" s="20" t="s">
        <v>375</v>
      </c>
      <c r="C541" s="53"/>
      <c r="D541" s="99">
        <f>D542</f>
        <v>2000</v>
      </c>
      <c r="E541" s="99">
        <f t="shared" ref="E541:F542" si="223">E542</f>
        <v>2000</v>
      </c>
      <c r="F541" s="99">
        <f t="shared" si="223"/>
        <v>2000</v>
      </c>
      <c r="G541" s="110"/>
    </row>
    <row r="542" spans="1:10" ht="37.5" customHeight="1" x14ac:dyDescent="0.25">
      <c r="A542" s="16" t="s">
        <v>1366</v>
      </c>
      <c r="B542" s="20" t="s">
        <v>375</v>
      </c>
      <c r="C542" s="53">
        <v>600</v>
      </c>
      <c r="D542" s="99">
        <f>D543</f>
        <v>2000</v>
      </c>
      <c r="E542" s="99">
        <f t="shared" si="223"/>
        <v>2000</v>
      </c>
      <c r="F542" s="99">
        <f>F543</f>
        <v>2000</v>
      </c>
      <c r="G542" s="110"/>
    </row>
    <row r="543" spans="1:10" ht="42" customHeight="1" x14ac:dyDescent="0.25">
      <c r="A543" s="16" t="s">
        <v>1365</v>
      </c>
      <c r="B543" s="20" t="s">
        <v>375</v>
      </c>
      <c r="C543" s="53">
        <v>610</v>
      </c>
      <c r="D543" s="99">
        <v>2000</v>
      </c>
      <c r="E543" s="99">
        <v>2000</v>
      </c>
      <c r="F543" s="86">
        <v>2000</v>
      </c>
      <c r="G543" s="99"/>
    </row>
    <row r="544" spans="1:10" ht="42" customHeight="1" x14ac:dyDescent="0.25">
      <c r="A544" s="16" t="s">
        <v>128</v>
      </c>
      <c r="B544" s="20" t="s">
        <v>1691</v>
      </c>
      <c r="C544" s="53"/>
      <c r="D544" s="99">
        <f>D545</f>
        <v>2288</v>
      </c>
      <c r="E544" s="99">
        <f t="shared" ref="E544:F544" si="224">E545</f>
        <v>2288</v>
      </c>
      <c r="F544" s="99">
        <f t="shared" si="224"/>
        <v>2288</v>
      </c>
      <c r="G544" s="110"/>
    </row>
    <row r="545" spans="1:7" ht="52.5" customHeight="1" x14ac:dyDescent="0.25">
      <c r="A545" s="16" t="s">
        <v>1694</v>
      </c>
      <c r="B545" s="20" t="s">
        <v>1692</v>
      </c>
      <c r="C545" s="53"/>
      <c r="D545" s="99">
        <f>D546</f>
        <v>2288</v>
      </c>
      <c r="E545" s="99">
        <f t="shared" ref="E545:F545" si="225">E546</f>
        <v>2288</v>
      </c>
      <c r="F545" s="99">
        <f t="shared" si="225"/>
        <v>2288</v>
      </c>
      <c r="G545" s="110"/>
    </row>
    <row r="546" spans="1:7" ht="63.75" customHeight="1" x14ac:dyDescent="0.25">
      <c r="A546" s="123" t="s">
        <v>1603</v>
      </c>
      <c r="B546" s="20" t="s">
        <v>1693</v>
      </c>
      <c r="C546" s="53"/>
      <c r="D546" s="99">
        <f>D547+D549</f>
        <v>2288</v>
      </c>
      <c r="E546" s="99">
        <f t="shared" ref="E546:F546" si="226">E547+E549</f>
        <v>2288</v>
      </c>
      <c r="F546" s="99">
        <f t="shared" si="226"/>
        <v>2288</v>
      </c>
      <c r="G546" s="110"/>
    </row>
    <row r="547" spans="1:7" ht="57.75" customHeight="1" x14ac:dyDescent="0.25">
      <c r="A547" s="58" t="s">
        <v>1361</v>
      </c>
      <c r="B547" s="20" t="s">
        <v>1693</v>
      </c>
      <c r="C547" s="53">
        <v>100</v>
      </c>
      <c r="D547" s="99">
        <f>D548</f>
        <v>1924</v>
      </c>
      <c r="E547" s="99">
        <f t="shared" ref="E547:F547" si="227">E548</f>
        <v>1924</v>
      </c>
      <c r="F547" s="99">
        <f t="shared" si="227"/>
        <v>1924</v>
      </c>
      <c r="G547" s="110"/>
    </row>
    <row r="548" spans="1:7" ht="42" customHeight="1" x14ac:dyDescent="0.25">
      <c r="A548" s="58" t="s">
        <v>1362</v>
      </c>
      <c r="B548" s="20" t="s">
        <v>1693</v>
      </c>
      <c r="C548" s="53">
        <v>120</v>
      </c>
      <c r="D548" s="99">
        <v>1924</v>
      </c>
      <c r="E548" s="99">
        <v>1924</v>
      </c>
      <c r="F548" s="99">
        <v>1924</v>
      </c>
      <c r="G548" s="110"/>
    </row>
    <row r="549" spans="1:7" ht="42" customHeight="1" x14ac:dyDescent="0.25">
      <c r="A549" s="58" t="s">
        <v>1363</v>
      </c>
      <c r="B549" s="20" t="s">
        <v>1693</v>
      </c>
      <c r="C549" s="53">
        <v>200</v>
      </c>
      <c r="D549" s="99">
        <f>D550</f>
        <v>364</v>
      </c>
      <c r="E549" s="99">
        <f t="shared" ref="E549:F549" si="228">E550</f>
        <v>364</v>
      </c>
      <c r="F549" s="99">
        <f t="shared" si="228"/>
        <v>364</v>
      </c>
      <c r="G549" s="110"/>
    </row>
    <row r="550" spans="1:7" ht="42" customHeight="1" x14ac:dyDescent="0.25">
      <c r="A550" s="58" t="s">
        <v>1364</v>
      </c>
      <c r="B550" s="20" t="s">
        <v>1693</v>
      </c>
      <c r="C550" s="53">
        <v>240</v>
      </c>
      <c r="D550" s="99">
        <v>364</v>
      </c>
      <c r="E550" s="99">
        <v>364</v>
      </c>
      <c r="F550" s="99">
        <v>364</v>
      </c>
      <c r="G550" s="110"/>
    </row>
    <row r="551" spans="1:7" ht="41.25" customHeight="1" x14ac:dyDescent="0.25">
      <c r="A551" s="13" t="s">
        <v>1518</v>
      </c>
      <c r="B551" s="3" t="s">
        <v>376</v>
      </c>
      <c r="C551" s="53"/>
      <c r="D551" s="99">
        <f>D552+D559</f>
        <v>540</v>
      </c>
      <c r="E551" s="99">
        <f t="shared" ref="E551:F551" si="229">E552+E559</f>
        <v>540</v>
      </c>
      <c r="F551" s="99">
        <f t="shared" si="229"/>
        <v>540</v>
      </c>
      <c r="G551" s="110"/>
    </row>
    <row r="552" spans="1:7" ht="32.25" customHeight="1" x14ac:dyDescent="0.25">
      <c r="A552" s="14" t="s">
        <v>377</v>
      </c>
      <c r="B552" s="1" t="s">
        <v>378</v>
      </c>
      <c r="C552" s="53"/>
      <c r="D552" s="99">
        <f>D553+D556</f>
        <v>540</v>
      </c>
      <c r="E552" s="99">
        <f t="shared" ref="E552:F552" si="230">E553+E556</f>
        <v>540</v>
      </c>
      <c r="F552" s="99">
        <f t="shared" si="230"/>
        <v>540</v>
      </c>
      <c r="G552" s="110"/>
    </row>
    <row r="553" spans="1:7" ht="53.25" hidden="1" customHeight="1" x14ac:dyDescent="0.25">
      <c r="A553" s="22" t="s">
        <v>1446</v>
      </c>
      <c r="B553" s="20" t="s">
        <v>379</v>
      </c>
      <c r="C553" s="53"/>
      <c r="D553" s="99">
        <f>D554</f>
        <v>0</v>
      </c>
      <c r="E553" s="99">
        <f t="shared" ref="E553:F553" si="231">E554</f>
        <v>0</v>
      </c>
      <c r="F553" s="99">
        <f t="shared" si="231"/>
        <v>0</v>
      </c>
      <c r="G553" s="110"/>
    </row>
    <row r="554" spans="1:7" ht="33" hidden="1" customHeight="1" x14ac:dyDescent="0.25">
      <c r="A554" s="16" t="s">
        <v>1366</v>
      </c>
      <c r="B554" s="20" t="s">
        <v>379</v>
      </c>
      <c r="C554" s="53">
        <v>600</v>
      </c>
      <c r="D554" s="99">
        <f>D555</f>
        <v>0</v>
      </c>
      <c r="E554" s="99">
        <f t="shared" ref="E554:F554" si="232">E555</f>
        <v>0</v>
      </c>
      <c r="F554" s="99">
        <f t="shared" si="232"/>
        <v>0</v>
      </c>
      <c r="G554" s="110"/>
    </row>
    <row r="555" spans="1:7" ht="31.5" hidden="1" customHeight="1" x14ac:dyDescent="0.25">
      <c r="A555" s="16" t="s">
        <v>1381</v>
      </c>
      <c r="B555" s="20" t="s">
        <v>379</v>
      </c>
      <c r="C555" s="53">
        <v>630</v>
      </c>
      <c r="D555" s="99"/>
      <c r="E555" s="99"/>
      <c r="F555" s="99"/>
      <c r="G555" s="110"/>
    </row>
    <row r="556" spans="1:7" ht="36.75" customHeight="1" x14ac:dyDescent="0.25">
      <c r="A556" s="22" t="s">
        <v>380</v>
      </c>
      <c r="B556" s="20" t="s">
        <v>381</v>
      </c>
      <c r="C556" s="53"/>
      <c r="D556" s="99">
        <f>D557</f>
        <v>540</v>
      </c>
      <c r="E556" s="99">
        <f t="shared" ref="E556:F556" si="233">E557</f>
        <v>540</v>
      </c>
      <c r="F556" s="99">
        <f t="shared" si="233"/>
        <v>540</v>
      </c>
      <c r="G556" s="110"/>
    </row>
    <row r="557" spans="1:7" ht="36.75" customHeight="1" x14ac:dyDescent="0.25">
      <c r="A557" s="16" t="s">
        <v>1366</v>
      </c>
      <c r="B557" s="20" t="s">
        <v>381</v>
      </c>
      <c r="C557" s="53">
        <v>600</v>
      </c>
      <c r="D557" s="99">
        <f>D558</f>
        <v>540</v>
      </c>
      <c r="E557" s="99">
        <f t="shared" ref="E557:F557" si="234">E558</f>
        <v>540</v>
      </c>
      <c r="F557" s="99">
        <f t="shared" si="234"/>
        <v>540</v>
      </c>
      <c r="G557" s="110"/>
    </row>
    <row r="558" spans="1:7" ht="36.75" customHeight="1" x14ac:dyDescent="0.25">
      <c r="A558" s="16" t="s">
        <v>1381</v>
      </c>
      <c r="B558" s="20" t="s">
        <v>381</v>
      </c>
      <c r="C558" s="53">
        <v>630</v>
      </c>
      <c r="D558" s="83">
        <v>540</v>
      </c>
      <c r="E558" s="83">
        <v>540</v>
      </c>
      <c r="F558" s="83">
        <v>540</v>
      </c>
    </row>
    <row r="559" spans="1:7" ht="36.75" hidden="1" customHeight="1" x14ac:dyDescent="0.25">
      <c r="A559" s="14" t="s">
        <v>382</v>
      </c>
      <c r="B559" s="1" t="s">
        <v>383</v>
      </c>
      <c r="C559" s="53"/>
      <c r="D559" s="83">
        <f>D560</f>
        <v>0</v>
      </c>
      <c r="E559" s="83">
        <f t="shared" ref="E559:F561" si="235">E560</f>
        <v>0</v>
      </c>
      <c r="F559" s="83">
        <f t="shared" si="235"/>
        <v>0</v>
      </c>
    </row>
    <row r="560" spans="1:7" ht="36.75" hidden="1" customHeight="1" x14ac:dyDescent="0.25">
      <c r="A560" s="22" t="s">
        <v>384</v>
      </c>
      <c r="B560" s="20" t="s">
        <v>385</v>
      </c>
      <c r="C560" s="53"/>
      <c r="D560" s="83">
        <f>D561</f>
        <v>0</v>
      </c>
      <c r="E560" s="83">
        <f t="shared" si="235"/>
        <v>0</v>
      </c>
      <c r="F560" s="83">
        <f t="shared" si="235"/>
        <v>0</v>
      </c>
    </row>
    <row r="561" spans="1:6" ht="36.75" hidden="1" customHeight="1" x14ac:dyDescent="0.25">
      <c r="A561" s="58" t="s">
        <v>1363</v>
      </c>
      <c r="B561" s="20" t="s">
        <v>385</v>
      </c>
      <c r="C561" s="53">
        <v>200</v>
      </c>
      <c r="D561" s="83">
        <f>D562</f>
        <v>0</v>
      </c>
      <c r="E561" s="83">
        <f t="shared" si="235"/>
        <v>0</v>
      </c>
      <c r="F561" s="83">
        <f t="shared" si="235"/>
        <v>0</v>
      </c>
    </row>
    <row r="562" spans="1:6" ht="36.75" hidden="1" customHeight="1" x14ac:dyDescent="0.25">
      <c r="A562" s="58" t="s">
        <v>1364</v>
      </c>
      <c r="B562" s="20" t="s">
        <v>385</v>
      </c>
      <c r="C562" s="53">
        <v>240</v>
      </c>
      <c r="D562" s="83">
        <v>0</v>
      </c>
      <c r="E562" s="83">
        <v>0</v>
      </c>
      <c r="F562" s="83">
        <v>0</v>
      </c>
    </row>
    <row r="563" spans="1:6" ht="37.5" customHeight="1" x14ac:dyDescent="0.25">
      <c r="A563" s="12" t="s">
        <v>386</v>
      </c>
      <c r="B563" s="10" t="s">
        <v>387</v>
      </c>
      <c r="C563" s="53"/>
      <c r="D563" s="83">
        <f>D564+D616+D619+D642</f>
        <v>67275</v>
      </c>
      <c r="E563" s="83">
        <f t="shared" ref="E563:F563" si="236">E564+E616+E619+E642</f>
        <v>67500</v>
      </c>
      <c r="F563" s="83">
        <f t="shared" si="236"/>
        <v>72500</v>
      </c>
    </row>
    <row r="564" spans="1:6" ht="37.5" customHeight="1" x14ac:dyDescent="0.25">
      <c r="A564" s="13" t="s">
        <v>388</v>
      </c>
      <c r="B564" s="3" t="s">
        <v>389</v>
      </c>
      <c r="C564" s="53"/>
      <c r="D564" s="83">
        <f>D565+D606</f>
        <v>67275</v>
      </c>
      <c r="E564" s="83">
        <f t="shared" ref="E564:F564" si="237">E565+E606</f>
        <v>67500</v>
      </c>
      <c r="F564" s="83">
        <f t="shared" si="237"/>
        <v>72500</v>
      </c>
    </row>
    <row r="565" spans="1:6" ht="37.5" hidden="1" customHeight="1" x14ac:dyDescent="0.25">
      <c r="A565" s="7" t="s">
        <v>390</v>
      </c>
      <c r="B565" s="1" t="s">
        <v>391</v>
      </c>
      <c r="C565" s="53"/>
      <c r="D565" s="83">
        <f>D566+D569+D572+D573+D574+D577+D580+D583+D586+D589+D592+D595+D598+D601+D604+D605</f>
        <v>0</v>
      </c>
      <c r="E565" s="83">
        <f t="shared" ref="E565:F565" si="238">E566+E569+E572+E573+E574+E577+E580+E583+E586+E589+E592+E595+E598+E601+E604+E605</f>
        <v>0</v>
      </c>
      <c r="F565" s="83">
        <f t="shared" si="238"/>
        <v>0</v>
      </c>
    </row>
    <row r="566" spans="1:6" ht="37.5" hidden="1" customHeight="1" x14ac:dyDescent="0.25">
      <c r="A566" s="66" t="s">
        <v>392</v>
      </c>
      <c r="B566" s="67" t="s">
        <v>393</v>
      </c>
      <c r="C566" s="53"/>
      <c r="D566" s="83">
        <f>D567</f>
        <v>0</v>
      </c>
      <c r="E566" s="83">
        <f t="shared" ref="E566:F567" si="239">E567</f>
        <v>0</v>
      </c>
      <c r="F566" s="83">
        <f t="shared" si="239"/>
        <v>0</v>
      </c>
    </row>
    <row r="567" spans="1:6" ht="37.5" hidden="1" customHeight="1" x14ac:dyDescent="0.25">
      <c r="A567" s="16" t="s">
        <v>1366</v>
      </c>
      <c r="B567" s="67" t="s">
        <v>393</v>
      </c>
      <c r="C567" s="53">
        <v>600</v>
      </c>
      <c r="D567" s="83">
        <f>D568</f>
        <v>0</v>
      </c>
      <c r="E567" s="83">
        <f t="shared" si="239"/>
        <v>0</v>
      </c>
      <c r="F567" s="83">
        <f t="shared" si="239"/>
        <v>0</v>
      </c>
    </row>
    <row r="568" spans="1:6" ht="37.5" hidden="1" customHeight="1" x14ac:dyDescent="0.25">
      <c r="A568" s="16" t="s">
        <v>1365</v>
      </c>
      <c r="B568" s="67" t="s">
        <v>393</v>
      </c>
      <c r="C568" s="53">
        <v>610</v>
      </c>
      <c r="D568" s="83">
        <v>0</v>
      </c>
      <c r="E568" s="83">
        <v>0</v>
      </c>
      <c r="F568" s="83">
        <v>0</v>
      </c>
    </row>
    <row r="569" spans="1:6" ht="37.5" hidden="1" customHeight="1" x14ac:dyDescent="0.25">
      <c r="A569" s="66" t="s">
        <v>394</v>
      </c>
      <c r="B569" s="67" t="s">
        <v>395</v>
      </c>
      <c r="C569" s="53"/>
      <c r="D569" s="83">
        <f>D570</f>
        <v>0</v>
      </c>
      <c r="E569" s="83">
        <f t="shared" ref="E569:F569" si="240">E570</f>
        <v>0</v>
      </c>
      <c r="F569" s="83">
        <f t="shared" si="240"/>
        <v>0</v>
      </c>
    </row>
    <row r="570" spans="1:6" ht="37.5" hidden="1" customHeight="1" x14ac:dyDescent="0.25">
      <c r="A570" s="16" t="s">
        <v>1366</v>
      </c>
      <c r="B570" s="67" t="s">
        <v>395</v>
      </c>
      <c r="C570" s="53">
        <v>600</v>
      </c>
      <c r="D570" s="83">
        <f>D571</f>
        <v>0</v>
      </c>
      <c r="E570" s="83">
        <f t="shared" ref="E570:F570" si="241">E571</f>
        <v>0</v>
      </c>
      <c r="F570" s="83">
        <f t="shared" si="241"/>
        <v>0</v>
      </c>
    </row>
    <row r="571" spans="1:6" ht="37.5" hidden="1" customHeight="1" x14ac:dyDescent="0.25">
      <c r="A571" s="16" t="s">
        <v>1365</v>
      </c>
      <c r="B571" s="67" t="s">
        <v>395</v>
      </c>
      <c r="C571" s="53">
        <v>610</v>
      </c>
      <c r="D571" s="83">
        <v>0</v>
      </c>
      <c r="E571" s="83">
        <v>0</v>
      </c>
      <c r="F571" s="83">
        <v>0</v>
      </c>
    </row>
    <row r="572" spans="1:6" ht="37.5" hidden="1" customHeight="1" x14ac:dyDescent="0.25">
      <c r="A572" s="66" t="s">
        <v>396</v>
      </c>
      <c r="B572" s="67" t="s">
        <v>397</v>
      </c>
      <c r="C572" s="53"/>
      <c r="D572" s="83"/>
      <c r="E572" s="83"/>
      <c r="F572" s="83"/>
    </row>
    <row r="573" spans="1:6" ht="37.5" hidden="1" customHeight="1" x14ac:dyDescent="0.25">
      <c r="A573" s="66" t="s">
        <v>398</v>
      </c>
      <c r="B573" s="67" t="s">
        <v>399</v>
      </c>
      <c r="C573" s="53"/>
      <c r="D573" s="83"/>
      <c r="E573" s="83"/>
      <c r="F573" s="83"/>
    </row>
    <row r="574" spans="1:6" ht="37.5" hidden="1" customHeight="1" x14ac:dyDescent="0.25">
      <c r="A574" s="66" t="s">
        <v>400</v>
      </c>
      <c r="B574" s="67" t="s">
        <v>401</v>
      </c>
      <c r="C574" s="53"/>
      <c r="D574" s="83">
        <f>D575</f>
        <v>0</v>
      </c>
      <c r="E574" s="83">
        <f t="shared" ref="E574:F575" si="242">E575</f>
        <v>0</v>
      </c>
      <c r="F574" s="83">
        <f t="shared" si="242"/>
        <v>0</v>
      </c>
    </row>
    <row r="575" spans="1:6" ht="37.5" hidden="1" customHeight="1" x14ac:dyDescent="0.25">
      <c r="A575" s="16" t="s">
        <v>1366</v>
      </c>
      <c r="B575" s="67" t="s">
        <v>401</v>
      </c>
      <c r="C575" s="53">
        <v>600</v>
      </c>
      <c r="D575" s="83">
        <f>D576</f>
        <v>0</v>
      </c>
      <c r="E575" s="83">
        <f t="shared" si="242"/>
        <v>0</v>
      </c>
      <c r="F575" s="83">
        <f t="shared" si="242"/>
        <v>0</v>
      </c>
    </row>
    <row r="576" spans="1:6" ht="37.5" hidden="1" customHeight="1" x14ac:dyDescent="0.25">
      <c r="A576" s="16" t="s">
        <v>1365</v>
      </c>
      <c r="B576" s="67" t="s">
        <v>401</v>
      </c>
      <c r="C576" s="53">
        <v>610</v>
      </c>
      <c r="D576" s="83">
        <v>0</v>
      </c>
      <c r="E576" s="83">
        <v>0</v>
      </c>
      <c r="F576" s="83">
        <v>0</v>
      </c>
    </row>
    <row r="577" spans="1:6" ht="37.5" hidden="1" customHeight="1" x14ac:dyDescent="0.25">
      <c r="A577" s="66" t="s">
        <v>402</v>
      </c>
      <c r="B577" s="67" t="s">
        <v>403</v>
      </c>
      <c r="C577" s="53"/>
      <c r="D577" s="83">
        <f>D578</f>
        <v>0</v>
      </c>
      <c r="E577" s="83">
        <f t="shared" ref="E577:F578" si="243">E578</f>
        <v>0</v>
      </c>
      <c r="F577" s="83">
        <f t="shared" si="243"/>
        <v>0</v>
      </c>
    </row>
    <row r="578" spans="1:6" ht="37.5" hidden="1" customHeight="1" x14ac:dyDescent="0.25">
      <c r="A578" s="16" t="s">
        <v>1366</v>
      </c>
      <c r="B578" s="67" t="s">
        <v>403</v>
      </c>
      <c r="C578" s="53">
        <v>600</v>
      </c>
      <c r="D578" s="83">
        <f>D579</f>
        <v>0</v>
      </c>
      <c r="E578" s="83">
        <f t="shared" si="243"/>
        <v>0</v>
      </c>
      <c r="F578" s="83">
        <f t="shared" si="243"/>
        <v>0</v>
      </c>
    </row>
    <row r="579" spans="1:6" ht="37.5" hidden="1" customHeight="1" x14ac:dyDescent="0.25">
      <c r="A579" s="16" t="s">
        <v>1365</v>
      </c>
      <c r="B579" s="67" t="s">
        <v>403</v>
      </c>
      <c r="C579" s="53">
        <v>610</v>
      </c>
      <c r="D579" s="83">
        <v>0</v>
      </c>
      <c r="E579" s="83">
        <v>0</v>
      </c>
      <c r="F579" s="83">
        <v>0</v>
      </c>
    </row>
    <row r="580" spans="1:6" ht="37.5" hidden="1" customHeight="1" x14ac:dyDescent="0.25">
      <c r="A580" s="66" t="s">
        <v>404</v>
      </c>
      <c r="B580" s="67" t="s">
        <v>405</v>
      </c>
      <c r="C580" s="53"/>
      <c r="D580" s="83">
        <f>D581</f>
        <v>0</v>
      </c>
      <c r="E580" s="83">
        <f t="shared" ref="E580:F581" si="244">E581</f>
        <v>0</v>
      </c>
      <c r="F580" s="83">
        <f t="shared" si="244"/>
        <v>0</v>
      </c>
    </row>
    <row r="581" spans="1:6" ht="37.5" hidden="1" customHeight="1" x14ac:dyDescent="0.25">
      <c r="A581" s="16" t="s">
        <v>1366</v>
      </c>
      <c r="B581" s="67" t="s">
        <v>405</v>
      </c>
      <c r="C581" s="53">
        <v>600</v>
      </c>
      <c r="D581" s="83">
        <f>D582</f>
        <v>0</v>
      </c>
      <c r="E581" s="83">
        <f t="shared" si="244"/>
        <v>0</v>
      </c>
      <c r="F581" s="83">
        <f t="shared" si="244"/>
        <v>0</v>
      </c>
    </row>
    <row r="582" spans="1:6" ht="37.5" hidden="1" customHeight="1" x14ac:dyDescent="0.25">
      <c r="A582" s="16" t="s">
        <v>1365</v>
      </c>
      <c r="B582" s="67" t="s">
        <v>405</v>
      </c>
      <c r="C582" s="53">
        <v>610</v>
      </c>
      <c r="D582" s="83"/>
      <c r="E582" s="83"/>
      <c r="F582" s="83"/>
    </row>
    <row r="583" spans="1:6" ht="37.5" hidden="1" customHeight="1" x14ac:dyDescent="0.25">
      <c r="A583" s="66" t="s">
        <v>406</v>
      </c>
      <c r="B583" s="67" t="s">
        <v>407</v>
      </c>
      <c r="C583" s="53"/>
      <c r="D583" s="83">
        <f>D584</f>
        <v>0</v>
      </c>
      <c r="E583" s="83">
        <f t="shared" ref="E583:F584" si="245">E584</f>
        <v>0</v>
      </c>
      <c r="F583" s="83">
        <f t="shared" si="245"/>
        <v>0</v>
      </c>
    </row>
    <row r="584" spans="1:6" ht="37.5" hidden="1" customHeight="1" x14ac:dyDescent="0.25">
      <c r="A584" s="16" t="s">
        <v>1366</v>
      </c>
      <c r="B584" s="67" t="s">
        <v>407</v>
      </c>
      <c r="C584" s="53">
        <v>600</v>
      </c>
      <c r="D584" s="83">
        <f>D585</f>
        <v>0</v>
      </c>
      <c r="E584" s="83">
        <f t="shared" si="245"/>
        <v>0</v>
      </c>
      <c r="F584" s="83">
        <f t="shared" si="245"/>
        <v>0</v>
      </c>
    </row>
    <row r="585" spans="1:6" ht="37.5" hidden="1" customHeight="1" x14ac:dyDescent="0.25">
      <c r="A585" s="16" t="s">
        <v>1365</v>
      </c>
      <c r="B585" s="67" t="s">
        <v>407</v>
      </c>
      <c r="C585" s="53">
        <v>610</v>
      </c>
      <c r="D585" s="83"/>
      <c r="E585" s="83"/>
      <c r="F585" s="83"/>
    </row>
    <row r="586" spans="1:6" ht="37.5" hidden="1" customHeight="1" x14ac:dyDescent="0.25">
      <c r="A586" s="66" t="s">
        <v>408</v>
      </c>
      <c r="B586" s="67" t="s">
        <v>409</v>
      </c>
      <c r="C586" s="53"/>
      <c r="D586" s="83">
        <f>D587</f>
        <v>0</v>
      </c>
      <c r="E586" s="83">
        <f t="shared" ref="E586:F587" si="246">E587</f>
        <v>0</v>
      </c>
      <c r="F586" s="83">
        <f t="shared" si="246"/>
        <v>0</v>
      </c>
    </row>
    <row r="587" spans="1:6" ht="37.5" hidden="1" customHeight="1" x14ac:dyDescent="0.25">
      <c r="A587" s="16" t="s">
        <v>1366</v>
      </c>
      <c r="B587" s="67" t="s">
        <v>409</v>
      </c>
      <c r="C587" s="53">
        <v>600</v>
      </c>
      <c r="D587" s="83">
        <f>D588</f>
        <v>0</v>
      </c>
      <c r="E587" s="83">
        <f t="shared" si="246"/>
        <v>0</v>
      </c>
      <c r="F587" s="83">
        <f t="shared" si="246"/>
        <v>0</v>
      </c>
    </row>
    <row r="588" spans="1:6" ht="37.5" hidden="1" customHeight="1" x14ac:dyDescent="0.25">
      <c r="A588" s="16" t="s">
        <v>1365</v>
      </c>
      <c r="B588" s="67" t="s">
        <v>409</v>
      </c>
      <c r="C588" s="53">
        <v>610</v>
      </c>
      <c r="D588" s="83"/>
      <c r="E588" s="83"/>
      <c r="F588" s="83"/>
    </row>
    <row r="589" spans="1:6" ht="37.5" hidden="1" customHeight="1" x14ac:dyDescent="0.25">
      <c r="A589" s="66" t="s">
        <v>410</v>
      </c>
      <c r="B589" s="67" t="s">
        <v>411</v>
      </c>
      <c r="C589" s="53"/>
      <c r="D589" s="83">
        <f>D590</f>
        <v>0</v>
      </c>
      <c r="E589" s="83">
        <f t="shared" ref="E589:F590" si="247">E590</f>
        <v>0</v>
      </c>
      <c r="F589" s="83">
        <f t="shared" si="247"/>
        <v>0</v>
      </c>
    </row>
    <row r="590" spans="1:6" ht="37.5" hidden="1" customHeight="1" x14ac:dyDescent="0.25">
      <c r="A590" s="16" t="s">
        <v>1366</v>
      </c>
      <c r="B590" s="67" t="s">
        <v>411</v>
      </c>
      <c r="C590" s="53">
        <v>600</v>
      </c>
      <c r="D590" s="83">
        <f>D591</f>
        <v>0</v>
      </c>
      <c r="E590" s="83">
        <f t="shared" si="247"/>
        <v>0</v>
      </c>
      <c r="F590" s="83">
        <f t="shared" si="247"/>
        <v>0</v>
      </c>
    </row>
    <row r="591" spans="1:6" ht="37.5" hidden="1" customHeight="1" x14ac:dyDescent="0.25">
      <c r="A591" s="16" t="s">
        <v>1365</v>
      </c>
      <c r="B591" s="67" t="s">
        <v>411</v>
      </c>
      <c r="C591" s="53">
        <v>610</v>
      </c>
      <c r="D591" s="83"/>
      <c r="E591" s="83"/>
      <c r="F591" s="83"/>
    </row>
    <row r="592" spans="1:6" ht="37.5" hidden="1" customHeight="1" x14ac:dyDescent="0.25">
      <c r="A592" s="66" t="s">
        <v>412</v>
      </c>
      <c r="B592" s="67" t="s">
        <v>413</v>
      </c>
      <c r="C592" s="53"/>
      <c r="D592" s="83">
        <f>D593</f>
        <v>0</v>
      </c>
      <c r="E592" s="83">
        <f t="shared" ref="E592:F593" si="248">E593</f>
        <v>0</v>
      </c>
      <c r="F592" s="83">
        <f t="shared" si="248"/>
        <v>0</v>
      </c>
    </row>
    <row r="593" spans="1:7" ht="37.5" hidden="1" customHeight="1" x14ac:dyDescent="0.25">
      <c r="A593" s="16" t="s">
        <v>1366</v>
      </c>
      <c r="B593" s="67" t="s">
        <v>413</v>
      </c>
      <c r="C593" s="53">
        <v>600</v>
      </c>
      <c r="D593" s="83">
        <f>D594</f>
        <v>0</v>
      </c>
      <c r="E593" s="83">
        <f t="shared" si="248"/>
        <v>0</v>
      </c>
      <c r="F593" s="83">
        <f t="shared" si="248"/>
        <v>0</v>
      </c>
    </row>
    <row r="594" spans="1:7" ht="37.5" hidden="1" customHeight="1" x14ac:dyDescent="0.25">
      <c r="A594" s="16" t="s">
        <v>1365</v>
      </c>
      <c r="B594" s="67" t="s">
        <v>413</v>
      </c>
      <c r="C594" s="53">
        <v>610</v>
      </c>
      <c r="D594" s="83"/>
      <c r="E594" s="83"/>
      <c r="F594" s="83"/>
    </row>
    <row r="595" spans="1:7" ht="37.5" hidden="1" customHeight="1" x14ac:dyDescent="0.25">
      <c r="A595" s="66" t="s">
        <v>414</v>
      </c>
      <c r="B595" s="67" t="s">
        <v>415</v>
      </c>
      <c r="C595" s="53"/>
      <c r="D595" s="83">
        <f>D596</f>
        <v>0</v>
      </c>
      <c r="E595" s="83">
        <f t="shared" ref="E595:F596" si="249">E596</f>
        <v>0</v>
      </c>
      <c r="F595" s="83">
        <f t="shared" si="249"/>
        <v>0</v>
      </c>
    </row>
    <row r="596" spans="1:7" ht="37.5" hidden="1" customHeight="1" x14ac:dyDescent="0.25">
      <c r="A596" s="16" t="s">
        <v>1366</v>
      </c>
      <c r="B596" s="67" t="s">
        <v>415</v>
      </c>
      <c r="C596" s="53">
        <v>600</v>
      </c>
      <c r="D596" s="83">
        <f>D597</f>
        <v>0</v>
      </c>
      <c r="E596" s="83">
        <f t="shared" si="249"/>
        <v>0</v>
      </c>
      <c r="F596" s="83">
        <f t="shared" si="249"/>
        <v>0</v>
      </c>
    </row>
    <row r="597" spans="1:7" ht="37.5" hidden="1" customHeight="1" x14ac:dyDescent="0.25">
      <c r="A597" s="16" t="s">
        <v>1365</v>
      </c>
      <c r="B597" s="67" t="s">
        <v>415</v>
      </c>
      <c r="C597" s="53">
        <v>610</v>
      </c>
      <c r="D597" s="83"/>
      <c r="E597" s="83"/>
      <c r="F597" s="83"/>
    </row>
    <row r="598" spans="1:7" ht="37.5" hidden="1" customHeight="1" x14ac:dyDescent="0.25">
      <c r="A598" s="66" t="s">
        <v>416</v>
      </c>
      <c r="B598" s="67" t="s">
        <v>417</v>
      </c>
      <c r="C598" s="53"/>
      <c r="D598" s="83">
        <f>D599</f>
        <v>0</v>
      </c>
      <c r="E598" s="83">
        <f t="shared" ref="E598:F599" si="250">E599</f>
        <v>0</v>
      </c>
      <c r="F598" s="83">
        <f t="shared" si="250"/>
        <v>0</v>
      </c>
    </row>
    <row r="599" spans="1:7" ht="37.5" hidden="1" customHeight="1" x14ac:dyDescent="0.25">
      <c r="A599" s="58" t="s">
        <v>1363</v>
      </c>
      <c r="B599" s="67" t="s">
        <v>417</v>
      </c>
      <c r="C599" s="53">
        <v>200</v>
      </c>
      <c r="D599" s="83">
        <f>D600</f>
        <v>0</v>
      </c>
      <c r="E599" s="83">
        <f t="shared" si="250"/>
        <v>0</v>
      </c>
      <c r="F599" s="83">
        <f t="shared" si="250"/>
        <v>0</v>
      </c>
    </row>
    <row r="600" spans="1:7" ht="37.5" hidden="1" customHeight="1" x14ac:dyDescent="0.25">
      <c r="A600" s="58" t="s">
        <v>1364</v>
      </c>
      <c r="B600" s="67" t="s">
        <v>417</v>
      </c>
      <c r="C600" s="53">
        <v>240</v>
      </c>
      <c r="D600" s="83"/>
      <c r="E600" s="83"/>
      <c r="F600" s="83"/>
      <c r="G600" s="103"/>
    </row>
    <row r="601" spans="1:7" ht="37.5" hidden="1" customHeight="1" x14ac:dyDescent="0.25">
      <c r="A601" s="66" t="s">
        <v>418</v>
      </c>
      <c r="B601" s="67" t="s">
        <v>419</v>
      </c>
      <c r="C601" s="53"/>
      <c r="D601" s="83">
        <f>D602</f>
        <v>0</v>
      </c>
      <c r="E601" s="83">
        <f t="shared" ref="E601:F602" si="251">E602</f>
        <v>0</v>
      </c>
      <c r="F601" s="83">
        <f t="shared" si="251"/>
        <v>0</v>
      </c>
    </row>
    <row r="602" spans="1:7" ht="37.5" hidden="1" customHeight="1" x14ac:dyDescent="0.25">
      <c r="A602" s="16" t="s">
        <v>1366</v>
      </c>
      <c r="B602" s="67" t="s">
        <v>419</v>
      </c>
      <c r="C602" s="53">
        <v>600</v>
      </c>
      <c r="D602" s="83">
        <f>D603</f>
        <v>0</v>
      </c>
      <c r="E602" s="83">
        <f t="shared" si="251"/>
        <v>0</v>
      </c>
      <c r="F602" s="83">
        <f t="shared" si="251"/>
        <v>0</v>
      </c>
    </row>
    <row r="603" spans="1:7" ht="37.5" hidden="1" customHeight="1" x14ac:dyDescent="0.25">
      <c r="A603" s="16" t="s">
        <v>1365</v>
      </c>
      <c r="B603" s="67" t="s">
        <v>419</v>
      </c>
      <c r="C603" s="53">
        <v>610</v>
      </c>
      <c r="D603" s="83"/>
      <c r="E603" s="83"/>
      <c r="F603" s="83"/>
    </row>
    <row r="604" spans="1:7" ht="37.5" hidden="1" customHeight="1" x14ac:dyDescent="0.25">
      <c r="A604" s="66" t="s">
        <v>420</v>
      </c>
      <c r="B604" s="67" t="s">
        <v>421</v>
      </c>
      <c r="C604" s="53"/>
      <c r="D604" s="83"/>
      <c r="E604" s="83"/>
      <c r="F604" s="83"/>
    </row>
    <row r="605" spans="1:7" ht="37.5" hidden="1" customHeight="1" x14ac:dyDescent="0.25">
      <c r="A605" s="66" t="s">
        <v>422</v>
      </c>
      <c r="B605" s="67" t="s">
        <v>423</v>
      </c>
      <c r="C605" s="53"/>
      <c r="D605" s="83"/>
      <c r="E605" s="83"/>
      <c r="F605" s="83"/>
    </row>
    <row r="606" spans="1:7" ht="37.5" customHeight="1" x14ac:dyDescent="0.25">
      <c r="A606" s="7" t="s">
        <v>424</v>
      </c>
      <c r="B606" s="1" t="s">
        <v>425</v>
      </c>
      <c r="C606" s="53"/>
      <c r="D606" s="83">
        <f>D607+D610+D613</f>
        <v>67275</v>
      </c>
      <c r="E606" s="83">
        <f t="shared" ref="E606:F606" si="252">E607+E610+E613</f>
        <v>67500</v>
      </c>
      <c r="F606" s="83">
        <f t="shared" si="252"/>
        <v>72500</v>
      </c>
    </row>
    <row r="607" spans="1:7" ht="37.5" customHeight="1" x14ac:dyDescent="0.25">
      <c r="A607" s="21" t="s">
        <v>426</v>
      </c>
      <c r="B607" s="20" t="s">
        <v>427</v>
      </c>
      <c r="C607" s="53"/>
      <c r="D607" s="83">
        <f>D608</f>
        <v>64726</v>
      </c>
      <c r="E607" s="83">
        <f t="shared" ref="E607:F608" si="253">E608</f>
        <v>65000</v>
      </c>
      <c r="F607" s="83">
        <f t="shared" si="253"/>
        <v>70000</v>
      </c>
    </row>
    <row r="608" spans="1:7" ht="33.75" customHeight="1" x14ac:dyDescent="0.25">
      <c r="A608" s="16" t="s">
        <v>1366</v>
      </c>
      <c r="B608" s="20" t="s">
        <v>427</v>
      </c>
      <c r="C608" s="53">
        <v>600</v>
      </c>
      <c r="D608" s="83">
        <f>D609</f>
        <v>64726</v>
      </c>
      <c r="E608" s="83">
        <f t="shared" si="253"/>
        <v>65000</v>
      </c>
      <c r="F608" s="83">
        <f t="shared" si="253"/>
        <v>70000</v>
      </c>
    </row>
    <row r="609" spans="1:6" ht="36.75" customHeight="1" x14ac:dyDescent="0.25">
      <c r="A609" s="16" t="s">
        <v>1365</v>
      </c>
      <c r="B609" s="20" t="s">
        <v>427</v>
      </c>
      <c r="C609" s="53">
        <v>610</v>
      </c>
      <c r="D609" s="83">
        <v>64726</v>
      </c>
      <c r="E609" s="83">
        <v>65000</v>
      </c>
      <c r="F609" s="83">
        <v>70000</v>
      </c>
    </row>
    <row r="610" spans="1:6" ht="31.5" hidden="1" x14ac:dyDescent="0.25">
      <c r="A610" s="28" t="s">
        <v>428</v>
      </c>
      <c r="B610" s="20" t="s">
        <v>429</v>
      </c>
      <c r="C610" s="53"/>
      <c r="D610" s="83">
        <f>D611</f>
        <v>0</v>
      </c>
      <c r="E610" s="83">
        <f t="shared" ref="E610:F611" si="254">E611</f>
        <v>0</v>
      </c>
      <c r="F610" s="83">
        <f t="shared" si="254"/>
        <v>0</v>
      </c>
    </row>
    <row r="611" spans="1:6" ht="42" hidden="1" customHeight="1" x14ac:dyDescent="0.25">
      <c r="A611" s="16" t="s">
        <v>1366</v>
      </c>
      <c r="B611" s="20" t="s">
        <v>429</v>
      </c>
      <c r="C611" s="53">
        <v>600</v>
      </c>
      <c r="D611" s="83">
        <f>D612</f>
        <v>0</v>
      </c>
      <c r="E611" s="83">
        <f t="shared" si="254"/>
        <v>0</v>
      </c>
      <c r="F611" s="83">
        <f t="shared" si="254"/>
        <v>0</v>
      </c>
    </row>
    <row r="612" spans="1:6" ht="33" hidden="1" customHeight="1" x14ac:dyDescent="0.25">
      <c r="A612" s="16" t="s">
        <v>1365</v>
      </c>
      <c r="B612" s="20" t="s">
        <v>429</v>
      </c>
      <c r="C612" s="53">
        <v>610</v>
      </c>
      <c r="D612" s="83">
        <v>0</v>
      </c>
      <c r="E612" s="83">
        <v>0</v>
      </c>
      <c r="F612" s="83">
        <v>0</v>
      </c>
    </row>
    <row r="613" spans="1:6" ht="30.75" customHeight="1" x14ac:dyDescent="0.25">
      <c r="A613" s="21" t="s">
        <v>430</v>
      </c>
      <c r="B613" s="20" t="s">
        <v>431</v>
      </c>
      <c r="C613" s="53"/>
      <c r="D613" s="83">
        <f>D614</f>
        <v>2549</v>
      </c>
      <c r="E613" s="83">
        <f t="shared" ref="E613:F614" si="255">E614</f>
        <v>2500</v>
      </c>
      <c r="F613" s="83">
        <f t="shared" si="255"/>
        <v>2500</v>
      </c>
    </row>
    <row r="614" spans="1:6" ht="30.75" customHeight="1" x14ac:dyDescent="0.25">
      <c r="A614" s="58" t="s">
        <v>1363</v>
      </c>
      <c r="B614" s="20" t="s">
        <v>431</v>
      </c>
      <c r="C614" s="53">
        <v>200</v>
      </c>
      <c r="D614" s="83">
        <f>D615</f>
        <v>2549</v>
      </c>
      <c r="E614" s="83">
        <f t="shared" si="255"/>
        <v>2500</v>
      </c>
      <c r="F614" s="83">
        <f t="shared" si="255"/>
        <v>2500</v>
      </c>
    </row>
    <row r="615" spans="1:6" ht="36" customHeight="1" x14ac:dyDescent="0.25">
      <c r="A615" s="58" t="s">
        <v>1364</v>
      </c>
      <c r="B615" s="20" t="s">
        <v>431</v>
      </c>
      <c r="C615" s="53">
        <v>240</v>
      </c>
      <c r="D615" s="99">
        <v>2549</v>
      </c>
      <c r="E615" s="83">
        <v>2500</v>
      </c>
      <c r="F615" s="83">
        <v>2500</v>
      </c>
    </row>
    <row r="616" spans="1:6" ht="47.25" hidden="1" x14ac:dyDescent="0.25">
      <c r="A616" s="13" t="s">
        <v>432</v>
      </c>
      <c r="B616" s="3" t="s">
        <v>433</v>
      </c>
      <c r="C616" s="53"/>
      <c r="D616" s="98">
        <f>D617</f>
        <v>0</v>
      </c>
      <c r="E616" s="98">
        <f t="shared" ref="E616:F617" si="256">E617</f>
        <v>0</v>
      </c>
      <c r="F616" s="98">
        <f t="shared" si="256"/>
        <v>0</v>
      </c>
    </row>
    <row r="617" spans="1:6" ht="31.5" hidden="1" x14ac:dyDescent="0.25">
      <c r="A617" s="7" t="s">
        <v>434</v>
      </c>
      <c r="B617" s="1" t="s">
        <v>435</v>
      </c>
      <c r="C617" s="53"/>
      <c r="D617" s="98">
        <f>D618</f>
        <v>0</v>
      </c>
      <c r="E617" s="98">
        <f t="shared" si="256"/>
        <v>0</v>
      </c>
      <c r="F617" s="98">
        <f t="shared" si="256"/>
        <v>0</v>
      </c>
    </row>
    <row r="618" spans="1:6" ht="47.25" hidden="1" x14ac:dyDescent="0.25">
      <c r="A618" s="16" t="s">
        <v>436</v>
      </c>
      <c r="B618" s="2" t="s">
        <v>437</v>
      </c>
      <c r="C618" s="53"/>
      <c r="D618" s="98"/>
      <c r="E618" s="98"/>
      <c r="F618" s="98"/>
    </row>
    <row r="619" spans="1:6" ht="30" hidden="1" customHeight="1" x14ac:dyDescent="0.25">
      <c r="A619" s="13" t="s">
        <v>438</v>
      </c>
      <c r="B619" s="3" t="s">
        <v>439</v>
      </c>
      <c r="C619" s="53"/>
      <c r="D619" s="98">
        <f>D620+D635</f>
        <v>0</v>
      </c>
      <c r="E619" s="98">
        <f t="shared" ref="E619:F619" si="257">E620+E635</f>
        <v>0</v>
      </c>
      <c r="F619" s="98">
        <f t="shared" si="257"/>
        <v>0</v>
      </c>
    </row>
    <row r="620" spans="1:6" ht="24" hidden="1" customHeight="1" x14ac:dyDescent="0.25">
      <c r="A620" s="7" t="s">
        <v>390</v>
      </c>
      <c r="B620" s="1" t="s">
        <v>440</v>
      </c>
      <c r="C620" s="53"/>
      <c r="D620" s="98">
        <f>D621+D622+D623+D626+D629+D632</f>
        <v>0</v>
      </c>
      <c r="E620" s="98">
        <f t="shared" ref="E620:F620" si="258">E621+E622+E623+E626+E629+E632</f>
        <v>0</v>
      </c>
      <c r="F620" s="98">
        <f t="shared" si="258"/>
        <v>0</v>
      </c>
    </row>
    <row r="621" spans="1:6" ht="32.25" hidden="1" customHeight="1" x14ac:dyDescent="0.25">
      <c r="A621" s="9" t="s">
        <v>441</v>
      </c>
      <c r="B621" s="67" t="s">
        <v>442</v>
      </c>
      <c r="C621" s="53"/>
      <c r="D621" s="98"/>
      <c r="E621" s="98"/>
      <c r="F621" s="98"/>
    </row>
    <row r="622" spans="1:6" ht="24" hidden="1" customHeight="1" x14ac:dyDescent="0.25">
      <c r="A622" s="9" t="s">
        <v>443</v>
      </c>
      <c r="B622" s="67" t="s">
        <v>444</v>
      </c>
      <c r="C622" s="53"/>
      <c r="D622" s="98"/>
      <c r="E622" s="98"/>
      <c r="F622" s="98"/>
    </row>
    <row r="623" spans="1:6" ht="31.5" hidden="1" x14ac:dyDescent="0.25">
      <c r="A623" s="66" t="s">
        <v>445</v>
      </c>
      <c r="B623" s="67" t="s">
        <v>446</v>
      </c>
      <c r="C623" s="53"/>
      <c r="D623" s="98">
        <f>D624</f>
        <v>0</v>
      </c>
      <c r="E623" s="98">
        <f t="shared" ref="E623:F623" si="259">E624</f>
        <v>0</v>
      </c>
      <c r="F623" s="98">
        <f t="shared" si="259"/>
        <v>0</v>
      </c>
    </row>
    <row r="624" spans="1:6" ht="31.5" hidden="1" x14ac:dyDescent="0.25">
      <c r="A624" s="16" t="s">
        <v>1366</v>
      </c>
      <c r="B624" s="67" t="s">
        <v>446</v>
      </c>
      <c r="C624" s="53">
        <v>600</v>
      </c>
      <c r="D624" s="98">
        <f>D625</f>
        <v>0</v>
      </c>
      <c r="E624" s="98"/>
      <c r="F624" s="98"/>
    </row>
    <row r="625" spans="1:6" ht="30" hidden="1" customHeight="1" x14ac:dyDescent="0.25">
      <c r="A625" s="16" t="s">
        <v>1365</v>
      </c>
      <c r="B625" s="67" t="s">
        <v>446</v>
      </c>
      <c r="C625" s="53">
        <v>610</v>
      </c>
      <c r="D625" s="98">
        <v>0</v>
      </c>
      <c r="E625" s="98">
        <v>0</v>
      </c>
      <c r="F625" s="98">
        <v>0</v>
      </c>
    </row>
    <row r="626" spans="1:6" ht="47.25" hidden="1" x14ac:dyDescent="0.25">
      <c r="A626" s="66" t="s">
        <v>447</v>
      </c>
      <c r="B626" s="67" t="s">
        <v>448</v>
      </c>
      <c r="C626" s="53"/>
      <c r="D626" s="98">
        <f>D627</f>
        <v>0</v>
      </c>
      <c r="E626" s="98">
        <f t="shared" ref="E626:F626" si="260">E627</f>
        <v>0</v>
      </c>
      <c r="F626" s="98">
        <f t="shared" si="260"/>
        <v>0</v>
      </c>
    </row>
    <row r="627" spans="1:6" ht="31.5" hidden="1" x14ac:dyDescent="0.25">
      <c r="A627" s="16" t="s">
        <v>1366</v>
      </c>
      <c r="B627" s="67" t="s">
        <v>448</v>
      </c>
      <c r="C627" s="53">
        <v>600</v>
      </c>
      <c r="D627" s="98">
        <f>D628</f>
        <v>0</v>
      </c>
      <c r="E627" s="98"/>
      <c r="F627" s="98"/>
    </row>
    <row r="628" spans="1:6" ht="26.25" hidden="1" customHeight="1" x14ac:dyDescent="0.25">
      <c r="A628" s="16" t="s">
        <v>1365</v>
      </c>
      <c r="B628" s="67" t="s">
        <v>448</v>
      </c>
      <c r="C628" s="53">
        <v>610</v>
      </c>
      <c r="D628" s="98">
        <v>0</v>
      </c>
      <c r="E628" s="98">
        <v>0</v>
      </c>
      <c r="F628" s="98">
        <v>0</v>
      </c>
    </row>
    <row r="629" spans="1:6" ht="31.5" hidden="1" x14ac:dyDescent="0.25">
      <c r="A629" s="66" t="s">
        <v>449</v>
      </c>
      <c r="B629" s="67" t="s">
        <v>450</v>
      </c>
      <c r="C629" s="53"/>
      <c r="D629" s="98">
        <f>D630</f>
        <v>0</v>
      </c>
      <c r="E629" s="98">
        <f t="shared" ref="E629:F630" si="261">E630</f>
        <v>0</v>
      </c>
      <c r="F629" s="98">
        <f t="shared" si="261"/>
        <v>0</v>
      </c>
    </row>
    <row r="630" spans="1:6" ht="30" hidden="1" customHeight="1" x14ac:dyDescent="0.25">
      <c r="A630" s="16" t="s">
        <v>1366</v>
      </c>
      <c r="B630" s="67" t="s">
        <v>450</v>
      </c>
      <c r="C630" s="53">
        <v>600</v>
      </c>
      <c r="D630" s="98">
        <f>D631</f>
        <v>0</v>
      </c>
      <c r="E630" s="98">
        <f t="shared" si="261"/>
        <v>0</v>
      </c>
      <c r="F630" s="98">
        <f t="shared" si="261"/>
        <v>0</v>
      </c>
    </row>
    <row r="631" spans="1:6" ht="27" hidden="1" customHeight="1" x14ac:dyDescent="0.25">
      <c r="A631" s="16" t="s">
        <v>1365</v>
      </c>
      <c r="B631" s="67" t="s">
        <v>450</v>
      </c>
      <c r="C631" s="53">
        <v>610</v>
      </c>
      <c r="D631" s="98">
        <v>0</v>
      </c>
      <c r="E631" s="98">
        <v>0</v>
      </c>
      <c r="F631" s="98">
        <v>0</v>
      </c>
    </row>
    <row r="632" spans="1:6" ht="47.25" hidden="1" x14ac:dyDescent="0.25">
      <c r="A632" s="66" t="s">
        <v>451</v>
      </c>
      <c r="B632" s="67" t="s">
        <v>452</v>
      </c>
      <c r="C632" s="53"/>
      <c r="D632" s="98">
        <f>D633</f>
        <v>0</v>
      </c>
      <c r="E632" s="98">
        <f t="shared" ref="E632:F633" si="262">E633</f>
        <v>0</v>
      </c>
      <c r="F632" s="98">
        <f t="shared" si="262"/>
        <v>0</v>
      </c>
    </row>
    <row r="633" spans="1:6" ht="25.5" hidden="1" customHeight="1" x14ac:dyDescent="0.25">
      <c r="A633" s="16" t="s">
        <v>1366</v>
      </c>
      <c r="B633" s="67" t="s">
        <v>452</v>
      </c>
      <c r="C633" s="53">
        <v>600</v>
      </c>
      <c r="D633" s="98">
        <f>D634</f>
        <v>0</v>
      </c>
      <c r="E633" s="98">
        <f t="shared" si="262"/>
        <v>0</v>
      </c>
      <c r="F633" s="98">
        <f t="shared" si="262"/>
        <v>0</v>
      </c>
    </row>
    <row r="634" spans="1:6" ht="26.25" hidden="1" customHeight="1" x14ac:dyDescent="0.25">
      <c r="A634" s="16" t="s">
        <v>1365</v>
      </c>
      <c r="B634" s="67" t="s">
        <v>452</v>
      </c>
      <c r="C634" s="53">
        <v>610</v>
      </c>
      <c r="D634" s="98">
        <v>0</v>
      </c>
      <c r="E634" s="98">
        <v>0</v>
      </c>
      <c r="F634" s="98">
        <v>0</v>
      </c>
    </row>
    <row r="635" spans="1:6" ht="24.75" hidden="1" customHeight="1" x14ac:dyDescent="0.25">
      <c r="A635" s="7" t="s">
        <v>453</v>
      </c>
      <c r="B635" s="1" t="s">
        <v>454</v>
      </c>
      <c r="C635" s="53"/>
      <c r="D635" s="98">
        <f>D636+D639</f>
        <v>0</v>
      </c>
      <c r="E635" s="98">
        <f t="shared" ref="E635:F635" si="263">E636+E639</f>
        <v>0</v>
      </c>
      <c r="F635" s="98">
        <f t="shared" si="263"/>
        <v>0</v>
      </c>
    </row>
    <row r="636" spans="1:6" ht="32.25" hidden="1" customHeight="1" x14ac:dyDescent="0.25">
      <c r="A636" s="21" t="s">
        <v>455</v>
      </c>
      <c r="B636" s="20" t="s">
        <v>456</v>
      </c>
      <c r="C636" s="53"/>
      <c r="D636" s="98">
        <f>D637</f>
        <v>0</v>
      </c>
      <c r="E636" s="98">
        <f>E637</f>
        <v>0</v>
      </c>
      <c r="F636" s="98">
        <f>F637</f>
        <v>0</v>
      </c>
    </row>
    <row r="637" spans="1:6" ht="32.25" hidden="1" customHeight="1" x14ac:dyDescent="0.25">
      <c r="A637" s="16" t="s">
        <v>1366</v>
      </c>
      <c r="B637" s="20" t="s">
        <v>456</v>
      </c>
      <c r="C637" s="53">
        <v>600</v>
      </c>
      <c r="D637" s="98">
        <f>D638</f>
        <v>0</v>
      </c>
      <c r="E637" s="98">
        <f t="shared" ref="E637:F637" si="264">E638</f>
        <v>0</v>
      </c>
      <c r="F637" s="98">
        <f t="shared" si="264"/>
        <v>0</v>
      </c>
    </row>
    <row r="638" spans="1:6" ht="32.25" hidden="1" customHeight="1" x14ac:dyDescent="0.25">
      <c r="A638" s="16" t="s">
        <v>1365</v>
      </c>
      <c r="B638" s="20" t="s">
        <v>456</v>
      </c>
      <c r="C638" s="53">
        <v>610</v>
      </c>
      <c r="D638" s="98">
        <v>0</v>
      </c>
      <c r="E638" s="98">
        <v>0</v>
      </c>
      <c r="F638" s="98">
        <v>0</v>
      </c>
    </row>
    <row r="639" spans="1:6" ht="31.5" hidden="1" x14ac:dyDescent="0.25">
      <c r="A639" s="21" t="s">
        <v>457</v>
      </c>
      <c r="B639" s="20" t="s">
        <v>458</v>
      </c>
      <c r="C639" s="53"/>
      <c r="D639" s="98">
        <f>D640</f>
        <v>0</v>
      </c>
      <c r="E639" s="98">
        <f t="shared" ref="E639:F640" si="265">E640</f>
        <v>0</v>
      </c>
      <c r="F639" s="98">
        <f t="shared" si="265"/>
        <v>0</v>
      </c>
    </row>
    <row r="640" spans="1:6" ht="26.25" hidden="1" customHeight="1" x14ac:dyDescent="0.25">
      <c r="A640" s="16" t="s">
        <v>1366</v>
      </c>
      <c r="B640" s="20" t="s">
        <v>458</v>
      </c>
      <c r="C640" s="53">
        <v>600</v>
      </c>
      <c r="D640" s="98">
        <f>D641</f>
        <v>0</v>
      </c>
      <c r="E640" s="98">
        <f t="shared" si="265"/>
        <v>0</v>
      </c>
      <c r="F640" s="98">
        <f t="shared" si="265"/>
        <v>0</v>
      </c>
    </row>
    <row r="641" spans="1:6" ht="38.25" hidden="1" customHeight="1" x14ac:dyDescent="0.25">
      <c r="A641" s="16" t="s">
        <v>1365</v>
      </c>
      <c r="B641" s="20" t="s">
        <v>458</v>
      </c>
      <c r="C641" s="53">
        <v>610</v>
      </c>
      <c r="D641" s="98">
        <v>0</v>
      </c>
      <c r="E641" s="98">
        <v>0</v>
      </c>
      <c r="F641" s="98">
        <v>0</v>
      </c>
    </row>
    <row r="642" spans="1:6" ht="30" hidden="1" customHeight="1" x14ac:dyDescent="0.25">
      <c r="A642" s="18" t="s">
        <v>128</v>
      </c>
      <c r="B642" s="3" t="s">
        <v>459</v>
      </c>
      <c r="C642" s="53"/>
      <c r="D642" s="98">
        <f>D643</f>
        <v>0</v>
      </c>
      <c r="E642" s="98">
        <f t="shared" ref="E642:F642" si="266">E643</f>
        <v>0</v>
      </c>
      <c r="F642" s="98">
        <f t="shared" si="266"/>
        <v>0</v>
      </c>
    </row>
    <row r="643" spans="1:6" ht="29.25" hidden="1" customHeight="1" x14ac:dyDescent="0.25">
      <c r="A643" s="7" t="s">
        <v>130</v>
      </c>
      <c r="B643" s="1" t="s">
        <v>460</v>
      </c>
      <c r="C643" s="53"/>
      <c r="D643" s="98">
        <f>D644</f>
        <v>0</v>
      </c>
      <c r="E643" s="98">
        <f t="shared" ref="E643:F643" si="267">E644</f>
        <v>0</v>
      </c>
      <c r="F643" s="98">
        <f t="shared" si="267"/>
        <v>0</v>
      </c>
    </row>
    <row r="644" spans="1:6" ht="33" hidden="1" customHeight="1" x14ac:dyDescent="0.25">
      <c r="A644" s="22" t="s">
        <v>132</v>
      </c>
      <c r="B644" s="20" t="s">
        <v>461</v>
      </c>
      <c r="C644" s="53"/>
      <c r="D644" s="98">
        <f>D645</f>
        <v>0</v>
      </c>
      <c r="E644" s="98">
        <f t="shared" ref="E644:F644" si="268">E645</f>
        <v>0</v>
      </c>
      <c r="F644" s="98">
        <f t="shared" si="268"/>
        <v>0</v>
      </c>
    </row>
    <row r="645" spans="1:6" ht="33" hidden="1" customHeight="1" x14ac:dyDescent="0.25">
      <c r="A645" s="16" t="s">
        <v>1358</v>
      </c>
      <c r="B645" s="20" t="s">
        <v>461</v>
      </c>
      <c r="C645" s="53">
        <v>200</v>
      </c>
      <c r="D645" s="98">
        <f>D646</f>
        <v>0</v>
      </c>
      <c r="E645" s="98">
        <f t="shared" ref="E645:F645" si="269">E646</f>
        <v>0</v>
      </c>
      <c r="F645" s="98">
        <f t="shared" si="269"/>
        <v>0</v>
      </c>
    </row>
    <row r="646" spans="1:6" ht="33" hidden="1" customHeight="1" x14ac:dyDescent="0.25">
      <c r="A646" s="16" t="s">
        <v>1357</v>
      </c>
      <c r="B646" s="20" t="s">
        <v>461</v>
      </c>
      <c r="C646" s="53">
        <v>240</v>
      </c>
      <c r="D646" s="98">
        <v>0</v>
      </c>
      <c r="E646" s="98">
        <v>0</v>
      </c>
      <c r="F646" s="98">
        <v>0</v>
      </c>
    </row>
    <row r="647" spans="1:6" ht="42" customHeight="1" x14ac:dyDescent="0.25">
      <c r="A647" s="12" t="s">
        <v>462</v>
      </c>
      <c r="B647" s="10" t="s">
        <v>463</v>
      </c>
      <c r="C647" s="53"/>
      <c r="D647" s="83">
        <f>D648+D655+D660+D683</f>
        <v>8680</v>
      </c>
      <c r="E647" s="83">
        <f t="shared" ref="E647:F647" si="270">E648+E655+E660+E683</f>
        <v>8904</v>
      </c>
      <c r="F647" s="83">
        <f t="shared" si="270"/>
        <v>9152</v>
      </c>
    </row>
    <row r="648" spans="1:6" ht="42" customHeight="1" x14ac:dyDescent="0.25">
      <c r="A648" s="38" t="s">
        <v>1481</v>
      </c>
      <c r="B648" s="32" t="s">
        <v>464</v>
      </c>
      <c r="C648" s="53"/>
      <c r="D648" s="83">
        <f>D649</f>
        <v>354</v>
      </c>
      <c r="E648" s="83">
        <f t="shared" ref="E648:F651" si="271">E649</f>
        <v>354</v>
      </c>
      <c r="F648" s="83">
        <f t="shared" si="271"/>
        <v>354</v>
      </c>
    </row>
    <row r="649" spans="1:6" ht="47.25" x14ac:dyDescent="0.25">
      <c r="A649" s="37" t="s">
        <v>1356</v>
      </c>
      <c r="B649" s="34" t="s">
        <v>1482</v>
      </c>
      <c r="C649" s="53"/>
      <c r="D649" s="83">
        <f>D650</f>
        <v>354</v>
      </c>
      <c r="E649" s="83">
        <f t="shared" si="271"/>
        <v>354</v>
      </c>
      <c r="F649" s="83">
        <f t="shared" si="271"/>
        <v>354</v>
      </c>
    </row>
    <row r="650" spans="1:6" ht="34.5" customHeight="1" x14ac:dyDescent="0.25">
      <c r="A650" s="22" t="s">
        <v>465</v>
      </c>
      <c r="B650" s="20" t="s">
        <v>1483</v>
      </c>
      <c r="C650" s="56"/>
      <c r="D650" s="83">
        <f>D651+D653</f>
        <v>354</v>
      </c>
      <c r="E650" s="83">
        <f t="shared" ref="E650:F650" si="272">E651+E653</f>
        <v>354</v>
      </c>
      <c r="F650" s="83">
        <f t="shared" si="272"/>
        <v>354</v>
      </c>
    </row>
    <row r="651" spans="1:6" ht="24" hidden="1" customHeight="1" x14ac:dyDescent="0.25">
      <c r="A651" s="16" t="s">
        <v>1358</v>
      </c>
      <c r="B651" s="20" t="s">
        <v>1483</v>
      </c>
      <c r="C651" s="56">
        <v>200</v>
      </c>
      <c r="D651" s="83">
        <f>D652</f>
        <v>0</v>
      </c>
      <c r="E651" s="83">
        <f t="shared" si="271"/>
        <v>0</v>
      </c>
      <c r="F651" s="83">
        <f t="shared" si="271"/>
        <v>0</v>
      </c>
    </row>
    <row r="652" spans="1:6" ht="39" hidden="1" customHeight="1" x14ac:dyDescent="0.25">
      <c r="A652" s="16" t="s">
        <v>1357</v>
      </c>
      <c r="B652" s="20" t="s">
        <v>1483</v>
      </c>
      <c r="C652" s="56">
        <v>240</v>
      </c>
      <c r="D652" s="83"/>
      <c r="E652" s="83"/>
      <c r="F652" s="83"/>
    </row>
    <row r="653" spans="1:6" ht="27.75" customHeight="1" x14ac:dyDescent="0.25">
      <c r="A653" s="16" t="s">
        <v>1370</v>
      </c>
      <c r="B653" s="20" t="s">
        <v>1483</v>
      </c>
      <c r="C653" s="56">
        <v>300</v>
      </c>
      <c r="D653" s="83">
        <f>D654</f>
        <v>354</v>
      </c>
      <c r="E653" s="83">
        <f t="shared" ref="E653:F653" si="273">E654</f>
        <v>354</v>
      </c>
      <c r="F653" s="83">
        <f t="shared" si="273"/>
        <v>354</v>
      </c>
    </row>
    <row r="654" spans="1:6" ht="27.75" customHeight="1" x14ac:dyDescent="0.25">
      <c r="A654" s="58" t="s">
        <v>1624</v>
      </c>
      <c r="B654" s="20" t="s">
        <v>1483</v>
      </c>
      <c r="C654" s="56">
        <v>360</v>
      </c>
      <c r="D654" s="83">
        <v>354</v>
      </c>
      <c r="E654" s="83">
        <v>354</v>
      </c>
      <c r="F654" s="83">
        <v>354</v>
      </c>
    </row>
    <row r="655" spans="1:6" ht="42" customHeight="1" x14ac:dyDescent="0.25">
      <c r="A655" s="38" t="s">
        <v>466</v>
      </c>
      <c r="B655" s="32" t="s">
        <v>467</v>
      </c>
      <c r="C655" s="53"/>
      <c r="D655" s="83">
        <f>D656</f>
        <v>3487</v>
      </c>
      <c r="E655" s="83">
        <f t="shared" ref="E655:F658" si="274">E656</f>
        <v>3610</v>
      </c>
      <c r="F655" s="83">
        <f t="shared" si="274"/>
        <v>3754</v>
      </c>
    </row>
    <row r="656" spans="1:6" ht="58.5" customHeight="1" x14ac:dyDescent="0.25">
      <c r="A656" s="122" t="s">
        <v>1484</v>
      </c>
      <c r="B656" s="34" t="s">
        <v>468</v>
      </c>
      <c r="C656" s="53"/>
      <c r="D656" s="83">
        <f>D657</f>
        <v>3487</v>
      </c>
      <c r="E656" s="83">
        <f t="shared" si="274"/>
        <v>3610</v>
      </c>
      <c r="F656" s="83">
        <f t="shared" si="274"/>
        <v>3754</v>
      </c>
    </row>
    <row r="657" spans="1:8" ht="29.25" customHeight="1" x14ac:dyDescent="0.25">
      <c r="A657" s="122" t="s">
        <v>1565</v>
      </c>
      <c r="B657" s="20" t="s">
        <v>1564</v>
      </c>
      <c r="C657" s="53"/>
      <c r="D657" s="83">
        <f>D658</f>
        <v>3487</v>
      </c>
      <c r="E657" s="83">
        <f t="shared" si="274"/>
        <v>3610</v>
      </c>
      <c r="F657" s="83">
        <f t="shared" si="274"/>
        <v>3754</v>
      </c>
    </row>
    <row r="658" spans="1:8" ht="30.75" customHeight="1" x14ac:dyDescent="0.25">
      <c r="A658" s="16" t="s">
        <v>1359</v>
      </c>
      <c r="B658" s="20" t="s">
        <v>1564</v>
      </c>
      <c r="C658" s="53">
        <v>600</v>
      </c>
      <c r="D658" s="83">
        <f>D659</f>
        <v>3487</v>
      </c>
      <c r="E658" s="83">
        <f t="shared" si="274"/>
        <v>3610</v>
      </c>
      <c r="F658" s="83">
        <f t="shared" si="274"/>
        <v>3754</v>
      </c>
    </row>
    <row r="659" spans="1:8" ht="28.5" customHeight="1" x14ac:dyDescent="0.25">
      <c r="A659" s="22" t="s">
        <v>1360</v>
      </c>
      <c r="B659" s="20" t="s">
        <v>1564</v>
      </c>
      <c r="C659" s="53">
        <v>610</v>
      </c>
      <c r="D659" s="83">
        <v>3487</v>
      </c>
      <c r="E659" s="83">
        <v>3610</v>
      </c>
      <c r="F659" s="83">
        <v>3754</v>
      </c>
    </row>
    <row r="660" spans="1:8" ht="41.25" customHeight="1" x14ac:dyDescent="0.25">
      <c r="A660" s="13" t="s">
        <v>469</v>
      </c>
      <c r="B660" s="3" t="s">
        <v>470</v>
      </c>
      <c r="C660" s="53"/>
      <c r="D660" s="83">
        <f>D661+D679</f>
        <v>2454</v>
      </c>
      <c r="E660" s="83">
        <f t="shared" ref="E660:F660" si="275">E661+E679</f>
        <v>2555</v>
      </c>
      <c r="F660" s="83">
        <f t="shared" si="275"/>
        <v>2659</v>
      </c>
    </row>
    <row r="661" spans="1:8" ht="43.5" hidden="1" customHeight="1" x14ac:dyDescent="0.25">
      <c r="A661" s="119" t="s">
        <v>1435</v>
      </c>
      <c r="B661" s="1" t="s">
        <v>471</v>
      </c>
      <c r="C661" s="53"/>
      <c r="D661" s="83">
        <f>D666+D662+D665</f>
        <v>0</v>
      </c>
      <c r="E661" s="83">
        <f t="shared" ref="E661:F661" si="276">E666+E662+E665</f>
        <v>0</v>
      </c>
      <c r="F661" s="83">
        <f t="shared" si="276"/>
        <v>0</v>
      </c>
    </row>
    <row r="662" spans="1:8" ht="48.75" hidden="1" customHeight="1" x14ac:dyDescent="0.25">
      <c r="A662" s="15" t="s">
        <v>1461</v>
      </c>
      <c r="B662" s="2" t="s">
        <v>1460</v>
      </c>
      <c r="C662" s="53"/>
      <c r="D662" s="83">
        <f>D663</f>
        <v>0</v>
      </c>
      <c r="E662" s="83">
        <f t="shared" ref="E662:F662" si="277">E663</f>
        <v>0</v>
      </c>
      <c r="F662" s="83">
        <f t="shared" si="277"/>
        <v>0</v>
      </c>
    </row>
    <row r="663" spans="1:8" ht="25.5" hidden="1" customHeight="1" x14ac:dyDescent="0.25">
      <c r="A663" s="16" t="s">
        <v>1354</v>
      </c>
      <c r="B663" s="2" t="s">
        <v>1460</v>
      </c>
      <c r="C663" s="53">
        <v>300</v>
      </c>
      <c r="D663" s="83">
        <f>D664</f>
        <v>0</v>
      </c>
      <c r="E663" s="83">
        <f t="shared" ref="E663:F663" si="278">E664</f>
        <v>0</v>
      </c>
      <c r="F663" s="83">
        <f t="shared" si="278"/>
        <v>0</v>
      </c>
    </row>
    <row r="664" spans="1:8" ht="30.75" hidden="1" customHeight="1" x14ac:dyDescent="0.25">
      <c r="A664" s="16" t="s">
        <v>1355</v>
      </c>
      <c r="B664" s="2" t="s">
        <v>1460</v>
      </c>
      <c r="C664" s="53">
        <v>320</v>
      </c>
      <c r="D664" s="83"/>
      <c r="E664" s="83"/>
      <c r="F664" s="83"/>
    </row>
    <row r="665" spans="1:8" ht="47.25" hidden="1" x14ac:dyDescent="0.25">
      <c r="A665" s="15" t="s">
        <v>473</v>
      </c>
      <c r="B665" s="2" t="s">
        <v>474</v>
      </c>
      <c r="C665" s="53"/>
      <c r="D665" s="83"/>
      <c r="E665" s="83"/>
      <c r="F665" s="83"/>
    </row>
    <row r="666" spans="1:8" ht="35.25" hidden="1" customHeight="1" x14ac:dyDescent="0.25">
      <c r="A666" s="120" t="s">
        <v>1436</v>
      </c>
      <c r="B666" s="20" t="s">
        <v>472</v>
      </c>
      <c r="C666" s="53"/>
      <c r="D666" s="83">
        <f>D667</f>
        <v>0</v>
      </c>
      <c r="E666" s="83">
        <f t="shared" ref="E666:F667" si="279">E667</f>
        <v>0</v>
      </c>
      <c r="F666" s="83">
        <f t="shared" si="279"/>
        <v>0</v>
      </c>
    </row>
    <row r="667" spans="1:8" ht="33" hidden="1" customHeight="1" x14ac:dyDescent="0.25">
      <c r="A667" s="16" t="s">
        <v>1354</v>
      </c>
      <c r="B667" s="20" t="s">
        <v>472</v>
      </c>
      <c r="C667" s="53">
        <v>300</v>
      </c>
      <c r="D667" s="83">
        <f>D668</f>
        <v>0</v>
      </c>
      <c r="E667" s="83">
        <f t="shared" si="279"/>
        <v>0</v>
      </c>
      <c r="F667" s="83">
        <f t="shared" si="279"/>
        <v>0</v>
      </c>
    </row>
    <row r="668" spans="1:8" ht="29.25" hidden="1" customHeight="1" x14ac:dyDescent="0.25">
      <c r="A668" s="16" t="s">
        <v>1355</v>
      </c>
      <c r="B668" s="20" t="s">
        <v>472</v>
      </c>
      <c r="C668" s="53">
        <v>320</v>
      </c>
      <c r="D668" s="83">
        <v>0</v>
      </c>
      <c r="E668" s="83">
        <v>0</v>
      </c>
      <c r="F668" s="83">
        <v>0</v>
      </c>
      <c r="H668" s="126"/>
    </row>
    <row r="669" spans="1:8" ht="1.5" hidden="1" customHeight="1" x14ac:dyDescent="0.25">
      <c r="A669" s="15" t="s">
        <v>476</v>
      </c>
      <c r="B669" s="2" t="s">
        <v>477</v>
      </c>
      <c r="C669" s="53"/>
      <c r="D669" s="83"/>
      <c r="E669" s="83"/>
      <c r="F669" s="83"/>
    </row>
    <row r="670" spans="1:8" ht="47.25" hidden="1" x14ac:dyDescent="0.25">
      <c r="A670" s="7" t="s">
        <v>478</v>
      </c>
      <c r="B670" s="1" t="s">
        <v>479</v>
      </c>
      <c r="C670" s="53"/>
      <c r="D670" s="83"/>
      <c r="E670" s="83"/>
      <c r="F670" s="83"/>
    </row>
    <row r="671" spans="1:8" ht="35.25" hidden="1" customHeight="1" x14ac:dyDescent="0.25">
      <c r="A671" s="9" t="s">
        <v>480</v>
      </c>
      <c r="B671" s="2" t="s">
        <v>481</v>
      </c>
      <c r="C671" s="53"/>
      <c r="D671" s="83"/>
      <c r="E671" s="83"/>
      <c r="F671" s="83"/>
    </row>
    <row r="672" spans="1:8" ht="31.5" hidden="1" x14ac:dyDescent="0.25">
      <c r="A672" s="9" t="s">
        <v>482</v>
      </c>
      <c r="B672" s="2" t="s">
        <v>483</v>
      </c>
      <c r="C672" s="53"/>
      <c r="D672" s="83"/>
      <c r="E672" s="83"/>
      <c r="F672" s="83"/>
    </row>
    <row r="673" spans="1:9" ht="15.75" hidden="1" x14ac:dyDescent="0.25">
      <c r="A673" s="15" t="s">
        <v>484</v>
      </c>
      <c r="B673" s="2" t="s">
        <v>485</v>
      </c>
      <c r="C673" s="53"/>
      <c r="D673" s="83"/>
      <c r="E673" s="83"/>
      <c r="F673" s="83"/>
    </row>
    <row r="674" spans="1:9" ht="31.5" hidden="1" x14ac:dyDescent="0.25">
      <c r="A674" s="15" t="s">
        <v>486</v>
      </c>
      <c r="B674" s="2" t="s">
        <v>487</v>
      </c>
      <c r="C674" s="53"/>
      <c r="D674" s="83"/>
      <c r="E674" s="83"/>
      <c r="F674" s="83"/>
    </row>
    <row r="675" spans="1:9" ht="31.5" hidden="1" x14ac:dyDescent="0.25">
      <c r="A675" s="15" t="s">
        <v>488</v>
      </c>
      <c r="B675" s="2" t="s">
        <v>489</v>
      </c>
      <c r="C675" s="53"/>
      <c r="D675" s="83"/>
      <c r="E675" s="83"/>
      <c r="F675" s="83"/>
    </row>
    <row r="676" spans="1:9" ht="31.5" hidden="1" x14ac:dyDescent="0.25">
      <c r="A676" s="15" t="s">
        <v>490</v>
      </c>
      <c r="B676" s="2" t="s">
        <v>491</v>
      </c>
      <c r="C676" s="53"/>
      <c r="D676" s="83"/>
      <c r="E676" s="83"/>
      <c r="F676" s="83"/>
    </row>
    <row r="677" spans="1:9" ht="25.5" hidden="1" customHeight="1" x14ac:dyDescent="0.25">
      <c r="A677" s="15" t="s">
        <v>475</v>
      </c>
      <c r="B677" s="2" t="s">
        <v>492</v>
      </c>
      <c r="C677" s="53"/>
      <c r="D677" s="83"/>
      <c r="E677" s="83"/>
      <c r="F677" s="83"/>
    </row>
    <row r="678" spans="1:9" ht="6.75" hidden="1" customHeight="1" x14ac:dyDescent="0.25">
      <c r="A678" s="15" t="s">
        <v>476</v>
      </c>
      <c r="B678" s="2" t="s">
        <v>493</v>
      </c>
      <c r="C678" s="53"/>
      <c r="D678" s="83"/>
      <c r="E678" s="83"/>
      <c r="F678" s="83"/>
    </row>
    <row r="679" spans="1:9" ht="35.25" customHeight="1" x14ac:dyDescent="0.25">
      <c r="A679" s="138" t="s">
        <v>1531</v>
      </c>
      <c r="B679" s="2" t="s">
        <v>1530</v>
      </c>
      <c r="C679" s="53"/>
      <c r="D679" s="83">
        <f>D680</f>
        <v>2454</v>
      </c>
      <c r="E679" s="83">
        <f t="shared" ref="E679:F679" si="280">E680</f>
        <v>2555</v>
      </c>
      <c r="F679" s="83">
        <f t="shared" si="280"/>
        <v>2659</v>
      </c>
    </row>
    <row r="680" spans="1:9" ht="59.25" customHeight="1" x14ac:dyDescent="0.25">
      <c r="A680" s="22" t="s">
        <v>845</v>
      </c>
      <c r="B680" s="2" t="s">
        <v>1532</v>
      </c>
      <c r="C680" s="53"/>
      <c r="D680" s="83">
        <f>D681</f>
        <v>2454</v>
      </c>
      <c r="E680" s="83">
        <f t="shared" ref="E680:F680" si="281">E681</f>
        <v>2555</v>
      </c>
      <c r="F680" s="83">
        <f t="shared" si="281"/>
        <v>2659</v>
      </c>
    </row>
    <row r="681" spans="1:9" ht="39.75" customHeight="1" x14ac:dyDescent="0.25">
      <c r="A681" s="58" t="s">
        <v>1363</v>
      </c>
      <c r="B681" s="2" t="s">
        <v>1532</v>
      </c>
      <c r="C681" s="53">
        <v>200</v>
      </c>
      <c r="D681" s="83">
        <f>D682</f>
        <v>2454</v>
      </c>
      <c r="E681" s="83">
        <f t="shared" ref="E681:F681" si="282">E682</f>
        <v>2555</v>
      </c>
      <c r="F681" s="83">
        <f t="shared" si="282"/>
        <v>2659</v>
      </c>
      <c r="G681">
        <v>2226</v>
      </c>
      <c r="H681">
        <v>2317</v>
      </c>
      <c r="I681">
        <v>2412</v>
      </c>
    </row>
    <row r="682" spans="1:9" ht="36.75" customHeight="1" x14ac:dyDescent="0.25">
      <c r="A682" s="58" t="s">
        <v>1364</v>
      </c>
      <c r="B682" s="2" t="s">
        <v>1532</v>
      </c>
      <c r="C682" s="53">
        <v>240</v>
      </c>
      <c r="D682" s="83">
        <v>2454</v>
      </c>
      <c r="E682" s="83">
        <v>2555</v>
      </c>
      <c r="F682" s="83">
        <v>2659</v>
      </c>
      <c r="G682" s="146">
        <v>228</v>
      </c>
      <c r="H682" s="146">
        <v>238</v>
      </c>
      <c r="I682" s="146">
        <v>247</v>
      </c>
    </row>
    <row r="683" spans="1:9" ht="39" customHeight="1" x14ac:dyDescent="0.25">
      <c r="A683" s="13" t="s">
        <v>494</v>
      </c>
      <c r="B683" s="3" t="s">
        <v>495</v>
      </c>
      <c r="C683" s="53"/>
      <c r="D683" s="83">
        <f>D684</f>
        <v>2385</v>
      </c>
      <c r="E683" s="83">
        <f t="shared" ref="E683:F683" si="283">E684</f>
        <v>2385</v>
      </c>
      <c r="F683" s="83">
        <f t="shared" si="283"/>
        <v>2385</v>
      </c>
    </row>
    <row r="684" spans="1:9" ht="59.25" customHeight="1" x14ac:dyDescent="0.25">
      <c r="A684" s="7" t="s">
        <v>496</v>
      </c>
      <c r="B684" s="1" t="s">
        <v>497</v>
      </c>
      <c r="C684" s="53"/>
      <c r="D684" s="83">
        <f>D685+D691</f>
        <v>2385</v>
      </c>
      <c r="E684" s="83">
        <f t="shared" ref="E684:F684" si="284">E685+E691</f>
        <v>2385</v>
      </c>
      <c r="F684" s="83">
        <f t="shared" si="284"/>
        <v>2385</v>
      </c>
    </row>
    <row r="685" spans="1:9" ht="47.25" x14ac:dyDescent="0.25">
      <c r="A685" s="19" t="s">
        <v>1523</v>
      </c>
      <c r="B685" s="20" t="s">
        <v>498</v>
      </c>
      <c r="C685" s="53"/>
      <c r="D685" s="83">
        <f>D686+D688</f>
        <v>2115</v>
      </c>
      <c r="E685" s="83">
        <f t="shared" ref="E685:F685" si="285">E686+E688</f>
        <v>2115</v>
      </c>
      <c r="F685" s="83">
        <f t="shared" si="285"/>
        <v>2115</v>
      </c>
    </row>
    <row r="686" spans="1:9" ht="56.25" customHeight="1" x14ac:dyDescent="0.25">
      <c r="A686" s="58" t="s">
        <v>1361</v>
      </c>
      <c r="B686" s="20" t="s">
        <v>498</v>
      </c>
      <c r="C686" s="53">
        <v>100</v>
      </c>
      <c r="D686" s="83">
        <f>D687</f>
        <v>175</v>
      </c>
      <c r="E686" s="83">
        <f t="shared" ref="E686:F686" si="286">E687</f>
        <v>175</v>
      </c>
      <c r="F686" s="83">
        <f t="shared" si="286"/>
        <v>175</v>
      </c>
    </row>
    <row r="687" spans="1:9" ht="27.75" customHeight="1" x14ac:dyDescent="0.25">
      <c r="A687" s="58" t="s">
        <v>1362</v>
      </c>
      <c r="B687" s="20" t="s">
        <v>498</v>
      </c>
      <c r="C687" s="53">
        <v>120</v>
      </c>
      <c r="D687" s="83">
        <v>175</v>
      </c>
      <c r="E687" s="83">
        <v>175</v>
      </c>
      <c r="F687" s="83">
        <v>175</v>
      </c>
    </row>
    <row r="688" spans="1:9" ht="26.25" customHeight="1" x14ac:dyDescent="0.25">
      <c r="A688" s="58" t="s">
        <v>1363</v>
      </c>
      <c r="B688" s="20" t="s">
        <v>498</v>
      </c>
      <c r="C688" s="53">
        <v>200</v>
      </c>
      <c r="D688" s="83">
        <f>D689</f>
        <v>1940</v>
      </c>
      <c r="E688" s="83">
        <f t="shared" ref="E688:F688" si="287">E689</f>
        <v>1940</v>
      </c>
      <c r="F688" s="83">
        <f t="shared" si="287"/>
        <v>1940</v>
      </c>
    </row>
    <row r="689" spans="1:6" ht="28.5" customHeight="1" x14ac:dyDescent="0.25">
      <c r="A689" s="58" t="s">
        <v>1364</v>
      </c>
      <c r="B689" s="20" t="s">
        <v>498</v>
      </c>
      <c r="C689" s="53">
        <v>240</v>
      </c>
      <c r="D689" s="83">
        <v>1940</v>
      </c>
      <c r="E689" s="83">
        <v>1940</v>
      </c>
      <c r="F689" s="83">
        <v>1940</v>
      </c>
    </row>
    <row r="690" spans="1:6" ht="47.25" hidden="1" x14ac:dyDescent="0.25">
      <c r="A690" s="15" t="s">
        <v>499</v>
      </c>
      <c r="B690" s="20" t="s">
        <v>500</v>
      </c>
      <c r="C690" s="53"/>
      <c r="D690" s="83"/>
      <c r="E690" s="83"/>
      <c r="F690" s="83"/>
    </row>
    <row r="691" spans="1:6" ht="74.25" customHeight="1" x14ac:dyDescent="0.25">
      <c r="A691" s="19" t="s">
        <v>1525</v>
      </c>
      <c r="B691" s="20" t="s">
        <v>501</v>
      </c>
      <c r="C691" s="53"/>
      <c r="D691" s="83">
        <f>D694+D692</f>
        <v>270</v>
      </c>
      <c r="E691" s="83">
        <f t="shared" ref="E691:F691" si="288">E694+E692</f>
        <v>270</v>
      </c>
      <c r="F691" s="83">
        <f t="shared" si="288"/>
        <v>270</v>
      </c>
    </row>
    <row r="692" spans="1:6" ht="52.5" customHeight="1" x14ac:dyDescent="0.25">
      <c r="A692" s="58" t="s">
        <v>1361</v>
      </c>
      <c r="B692" s="20" t="s">
        <v>501</v>
      </c>
      <c r="C692" s="53">
        <v>100</v>
      </c>
      <c r="D692" s="83">
        <f>D693</f>
        <v>174</v>
      </c>
      <c r="E692" s="83">
        <f>E693</f>
        <v>174</v>
      </c>
      <c r="F692" s="83">
        <f>F693</f>
        <v>174</v>
      </c>
    </row>
    <row r="693" spans="1:6" ht="39.75" customHeight="1" x14ac:dyDescent="0.25">
      <c r="A693" s="58" t="s">
        <v>1362</v>
      </c>
      <c r="B693" s="20" t="s">
        <v>501</v>
      </c>
      <c r="C693" s="53">
        <v>120</v>
      </c>
      <c r="D693" s="83">
        <v>174</v>
      </c>
      <c r="E693" s="83">
        <v>174</v>
      </c>
      <c r="F693" s="83">
        <v>174</v>
      </c>
    </row>
    <row r="694" spans="1:6" ht="27" customHeight="1" x14ac:dyDescent="0.25">
      <c r="A694" s="90" t="s">
        <v>1363</v>
      </c>
      <c r="B694" s="20" t="s">
        <v>501</v>
      </c>
      <c r="C694" s="53">
        <v>200</v>
      </c>
      <c r="D694" s="83">
        <f>D695</f>
        <v>96</v>
      </c>
      <c r="E694" s="83">
        <f t="shared" ref="E694:F694" si="289">E695</f>
        <v>96</v>
      </c>
      <c r="F694" s="83">
        <f t="shared" si="289"/>
        <v>96</v>
      </c>
    </row>
    <row r="695" spans="1:6" ht="30.75" customHeight="1" x14ac:dyDescent="0.25">
      <c r="A695" s="58" t="s">
        <v>1364</v>
      </c>
      <c r="B695" s="20" t="s">
        <v>501</v>
      </c>
      <c r="C695" s="53">
        <v>240</v>
      </c>
      <c r="D695" s="83">
        <v>96</v>
      </c>
      <c r="E695" s="83">
        <v>96</v>
      </c>
      <c r="F695" s="83">
        <v>96</v>
      </c>
    </row>
    <row r="696" spans="1:6" ht="63" hidden="1" x14ac:dyDescent="0.25">
      <c r="A696" s="15" t="s">
        <v>502</v>
      </c>
      <c r="B696" s="2" t="s">
        <v>503</v>
      </c>
      <c r="C696" s="53"/>
      <c r="D696" s="83"/>
      <c r="E696" s="83"/>
      <c r="F696" s="83"/>
    </row>
    <row r="697" spans="1:6" ht="26.25" hidden="1" customHeight="1" x14ac:dyDescent="0.25">
      <c r="A697" s="22" t="s">
        <v>504</v>
      </c>
      <c r="B697" s="20" t="s">
        <v>505</v>
      </c>
      <c r="C697" s="53"/>
      <c r="D697" s="83"/>
      <c r="E697" s="83"/>
      <c r="F697" s="83"/>
    </row>
    <row r="698" spans="1:6" ht="26.25" hidden="1" customHeight="1" x14ac:dyDescent="0.25">
      <c r="A698" s="38" t="s">
        <v>506</v>
      </c>
      <c r="B698" s="32" t="s">
        <v>507</v>
      </c>
      <c r="C698" s="53"/>
      <c r="D698" s="83"/>
      <c r="E698" s="83"/>
      <c r="F698" s="83"/>
    </row>
    <row r="699" spans="1:6" ht="15.75" hidden="1" x14ac:dyDescent="0.25">
      <c r="A699" s="41" t="s">
        <v>508</v>
      </c>
      <c r="B699" s="34" t="s">
        <v>509</v>
      </c>
      <c r="C699" s="53"/>
      <c r="D699" s="83"/>
      <c r="E699" s="83"/>
      <c r="F699" s="83"/>
    </row>
    <row r="700" spans="1:6" ht="24.75" hidden="1" customHeight="1" x14ac:dyDescent="0.25">
      <c r="A700" s="22" t="s">
        <v>510</v>
      </c>
      <c r="B700" s="20" t="s">
        <v>511</v>
      </c>
      <c r="C700" s="53"/>
      <c r="D700" s="83"/>
      <c r="E700" s="83"/>
      <c r="F700" s="83"/>
    </row>
    <row r="701" spans="1:6" ht="32.25" customHeight="1" x14ac:dyDescent="0.25">
      <c r="A701" s="12" t="s">
        <v>512</v>
      </c>
      <c r="B701" s="10" t="s">
        <v>513</v>
      </c>
      <c r="C701" s="53"/>
      <c r="D701" s="83">
        <f>D702+D713+D747+D742</f>
        <v>24703</v>
      </c>
      <c r="E701" s="83">
        <f t="shared" ref="E701:F701" si="290">E702+E713+E747+E742</f>
        <v>82461</v>
      </c>
      <c r="F701" s="83">
        <f t="shared" si="290"/>
        <v>4603</v>
      </c>
    </row>
    <row r="702" spans="1:6" ht="33" customHeight="1" x14ac:dyDescent="0.25">
      <c r="A702" s="13" t="s">
        <v>514</v>
      </c>
      <c r="B702" s="3" t="s">
        <v>515</v>
      </c>
      <c r="C702" s="53"/>
      <c r="D702" s="83">
        <f>D703+D707</f>
        <v>600</v>
      </c>
      <c r="E702" s="83">
        <f t="shared" ref="E702:F702" si="291">E703+E707</f>
        <v>600</v>
      </c>
      <c r="F702" s="83">
        <f t="shared" si="291"/>
        <v>500</v>
      </c>
    </row>
    <row r="703" spans="1:6" ht="31.5" x14ac:dyDescent="0.25">
      <c r="A703" s="17" t="s">
        <v>1612</v>
      </c>
      <c r="B703" s="1" t="s">
        <v>516</v>
      </c>
      <c r="C703" s="53"/>
      <c r="D703" s="83">
        <f>D704</f>
        <v>400</v>
      </c>
      <c r="E703" s="83">
        <f t="shared" ref="E703:F705" si="292">E704</f>
        <v>400</v>
      </c>
      <c r="F703" s="83">
        <f t="shared" si="292"/>
        <v>300</v>
      </c>
    </row>
    <row r="704" spans="1:6" ht="36.75" customHeight="1" x14ac:dyDescent="0.25">
      <c r="A704" s="24" t="s">
        <v>517</v>
      </c>
      <c r="B704" s="20" t="s">
        <v>518</v>
      </c>
      <c r="C704" s="53"/>
      <c r="D704" s="83">
        <f>D705</f>
        <v>400</v>
      </c>
      <c r="E704" s="83">
        <f t="shared" si="292"/>
        <v>400</v>
      </c>
      <c r="F704" s="83">
        <f t="shared" si="292"/>
        <v>300</v>
      </c>
    </row>
    <row r="705" spans="1:8" ht="36.75" customHeight="1" x14ac:dyDescent="0.25">
      <c r="A705" s="58" t="s">
        <v>1363</v>
      </c>
      <c r="B705" s="20" t="s">
        <v>518</v>
      </c>
      <c r="C705" s="53">
        <v>200</v>
      </c>
      <c r="D705" s="83">
        <f>D706</f>
        <v>400</v>
      </c>
      <c r="E705" s="83">
        <f t="shared" si="292"/>
        <v>400</v>
      </c>
      <c r="F705" s="83">
        <f t="shared" si="292"/>
        <v>300</v>
      </c>
    </row>
    <row r="706" spans="1:8" ht="36.75" customHeight="1" x14ac:dyDescent="0.25">
      <c r="A706" s="58" t="s">
        <v>1364</v>
      </c>
      <c r="B706" s="20" t="s">
        <v>518</v>
      </c>
      <c r="C706" s="53">
        <v>240</v>
      </c>
      <c r="D706" s="83">
        <v>400</v>
      </c>
      <c r="E706" s="83">
        <v>400</v>
      </c>
      <c r="F706" s="83">
        <v>300</v>
      </c>
    </row>
    <row r="707" spans="1:8" ht="42" customHeight="1" x14ac:dyDescent="0.25">
      <c r="A707" s="17" t="s">
        <v>519</v>
      </c>
      <c r="B707" s="1" t="s">
        <v>520</v>
      </c>
      <c r="C707" s="53"/>
      <c r="D707" s="83">
        <f>D708</f>
        <v>200</v>
      </c>
      <c r="E707" s="83">
        <f t="shared" ref="E707:F711" si="293">E708</f>
        <v>200</v>
      </c>
      <c r="F707" s="83">
        <f t="shared" si="293"/>
        <v>200</v>
      </c>
    </row>
    <row r="708" spans="1:8" ht="41.25" customHeight="1" x14ac:dyDescent="0.25">
      <c r="A708" s="24" t="s">
        <v>517</v>
      </c>
      <c r="B708" s="20" t="s">
        <v>521</v>
      </c>
      <c r="C708" s="53"/>
      <c r="D708" s="83">
        <f>D711+D709</f>
        <v>200</v>
      </c>
      <c r="E708" s="83">
        <f t="shared" ref="E708:F708" si="294">E711+E709</f>
        <v>200</v>
      </c>
      <c r="F708" s="83">
        <f t="shared" si="294"/>
        <v>200</v>
      </c>
    </row>
    <row r="709" spans="1:8" ht="41.25" hidden="1" customHeight="1" x14ac:dyDescent="0.25">
      <c r="A709" s="58" t="s">
        <v>1363</v>
      </c>
      <c r="B709" s="20" t="s">
        <v>521</v>
      </c>
      <c r="C709" s="53">
        <v>200</v>
      </c>
      <c r="D709" s="83">
        <f>D710</f>
        <v>0</v>
      </c>
      <c r="E709" s="83">
        <f>E710</f>
        <v>0</v>
      </c>
      <c r="F709" s="83">
        <f>F710</f>
        <v>0</v>
      </c>
    </row>
    <row r="710" spans="1:8" ht="29.25" hidden="1" customHeight="1" x14ac:dyDescent="0.25">
      <c r="A710" s="58" t="s">
        <v>1364</v>
      </c>
      <c r="B710" s="20" t="s">
        <v>521</v>
      </c>
      <c r="C710" s="53">
        <v>240</v>
      </c>
      <c r="D710" s="83"/>
      <c r="E710" s="83"/>
      <c r="F710" s="83"/>
    </row>
    <row r="711" spans="1:8" ht="32.25" customHeight="1" x14ac:dyDescent="0.25">
      <c r="A711" s="16" t="s">
        <v>1366</v>
      </c>
      <c r="B711" s="20" t="s">
        <v>521</v>
      </c>
      <c r="C711" s="53">
        <v>600</v>
      </c>
      <c r="D711" s="83">
        <f>D712</f>
        <v>200</v>
      </c>
      <c r="E711" s="83">
        <f t="shared" si="293"/>
        <v>200</v>
      </c>
      <c r="F711" s="83">
        <f t="shared" si="293"/>
        <v>200</v>
      </c>
    </row>
    <row r="712" spans="1:8" ht="24.75" customHeight="1" x14ac:dyDescent="0.25">
      <c r="A712" s="16" t="s">
        <v>1365</v>
      </c>
      <c r="B712" s="20" t="s">
        <v>521</v>
      </c>
      <c r="C712" s="53">
        <v>610</v>
      </c>
      <c r="D712" s="83">
        <v>200</v>
      </c>
      <c r="E712" s="83">
        <v>200</v>
      </c>
      <c r="F712" s="83">
        <v>200</v>
      </c>
    </row>
    <row r="713" spans="1:8" ht="30" customHeight="1" x14ac:dyDescent="0.25">
      <c r="A713" s="13" t="s">
        <v>522</v>
      </c>
      <c r="B713" s="3" t="s">
        <v>523</v>
      </c>
      <c r="C713" s="53"/>
      <c r="D713" s="83">
        <f>D714</f>
        <v>22000</v>
      </c>
      <c r="E713" s="83">
        <f t="shared" ref="E713:F713" si="295">E714</f>
        <v>79758</v>
      </c>
      <c r="F713" s="83">
        <f t="shared" si="295"/>
        <v>2000</v>
      </c>
    </row>
    <row r="714" spans="1:8" ht="40.5" customHeight="1" x14ac:dyDescent="0.25">
      <c r="A714" s="17" t="s">
        <v>524</v>
      </c>
      <c r="B714" s="1" t="s">
        <v>525</v>
      </c>
      <c r="C714" s="53"/>
      <c r="D714" s="83">
        <f>D715+D718+D721+D724+D727+D730+D739+D736</f>
        <v>22000</v>
      </c>
      <c r="E714" s="83">
        <f t="shared" ref="E714:F714" si="296">E715+E718+E721+E724+E727+E730+E739+E736</f>
        <v>79758</v>
      </c>
      <c r="F714" s="83">
        <f t="shared" si="296"/>
        <v>2000</v>
      </c>
    </row>
    <row r="715" spans="1:8" ht="45.75" customHeight="1" x14ac:dyDescent="0.25">
      <c r="A715" s="22" t="s">
        <v>526</v>
      </c>
      <c r="B715" s="20" t="s">
        <v>527</v>
      </c>
      <c r="C715" s="53"/>
      <c r="D715" s="83">
        <f>D716</f>
        <v>20000</v>
      </c>
      <c r="E715" s="83">
        <f t="shared" ref="E715:F716" si="297">E716</f>
        <v>77758</v>
      </c>
      <c r="F715" s="83">
        <f t="shared" si="297"/>
        <v>0</v>
      </c>
    </row>
    <row r="716" spans="1:8" ht="45.75" customHeight="1" x14ac:dyDescent="0.25">
      <c r="A716" s="16" t="s">
        <v>1366</v>
      </c>
      <c r="B716" s="20" t="s">
        <v>527</v>
      </c>
      <c r="C716" s="53">
        <v>600</v>
      </c>
      <c r="D716" s="83">
        <f>D717</f>
        <v>20000</v>
      </c>
      <c r="E716" s="83">
        <f t="shared" si="297"/>
        <v>77758</v>
      </c>
      <c r="F716" s="83">
        <f t="shared" si="297"/>
        <v>0</v>
      </c>
      <c r="G716">
        <v>18140</v>
      </c>
      <c r="H716">
        <v>70526</v>
      </c>
    </row>
    <row r="717" spans="1:8" ht="45.75" customHeight="1" x14ac:dyDescent="0.25">
      <c r="A717" s="16" t="s">
        <v>1365</v>
      </c>
      <c r="B717" s="20" t="s">
        <v>527</v>
      </c>
      <c r="C717" s="53">
        <v>610</v>
      </c>
      <c r="D717" s="83">
        <v>20000</v>
      </c>
      <c r="E717" s="83">
        <v>77758</v>
      </c>
      <c r="F717" s="83">
        <v>0</v>
      </c>
      <c r="G717" s="103">
        <v>1860</v>
      </c>
      <c r="H717" s="103">
        <v>7232</v>
      </c>
    </row>
    <row r="718" spans="1:8" ht="40.5" hidden="1" customHeight="1" x14ac:dyDescent="0.25">
      <c r="A718" s="22" t="s">
        <v>528</v>
      </c>
      <c r="B718" s="20" t="s">
        <v>529</v>
      </c>
      <c r="C718" s="53"/>
      <c r="D718" s="83">
        <f>D719</f>
        <v>0</v>
      </c>
      <c r="E718" s="83">
        <f t="shared" ref="E718:F719" si="298">E719</f>
        <v>0</v>
      </c>
      <c r="F718" s="83">
        <f t="shared" si="298"/>
        <v>0</v>
      </c>
    </row>
    <row r="719" spans="1:8" ht="40.5" hidden="1" customHeight="1" x14ac:dyDescent="0.25">
      <c r="A719" s="16" t="s">
        <v>1366</v>
      </c>
      <c r="B719" s="20" t="s">
        <v>529</v>
      </c>
      <c r="C719" s="53">
        <v>600</v>
      </c>
      <c r="D719" s="83">
        <f>D720</f>
        <v>0</v>
      </c>
      <c r="E719" s="83">
        <f t="shared" si="298"/>
        <v>0</v>
      </c>
      <c r="F719" s="83">
        <f t="shared" si="298"/>
        <v>0</v>
      </c>
    </row>
    <row r="720" spans="1:8" ht="40.5" hidden="1" customHeight="1" x14ac:dyDescent="0.25">
      <c r="A720" s="16" t="s">
        <v>1365</v>
      </c>
      <c r="B720" s="20" t="s">
        <v>529</v>
      </c>
      <c r="C720" s="53">
        <v>610</v>
      </c>
      <c r="D720" s="83">
        <v>0</v>
      </c>
      <c r="E720" s="83">
        <v>0</v>
      </c>
      <c r="F720" s="83">
        <v>0</v>
      </c>
    </row>
    <row r="721" spans="1:6" ht="63" hidden="1" x14ac:dyDescent="0.25">
      <c r="A721" s="22" t="s">
        <v>530</v>
      </c>
      <c r="B721" s="20" t="s">
        <v>531</v>
      </c>
      <c r="C721" s="53"/>
      <c r="D721" s="83">
        <f>D722</f>
        <v>0</v>
      </c>
      <c r="E721" s="83">
        <f t="shared" ref="E721:F722" si="299">E722</f>
        <v>0</v>
      </c>
      <c r="F721" s="83">
        <f t="shared" si="299"/>
        <v>0</v>
      </c>
    </row>
    <row r="722" spans="1:6" ht="33.75" hidden="1" customHeight="1" x14ac:dyDescent="0.25">
      <c r="A722" s="16" t="s">
        <v>1366</v>
      </c>
      <c r="B722" s="20" t="s">
        <v>531</v>
      </c>
      <c r="C722" s="53">
        <v>600</v>
      </c>
      <c r="D722" s="83">
        <f>D723</f>
        <v>0</v>
      </c>
      <c r="E722" s="83">
        <f t="shared" si="299"/>
        <v>0</v>
      </c>
      <c r="F722" s="83">
        <f t="shared" si="299"/>
        <v>0</v>
      </c>
    </row>
    <row r="723" spans="1:6" ht="34.5" hidden="1" customHeight="1" x14ac:dyDescent="0.25">
      <c r="A723" s="16" t="s">
        <v>1365</v>
      </c>
      <c r="B723" s="20" t="s">
        <v>531</v>
      </c>
      <c r="C723" s="53">
        <v>610</v>
      </c>
      <c r="D723" s="83"/>
      <c r="E723" s="83"/>
      <c r="F723" s="83"/>
    </row>
    <row r="724" spans="1:6" ht="63" hidden="1" x14ac:dyDescent="0.25">
      <c r="A724" s="22" t="s">
        <v>532</v>
      </c>
      <c r="B724" s="20" t="s">
        <v>533</v>
      </c>
      <c r="C724" s="53"/>
      <c r="D724" s="83">
        <f>D725</f>
        <v>0</v>
      </c>
      <c r="E724" s="83">
        <f t="shared" ref="E724:F725" si="300">E725</f>
        <v>0</v>
      </c>
      <c r="F724" s="83">
        <f t="shared" si="300"/>
        <v>0</v>
      </c>
    </row>
    <row r="725" spans="1:6" ht="36.75" hidden="1" customHeight="1" x14ac:dyDescent="0.25">
      <c r="A725" s="58" t="s">
        <v>1363</v>
      </c>
      <c r="B725" s="20" t="s">
        <v>533</v>
      </c>
      <c r="C725" s="53">
        <v>200</v>
      </c>
      <c r="D725" s="83">
        <f>D726</f>
        <v>0</v>
      </c>
      <c r="E725" s="83">
        <f t="shared" si="300"/>
        <v>0</v>
      </c>
      <c r="F725" s="83">
        <f t="shared" si="300"/>
        <v>0</v>
      </c>
    </row>
    <row r="726" spans="1:6" ht="30.75" hidden="1" customHeight="1" x14ac:dyDescent="0.25">
      <c r="A726" s="58" t="s">
        <v>1364</v>
      </c>
      <c r="B726" s="20" t="s">
        <v>533</v>
      </c>
      <c r="C726" s="53">
        <v>240</v>
      </c>
      <c r="D726" s="83"/>
      <c r="E726" s="83"/>
      <c r="F726" s="83"/>
    </row>
    <row r="727" spans="1:6" ht="31.5" hidden="1" x14ac:dyDescent="0.25">
      <c r="A727" s="22" t="s">
        <v>534</v>
      </c>
      <c r="B727" s="20" t="s">
        <v>535</v>
      </c>
      <c r="C727" s="53"/>
      <c r="D727" s="83">
        <f>D728</f>
        <v>0</v>
      </c>
      <c r="E727" s="83">
        <f t="shared" ref="E727:F728" si="301">E728</f>
        <v>0</v>
      </c>
      <c r="F727" s="83">
        <f t="shared" si="301"/>
        <v>0</v>
      </c>
    </row>
    <row r="728" spans="1:6" ht="42.75" hidden="1" customHeight="1" x14ac:dyDescent="0.25">
      <c r="A728" s="58" t="s">
        <v>1363</v>
      </c>
      <c r="B728" s="20" t="s">
        <v>535</v>
      </c>
      <c r="C728" s="53">
        <v>200</v>
      </c>
      <c r="D728" s="83">
        <f>D729</f>
        <v>0</v>
      </c>
      <c r="E728" s="83">
        <f t="shared" si="301"/>
        <v>0</v>
      </c>
      <c r="F728" s="83">
        <f t="shared" si="301"/>
        <v>0</v>
      </c>
    </row>
    <row r="729" spans="1:6" ht="33" hidden="1" customHeight="1" x14ac:dyDescent="0.25">
      <c r="A729" s="58" t="s">
        <v>1364</v>
      </c>
      <c r="B729" s="20" t="s">
        <v>535</v>
      </c>
      <c r="C729" s="53">
        <v>240</v>
      </c>
      <c r="D729" s="83">
        <v>0</v>
      </c>
      <c r="E729" s="83">
        <v>0</v>
      </c>
      <c r="F729" s="83">
        <v>0</v>
      </c>
    </row>
    <row r="730" spans="1:6" ht="29.25" hidden="1" customHeight="1" x14ac:dyDescent="0.25">
      <c r="A730" s="21" t="s">
        <v>517</v>
      </c>
      <c r="B730" s="20" t="s">
        <v>536</v>
      </c>
      <c r="C730" s="53"/>
      <c r="D730" s="83">
        <f>D734</f>
        <v>0</v>
      </c>
      <c r="E730" s="83">
        <f t="shared" ref="E730:F730" si="302">E734</f>
        <v>0</v>
      </c>
      <c r="F730" s="83">
        <f t="shared" si="302"/>
        <v>0</v>
      </c>
    </row>
    <row r="731" spans="1:6" ht="21" hidden="1" customHeight="1" x14ac:dyDescent="0.25">
      <c r="A731" s="13" t="s">
        <v>537</v>
      </c>
      <c r="B731" s="20" t="s">
        <v>538</v>
      </c>
      <c r="C731" s="53"/>
      <c r="D731" s="83"/>
      <c r="E731" s="83"/>
      <c r="F731" s="83"/>
    </row>
    <row r="732" spans="1:6" ht="31.5" hidden="1" x14ac:dyDescent="0.25">
      <c r="A732" s="17" t="s">
        <v>539</v>
      </c>
      <c r="B732" s="20" t="s">
        <v>540</v>
      </c>
      <c r="C732" s="53"/>
      <c r="D732" s="83"/>
      <c r="E732" s="83"/>
      <c r="F732" s="83"/>
    </row>
    <row r="733" spans="1:6" ht="31.5" hidden="1" x14ac:dyDescent="0.25">
      <c r="A733" s="22" t="s">
        <v>541</v>
      </c>
      <c r="B733" s="20" t="s">
        <v>542</v>
      </c>
      <c r="C733" s="53"/>
      <c r="D733" s="83"/>
      <c r="E733" s="83"/>
      <c r="F733" s="83"/>
    </row>
    <row r="734" spans="1:6" ht="36" hidden="1" customHeight="1" x14ac:dyDescent="0.25">
      <c r="A734" s="58" t="s">
        <v>1363</v>
      </c>
      <c r="B734" s="20" t="s">
        <v>536</v>
      </c>
      <c r="C734" s="53">
        <v>200</v>
      </c>
      <c r="D734" s="83">
        <f>D735</f>
        <v>0</v>
      </c>
      <c r="E734" s="83">
        <f t="shared" ref="E734:F734" si="303">E735</f>
        <v>0</v>
      </c>
      <c r="F734" s="83">
        <f t="shared" si="303"/>
        <v>0</v>
      </c>
    </row>
    <row r="735" spans="1:6" ht="40.5" hidden="1" customHeight="1" x14ac:dyDescent="0.25">
      <c r="A735" s="95" t="s">
        <v>1364</v>
      </c>
      <c r="B735" s="20" t="s">
        <v>536</v>
      </c>
      <c r="C735" s="53">
        <v>240</v>
      </c>
      <c r="D735" s="83">
        <v>0</v>
      </c>
      <c r="E735" s="83">
        <v>0</v>
      </c>
      <c r="F735" s="83"/>
    </row>
    <row r="736" spans="1:6" ht="51.75" customHeight="1" x14ac:dyDescent="0.25">
      <c r="A736" s="144" t="s">
        <v>1625</v>
      </c>
      <c r="B736" s="20" t="s">
        <v>1596</v>
      </c>
      <c r="C736" s="53"/>
      <c r="D736" s="83">
        <f>D737</f>
        <v>2000</v>
      </c>
      <c r="E736" s="83">
        <f t="shared" ref="E736:F736" si="304">E737</f>
        <v>2000</v>
      </c>
      <c r="F736" s="83">
        <f t="shared" si="304"/>
        <v>2000</v>
      </c>
    </row>
    <row r="737" spans="1:6" ht="40.5" customHeight="1" x14ac:dyDescent="0.25">
      <c r="A737" s="58" t="s">
        <v>1363</v>
      </c>
      <c r="B737" s="20" t="s">
        <v>1596</v>
      </c>
      <c r="C737" s="53">
        <v>200</v>
      </c>
      <c r="D737" s="83">
        <f>D738</f>
        <v>2000</v>
      </c>
      <c r="E737" s="83">
        <f t="shared" ref="E737:F737" si="305">E738</f>
        <v>2000</v>
      </c>
      <c r="F737" s="83">
        <f t="shared" si="305"/>
        <v>2000</v>
      </c>
    </row>
    <row r="738" spans="1:6" ht="40.5" customHeight="1" x14ac:dyDescent="0.25">
      <c r="A738" s="95" t="s">
        <v>1364</v>
      </c>
      <c r="B738" s="20" t="s">
        <v>1596</v>
      </c>
      <c r="C738" s="53">
        <v>240</v>
      </c>
      <c r="D738" s="83">
        <v>2000</v>
      </c>
      <c r="E738" s="83">
        <v>2000</v>
      </c>
      <c r="F738" s="83">
        <v>2000</v>
      </c>
    </row>
    <row r="739" spans="1:6" ht="81" hidden="1" customHeight="1" x14ac:dyDescent="0.25">
      <c r="A739" s="135" t="s">
        <v>1510</v>
      </c>
      <c r="B739" s="20" t="s">
        <v>533</v>
      </c>
      <c r="C739" s="53"/>
      <c r="D739" s="83">
        <f>D740</f>
        <v>0</v>
      </c>
      <c r="E739" s="83"/>
      <c r="F739" s="83"/>
    </row>
    <row r="740" spans="1:6" ht="40.5" hidden="1" customHeight="1" x14ac:dyDescent="0.25">
      <c r="A740" s="95" t="s">
        <v>1363</v>
      </c>
      <c r="B740" s="20" t="s">
        <v>533</v>
      </c>
      <c r="C740" s="53">
        <v>200</v>
      </c>
      <c r="D740" s="83">
        <f>D741</f>
        <v>0</v>
      </c>
      <c r="E740" s="83"/>
      <c r="F740" s="83"/>
    </row>
    <row r="741" spans="1:6" ht="40.5" hidden="1" customHeight="1" x14ac:dyDescent="0.25">
      <c r="A741" s="96" t="s">
        <v>1364</v>
      </c>
      <c r="B741" s="20" t="s">
        <v>533</v>
      </c>
      <c r="C741" s="53">
        <v>240</v>
      </c>
      <c r="D741" s="83"/>
      <c r="E741" s="83"/>
      <c r="F741" s="83"/>
    </row>
    <row r="742" spans="1:6" ht="40.5" customHeight="1" x14ac:dyDescent="0.25">
      <c r="A742" s="96" t="s">
        <v>1725</v>
      </c>
      <c r="B742" s="20" t="s">
        <v>538</v>
      </c>
      <c r="C742" s="53"/>
      <c r="D742" s="83">
        <f>D743</f>
        <v>103</v>
      </c>
      <c r="E742" s="83">
        <f t="shared" ref="E742:F742" si="306">E743</f>
        <v>103</v>
      </c>
      <c r="F742" s="83">
        <f t="shared" si="306"/>
        <v>103</v>
      </c>
    </row>
    <row r="743" spans="1:6" ht="40.5" customHeight="1" x14ac:dyDescent="0.25">
      <c r="A743" s="96" t="s">
        <v>1726</v>
      </c>
      <c r="B743" s="20" t="s">
        <v>540</v>
      </c>
      <c r="C743" s="53"/>
      <c r="D743" s="83">
        <f>D744</f>
        <v>103</v>
      </c>
      <c r="E743" s="83">
        <f t="shared" ref="E743:F743" si="307">E744</f>
        <v>103</v>
      </c>
      <c r="F743" s="83">
        <f t="shared" si="307"/>
        <v>103</v>
      </c>
    </row>
    <row r="744" spans="1:6" ht="87.75" customHeight="1" x14ac:dyDescent="0.25">
      <c r="A744" s="96" t="s">
        <v>1727</v>
      </c>
      <c r="B744" s="20" t="s">
        <v>1724</v>
      </c>
      <c r="C744" s="53"/>
      <c r="D744" s="83">
        <f>D745</f>
        <v>103</v>
      </c>
      <c r="E744" s="83">
        <f t="shared" ref="E744:F744" si="308">E745</f>
        <v>103</v>
      </c>
      <c r="F744" s="83">
        <f t="shared" si="308"/>
        <v>103</v>
      </c>
    </row>
    <row r="745" spans="1:6" ht="40.5" customHeight="1" x14ac:dyDescent="0.25">
      <c r="A745" s="58" t="s">
        <v>1363</v>
      </c>
      <c r="B745" s="20" t="s">
        <v>1724</v>
      </c>
      <c r="C745" s="53">
        <v>200</v>
      </c>
      <c r="D745" s="83">
        <f>D746</f>
        <v>103</v>
      </c>
      <c r="E745" s="83">
        <f t="shared" ref="E745:F745" si="309">E746</f>
        <v>103</v>
      </c>
      <c r="F745" s="83">
        <f t="shared" si="309"/>
        <v>103</v>
      </c>
    </row>
    <row r="746" spans="1:6" ht="40.5" customHeight="1" x14ac:dyDescent="0.25">
      <c r="A746" s="95" t="s">
        <v>1364</v>
      </c>
      <c r="B746" s="20" t="s">
        <v>1724</v>
      </c>
      <c r="C746" s="53">
        <v>240</v>
      </c>
      <c r="D746" s="83">
        <v>103</v>
      </c>
      <c r="E746" s="83">
        <v>103</v>
      </c>
      <c r="F746" s="83">
        <v>103</v>
      </c>
    </row>
    <row r="747" spans="1:6" ht="40.5" customHeight="1" x14ac:dyDescent="0.25">
      <c r="A747" s="13" t="s">
        <v>543</v>
      </c>
      <c r="B747" s="3" t="s">
        <v>544</v>
      </c>
      <c r="C747" s="53"/>
      <c r="D747" s="83">
        <f>D748+D771</f>
        <v>2000</v>
      </c>
      <c r="E747" s="83">
        <f t="shared" ref="E747:F747" si="310">E748+E771</f>
        <v>2000</v>
      </c>
      <c r="F747" s="83">
        <f t="shared" si="310"/>
        <v>2000</v>
      </c>
    </row>
    <row r="748" spans="1:6" ht="40.5" customHeight="1" x14ac:dyDescent="0.25">
      <c r="A748" s="17" t="s">
        <v>1717</v>
      </c>
      <c r="B748" s="1" t="s">
        <v>1715</v>
      </c>
      <c r="C748" s="53"/>
      <c r="D748" s="83">
        <f>D749+D752+D755++D768</f>
        <v>2000</v>
      </c>
      <c r="E748" s="83">
        <f t="shared" ref="E748:F748" si="311">E749+E752+E755++E768</f>
        <v>2000</v>
      </c>
      <c r="F748" s="83">
        <f t="shared" si="311"/>
        <v>2000</v>
      </c>
    </row>
    <row r="749" spans="1:6" ht="51" customHeight="1" x14ac:dyDescent="0.25">
      <c r="A749" s="16" t="s">
        <v>1718</v>
      </c>
      <c r="B749" s="2" t="s">
        <v>1716</v>
      </c>
      <c r="C749" s="53"/>
      <c r="D749" s="83">
        <f>D750</f>
        <v>2000</v>
      </c>
      <c r="E749" s="83">
        <f t="shared" ref="E749:F750" si="312">E750</f>
        <v>2000</v>
      </c>
      <c r="F749" s="83">
        <f t="shared" si="312"/>
        <v>2000</v>
      </c>
    </row>
    <row r="750" spans="1:6" ht="40.5" customHeight="1" x14ac:dyDescent="0.25">
      <c r="A750" s="58" t="s">
        <v>1363</v>
      </c>
      <c r="B750" s="2" t="s">
        <v>1716</v>
      </c>
      <c r="C750" s="53">
        <v>200</v>
      </c>
      <c r="D750" s="83">
        <f>D751</f>
        <v>2000</v>
      </c>
      <c r="E750" s="83">
        <f t="shared" si="312"/>
        <v>2000</v>
      </c>
      <c r="F750" s="83">
        <f t="shared" si="312"/>
        <v>2000</v>
      </c>
    </row>
    <row r="751" spans="1:6" ht="40.5" customHeight="1" x14ac:dyDescent="0.25">
      <c r="A751" s="95" t="s">
        <v>1364</v>
      </c>
      <c r="B751" s="2" t="s">
        <v>1716</v>
      </c>
      <c r="C751" s="53">
        <v>240</v>
      </c>
      <c r="D751" s="83">
        <v>2000</v>
      </c>
      <c r="E751" s="83">
        <v>2000</v>
      </c>
      <c r="F751" s="83">
        <v>2000</v>
      </c>
    </row>
    <row r="752" spans="1:6" ht="40.5" hidden="1" customHeight="1" x14ac:dyDescent="0.25">
      <c r="A752" s="16" t="s">
        <v>545</v>
      </c>
      <c r="B752" s="2" t="s">
        <v>546</v>
      </c>
      <c r="C752" s="53"/>
      <c r="D752" s="83">
        <f>D753</f>
        <v>0</v>
      </c>
      <c r="E752" s="83">
        <f t="shared" ref="E752:F753" si="313">E753</f>
        <v>0</v>
      </c>
      <c r="F752" s="83">
        <f t="shared" si="313"/>
        <v>0</v>
      </c>
    </row>
    <row r="753" spans="1:6" ht="40.5" hidden="1" customHeight="1" x14ac:dyDescent="0.25">
      <c r="A753" s="16"/>
      <c r="B753" s="2" t="s">
        <v>546</v>
      </c>
      <c r="C753" s="53">
        <v>400</v>
      </c>
      <c r="D753" s="83">
        <f>D754</f>
        <v>0</v>
      </c>
      <c r="E753" s="83">
        <f t="shared" si="313"/>
        <v>0</v>
      </c>
      <c r="F753" s="83">
        <f t="shared" si="313"/>
        <v>0</v>
      </c>
    </row>
    <row r="754" spans="1:6" ht="40.5" hidden="1" customHeight="1" x14ac:dyDescent="0.25">
      <c r="A754" s="16"/>
      <c r="B754" s="2" t="s">
        <v>546</v>
      </c>
      <c r="C754" s="53">
        <v>460</v>
      </c>
      <c r="D754" s="83"/>
      <c r="E754" s="83"/>
      <c r="F754" s="83"/>
    </row>
    <row r="755" spans="1:6" ht="40.5" hidden="1" customHeight="1" x14ac:dyDescent="0.25">
      <c r="A755" s="22" t="s">
        <v>547</v>
      </c>
      <c r="B755" s="20" t="s">
        <v>548</v>
      </c>
      <c r="C755" s="53"/>
      <c r="D755" s="83">
        <f>D766</f>
        <v>0</v>
      </c>
      <c r="E755" s="83">
        <f t="shared" ref="E755:F755" si="314">E766</f>
        <v>0</v>
      </c>
      <c r="F755" s="83">
        <f t="shared" si="314"/>
        <v>0</v>
      </c>
    </row>
    <row r="756" spans="1:6" ht="40.5" hidden="1" customHeight="1" x14ac:dyDescent="0.25">
      <c r="A756" s="17" t="s">
        <v>549</v>
      </c>
      <c r="B756" s="1" t="s">
        <v>550</v>
      </c>
      <c r="C756" s="53"/>
      <c r="D756" s="83"/>
      <c r="E756" s="83"/>
      <c r="F756" s="83"/>
    </row>
    <row r="757" spans="1:6" ht="40.5" hidden="1" customHeight="1" x14ac:dyDescent="0.25">
      <c r="A757" s="16" t="s">
        <v>551</v>
      </c>
      <c r="B757" s="2" t="s">
        <v>552</v>
      </c>
      <c r="C757" s="53"/>
      <c r="D757" s="83"/>
      <c r="E757" s="83"/>
      <c r="F757" s="83"/>
    </row>
    <row r="758" spans="1:6" ht="40.5" hidden="1" customHeight="1" x14ac:dyDescent="0.25">
      <c r="A758" s="17" t="s">
        <v>553</v>
      </c>
      <c r="B758" s="1" t="s">
        <v>554</v>
      </c>
      <c r="C758" s="53"/>
      <c r="D758" s="83"/>
      <c r="E758" s="83"/>
      <c r="F758" s="83"/>
    </row>
    <row r="759" spans="1:6" ht="40.5" hidden="1" customHeight="1" x14ac:dyDescent="0.25">
      <c r="A759" s="16" t="s">
        <v>555</v>
      </c>
      <c r="B759" s="2" t="s">
        <v>556</v>
      </c>
      <c r="C759" s="53"/>
      <c r="D759" s="83"/>
      <c r="E759" s="83"/>
      <c r="F759" s="83"/>
    </row>
    <row r="760" spans="1:6" ht="40.5" hidden="1" customHeight="1" x14ac:dyDescent="0.25">
      <c r="A760" s="16" t="s">
        <v>557</v>
      </c>
      <c r="B760" s="2" t="s">
        <v>558</v>
      </c>
      <c r="C760" s="53"/>
      <c r="D760" s="83"/>
      <c r="E760" s="83"/>
      <c r="F760" s="83"/>
    </row>
    <row r="761" spans="1:6" ht="40.5" hidden="1" customHeight="1" x14ac:dyDescent="0.25">
      <c r="A761" s="17" t="s">
        <v>559</v>
      </c>
      <c r="B761" s="1" t="s">
        <v>560</v>
      </c>
      <c r="C761" s="53"/>
      <c r="D761" s="83"/>
      <c r="E761" s="83"/>
      <c r="F761" s="83"/>
    </row>
    <row r="762" spans="1:6" ht="40.5" hidden="1" customHeight="1" x14ac:dyDescent="0.25">
      <c r="A762" s="16" t="s">
        <v>561</v>
      </c>
      <c r="B762" s="2" t="s">
        <v>562</v>
      </c>
      <c r="C762" s="53"/>
      <c r="D762" s="83"/>
      <c r="E762" s="83"/>
      <c r="F762" s="83"/>
    </row>
    <row r="763" spans="1:6" ht="40.5" hidden="1" customHeight="1" x14ac:dyDescent="0.25">
      <c r="A763" s="16" t="s">
        <v>563</v>
      </c>
      <c r="B763" s="2" t="s">
        <v>564</v>
      </c>
      <c r="C763" s="53"/>
      <c r="D763" s="83"/>
      <c r="E763" s="83"/>
      <c r="F763" s="83"/>
    </row>
    <row r="764" spans="1:6" ht="40.5" hidden="1" customHeight="1" x14ac:dyDescent="0.25">
      <c r="A764" s="16" t="s">
        <v>565</v>
      </c>
      <c r="B764" s="2" t="s">
        <v>566</v>
      </c>
      <c r="C764" s="53"/>
      <c r="D764" s="83"/>
      <c r="E764" s="83"/>
      <c r="F764" s="83"/>
    </row>
    <row r="765" spans="1:6" ht="40.5" hidden="1" customHeight="1" x14ac:dyDescent="0.25">
      <c r="A765" s="16" t="s">
        <v>567</v>
      </c>
      <c r="B765" s="2" t="s">
        <v>568</v>
      </c>
      <c r="C765" s="53"/>
      <c r="D765" s="83"/>
      <c r="E765" s="83"/>
      <c r="F765" s="83"/>
    </row>
    <row r="766" spans="1:6" ht="40.5" hidden="1" customHeight="1" x14ac:dyDescent="0.25">
      <c r="A766" s="16"/>
      <c r="B766" s="20" t="s">
        <v>548</v>
      </c>
      <c r="C766" s="53"/>
      <c r="D766" s="83">
        <f>D767</f>
        <v>0</v>
      </c>
      <c r="E766" s="83">
        <f t="shared" ref="E766:F766" si="315">E767</f>
        <v>0</v>
      </c>
      <c r="F766" s="83">
        <f t="shared" si="315"/>
        <v>0</v>
      </c>
    </row>
    <row r="767" spans="1:6" ht="40.5" hidden="1" customHeight="1" x14ac:dyDescent="0.25">
      <c r="A767" s="16"/>
      <c r="B767" s="20" t="s">
        <v>548</v>
      </c>
      <c r="C767" s="53"/>
      <c r="D767" s="83"/>
      <c r="E767" s="83"/>
      <c r="F767" s="83"/>
    </row>
    <row r="768" spans="1:6" ht="40.5" hidden="1" customHeight="1" x14ac:dyDescent="0.25">
      <c r="A768" s="16" t="s">
        <v>569</v>
      </c>
      <c r="B768" s="2" t="s">
        <v>570</v>
      </c>
      <c r="C768" s="53"/>
      <c r="D768" s="83">
        <f>D769</f>
        <v>0</v>
      </c>
      <c r="E768" s="83">
        <f t="shared" ref="E768:F769" si="316">E769</f>
        <v>0</v>
      </c>
      <c r="F768" s="83">
        <f t="shared" si="316"/>
        <v>0</v>
      </c>
    </row>
    <row r="769" spans="1:16384" ht="40.5" hidden="1" customHeight="1" x14ac:dyDescent="0.25">
      <c r="A769" s="16"/>
      <c r="B769" s="2" t="s">
        <v>570</v>
      </c>
      <c r="C769" s="53">
        <v>400</v>
      </c>
      <c r="D769" s="83">
        <f>D770</f>
        <v>0</v>
      </c>
      <c r="E769" s="83">
        <f t="shared" si="316"/>
        <v>0</v>
      </c>
      <c r="F769" s="83">
        <f t="shared" si="316"/>
        <v>0</v>
      </c>
    </row>
    <row r="770" spans="1:16384" ht="40.5" hidden="1" customHeight="1" x14ac:dyDescent="0.25">
      <c r="A770" s="16"/>
      <c r="B770" s="2" t="s">
        <v>570</v>
      </c>
      <c r="C770" s="53">
        <v>460</v>
      </c>
      <c r="D770" s="83"/>
      <c r="E770" s="83"/>
      <c r="F770" s="83"/>
    </row>
    <row r="771" spans="1:16384" ht="40.5" hidden="1" customHeight="1" x14ac:dyDescent="0.25">
      <c r="A771" s="17" t="s">
        <v>571</v>
      </c>
      <c r="B771" s="1" t="s">
        <v>572</v>
      </c>
      <c r="C771" s="53"/>
      <c r="D771" s="83">
        <f>D772+D775+D778</f>
        <v>0</v>
      </c>
      <c r="E771" s="83">
        <f t="shared" ref="E771:F771" si="317">E772+E775</f>
        <v>0</v>
      </c>
      <c r="F771" s="83">
        <f t="shared" si="317"/>
        <v>0</v>
      </c>
    </row>
    <row r="772" spans="1:16384" ht="54" hidden="1" customHeight="1" x14ac:dyDescent="0.25">
      <c r="A772" s="16" t="s">
        <v>573</v>
      </c>
      <c r="B772" s="2" t="s">
        <v>574</v>
      </c>
      <c r="C772" s="53"/>
      <c r="D772" s="83">
        <f>D773</f>
        <v>0</v>
      </c>
      <c r="E772" s="83">
        <f t="shared" ref="E772:F773" si="318">E773</f>
        <v>0</v>
      </c>
      <c r="F772" s="83">
        <f t="shared" si="318"/>
        <v>0</v>
      </c>
    </row>
    <row r="773" spans="1:16384" ht="50.25" hidden="1" customHeight="1" x14ac:dyDescent="0.25">
      <c r="A773" s="16" t="s">
        <v>1366</v>
      </c>
      <c r="B773" s="2" t="s">
        <v>574</v>
      </c>
      <c r="C773" s="72">
        <v>600</v>
      </c>
      <c r="D773" s="121">
        <f>D774</f>
        <v>0</v>
      </c>
      <c r="E773" s="121">
        <f t="shared" si="318"/>
        <v>0</v>
      </c>
      <c r="F773" s="121">
        <f t="shared" si="318"/>
        <v>0</v>
      </c>
      <c r="G773" s="73"/>
      <c r="H773" s="73"/>
      <c r="I773" s="73"/>
      <c r="J773" s="73"/>
      <c r="K773" s="73"/>
      <c r="L773" s="73"/>
      <c r="M773" s="73"/>
      <c r="N773" s="73"/>
      <c r="O773" s="73"/>
      <c r="P773" s="73"/>
      <c r="Q773" s="73"/>
      <c r="R773" s="73"/>
      <c r="S773" s="73"/>
      <c r="T773" s="73"/>
      <c r="U773" s="73"/>
      <c r="V773" s="73"/>
      <c r="W773" s="73"/>
      <c r="X773" s="73"/>
      <c r="Y773" s="73"/>
      <c r="Z773" s="73"/>
      <c r="AA773" s="73"/>
      <c r="AB773" s="73"/>
      <c r="AC773" s="73"/>
      <c r="AD773" s="73"/>
      <c r="AE773" s="73"/>
      <c r="AF773" s="73"/>
      <c r="AG773" s="73"/>
      <c r="AH773" s="73"/>
      <c r="AI773" s="73"/>
      <c r="AJ773" s="73"/>
      <c r="AK773" s="74"/>
      <c r="AL773" s="16"/>
      <c r="AM773" s="16"/>
      <c r="AN773" s="16"/>
      <c r="AO773" s="16"/>
      <c r="AP773" s="16"/>
      <c r="AQ773" s="16"/>
      <c r="AR773" s="16"/>
      <c r="AS773" s="16"/>
      <c r="AT773" s="16"/>
      <c r="AU773" s="16"/>
      <c r="AV773" s="16"/>
      <c r="AW773" s="16"/>
      <c r="AX773" s="16"/>
      <c r="AY773" s="16"/>
      <c r="AZ773" s="16"/>
      <c r="BA773" s="16"/>
      <c r="BB773" s="16"/>
      <c r="BC773" s="16"/>
      <c r="BD773" s="16"/>
      <c r="BE773" s="16"/>
      <c r="BF773" s="16"/>
      <c r="BG773" s="16"/>
      <c r="BH773" s="16"/>
      <c r="BI773" s="16"/>
      <c r="BJ773" s="16"/>
      <c r="BK773" s="16"/>
      <c r="BL773" s="16"/>
      <c r="BM773" s="16"/>
      <c r="BN773" s="16"/>
      <c r="BO773" s="16"/>
      <c r="BP773" s="16"/>
      <c r="BQ773" s="16"/>
      <c r="BR773" s="16"/>
      <c r="BS773" s="16"/>
      <c r="BT773" s="16"/>
      <c r="BU773" s="16"/>
      <c r="BV773" s="16"/>
      <c r="BW773" s="16"/>
      <c r="BX773" s="16"/>
      <c r="BY773" s="16"/>
      <c r="BZ773" s="16"/>
      <c r="CA773" s="16"/>
      <c r="CB773" s="16"/>
      <c r="CC773" s="16"/>
      <c r="CD773" s="16"/>
      <c r="CE773" s="16"/>
      <c r="CF773" s="16"/>
      <c r="CG773" s="16"/>
      <c r="CH773" s="16"/>
      <c r="CI773" s="16"/>
      <c r="CJ773" s="16"/>
      <c r="CK773" s="16"/>
      <c r="CL773" s="16"/>
      <c r="CM773" s="16"/>
      <c r="CN773" s="16"/>
      <c r="CO773" s="16"/>
      <c r="CP773" s="16"/>
      <c r="CQ773" s="16"/>
      <c r="CR773" s="16"/>
      <c r="CS773" s="16"/>
      <c r="CT773" s="16"/>
      <c r="CU773" s="16"/>
      <c r="CV773" s="16"/>
      <c r="CW773" s="16"/>
      <c r="CX773" s="16"/>
      <c r="CY773" s="16"/>
      <c r="CZ773" s="16"/>
      <c r="DA773" s="16"/>
      <c r="DB773" s="16"/>
      <c r="DC773" s="16"/>
      <c r="DD773" s="16"/>
      <c r="DE773" s="16"/>
      <c r="DF773" s="16"/>
      <c r="DG773" s="16"/>
      <c r="DH773" s="16"/>
      <c r="DI773" s="16"/>
      <c r="DJ773" s="16"/>
      <c r="DK773" s="16"/>
      <c r="DL773" s="16"/>
      <c r="DM773" s="16"/>
      <c r="DN773" s="16"/>
      <c r="DO773" s="16"/>
      <c r="DP773" s="16"/>
      <c r="DQ773" s="16"/>
      <c r="DR773" s="16"/>
      <c r="DS773" s="16"/>
      <c r="DT773" s="16"/>
      <c r="DU773" s="16"/>
      <c r="DV773" s="16"/>
      <c r="DW773" s="16"/>
      <c r="DX773" s="16"/>
      <c r="DY773" s="16"/>
      <c r="DZ773" s="16"/>
      <c r="EA773" s="16"/>
      <c r="EB773" s="16"/>
      <c r="EC773" s="16"/>
      <c r="ED773" s="16"/>
      <c r="EE773" s="16"/>
      <c r="EF773" s="16"/>
      <c r="EG773" s="16"/>
      <c r="EH773" s="16"/>
      <c r="EI773" s="16"/>
      <c r="EJ773" s="16"/>
      <c r="EK773" s="16"/>
      <c r="EL773" s="16"/>
      <c r="EM773" s="16"/>
      <c r="EN773" s="16"/>
      <c r="EO773" s="16"/>
      <c r="EP773" s="16"/>
      <c r="EQ773" s="16"/>
      <c r="ER773" s="16"/>
      <c r="ES773" s="16"/>
      <c r="ET773" s="16"/>
      <c r="EU773" s="16"/>
      <c r="EV773" s="16"/>
      <c r="EW773" s="16"/>
      <c r="EX773" s="16"/>
      <c r="EY773" s="16"/>
      <c r="EZ773" s="16"/>
      <c r="FA773" s="16"/>
      <c r="FB773" s="16"/>
      <c r="FC773" s="16"/>
      <c r="FD773" s="16"/>
      <c r="FE773" s="16"/>
      <c r="FF773" s="16"/>
      <c r="FG773" s="16"/>
      <c r="FH773" s="16"/>
      <c r="FI773" s="16"/>
      <c r="FJ773" s="16"/>
      <c r="FK773" s="16"/>
      <c r="FL773" s="16"/>
      <c r="FM773" s="16"/>
      <c r="FN773" s="16"/>
      <c r="FO773" s="16"/>
      <c r="FP773" s="16"/>
      <c r="FQ773" s="16"/>
      <c r="FR773" s="16"/>
      <c r="FS773" s="16"/>
      <c r="FT773" s="16"/>
      <c r="FU773" s="16"/>
      <c r="FV773" s="16"/>
      <c r="FW773" s="16"/>
      <c r="FX773" s="16"/>
      <c r="FY773" s="16"/>
      <c r="FZ773" s="16"/>
      <c r="GA773" s="16"/>
      <c r="GB773" s="16"/>
      <c r="GC773" s="16"/>
      <c r="GD773" s="16"/>
      <c r="GE773" s="16"/>
      <c r="GF773" s="16"/>
      <c r="GG773" s="16"/>
      <c r="GH773" s="16"/>
      <c r="GI773" s="16"/>
      <c r="GJ773" s="16"/>
      <c r="GK773" s="16"/>
      <c r="GL773" s="16"/>
      <c r="GM773" s="16"/>
      <c r="GN773" s="16"/>
      <c r="GO773" s="16"/>
      <c r="GP773" s="16"/>
      <c r="GQ773" s="16"/>
      <c r="GR773" s="16"/>
      <c r="GS773" s="16"/>
      <c r="GT773" s="16"/>
      <c r="GU773" s="16"/>
      <c r="GV773" s="16"/>
      <c r="GW773" s="16"/>
      <c r="GX773" s="16"/>
      <c r="GY773" s="16"/>
      <c r="GZ773" s="16"/>
      <c r="HA773" s="16"/>
      <c r="HB773" s="16"/>
      <c r="HC773" s="16"/>
      <c r="HD773" s="16"/>
      <c r="HE773" s="16"/>
      <c r="HF773" s="16"/>
      <c r="HG773" s="16"/>
      <c r="HH773" s="16"/>
      <c r="HI773" s="16"/>
      <c r="HJ773" s="16"/>
      <c r="HK773" s="16"/>
      <c r="HL773" s="16"/>
      <c r="HM773" s="16"/>
      <c r="HN773" s="16"/>
      <c r="HO773" s="16"/>
      <c r="HP773" s="16"/>
      <c r="HQ773" s="16"/>
      <c r="HR773" s="16"/>
      <c r="HS773" s="16"/>
      <c r="HT773" s="16"/>
      <c r="HU773" s="16"/>
      <c r="HV773" s="16"/>
      <c r="HW773" s="16"/>
      <c r="HX773" s="16"/>
      <c r="HY773" s="16"/>
      <c r="HZ773" s="16"/>
      <c r="IA773" s="16"/>
      <c r="IB773" s="16"/>
      <c r="IC773" s="16"/>
      <c r="ID773" s="16"/>
      <c r="IE773" s="16"/>
      <c r="IF773" s="16"/>
      <c r="IG773" s="16"/>
      <c r="IH773" s="16"/>
      <c r="II773" s="16"/>
      <c r="IJ773" s="16"/>
      <c r="IK773" s="16"/>
      <c r="IL773" s="16"/>
      <c r="IM773" s="16"/>
      <c r="IN773" s="16"/>
      <c r="IO773" s="16"/>
      <c r="IP773" s="16"/>
      <c r="IQ773" s="16"/>
      <c r="IR773" s="16"/>
      <c r="IS773" s="16"/>
      <c r="IT773" s="16"/>
      <c r="IU773" s="16"/>
      <c r="IV773" s="16"/>
      <c r="IW773" s="16"/>
      <c r="IX773" s="16"/>
      <c r="IY773" s="16"/>
      <c r="IZ773" s="16"/>
      <c r="JA773" s="16"/>
      <c r="JB773" s="16"/>
      <c r="JC773" s="16"/>
      <c r="JD773" s="16"/>
      <c r="JE773" s="16"/>
      <c r="JF773" s="16"/>
      <c r="JG773" s="16"/>
      <c r="JH773" s="16"/>
      <c r="JI773" s="16"/>
      <c r="JJ773" s="16"/>
      <c r="JK773" s="16"/>
      <c r="JL773" s="16"/>
      <c r="JM773" s="16"/>
      <c r="JN773" s="16"/>
      <c r="JO773" s="16"/>
      <c r="JP773" s="16"/>
      <c r="JQ773" s="16"/>
      <c r="JR773" s="16"/>
      <c r="JS773" s="16"/>
      <c r="JT773" s="16"/>
      <c r="JU773" s="16"/>
      <c r="JV773" s="16"/>
      <c r="JW773" s="16"/>
      <c r="JX773" s="16"/>
      <c r="JY773" s="16"/>
      <c r="JZ773" s="16"/>
      <c r="KA773" s="16"/>
      <c r="KB773" s="16"/>
      <c r="KC773" s="16"/>
      <c r="KD773" s="16"/>
      <c r="KE773" s="16"/>
      <c r="KF773" s="16"/>
      <c r="KG773" s="16"/>
      <c r="KH773" s="16"/>
      <c r="KI773" s="16"/>
      <c r="KJ773" s="16"/>
      <c r="KK773" s="16"/>
      <c r="KL773" s="16"/>
      <c r="KM773" s="16"/>
      <c r="KN773" s="16"/>
      <c r="KO773" s="16"/>
      <c r="KP773" s="16"/>
      <c r="KQ773" s="16"/>
      <c r="KR773" s="16"/>
      <c r="KS773" s="16"/>
      <c r="KT773" s="16"/>
      <c r="KU773" s="16"/>
      <c r="KV773" s="16"/>
      <c r="KW773" s="16"/>
      <c r="KX773" s="16"/>
      <c r="KY773" s="16"/>
      <c r="KZ773" s="16"/>
      <c r="LA773" s="16"/>
      <c r="LB773" s="16"/>
      <c r="LC773" s="16"/>
      <c r="LD773" s="16"/>
      <c r="LE773" s="16"/>
      <c r="LF773" s="16"/>
      <c r="LG773" s="16"/>
      <c r="LH773" s="16"/>
      <c r="LI773" s="16"/>
      <c r="LJ773" s="16"/>
      <c r="LK773" s="16"/>
      <c r="LL773" s="16"/>
      <c r="LM773" s="16"/>
      <c r="LN773" s="16"/>
      <c r="LO773" s="16"/>
      <c r="LP773" s="16"/>
      <c r="LQ773" s="16"/>
      <c r="LR773" s="16"/>
      <c r="LS773" s="16"/>
      <c r="LT773" s="16"/>
      <c r="LU773" s="16"/>
      <c r="LV773" s="16"/>
      <c r="LW773" s="16"/>
      <c r="LX773" s="16"/>
      <c r="LY773" s="16"/>
      <c r="LZ773" s="16"/>
      <c r="MA773" s="16"/>
      <c r="MB773" s="16"/>
      <c r="MC773" s="16"/>
      <c r="MD773" s="16"/>
      <c r="ME773" s="16"/>
      <c r="MF773" s="16"/>
      <c r="MG773" s="16"/>
      <c r="MH773" s="16"/>
      <c r="MI773" s="16"/>
      <c r="MJ773" s="16"/>
      <c r="MK773" s="16"/>
      <c r="ML773" s="16"/>
      <c r="MM773" s="16"/>
      <c r="MN773" s="16"/>
      <c r="MO773" s="16"/>
      <c r="MP773" s="16"/>
      <c r="MQ773" s="16"/>
      <c r="MR773" s="16"/>
      <c r="MS773" s="16"/>
      <c r="MT773" s="16"/>
      <c r="MU773" s="16"/>
      <c r="MV773" s="16"/>
      <c r="MW773" s="16"/>
      <c r="MX773" s="16"/>
      <c r="MY773" s="16"/>
      <c r="MZ773" s="16"/>
      <c r="NA773" s="16"/>
      <c r="NB773" s="16"/>
      <c r="NC773" s="16"/>
      <c r="ND773" s="16"/>
      <c r="NE773" s="16"/>
      <c r="NF773" s="16"/>
      <c r="NG773" s="16"/>
      <c r="NH773" s="16"/>
      <c r="NI773" s="16"/>
      <c r="NJ773" s="16"/>
      <c r="NK773" s="16"/>
      <c r="NL773" s="16"/>
      <c r="NM773" s="16"/>
      <c r="NN773" s="16"/>
      <c r="NO773" s="16"/>
      <c r="NP773" s="16"/>
      <c r="NQ773" s="16"/>
      <c r="NR773" s="16"/>
      <c r="NS773" s="16"/>
      <c r="NT773" s="16"/>
      <c r="NU773" s="16"/>
      <c r="NV773" s="16"/>
      <c r="NW773" s="16"/>
      <c r="NX773" s="16"/>
      <c r="NY773" s="16"/>
      <c r="NZ773" s="16"/>
      <c r="OA773" s="16"/>
      <c r="OB773" s="16"/>
      <c r="OC773" s="16"/>
      <c r="OD773" s="16"/>
      <c r="OE773" s="16"/>
      <c r="OF773" s="16"/>
      <c r="OG773" s="16"/>
      <c r="OH773" s="16"/>
      <c r="OI773" s="16"/>
      <c r="OJ773" s="16"/>
      <c r="OK773" s="16"/>
      <c r="OL773" s="16"/>
      <c r="OM773" s="16"/>
      <c r="ON773" s="16"/>
      <c r="OO773" s="16"/>
      <c r="OP773" s="16"/>
      <c r="OQ773" s="16"/>
      <c r="OR773" s="16"/>
      <c r="OS773" s="16"/>
      <c r="OT773" s="16"/>
      <c r="OU773" s="16"/>
      <c r="OV773" s="16"/>
      <c r="OW773" s="16"/>
      <c r="OX773" s="16"/>
      <c r="OY773" s="16"/>
      <c r="OZ773" s="16"/>
      <c r="PA773" s="16"/>
      <c r="PB773" s="16"/>
      <c r="PC773" s="16"/>
      <c r="PD773" s="16"/>
      <c r="PE773" s="16"/>
      <c r="PF773" s="16"/>
      <c r="PG773" s="16"/>
      <c r="PH773" s="16"/>
      <c r="PI773" s="16"/>
      <c r="PJ773" s="16"/>
      <c r="PK773" s="16"/>
      <c r="PL773" s="16"/>
      <c r="PM773" s="16"/>
      <c r="PN773" s="16"/>
      <c r="PO773" s="16"/>
      <c r="PP773" s="16"/>
      <c r="PQ773" s="16"/>
      <c r="PR773" s="16"/>
      <c r="PS773" s="16"/>
      <c r="PT773" s="16"/>
      <c r="PU773" s="16"/>
      <c r="PV773" s="16"/>
      <c r="PW773" s="16"/>
      <c r="PX773" s="16"/>
      <c r="PY773" s="16"/>
      <c r="PZ773" s="16"/>
      <c r="QA773" s="16"/>
      <c r="QB773" s="16"/>
      <c r="QC773" s="16"/>
      <c r="QD773" s="16"/>
      <c r="QE773" s="16"/>
      <c r="QF773" s="16"/>
      <c r="QG773" s="16"/>
      <c r="QH773" s="16"/>
      <c r="QI773" s="16"/>
      <c r="QJ773" s="16"/>
      <c r="QK773" s="16"/>
      <c r="QL773" s="16"/>
      <c r="QM773" s="16"/>
      <c r="QN773" s="16"/>
      <c r="QO773" s="16"/>
      <c r="QP773" s="16"/>
      <c r="QQ773" s="16"/>
      <c r="QR773" s="16"/>
      <c r="QS773" s="16"/>
      <c r="QT773" s="16"/>
      <c r="QU773" s="16"/>
      <c r="QV773" s="16"/>
      <c r="QW773" s="16"/>
      <c r="QX773" s="16"/>
      <c r="QY773" s="16"/>
      <c r="QZ773" s="16"/>
      <c r="RA773" s="16"/>
      <c r="RB773" s="16"/>
      <c r="RC773" s="16"/>
      <c r="RD773" s="16"/>
      <c r="RE773" s="16"/>
      <c r="RF773" s="16"/>
      <c r="RG773" s="16"/>
      <c r="RH773" s="16"/>
      <c r="RI773" s="16"/>
      <c r="RJ773" s="16"/>
      <c r="RK773" s="16"/>
      <c r="RL773" s="16"/>
      <c r="RM773" s="16"/>
      <c r="RN773" s="16"/>
      <c r="RO773" s="16"/>
      <c r="RP773" s="16"/>
      <c r="RQ773" s="16"/>
      <c r="RR773" s="16"/>
      <c r="RS773" s="16"/>
      <c r="RT773" s="16"/>
      <c r="RU773" s="16"/>
      <c r="RV773" s="16"/>
      <c r="RW773" s="16"/>
      <c r="RX773" s="16"/>
      <c r="RY773" s="16"/>
      <c r="RZ773" s="16"/>
      <c r="SA773" s="16"/>
      <c r="SB773" s="16"/>
      <c r="SC773" s="16"/>
      <c r="SD773" s="16"/>
      <c r="SE773" s="16"/>
      <c r="SF773" s="16"/>
      <c r="SG773" s="16"/>
      <c r="SH773" s="16"/>
      <c r="SI773" s="16"/>
      <c r="SJ773" s="16"/>
      <c r="SK773" s="16"/>
      <c r="SL773" s="16"/>
      <c r="SM773" s="16"/>
      <c r="SN773" s="16"/>
      <c r="SO773" s="16"/>
      <c r="SP773" s="16"/>
      <c r="SQ773" s="16"/>
      <c r="SR773" s="16"/>
      <c r="SS773" s="16"/>
      <c r="ST773" s="16"/>
      <c r="SU773" s="16"/>
      <c r="SV773" s="16"/>
      <c r="SW773" s="16"/>
      <c r="SX773" s="16"/>
      <c r="SY773" s="16"/>
      <c r="SZ773" s="16"/>
      <c r="TA773" s="16"/>
      <c r="TB773" s="16"/>
      <c r="TC773" s="16"/>
      <c r="TD773" s="16"/>
      <c r="TE773" s="16"/>
      <c r="TF773" s="16"/>
      <c r="TG773" s="16"/>
      <c r="TH773" s="16"/>
      <c r="TI773" s="16"/>
      <c r="TJ773" s="16"/>
      <c r="TK773" s="16"/>
      <c r="TL773" s="16"/>
      <c r="TM773" s="16"/>
      <c r="TN773" s="16"/>
      <c r="TO773" s="16"/>
      <c r="TP773" s="16"/>
      <c r="TQ773" s="16"/>
      <c r="TR773" s="16"/>
      <c r="TS773" s="16"/>
      <c r="TT773" s="16"/>
      <c r="TU773" s="16"/>
      <c r="TV773" s="16"/>
      <c r="TW773" s="16"/>
      <c r="TX773" s="16"/>
      <c r="TY773" s="16"/>
      <c r="TZ773" s="16"/>
      <c r="UA773" s="16"/>
      <c r="UB773" s="16"/>
      <c r="UC773" s="16"/>
      <c r="UD773" s="16"/>
      <c r="UE773" s="16"/>
      <c r="UF773" s="16"/>
      <c r="UG773" s="16"/>
      <c r="UH773" s="16"/>
      <c r="UI773" s="16"/>
      <c r="UJ773" s="16"/>
      <c r="UK773" s="16"/>
      <c r="UL773" s="16"/>
      <c r="UM773" s="16"/>
      <c r="UN773" s="16"/>
      <c r="UO773" s="16"/>
      <c r="UP773" s="16"/>
      <c r="UQ773" s="16"/>
      <c r="UR773" s="16"/>
      <c r="US773" s="16"/>
      <c r="UT773" s="16"/>
      <c r="UU773" s="16"/>
      <c r="UV773" s="16"/>
      <c r="UW773" s="16"/>
      <c r="UX773" s="16"/>
      <c r="UY773" s="16"/>
      <c r="UZ773" s="16"/>
      <c r="VA773" s="16"/>
      <c r="VB773" s="16"/>
      <c r="VC773" s="16"/>
      <c r="VD773" s="16"/>
      <c r="VE773" s="16"/>
      <c r="VF773" s="16"/>
      <c r="VG773" s="16"/>
      <c r="VH773" s="16"/>
      <c r="VI773" s="16"/>
      <c r="VJ773" s="16"/>
      <c r="VK773" s="16"/>
      <c r="VL773" s="16"/>
      <c r="VM773" s="16"/>
      <c r="VN773" s="16"/>
      <c r="VO773" s="16"/>
      <c r="VP773" s="16"/>
      <c r="VQ773" s="16"/>
      <c r="VR773" s="16"/>
      <c r="VS773" s="16"/>
      <c r="VT773" s="16"/>
      <c r="VU773" s="16"/>
      <c r="VV773" s="16"/>
      <c r="VW773" s="16"/>
      <c r="VX773" s="16"/>
      <c r="VY773" s="16"/>
      <c r="VZ773" s="16"/>
      <c r="WA773" s="16"/>
      <c r="WB773" s="16"/>
      <c r="WC773" s="16"/>
      <c r="WD773" s="16"/>
      <c r="WE773" s="16"/>
      <c r="WF773" s="16"/>
      <c r="WG773" s="16"/>
      <c r="WH773" s="16"/>
      <c r="WI773" s="16"/>
      <c r="WJ773" s="16"/>
      <c r="WK773" s="16"/>
      <c r="WL773" s="16"/>
      <c r="WM773" s="16"/>
      <c r="WN773" s="16"/>
      <c r="WO773" s="16"/>
      <c r="WP773" s="16"/>
      <c r="WQ773" s="16"/>
      <c r="WR773" s="16"/>
      <c r="WS773" s="16"/>
      <c r="WT773" s="16"/>
      <c r="WU773" s="16"/>
      <c r="WV773" s="16"/>
      <c r="WW773" s="16"/>
      <c r="WX773" s="16"/>
      <c r="WY773" s="16"/>
      <c r="WZ773" s="16"/>
      <c r="XA773" s="16"/>
      <c r="XB773" s="16"/>
      <c r="XC773" s="16"/>
      <c r="XD773" s="16"/>
      <c r="XE773" s="16"/>
      <c r="XF773" s="16"/>
      <c r="XG773" s="16"/>
      <c r="XH773" s="16"/>
      <c r="XI773" s="16"/>
      <c r="XJ773" s="16"/>
      <c r="XK773" s="16"/>
      <c r="XL773" s="16"/>
      <c r="XM773" s="16"/>
      <c r="XN773" s="16"/>
      <c r="XO773" s="16"/>
      <c r="XP773" s="16"/>
      <c r="XQ773" s="16"/>
      <c r="XR773" s="16"/>
      <c r="XS773" s="16"/>
      <c r="XT773" s="16"/>
      <c r="XU773" s="16"/>
      <c r="XV773" s="16"/>
      <c r="XW773" s="16"/>
      <c r="XX773" s="16"/>
      <c r="XY773" s="16"/>
      <c r="XZ773" s="16"/>
      <c r="YA773" s="16"/>
      <c r="YB773" s="16"/>
      <c r="YC773" s="16"/>
      <c r="YD773" s="16"/>
      <c r="YE773" s="16"/>
      <c r="YF773" s="16"/>
      <c r="YG773" s="16"/>
      <c r="YH773" s="16"/>
      <c r="YI773" s="16"/>
      <c r="YJ773" s="16"/>
      <c r="YK773" s="16"/>
      <c r="YL773" s="16"/>
      <c r="YM773" s="16"/>
      <c r="YN773" s="16"/>
      <c r="YO773" s="16"/>
      <c r="YP773" s="16"/>
      <c r="YQ773" s="16"/>
      <c r="YR773" s="16"/>
      <c r="YS773" s="16"/>
      <c r="YT773" s="16"/>
      <c r="YU773" s="16"/>
      <c r="YV773" s="16"/>
      <c r="YW773" s="16"/>
      <c r="YX773" s="16"/>
      <c r="YY773" s="16"/>
      <c r="YZ773" s="16"/>
      <c r="ZA773" s="16"/>
      <c r="ZB773" s="16"/>
      <c r="ZC773" s="16"/>
      <c r="ZD773" s="16"/>
      <c r="ZE773" s="16"/>
      <c r="ZF773" s="16"/>
      <c r="ZG773" s="16"/>
      <c r="ZH773" s="16"/>
      <c r="ZI773" s="16"/>
      <c r="ZJ773" s="16"/>
      <c r="ZK773" s="16"/>
      <c r="ZL773" s="16"/>
      <c r="ZM773" s="16"/>
      <c r="ZN773" s="16"/>
      <c r="ZO773" s="16"/>
      <c r="ZP773" s="16"/>
      <c r="ZQ773" s="16"/>
      <c r="ZR773" s="16"/>
      <c r="ZS773" s="16"/>
      <c r="ZT773" s="16"/>
      <c r="ZU773" s="16"/>
      <c r="ZV773" s="16"/>
      <c r="ZW773" s="16"/>
      <c r="ZX773" s="16"/>
      <c r="ZY773" s="16"/>
      <c r="ZZ773" s="16"/>
      <c r="AAA773" s="16"/>
      <c r="AAB773" s="16"/>
      <c r="AAC773" s="16"/>
      <c r="AAD773" s="16"/>
      <c r="AAE773" s="16"/>
      <c r="AAF773" s="16"/>
      <c r="AAG773" s="16"/>
      <c r="AAH773" s="16"/>
      <c r="AAI773" s="16"/>
      <c r="AAJ773" s="16"/>
      <c r="AAK773" s="16"/>
      <c r="AAL773" s="16"/>
      <c r="AAM773" s="16"/>
      <c r="AAN773" s="16"/>
      <c r="AAO773" s="16"/>
      <c r="AAP773" s="16"/>
      <c r="AAQ773" s="16"/>
      <c r="AAR773" s="16"/>
      <c r="AAS773" s="16"/>
      <c r="AAT773" s="16"/>
      <c r="AAU773" s="16"/>
      <c r="AAV773" s="16"/>
      <c r="AAW773" s="16"/>
      <c r="AAX773" s="16"/>
      <c r="AAY773" s="16"/>
      <c r="AAZ773" s="16"/>
      <c r="ABA773" s="16"/>
      <c r="ABB773" s="16"/>
      <c r="ABC773" s="16"/>
      <c r="ABD773" s="16"/>
      <c r="ABE773" s="16"/>
      <c r="ABF773" s="16"/>
      <c r="ABG773" s="16"/>
      <c r="ABH773" s="16"/>
      <c r="ABI773" s="16"/>
      <c r="ABJ773" s="16"/>
      <c r="ABK773" s="16"/>
      <c r="ABL773" s="16"/>
      <c r="ABM773" s="16"/>
      <c r="ABN773" s="16"/>
      <c r="ABO773" s="16"/>
      <c r="ABP773" s="16"/>
      <c r="ABQ773" s="16"/>
      <c r="ABR773" s="16"/>
      <c r="ABS773" s="16"/>
      <c r="ABT773" s="16"/>
      <c r="ABU773" s="16"/>
      <c r="ABV773" s="16"/>
      <c r="ABW773" s="16"/>
      <c r="ABX773" s="16"/>
      <c r="ABY773" s="16"/>
      <c r="ABZ773" s="16"/>
      <c r="ACA773" s="16"/>
      <c r="ACB773" s="16"/>
      <c r="ACC773" s="16"/>
      <c r="ACD773" s="16"/>
      <c r="ACE773" s="16"/>
      <c r="ACF773" s="16"/>
      <c r="ACG773" s="16"/>
      <c r="ACH773" s="16"/>
      <c r="ACI773" s="16"/>
      <c r="ACJ773" s="16"/>
      <c r="ACK773" s="16"/>
      <c r="ACL773" s="16"/>
      <c r="ACM773" s="16"/>
      <c r="ACN773" s="16"/>
      <c r="ACO773" s="16"/>
      <c r="ACP773" s="16"/>
      <c r="ACQ773" s="16"/>
      <c r="ACR773" s="16"/>
      <c r="ACS773" s="16"/>
      <c r="ACT773" s="16"/>
      <c r="ACU773" s="16"/>
      <c r="ACV773" s="16"/>
      <c r="ACW773" s="16"/>
      <c r="ACX773" s="16"/>
      <c r="ACY773" s="16"/>
      <c r="ACZ773" s="16"/>
      <c r="ADA773" s="16"/>
      <c r="ADB773" s="16"/>
      <c r="ADC773" s="16"/>
      <c r="ADD773" s="16"/>
      <c r="ADE773" s="16"/>
      <c r="ADF773" s="16"/>
      <c r="ADG773" s="16"/>
      <c r="ADH773" s="16"/>
      <c r="ADI773" s="16"/>
      <c r="ADJ773" s="16"/>
      <c r="ADK773" s="16"/>
      <c r="ADL773" s="16"/>
      <c r="ADM773" s="16"/>
      <c r="ADN773" s="16"/>
      <c r="ADO773" s="16"/>
      <c r="ADP773" s="16"/>
      <c r="ADQ773" s="16"/>
      <c r="ADR773" s="16"/>
      <c r="ADS773" s="16"/>
      <c r="ADT773" s="16"/>
      <c r="ADU773" s="16"/>
      <c r="ADV773" s="16"/>
      <c r="ADW773" s="16"/>
      <c r="ADX773" s="16"/>
      <c r="ADY773" s="16"/>
      <c r="ADZ773" s="16"/>
      <c r="AEA773" s="16"/>
      <c r="AEB773" s="16"/>
      <c r="AEC773" s="16"/>
      <c r="AED773" s="16"/>
      <c r="AEE773" s="16"/>
      <c r="AEF773" s="16"/>
      <c r="AEG773" s="16"/>
      <c r="AEH773" s="16"/>
      <c r="AEI773" s="16"/>
      <c r="AEJ773" s="16"/>
      <c r="AEK773" s="16"/>
      <c r="AEL773" s="16"/>
      <c r="AEM773" s="16"/>
      <c r="AEN773" s="16"/>
      <c r="AEO773" s="16"/>
      <c r="AEP773" s="16"/>
      <c r="AEQ773" s="16"/>
      <c r="AER773" s="16"/>
      <c r="AES773" s="16"/>
      <c r="AET773" s="16"/>
      <c r="AEU773" s="16"/>
      <c r="AEV773" s="16"/>
      <c r="AEW773" s="16"/>
      <c r="AEX773" s="16"/>
      <c r="AEY773" s="16"/>
      <c r="AEZ773" s="16"/>
      <c r="AFA773" s="16"/>
      <c r="AFB773" s="16"/>
      <c r="AFC773" s="16"/>
      <c r="AFD773" s="16"/>
      <c r="AFE773" s="16"/>
      <c r="AFF773" s="16"/>
      <c r="AFG773" s="16"/>
      <c r="AFH773" s="16"/>
      <c r="AFI773" s="16"/>
      <c r="AFJ773" s="16"/>
      <c r="AFK773" s="16"/>
      <c r="AFL773" s="16"/>
      <c r="AFM773" s="16"/>
      <c r="AFN773" s="16"/>
      <c r="AFO773" s="16"/>
      <c r="AFP773" s="16"/>
      <c r="AFQ773" s="16"/>
      <c r="AFR773" s="16"/>
      <c r="AFS773" s="16"/>
      <c r="AFT773" s="16"/>
      <c r="AFU773" s="16"/>
      <c r="AFV773" s="16"/>
      <c r="AFW773" s="16"/>
      <c r="AFX773" s="16"/>
      <c r="AFY773" s="16"/>
      <c r="AFZ773" s="16"/>
      <c r="AGA773" s="16"/>
      <c r="AGB773" s="16"/>
      <c r="AGC773" s="16"/>
      <c r="AGD773" s="16"/>
      <c r="AGE773" s="16"/>
      <c r="AGF773" s="16"/>
      <c r="AGG773" s="16"/>
      <c r="AGH773" s="16"/>
      <c r="AGI773" s="16"/>
      <c r="AGJ773" s="16"/>
      <c r="AGK773" s="16"/>
      <c r="AGL773" s="16"/>
      <c r="AGM773" s="16"/>
      <c r="AGN773" s="16"/>
      <c r="AGO773" s="16"/>
      <c r="AGP773" s="16"/>
      <c r="AGQ773" s="16"/>
      <c r="AGR773" s="16"/>
      <c r="AGS773" s="16"/>
      <c r="AGT773" s="16"/>
      <c r="AGU773" s="16"/>
      <c r="AGV773" s="16"/>
      <c r="AGW773" s="16"/>
      <c r="AGX773" s="16"/>
      <c r="AGY773" s="16"/>
      <c r="AGZ773" s="16"/>
      <c r="AHA773" s="16"/>
      <c r="AHB773" s="16"/>
      <c r="AHC773" s="16"/>
      <c r="AHD773" s="16"/>
      <c r="AHE773" s="16"/>
      <c r="AHF773" s="16"/>
      <c r="AHG773" s="16"/>
      <c r="AHH773" s="16"/>
      <c r="AHI773" s="16"/>
      <c r="AHJ773" s="16"/>
      <c r="AHK773" s="16"/>
      <c r="AHL773" s="16"/>
      <c r="AHM773" s="16"/>
      <c r="AHN773" s="16"/>
      <c r="AHO773" s="16"/>
      <c r="AHP773" s="16"/>
      <c r="AHQ773" s="16"/>
      <c r="AHR773" s="16"/>
      <c r="AHS773" s="16"/>
      <c r="AHT773" s="16"/>
      <c r="AHU773" s="16"/>
      <c r="AHV773" s="16"/>
      <c r="AHW773" s="16"/>
      <c r="AHX773" s="16"/>
      <c r="AHY773" s="16"/>
      <c r="AHZ773" s="16"/>
      <c r="AIA773" s="16"/>
      <c r="AIB773" s="16"/>
      <c r="AIC773" s="16"/>
      <c r="AID773" s="16"/>
      <c r="AIE773" s="16"/>
      <c r="AIF773" s="16"/>
      <c r="AIG773" s="16"/>
      <c r="AIH773" s="16"/>
      <c r="AII773" s="16"/>
      <c r="AIJ773" s="16"/>
      <c r="AIK773" s="16"/>
      <c r="AIL773" s="16"/>
      <c r="AIM773" s="16"/>
      <c r="AIN773" s="16"/>
      <c r="AIO773" s="16"/>
      <c r="AIP773" s="16"/>
      <c r="AIQ773" s="16"/>
      <c r="AIR773" s="16"/>
      <c r="AIS773" s="16"/>
      <c r="AIT773" s="16"/>
      <c r="AIU773" s="16"/>
      <c r="AIV773" s="16"/>
      <c r="AIW773" s="16"/>
      <c r="AIX773" s="16"/>
      <c r="AIY773" s="16"/>
      <c r="AIZ773" s="16"/>
      <c r="AJA773" s="16"/>
      <c r="AJB773" s="16"/>
      <c r="AJC773" s="16"/>
      <c r="AJD773" s="16"/>
      <c r="AJE773" s="16"/>
      <c r="AJF773" s="16"/>
      <c r="AJG773" s="16"/>
      <c r="AJH773" s="16"/>
      <c r="AJI773" s="16"/>
      <c r="AJJ773" s="16"/>
      <c r="AJK773" s="16"/>
      <c r="AJL773" s="16"/>
      <c r="AJM773" s="16"/>
      <c r="AJN773" s="16"/>
      <c r="AJO773" s="16"/>
      <c r="AJP773" s="16"/>
      <c r="AJQ773" s="16"/>
      <c r="AJR773" s="16"/>
      <c r="AJS773" s="16"/>
      <c r="AJT773" s="16"/>
      <c r="AJU773" s="16"/>
      <c r="AJV773" s="16"/>
      <c r="AJW773" s="16"/>
      <c r="AJX773" s="16"/>
      <c r="AJY773" s="16"/>
      <c r="AJZ773" s="16"/>
      <c r="AKA773" s="16"/>
      <c r="AKB773" s="16"/>
      <c r="AKC773" s="16"/>
      <c r="AKD773" s="16"/>
      <c r="AKE773" s="16"/>
      <c r="AKF773" s="16"/>
      <c r="AKG773" s="16"/>
      <c r="AKH773" s="16"/>
      <c r="AKI773" s="16"/>
      <c r="AKJ773" s="16"/>
      <c r="AKK773" s="16"/>
      <c r="AKL773" s="16"/>
      <c r="AKM773" s="16"/>
      <c r="AKN773" s="16"/>
      <c r="AKO773" s="16"/>
      <c r="AKP773" s="16"/>
      <c r="AKQ773" s="16"/>
      <c r="AKR773" s="16"/>
      <c r="AKS773" s="16"/>
      <c r="AKT773" s="16"/>
      <c r="AKU773" s="16"/>
      <c r="AKV773" s="16"/>
      <c r="AKW773" s="16"/>
      <c r="AKX773" s="16"/>
      <c r="AKY773" s="16"/>
      <c r="AKZ773" s="16"/>
      <c r="ALA773" s="16"/>
      <c r="ALB773" s="16"/>
      <c r="ALC773" s="16"/>
      <c r="ALD773" s="16"/>
      <c r="ALE773" s="16"/>
      <c r="ALF773" s="16"/>
      <c r="ALG773" s="16"/>
      <c r="ALH773" s="16"/>
      <c r="ALI773" s="16"/>
      <c r="ALJ773" s="16"/>
      <c r="ALK773" s="16"/>
      <c r="ALL773" s="16"/>
      <c r="ALM773" s="16"/>
      <c r="ALN773" s="16"/>
      <c r="ALO773" s="16"/>
      <c r="ALP773" s="16"/>
      <c r="ALQ773" s="16"/>
      <c r="ALR773" s="16"/>
      <c r="ALS773" s="16"/>
      <c r="ALT773" s="16"/>
      <c r="ALU773" s="16"/>
      <c r="ALV773" s="16"/>
      <c r="ALW773" s="16"/>
      <c r="ALX773" s="16"/>
      <c r="ALY773" s="16"/>
      <c r="ALZ773" s="16"/>
      <c r="AMA773" s="16"/>
      <c r="AMB773" s="16"/>
      <c r="AMC773" s="16"/>
      <c r="AMD773" s="16"/>
      <c r="AME773" s="16"/>
      <c r="AMF773" s="16"/>
      <c r="AMG773" s="16"/>
      <c r="AMH773" s="16"/>
      <c r="AMI773" s="16"/>
      <c r="AMJ773" s="16"/>
      <c r="AMK773" s="16"/>
      <c r="AML773" s="16"/>
      <c r="AMM773" s="16"/>
      <c r="AMN773" s="16"/>
      <c r="AMO773" s="16"/>
      <c r="AMP773" s="16"/>
      <c r="AMQ773" s="16"/>
      <c r="AMR773" s="16"/>
      <c r="AMS773" s="16"/>
      <c r="AMT773" s="16"/>
      <c r="AMU773" s="16"/>
      <c r="AMV773" s="16"/>
      <c r="AMW773" s="16"/>
      <c r="AMX773" s="16"/>
      <c r="AMY773" s="16"/>
      <c r="AMZ773" s="16"/>
      <c r="ANA773" s="16"/>
      <c r="ANB773" s="16"/>
      <c r="ANC773" s="16"/>
      <c r="AND773" s="16"/>
      <c r="ANE773" s="16"/>
      <c r="ANF773" s="16"/>
      <c r="ANG773" s="16"/>
      <c r="ANH773" s="16"/>
      <c r="ANI773" s="16"/>
      <c r="ANJ773" s="16"/>
      <c r="ANK773" s="16"/>
      <c r="ANL773" s="16"/>
      <c r="ANM773" s="16"/>
      <c r="ANN773" s="16"/>
      <c r="ANO773" s="16"/>
      <c r="ANP773" s="16"/>
      <c r="ANQ773" s="16"/>
      <c r="ANR773" s="16"/>
      <c r="ANS773" s="16"/>
      <c r="ANT773" s="16"/>
      <c r="ANU773" s="16"/>
      <c r="ANV773" s="16"/>
      <c r="ANW773" s="16"/>
      <c r="ANX773" s="16"/>
      <c r="ANY773" s="16"/>
      <c r="ANZ773" s="16"/>
      <c r="AOA773" s="16"/>
      <c r="AOB773" s="16"/>
      <c r="AOC773" s="16"/>
      <c r="AOD773" s="16"/>
      <c r="AOE773" s="16"/>
      <c r="AOF773" s="16"/>
      <c r="AOG773" s="16"/>
      <c r="AOH773" s="16"/>
      <c r="AOI773" s="16"/>
      <c r="AOJ773" s="16"/>
      <c r="AOK773" s="16"/>
      <c r="AOL773" s="16"/>
      <c r="AOM773" s="16"/>
      <c r="AON773" s="16"/>
      <c r="AOO773" s="16"/>
      <c r="AOP773" s="16"/>
      <c r="AOQ773" s="16"/>
      <c r="AOR773" s="16"/>
      <c r="AOS773" s="16"/>
      <c r="AOT773" s="16"/>
      <c r="AOU773" s="16"/>
      <c r="AOV773" s="16"/>
      <c r="AOW773" s="16"/>
      <c r="AOX773" s="16"/>
      <c r="AOY773" s="16"/>
      <c r="AOZ773" s="16"/>
      <c r="APA773" s="16"/>
      <c r="APB773" s="16"/>
      <c r="APC773" s="16"/>
      <c r="APD773" s="16"/>
      <c r="APE773" s="16"/>
      <c r="APF773" s="16"/>
      <c r="APG773" s="16"/>
      <c r="APH773" s="16"/>
      <c r="API773" s="16"/>
      <c r="APJ773" s="16"/>
      <c r="APK773" s="16"/>
      <c r="APL773" s="16"/>
      <c r="APM773" s="16"/>
      <c r="APN773" s="16"/>
      <c r="APO773" s="16"/>
      <c r="APP773" s="16"/>
      <c r="APQ773" s="16"/>
      <c r="APR773" s="16"/>
      <c r="APS773" s="16"/>
      <c r="APT773" s="16"/>
      <c r="APU773" s="16"/>
      <c r="APV773" s="16"/>
      <c r="APW773" s="16"/>
      <c r="APX773" s="16"/>
      <c r="APY773" s="16"/>
      <c r="APZ773" s="16"/>
      <c r="AQA773" s="16"/>
      <c r="AQB773" s="16"/>
      <c r="AQC773" s="16"/>
      <c r="AQD773" s="16"/>
      <c r="AQE773" s="16"/>
      <c r="AQF773" s="16"/>
      <c r="AQG773" s="16"/>
      <c r="AQH773" s="16"/>
      <c r="AQI773" s="16"/>
      <c r="AQJ773" s="16"/>
      <c r="AQK773" s="16"/>
      <c r="AQL773" s="16"/>
      <c r="AQM773" s="16"/>
      <c r="AQN773" s="16"/>
      <c r="AQO773" s="16"/>
      <c r="AQP773" s="16"/>
      <c r="AQQ773" s="16"/>
      <c r="AQR773" s="16"/>
      <c r="AQS773" s="16"/>
      <c r="AQT773" s="16"/>
      <c r="AQU773" s="16"/>
      <c r="AQV773" s="16"/>
      <c r="AQW773" s="16"/>
      <c r="AQX773" s="16"/>
      <c r="AQY773" s="16"/>
      <c r="AQZ773" s="16"/>
      <c r="ARA773" s="16"/>
      <c r="ARB773" s="16"/>
      <c r="ARC773" s="16"/>
      <c r="ARD773" s="16"/>
      <c r="ARE773" s="16"/>
      <c r="ARF773" s="16"/>
      <c r="ARG773" s="16"/>
      <c r="ARH773" s="16"/>
      <c r="ARI773" s="16"/>
      <c r="ARJ773" s="16"/>
      <c r="ARK773" s="16"/>
      <c r="ARL773" s="16"/>
      <c r="ARM773" s="16"/>
      <c r="ARN773" s="16"/>
      <c r="ARO773" s="16"/>
      <c r="ARP773" s="16"/>
      <c r="ARQ773" s="16"/>
      <c r="ARR773" s="16"/>
      <c r="ARS773" s="16"/>
      <c r="ART773" s="16"/>
      <c r="ARU773" s="16"/>
      <c r="ARV773" s="16"/>
      <c r="ARW773" s="16"/>
      <c r="ARX773" s="16"/>
      <c r="ARY773" s="16"/>
      <c r="ARZ773" s="16"/>
      <c r="ASA773" s="16"/>
      <c r="ASB773" s="16"/>
      <c r="ASC773" s="16"/>
      <c r="ASD773" s="16"/>
      <c r="ASE773" s="16"/>
      <c r="ASF773" s="16"/>
      <c r="ASG773" s="16"/>
      <c r="ASH773" s="16"/>
      <c r="ASI773" s="16"/>
      <c r="ASJ773" s="16"/>
      <c r="ASK773" s="16"/>
      <c r="ASL773" s="16"/>
      <c r="ASM773" s="16"/>
      <c r="ASN773" s="16"/>
      <c r="ASO773" s="16"/>
      <c r="ASP773" s="16"/>
      <c r="ASQ773" s="16"/>
      <c r="ASR773" s="16"/>
      <c r="ASS773" s="16"/>
      <c r="AST773" s="16"/>
      <c r="ASU773" s="16"/>
      <c r="ASV773" s="16"/>
      <c r="ASW773" s="16"/>
      <c r="ASX773" s="16"/>
      <c r="ASY773" s="16"/>
      <c r="ASZ773" s="16"/>
      <c r="ATA773" s="16"/>
      <c r="ATB773" s="16"/>
      <c r="ATC773" s="16"/>
      <c r="ATD773" s="16"/>
      <c r="ATE773" s="16"/>
      <c r="ATF773" s="16"/>
      <c r="ATG773" s="16"/>
      <c r="ATH773" s="16"/>
      <c r="ATI773" s="16"/>
      <c r="ATJ773" s="16"/>
      <c r="ATK773" s="16"/>
      <c r="ATL773" s="16"/>
      <c r="ATM773" s="16"/>
      <c r="ATN773" s="16"/>
      <c r="ATO773" s="16"/>
      <c r="ATP773" s="16"/>
      <c r="ATQ773" s="16"/>
      <c r="ATR773" s="16"/>
      <c r="ATS773" s="16"/>
      <c r="ATT773" s="16"/>
      <c r="ATU773" s="16"/>
      <c r="ATV773" s="16"/>
      <c r="ATW773" s="16"/>
      <c r="ATX773" s="16"/>
      <c r="ATY773" s="16"/>
      <c r="ATZ773" s="16"/>
      <c r="AUA773" s="16"/>
      <c r="AUB773" s="16"/>
      <c r="AUC773" s="16"/>
      <c r="AUD773" s="16"/>
      <c r="AUE773" s="16"/>
      <c r="AUF773" s="16"/>
      <c r="AUG773" s="16"/>
      <c r="AUH773" s="16"/>
      <c r="AUI773" s="16"/>
      <c r="AUJ773" s="16"/>
      <c r="AUK773" s="16"/>
      <c r="AUL773" s="16"/>
      <c r="AUM773" s="16"/>
      <c r="AUN773" s="16"/>
      <c r="AUO773" s="16"/>
      <c r="AUP773" s="16"/>
      <c r="AUQ773" s="16"/>
      <c r="AUR773" s="16"/>
      <c r="AUS773" s="16"/>
      <c r="AUT773" s="16"/>
      <c r="AUU773" s="16"/>
      <c r="AUV773" s="16"/>
      <c r="AUW773" s="16"/>
      <c r="AUX773" s="16"/>
      <c r="AUY773" s="16"/>
      <c r="AUZ773" s="16"/>
      <c r="AVA773" s="16"/>
      <c r="AVB773" s="16"/>
      <c r="AVC773" s="16"/>
      <c r="AVD773" s="16"/>
      <c r="AVE773" s="16"/>
      <c r="AVF773" s="16"/>
      <c r="AVG773" s="16"/>
      <c r="AVH773" s="16"/>
      <c r="AVI773" s="16"/>
      <c r="AVJ773" s="16"/>
      <c r="AVK773" s="16"/>
      <c r="AVL773" s="16"/>
      <c r="AVM773" s="16"/>
      <c r="AVN773" s="16"/>
      <c r="AVO773" s="16"/>
      <c r="AVP773" s="16"/>
      <c r="AVQ773" s="16"/>
      <c r="AVR773" s="16"/>
      <c r="AVS773" s="16"/>
      <c r="AVT773" s="16"/>
      <c r="AVU773" s="16"/>
      <c r="AVV773" s="16"/>
      <c r="AVW773" s="16"/>
      <c r="AVX773" s="16"/>
      <c r="AVY773" s="16"/>
      <c r="AVZ773" s="16"/>
      <c r="AWA773" s="16"/>
      <c r="AWB773" s="16"/>
      <c r="AWC773" s="16"/>
      <c r="AWD773" s="16"/>
      <c r="AWE773" s="16"/>
      <c r="AWF773" s="16"/>
      <c r="AWG773" s="16"/>
      <c r="AWH773" s="16"/>
      <c r="AWI773" s="16"/>
      <c r="AWJ773" s="16"/>
      <c r="AWK773" s="16"/>
      <c r="AWL773" s="16"/>
      <c r="AWM773" s="16"/>
      <c r="AWN773" s="16"/>
      <c r="AWO773" s="16"/>
      <c r="AWP773" s="16"/>
      <c r="AWQ773" s="16"/>
      <c r="AWR773" s="16"/>
      <c r="AWS773" s="16"/>
      <c r="AWT773" s="16"/>
      <c r="AWU773" s="16"/>
      <c r="AWV773" s="16"/>
      <c r="AWW773" s="16"/>
      <c r="AWX773" s="16"/>
      <c r="AWY773" s="16"/>
      <c r="AWZ773" s="16"/>
      <c r="AXA773" s="16"/>
      <c r="AXB773" s="16"/>
      <c r="AXC773" s="16"/>
      <c r="AXD773" s="16"/>
      <c r="AXE773" s="16"/>
      <c r="AXF773" s="16"/>
      <c r="AXG773" s="16"/>
      <c r="AXH773" s="16"/>
      <c r="AXI773" s="16"/>
      <c r="AXJ773" s="16"/>
      <c r="AXK773" s="16"/>
      <c r="AXL773" s="16"/>
      <c r="AXM773" s="16"/>
      <c r="AXN773" s="16"/>
      <c r="AXO773" s="16"/>
      <c r="AXP773" s="16"/>
      <c r="AXQ773" s="16"/>
      <c r="AXR773" s="16"/>
      <c r="AXS773" s="16"/>
      <c r="AXT773" s="16"/>
      <c r="AXU773" s="16"/>
      <c r="AXV773" s="16"/>
      <c r="AXW773" s="16"/>
      <c r="AXX773" s="16"/>
      <c r="AXY773" s="16"/>
      <c r="AXZ773" s="16"/>
      <c r="AYA773" s="16"/>
      <c r="AYB773" s="16"/>
      <c r="AYC773" s="16"/>
      <c r="AYD773" s="16"/>
      <c r="AYE773" s="16"/>
      <c r="AYF773" s="16"/>
      <c r="AYG773" s="16"/>
      <c r="AYH773" s="16"/>
      <c r="AYI773" s="16"/>
      <c r="AYJ773" s="16"/>
      <c r="AYK773" s="16"/>
      <c r="AYL773" s="16"/>
      <c r="AYM773" s="16"/>
      <c r="AYN773" s="16"/>
      <c r="AYO773" s="16"/>
      <c r="AYP773" s="16"/>
      <c r="AYQ773" s="16"/>
      <c r="AYR773" s="16"/>
      <c r="AYS773" s="16"/>
      <c r="AYT773" s="16"/>
      <c r="AYU773" s="16"/>
      <c r="AYV773" s="16"/>
      <c r="AYW773" s="16"/>
      <c r="AYX773" s="16"/>
      <c r="AYY773" s="16"/>
      <c r="AYZ773" s="16"/>
      <c r="AZA773" s="16"/>
      <c r="AZB773" s="16"/>
      <c r="AZC773" s="16"/>
      <c r="AZD773" s="16"/>
      <c r="AZE773" s="16"/>
      <c r="AZF773" s="16"/>
      <c r="AZG773" s="16"/>
      <c r="AZH773" s="16"/>
      <c r="AZI773" s="16"/>
      <c r="AZJ773" s="16"/>
      <c r="AZK773" s="16"/>
      <c r="AZL773" s="16"/>
      <c r="AZM773" s="16"/>
      <c r="AZN773" s="16"/>
      <c r="AZO773" s="16"/>
      <c r="AZP773" s="16"/>
      <c r="AZQ773" s="16"/>
      <c r="AZR773" s="16"/>
      <c r="AZS773" s="16"/>
      <c r="AZT773" s="16"/>
      <c r="AZU773" s="16"/>
      <c r="AZV773" s="16"/>
      <c r="AZW773" s="16"/>
      <c r="AZX773" s="16"/>
      <c r="AZY773" s="16"/>
      <c r="AZZ773" s="16"/>
      <c r="BAA773" s="16"/>
      <c r="BAB773" s="16"/>
      <c r="BAC773" s="16"/>
      <c r="BAD773" s="16"/>
      <c r="BAE773" s="16"/>
      <c r="BAF773" s="16"/>
      <c r="BAG773" s="16"/>
      <c r="BAH773" s="16"/>
      <c r="BAI773" s="16"/>
      <c r="BAJ773" s="16"/>
      <c r="BAK773" s="16"/>
      <c r="BAL773" s="16"/>
      <c r="BAM773" s="16"/>
      <c r="BAN773" s="16"/>
      <c r="BAO773" s="16"/>
      <c r="BAP773" s="16"/>
      <c r="BAQ773" s="16"/>
      <c r="BAR773" s="16"/>
      <c r="BAS773" s="16"/>
      <c r="BAT773" s="16"/>
      <c r="BAU773" s="16"/>
      <c r="BAV773" s="16"/>
      <c r="BAW773" s="16"/>
      <c r="BAX773" s="16"/>
      <c r="BAY773" s="16"/>
      <c r="BAZ773" s="16"/>
      <c r="BBA773" s="16"/>
      <c r="BBB773" s="16"/>
      <c r="BBC773" s="16"/>
      <c r="BBD773" s="16"/>
      <c r="BBE773" s="16"/>
      <c r="BBF773" s="16"/>
      <c r="BBG773" s="16"/>
      <c r="BBH773" s="16"/>
      <c r="BBI773" s="16"/>
      <c r="BBJ773" s="16"/>
      <c r="BBK773" s="16"/>
      <c r="BBL773" s="16"/>
      <c r="BBM773" s="16"/>
      <c r="BBN773" s="16"/>
      <c r="BBO773" s="16"/>
      <c r="BBP773" s="16"/>
      <c r="BBQ773" s="16"/>
      <c r="BBR773" s="16"/>
      <c r="BBS773" s="16"/>
      <c r="BBT773" s="16"/>
      <c r="BBU773" s="16"/>
      <c r="BBV773" s="16"/>
      <c r="BBW773" s="16"/>
      <c r="BBX773" s="16"/>
      <c r="BBY773" s="16"/>
      <c r="BBZ773" s="16"/>
      <c r="BCA773" s="16"/>
      <c r="BCB773" s="16"/>
      <c r="BCC773" s="16"/>
      <c r="BCD773" s="16"/>
      <c r="BCE773" s="16"/>
      <c r="BCF773" s="16"/>
      <c r="BCG773" s="16"/>
      <c r="BCH773" s="16"/>
      <c r="BCI773" s="16"/>
      <c r="BCJ773" s="16"/>
      <c r="BCK773" s="16"/>
      <c r="BCL773" s="16"/>
      <c r="BCM773" s="16"/>
      <c r="BCN773" s="16"/>
      <c r="BCO773" s="16"/>
      <c r="BCP773" s="16"/>
      <c r="BCQ773" s="16"/>
      <c r="BCR773" s="16"/>
      <c r="BCS773" s="16"/>
      <c r="BCT773" s="16"/>
      <c r="BCU773" s="16"/>
      <c r="BCV773" s="16"/>
      <c r="BCW773" s="16"/>
      <c r="BCX773" s="16"/>
      <c r="BCY773" s="16"/>
      <c r="BCZ773" s="16"/>
      <c r="BDA773" s="16"/>
      <c r="BDB773" s="16"/>
      <c r="BDC773" s="16"/>
      <c r="BDD773" s="16"/>
      <c r="BDE773" s="16"/>
      <c r="BDF773" s="16"/>
      <c r="BDG773" s="16"/>
      <c r="BDH773" s="16"/>
      <c r="BDI773" s="16"/>
      <c r="BDJ773" s="16"/>
      <c r="BDK773" s="16"/>
      <c r="BDL773" s="16"/>
      <c r="BDM773" s="16"/>
      <c r="BDN773" s="16"/>
      <c r="BDO773" s="16"/>
      <c r="BDP773" s="16"/>
      <c r="BDQ773" s="16"/>
      <c r="BDR773" s="16"/>
      <c r="BDS773" s="16"/>
      <c r="BDT773" s="16"/>
      <c r="BDU773" s="16"/>
      <c r="BDV773" s="16"/>
      <c r="BDW773" s="16"/>
      <c r="BDX773" s="16"/>
      <c r="BDY773" s="16"/>
      <c r="BDZ773" s="16"/>
      <c r="BEA773" s="16"/>
      <c r="BEB773" s="16"/>
      <c r="BEC773" s="16"/>
      <c r="BED773" s="16"/>
      <c r="BEE773" s="16"/>
      <c r="BEF773" s="16"/>
      <c r="BEG773" s="16"/>
      <c r="BEH773" s="16"/>
      <c r="BEI773" s="16"/>
      <c r="BEJ773" s="16"/>
      <c r="BEK773" s="16"/>
      <c r="BEL773" s="16"/>
      <c r="BEM773" s="16"/>
      <c r="BEN773" s="16"/>
      <c r="BEO773" s="16"/>
      <c r="BEP773" s="16"/>
      <c r="BEQ773" s="16"/>
      <c r="BER773" s="16"/>
      <c r="BES773" s="16"/>
      <c r="BET773" s="16"/>
      <c r="BEU773" s="16"/>
      <c r="BEV773" s="16"/>
      <c r="BEW773" s="16"/>
      <c r="BEX773" s="16"/>
      <c r="BEY773" s="16"/>
      <c r="BEZ773" s="16"/>
      <c r="BFA773" s="16"/>
      <c r="BFB773" s="16"/>
      <c r="BFC773" s="16"/>
      <c r="BFD773" s="16"/>
      <c r="BFE773" s="16"/>
      <c r="BFF773" s="16"/>
      <c r="BFG773" s="16"/>
      <c r="BFH773" s="16"/>
      <c r="BFI773" s="16"/>
      <c r="BFJ773" s="16"/>
      <c r="BFK773" s="16"/>
      <c r="BFL773" s="16"/>
      <c r="BFM773" s="16"/>
      <c r="BFN773" s="16"/>
      <c r="BFO773" s="16"/>
      <c r="BFP773" s="16"/>
      <c r="BFQ773" s="16"/>
      <c r="BFR773" s="16"/>
      <c r="BFS773" s="16"/>
      <c r="BFT773" s="16"/>
      <c r="BFU773" s="16"/>
      <c r="BFV773" s="16"/>
      <c r="BFW773" s="16"/>
      <c r="BFX773" s="16"/>
      <c r="BFY773" s="16"/>
      <c r="BFZ773" s="16"/>
      <c r="BGA773" s="16"/>
      <c r="BGB773" s="16"/>
      <c r="BGC773" s="16"/>
      <c r="BGD773" s="16"/>
      <c r="BGE773" s="16"/>
      <c r="BGF773" s="16"/>
      <c r="BGG773" s="16"/>
      <c r="BGH773" s="16"/>
      <c r="BGI773" s="16"/>
      <c r="BGJ773" s="16"/>
      <c r="BGK773" s="16"/>
      <c r="BGL773" s="16"/>
      <c r="BGM773" s="16"/>
      <c r="BGN773" s="16"/>
      <c r="BGO773" s="16"/>
      <c r="BGP773" s="16"/>
      <c r="BGQ773" s="16"/>
      <c r="BGR773" s="16"/>
      <c r="BGS773" s="16"/>
      <c r="BGT773" s="16"/>
      <c r="BGU773" s="16"/>
      <c r="BGV773" s="16"/>
      <c r="BGW773" s="16"/>
      <c r="BGX773" s="16"/>
      <c r="BGY773" s="16"/>
      <c r="BGZ773" s="16"/>
      <c r="BHA773" s="16"/>
      <c r="BHB773" s="16"/>
      <c r="BHC773" s="16"/>
      <c r="BHD773" s="16"/>
      <c r="BHE773" s="16"/>
      <c r="BHF773" s="16"/>
      <c r="BHG773" s="16"/>
      <c r="BHH773" s="16"/>
      <c r="BHI773" s="16"/>
      <c r="BHJ773" s="16"/>
      <c r="BHK773" s="16"/>
      <c r="BHL773" s="16"/>
      <c r="BHM773" s="16"/>
      <c r="BHN773" s="16"/>
      <c r="BHO773" s="16"/>
      <c r="BHP773" s="16"/>
      <c r="BHQ773" s="16"/>
      <c r="BHR773" s="16"/>
      <c r="BHS773" s="16"/>
      <c r="BHT773" s="16"/>
      <c r="BHU773" s="16"/>
      <c r="BHV773" s="16"/>
      <c r="BHW773" s="16"/>
      <c r="BHX773" s="16"/>
      <c r="BHY773" s="16"/>
      <c r="BHZ773" s="16"/>
      <c r="BIA773" s="16"/>
      <c r="BIB773" s="16"/>
      <c r="BIC773" s="16"/>
      <c r="BID773" s="16"/>
      <c r="BIE773" s="16"/>
      <c r="BIF773" s="16"/>
      <c r="BIG773" s="16"/>
      <c r="BIH773" s="16"/>
      <c r="BII773" s="16"/>
      <c r="BIJ773" s="16"/>
      <c r="BIK773" s="16"/>
      <c r="BIL773" s="16"/>
      <c r="BIM773" s="16"/>
      <c r="BIN773" s="16"/>
      <c r="BIO773" s="16"/>
      <c r="BIP773" s="16"/>
      <c r="BIQ773" s="16"/>
      <c r="BIR773" s="16"/>
      <c r="BIS773" s="16"/>
      <c r="BIT773" s="16"/>
      <c r="BIU773" s="16"/>
      <c r="BIV773" s="16"/>
      <c r="BIW773" s="16"/>
      <c r="BIX773" s="16"/>
      <c r="BIY773" s="16"/>
      <c r="BIZ773" s="16"/>
      <c r="BJA773" s="16"/>
      <c r="BJB773" s="16"/>
      <c r="BJC773" s="16"/>
      <c r="BJD773" s="16"/>
      <c r="BJE773" s="16"/>
      <c r="BJF773" s="16"/>
      <c r="BJG773" s="16"/>
      <c r="BJH773" s="16"/>
      <c r="BJI773" s="16"/>
      <c r="BJJ773" s="16"/>
      <c r="BJK773" s="16"/>
      <c r="BJL773" s="16"/>
      <c r="BJM773" s="16"/>
      <c r="BJN773" s="16"/>
      <c r="BJO773" s="16"/>
      <c r="BJP773" s="16"/>
      <c r="BJQ773" s="16"/>
      <c r="BJR773" s="16"/>
      <c r="BJS773" s="16"/>
      <c r="BJT773" s="16"/>
      <c r="BJU773" s="16"/>
      <c r="BJV773" s="16"/>
      <c r="BJW773" s="16"/>
      <c r="BJX773" s="16"/>
      <c r="BJY773" s="16"/>
      <c r="BJZ773" s="16"/>
      <c r="BKA773" s="16"/>
      <c r="BKB773" s="16"/>
      <c r="BKC773" s="16"/>
      <c r="BKD773" s="16"/>
      <c r="BKE773" s="16"/>
      <c r="BKF773" s="16"/>
      <c r="BKG773" s="16"/>
      <c r="BKH773" s="16"/>
      <c r="BKI773" s="16"/>
      <c r="BKJ773" s="16"/>
      <c r="BKK773" s="16"/>
      <c r="BKL773" s="16"/>
      <c r="BKM773" s="16"/>
      <c r="BKN773" s="16"/>
      <c r="BKO773" s="16"/>
      <c r="BKP773" s="16"/>
      <c r="BKQ773" s="16"/>
      <c r="BKR773" s="16"/>
      <c r="BKS773" s="16"/>
      <c r="BKT773" s="16"/>
      <c r="BKU773" s="16"/>
      <c r="BKV773" s="16"/>
      <c r="BKW773" s="16"/>
      <c r="BKX773" s="16"/>
      <c r="BKY773" s="16"/>
      <c r="BKZ773" s="16"/>
      <c r="BLA773" s="16"/>
      <c r="BLB773" s="16"/>
      <c r="BLC773" s="16"/>
      <c r="BLD773" s="16"/>
      <c r="BLE773" s="16"/>
      <c r="BLF773" s="16"/>
      <c r="BLG773" s="16"/>
      <c r="BLH773" s="16"/>
      <c r="BLI773" s="16"/>
      <c r="BLJ773" s="16"/>
      <c r="BLK773" s="16"/>
      <c r="BLL773" s="16"/>
      <c r="BLM773" s="16"/>
      <c r="BLN773" s="16"/>
      <c r="BLO773" s="16"/>
      <c r="BLP773" s="16"/>
      <c r="BLQ773" s="16"/>
      <c r="BLR773" s="16"/>
      <c r="BLS773" s="16"/>
      <c r="BLT773" s="16"/>
      <c r="BLU773" s="16"/>
      <c r="BLV773" s="16"/>
      <c r="BLW773" s="16"/>
      <c r="BLX773" s="16"/>
      <c r="BLY773" s="16"/>
      <c r="BLZ773" s="16"/>
      <c r="BMA773" s="16"/>
      <c r="BMB773" s="16"/>
      <c r="BMC773" s="16"/>
      <c r="BMD773" s="16"/>
      <c r="BME773" s="16"/>
      <c r="BMF773" s="16"/>
      <c r="BMG773" s="16"/>
      <c r="BMH773" s="16"/>
      <c r="BMI773" s="16"/>
      <c r="BMJ773" s="16"/>
      <c r="BMK773" s="16"/>
      <c r="BML773" s="16"/>
      <c r="BMM773" s="16"/>
      <c r="BMN773" s="16"/>
      <c r="BMO773" s="16"/>
      <c r="BMP773" s="16"/>
      <c r="BMQ773" s="16"/>
      <c r="BMR773" s="16"/>
      <c r="BMS773" s="16"/>
      <c r="BMT773" s="16"/>
      <c r="BMU773" s="16"/>
      <c r="BMV773" s="16"/>
      <c r="BMW773" s="16"/>
      <c r="BMX773" s="16"/>
      <c r="BMY773" s="16"/>
      <c r="BMZ773" s="16"/>
      <c r="BNA773" s="16"/>
      <c r="BNB773" s="16"/>
      <c r="BNC773" s="16"/>
      <c r="BND773" s="16"/>
      <c r="BNE773" s="16"/>
      <c r="BNF773" s="16"/>
      <c r="BNG773" s="16"/>
      <c r="BNH773" s="16"/>
      <c r="BNI773" s="16"/>
      <c r="BNJ773" s="16"/>
      <c r="BNK773" s="16"/>
      <c r="BNL773" s="16"/>
      <c r="BNM773" s="16"/>
      <c r="BNN773" s="16"/>
      <c r="BNO773" s="16"/>
      <c r="BNP773" s="16"/>
      <c r="BNQ773" s="16"/>
      <c r="BNR773" s="16"/>
      <c r="BNS773" s="16"/>
      <c r="BNT773" s="16"/>
      <c r="BNU773" s="16"/>
      <c r="BNV773" s="16"/>
      <c r="BNW773" s="16"/>
      <c r="BNX773" s="16"/>
      <c r="BNY773" s="16"/>
      <c r="BNZ773" s="16"/>
      <c r="BOA773" s="16"/>
      <c r="BOB773" s="16"/>
      <c r="BOC773" s="16"/>
      <c r="BOD773" s="16"/>
      <c r="BOE773" s="16"/>
      <c r="BOF773" s="16"/>
      <c r="BOG773" s="16"/>
      <c r="BOH773" s="16"/>
      <c r="BOI773" s="16"/>
      <c r="BOJ773" s="16"/>
      <c r="BOK773" s="16"/>
      <c r="BOL773" s="16"/>
      <c r="BOM773" s="16"/>
      <c r="BON773" s="16"/>
      <c r="BOO773" s="16"/>
      <c r="BOP773" s="16"/>
      <c r="BOQ773" s="16"/>
      <c r="BOR773" s="16"/>
      <c r="BOS773" s="16"/>
      <c r="BOT773" s="16"/>
      <c r="BOU773" s="16"/>
      <c r="BOV773" s="16"/>
      <c r="BOW773" s="16"/>
      <c r="BOX773" s="16"/>
      <c r="BOY773" s="16"/>
      <c r="BOZ773" s="16"/>
      <c r="BPA773" s="16"/>
      <c r="BPB773" s="16"/>
      <c r="BPC773" s="16"/>
      <c r="BPD773" s="16"/>
      <c r="BPE773" s="16"/>
      <c r="BPF773" s="16"/>
      <c r="BPG773" s="16"/>
      <c r="BPH773" s="16"/>
      <c r="BPI773" s="16"/>
      <c r="BPJ773" s="16"/>
      <c r="BPK773" s="16"/>
      <c r="BPL773" s="16"/>
      <c r="BPM773" s="16"/>
      <c r="BPN773" s="16"/>
      <c r="BPO773" s="16"/>
      <c r="BPP773" s="16"/>
      <c r="BPQ773" s="16"/>
      <c r="BPR773" s="16"/>
      <c r="BPS773" s="16"/>
      <c r="BPT773" s="16"/>
      <c r="BPU773" s="16"/>
      <c r="BPV773" s="16"/>
      <c r="BPW773" s="16"/>
      <c r="BPX773" s="16"/>
      <c r="BPY773" s="16"/>
      <c r="BPZ773" s="16"/>
      <c r="BQA773" s="16"/>
      <c r="BQB773" s="16"/>
      <c r="BQC773" s="16"/>
      <c r="BQD773" s="16"/>
      <c r="BQE773" s="16"/>
      <c r="BQF773" s="16"/>
      <c r="BQG773" s="16"/>
      <c r="BQH773" s="16"/>
      <c r="BQI773" s="16"/>
      <c r="BQJ773" s="16"/>
      <c r="BQK773" s="16"/>
      <c r="BQL773" s="16"/>
      <c r="BQM773" s="16"/>
      <c r="BQN773" s="16"/>
      <c r="BQO773" s="16"/>
      <c r="BQP773" s="16"/>
      <c r="BQQ773" s="16"/>
      <c r="BQR773" s="16"/>
      <c r="BQS773" s="16"/>
      <c r="BQT773" s="16"/>
      <c r="BQU773" s="16"/>
      <c r="BQV773" s="16"/>
      <c r="BQW773" s="16"/>
      <c r="BQX773" s="16"/>
      <c r="BQY773" s="16"/>
      <c r="BQZ773" s="16"/>
      <c r="BRA773" s="16"/>
      <c r="BRB773" s="16"/>
      <c r="BRC773" s="16"/>
      <c r="BRD773" s="16"/>
      <c r="BRE773" s="16"/>
      <c r="BRF773" s="16"/>
      <c r="BRG773" s="16"/>
      <c r="BRH773" s="16"/>
      <c r="BRI773" s="16"/>
      <c r="BRJ773" s="16"/>
      <c r="BRK773" s="16"/>
      <c r="BRL773" s="16"/>
      <c r="BRM773" s="16"/>
      <c r="BRN773" s="16"/>
      <c r="BRO773" s="16"/>
      <c r="BRP773" s="16"/>
      <c r="BRQ773" s="16"/>
      <c r="BRR773" s="16"/>
      <c r="BRS773" s="16"/>
      <c r="BRT773" s="16"/>
      <c r="BRU773" s="16"/>
      <c r="BRV773" s="16"/>
      <c r="BRW773" s="16"/>
      <c r="BRX773" s="16"/>
      <c r="BRY773" s="16"/>
      <c r="BRZ773" s="16"/>
      <c r="BSA773" s="16"/>
      <c r="BSB773" s="16"/>
      <c r="BSC773" s="16"/>
      <c r="BSD773" s="16"/>
      <c r="BSE773" s="16"/>
      <c r="BSF773" s="16"/>
      <c r="BSG773" s="16"/>
      <c r="BSH773" s="16"/>
      <c r="BSI773" s="16"/>
      <c r="BSJ773" s="16"/>
      <c r="BSK773" s="16"/>
      <c r="BSL773" s="16"/>
      <c r="BSM773" s="16"/>
      <c r="BSN773" s="16"/>
      <c r="BSO773" s="16"/>
      <c r="BSP773" s="16"/>
      <c r="BSQ773" s="16"/>
      <c r="BSR773" s="16"/>
      <c r="BSS773" s="16"/>
      <c r="BST773" s="16"/>
      <c r="BSU773" s="16"/>
      <c r="BSV773" s="16"/>
      <c r="BSW773" s="16"/>
      <c r="BSX773" s="16"/>
      <c r="BSY773" s="16"/>
      <c r="BSZ773" s="16"/>
      <c r="BTA773" s="16"/>
      <c r="BTB773" s="16"/>
      <c r="BTC773" s="16"/>
      <c r="BTD773" s="16"/>
      <c r="BTE773" s="16"/>
      <c r="BTF773" s="16"/>
      <c r="BTG773" s="16"/>
      <c r="BTH773" s="16"/>
      <c r="BTI773" s="16"/>
      <c r="BTJ773" s="16"/>
      <c r="BTK773" s="16"/>
      <c r="BTL773" s="16"/>
      <c r="BTM773" s="16"/>
      <c r="BTN773" s="16"/>
      <c r="BTO773" s="16"/>
      <c r="BTP773" s="16"/>
      <c r="BTQ773" s="16"/>
      <c r="BTR773" s="16"/>
      <c r="BTS773" s="16"/>
      <c r="BTT773" s="16"/>
      <c r="BTU773" s="16"/>
      <c r="BTV773" s="16"/>
      <c r="BTW773" s="16"/>
      <c r="BTX773" s="16"/>
      <c r="BTY773" s="16"/>
      <c r="BTZ773" s="16"/>
      <c r="BUA773" s="16"/>
      <c r="BUB773" s="16"/>
      <c r="BUC773" s="16"/>
      <c r="BUD773" s="16"/>
      <c r="BUE773" s="16"/>
      <c r="BUF773" s="16"/>
      <c r="BUG773" s="16"/>
      <c r="BUH773" s="16"/>
      <c r="BUI773" s="16"/>
      <c r="BUJ773" s="16"/>
      <c r="BUK773" s="16"/>
      <c r="BUL773" s="16"/>
      <c r="BUM773" s="16"/>
      <c r="BUN773" s="16"/>
      <c r="BUO773" s="16"/>
      <c r="BUP773" s="16"/>
      <c r="BUQ773" s="16"/>
      <c r="BUR773" s="16"/>
      <c r="BUS773" s="16"/>
      <c r="BUT773" s="16"/>
      <c r="BUU773" s="16"/>
      <c r="BUV773" s="16"/>
      <c r="BUW773" s="16"/>
      <c r="BUX773" s="16"/>
      <c r="BUY773" s="16"/>
      <c r="BUZ773" s="16"/>
      <c r="BVA773" s="16"/>
      <c r="BVB773" s="16"/>
      <c r="BVC773" s="16"/>
      <c r="BVD773" s="16"/>
      <c r="BVE773" s="16"/>
      <c r="BVF773" s="16"/>
      <c r="BVG773" s="16"/>
      <c r="BVH773" s="16"/>
      <c r="BVI773" s="16"/>
      <c r="BVJ773" s="16"/>
      <c r="BVK773" s="16"/>
      <c r="BVL773" s="16"/>
      <c r="BVM773" s="16"/>
      <c r="BVN773" s="16"/>
      <c r="BVO773" s="16"/>
      <c r="BVP773" s="16"/>
      <c r="BVQ773" s="16"/>
      <c r="BVR773" s="16"/>
      <c r="BVS773" s="16"/>
      <c r="BVT773" s="16"/>
      <c r="BVU773" s="16"/>
      <c r="BVV773" s="16"/>
      <c r="BVW773" s="16"/>
      <c r="BVX773" s="16"/>
      <c r="BVY773" s="16"/>
      <c r="BVZ773" s="16"/>
      <c r="BWA773" s="16"/>
      <c r="BWB773" s="16"/>
      <c r="BWC773" s="16"/>
      <c r="BWD773" s="16"/>
      <c r="BWE773" s="16"/>
      <c r="BWF773" s="16"/>
      <c r="BWG773" s="16"/>
      <c r="BWH773" s="16"/>
      <c r="BWI773" s="16"/>
      <c r="BWJ773" s="16"/>
      <c r="BWK773" s="16"/>
      <c r="BWL773" s="16"/>
      <c r="BWM773" s="16"/>
      <c r="BWN773" s="16"/>
      <c r="BWO773" s="16"/>
      <c r="BWP773" s="16"/>
      <c r="BWQ773" s="16"/>
      <c r="BWR773" s="16"/>
      <c r="BWS773" s="16"/>
      <c r="BWT773" s="16"/>
      <c r="BWU773" s="16"/>
      <c r="BWV773" s="16"/>
      <c r="BWW773" s="16"/>
      <c r="BWX773" s="16"/>
      <c r="BWY773" s="16"/>
      <c r="BWZ773" s="16"/>
      <c r="BXA773" s="16"/>
      <c r="BXB773" s="16"/>
      <c r="BXC773" s="16"/>
      <c r="BXD773" s="16"/>
      <c r="BXE773" s="16"/>
      <c r="BXF773" s="16"/>
      <c r="BXG773" s="16"/>
      <c r="BXH773" s="16"/>
      <c r="BXI773" s="16"/>
      <c r="BXJ773" s="16"/>
      <c r="BXK773" s="16"/>
      <c r="BXL773" s="16"/>
      <c r="BXM773" s="16"/>
      <c r="BXN773" s="16"/>
      <c r="BXO773" s="16"/>
      <c r="BXP773" s="16"/>
      <c r="BXQ773" s="16"/>
      <c r="BXR773" s="16"/>
      <c r="BXS773" s="16"/>
      <c r="BXT773" s="16"/>
      <c r="BXU773" s="16"/>
      <c r="BXV773" s="16"/>
      <c r="BXW773" s="16"/>
      <c r="BXX773" s="16"/>
      <c r="BXY773" s="16"/>
      <c r="BXZ773" s="16"/>
      <c r="BYA773" s="16"/>
      <c r="BYB773" s="16"/>
      <c r="BYC773" s="16"/>
      <c r="BYD773" s="16"/>
      <c r="BYE773" s="16"/>
      <c r="BYF773" s="16"/>
      <c r="BYG773" s="16"/>
      <c r="BYH773" s="16"/>
      <c r="BYI773" s="16"/>
      <c r="BYJ773" s="16"/>
      <c r="BYK773" s="16"/>
      <c r="BYL773" s="16"/>
      <c r="BYM773" s="16"/>
      <c r="BYN773" s="16"/>
      <c r="BYO773" s="16"/>
      <c r="BYP773" s="16"/>
      <c r="BYQ773" s="16"/>
      <c r="BYR773" s="16"/>
      <c r="BYS773" s="16"/>
      <c r="BYT773" s="16"/>
      <c r="BYU773" s="16"/>
      <c r="BYV773" s="16"/>
      <c r="BYW773" s="16"/>
      <c r="BYX773" s="16"/>
      <c r="BYY773" s="16"/>
      <c r="BYZ773" s="16"/>
      <c r="BZA773" s="16"/>
      <c r="BZB773" s="16"/>
      <c r="BZC773" s="16"/>
      <c r="BZD773" s="16"/>
      <c r="BZE773" s="16"/>
      <c r="BZF773" s="16"/>
      <c r="BZG773" s="16"/>
      <c r="BZH773" s="16"/>
      <c r="BZI773" s="16"/>
      <c r="BZJ773" s="16"/>
      <c r="BZK773" s="16"/>
      <c r="BZL773" s="16"/>
      <c r="BZM773" s="16"/>
      <c r="BZN773" s="16"/>
      <c r="BZO773" s="16"/>
      <c r="BZP773" s="16"/>
      <c r="BZQ773" s="16"/>
      <c r="BZR773" s="16"/>
      <c r="BZS773" s="16"/>
      <c r="BZT773" s="16"/>
      <c r="BZU773" s="16"/>
      <c r="BZV773" s="16"/>
      <c r="BZW773" s="16"/>
      <c r="BZX773" s="16"/>
      <c r="BZY773" s="16"/>
      <c r="BZZ773" s="16"/>
      <c r="CAA773" s="16"/>
      <c r="CAB773" s="16"/>
      <c r="CAC773" s="16"/>
      <c r="CAD773" s="16"/>
      <c r="CAE773" s="16"/>
      <c r="CAF773" s="16"/>
      <c r="CAG773" s="16"/>
      <c r="CAH773" s="16"/>
      <c r="CAI773" s="16"/>
      <c r="CAJ773" s="16"/>
      <c r="CAK773" s="16"/>
      <c r="CAL773" s="16"/>
      <c r="CAM773" s="16"/>
      <c r="CAN773" s="16"/>
      <c r="CAO773" s="16"/>
      <c r="CAP773" s="16"/>
      <c r="CAQ773" s="16"/>
      <c r="CAR773" s="16"/>
      <c r="CAS773" s="16"/>
      <c r="CAT773" s="16"/>
      <c r="CAU773" s="16"/>
      <c r="CAV773" s="16"/>
      <c r="CAW773" s="16"/>
      <c r="CAX773" s="16"/>
      <c r="CAY773" s="16"/>
      <c r="CAZ773" s="16"/>
      <c r="CBA773" s="16"/>
      <c r="CBB773" s="16"/>
      <c r="CBC773" s="16"/>
      <c r="CBD773" s="16"/>
      <c r="CBE773" s="16"/>
      <c r="CBF773" s="16"/>
      <c r="CBG773" s="16"/>
      <c r="CBH773" s="16"/>
      <c r="CBI773" s="16"/>
      <c r="CBJ773" s="16"/>
      <c r="CBK773" s="16"/>
      <c r="CBL773" s="16"/>
      <c r="CBM773" s="16"/>
      <c r="CBN773" s="16"/>
      <c r="CBO773" s="16"/>
      <c r="CBP773" s="16"/>
      <c r="CBQ773" s="16"/>
      <c r="CBR773" s="16"/>
      <c r="CBS773" s="16"/>
      <c r="CBT773" s="16"/>
      <c r="CBU773" s="16"/>
      <c r="CBV773" s="16"/>
      <c r="CBW773" s="16"/>
      <c r="CBX773" s="16"/>
      <c r="CBY773" s="16"/>
      <c r="CBZ773" s="16"/>
      <c r="CCA773" s="16"/>
      <c r="CCB773" s="16"/>
      <c r="CCC773" s="16"/>
      <c r="CCD773" s="16"/>
      <c r="CCE773" s="16"/>
      <c r="CCF773" s="16"/>
      <c r="CCG773" s="16"/>
      <c r="CCH773" s="16"/>
      <c r="CCI773" s="16"/>
      <c r="CCJ773" s="16"/>
      <c r="CCK773" s="16"/>
      <c r="CCL773" s="16"/>
      <c r="CCM773" s="16"/>
      <c r="CCN773" s="16"/>
      <c r="CCO773" s="16"/>
      <c r="CCP773" s="16"/>
      <c r="CCQ773" s="16"/>
      <c r="CCR773" s="16"/>
      <c r="CCS773" s="16"/>
      <c r="CCT773" s="16"/>
      <c r="CCU773" s="16"/>
      <c r="CCV773" s="16"/>
      <c r="CCW773" s="16"/>
      <c r="CCX773" s="16"/>
      <c r="CCY773" s="16"/>
      <c r="CCZ773" s="16"/>
      <c r="CDA773" s="16"/>
      <c r="CDB773" s="16"/>
      <c r="CDC773" s="16"/>
      <c r="CDD773" s="16"/>
      <c r="CDE773" s="16"/>
      <c r="CDF773" s="16"/>
      <c r="CDG773" s="16"/>
      <c r="CDH773" s="16"/>
      <c r="CDI773" s="16"/>
      <c r="CDJ773" s="16"/>
      <c r="CDK773" s="16"/>
      <c r="CDL773" s="16"/>
      <c r="CDM773" s="16"/>
      <c r="CDN773" s="16"/>
      <c r="CDO773" s="16"/>
      <c r="CDP773" s="16"/>
      <c r="CDQ773" s="16"/>
      <c r="CDR773" s="16"/>
      <c r="CDS773" s="16"/>
      <c r="CDT773" s="16"/>
      <c r="CDU773" s="16"/>
      <c r="CDV773" s="16"/>
      <c r="CDW773" s="16"/>
      <c r="CDX773" s="16"/>
      <c r="CDY773" s="16"/>
      <c r="CDZ773" s="16"/>
      <c r="CEA773" s="16"/>
      <c r="CEB773" s="16"/>
      <c r="CEC773" s="16"/>
      <c r="CED773" s="16"/>
      <c r="CEE773" s="16"/>
      <c r="CEF773" s="16"/>
      <c r="CEG773" s="16"/>
      <c r="CEH773" s="16"/>
      <c r="CEI773" s="16"/>
      <c r="CEJ773" s="16"/>
      <c r="CEK773" s="16"/>
      <c r="CEL773" s="16"/>
      <c r="CEM773" s="16"/>
      <c r="CEN773" s="16"/>
      <c r="CEO773" s="16"/>
      <c r="CEP773" s="16"/>
      <c r="CEQ773" s="16"/>
      <c r="CER773" s="16"/>
      <c r="CES773" s="16"/>
      <c r="CET773" s="16"/>
      <c r="CEU773" s="16"/>
      <c r="CEV773" s="16"/>
      <c r="CEW773" s="16"/>
      <c r="CEX773" s="16"/>
      <c r="CEY773" s="16"/>
      <c r="CEZ773" s="16"/>
      <c r="CFA773" s="16"/>
      <c r="CFB773" s="16"/>
      <c r="CFC773" s="16"/>
      <c r="CFD773" s="16"/>
      <c r="CFE773" s="16"/>
      <c r="CFF773" s="16"/>
      <c r="CFG773" s="16"/>
      <c r="CFH773" s="16"/>
      <c r="CFI773" s="16"/>
      <c r="CFJ773" s="16"/>
      <c r="CFK773" s="16"/>
      <c r="CFL773" s="16"/>
      <c r="CFM773" s="16"/>
      <c r="CFN773" s="16"/>
      <c r="CFO773" s="16"/>
      <c r="CFP773" s="16"/>
      <c r="CFQ773" s="16"/>
      <c r="CFR773" s="16"/>
      <c r="CFS773" s="16"/>
      <c r="CFT773" s="16"/>
      <c r="CFU773" s="16"/>
      <c r="CFV773" s="16"/>
      <c r="CFW773" s="16"/>
      <c r="CFX773" s="16"/>
      <c r="CFY773" s="16"/>
      <c r="CFZ773" s="16"/>
      <c r="CGA773" s="16"/>
      <c r="CGB773" s="16"/>
      <c r="CGC773" s="16"/>
      <c r="CGD773" s="16"/>
      <c r="CGE773" s="16"/>
      <c r="CGF773" s="16"/>
      <c r="CGG773" s="16"/>
      <c r="CGH773" s="16"/>
      <c r="CGI773" s="16"/>
      <c r="CGJ773" s="16"/>
      <c r="CGK773" s="16"/>
      <c r="CGL773" s="16"/>
      <c r="CGM773" s="16"/>
      <c r="CGN773" s="16"/>
      <c r="CGO773" s="16"/>
      <c r="CGP773" s="16"/>
      <c r="CGQ773" s="16"/>
      <c r="CGR773" s="16"/>
      <c r="CGS773" s="16"/>
      <c r="CGT773" s="16"/>
      <c r="CGU773" s="16"/>
      <c r="CGV773" s="16"/>
      <c r="CGW773" s="16"/>
      <c r="CGX773" s="16"/>
      <c r="CGY773" s="16"/>
      <c r="CGZ773" s="16"/>
      <c r="CHA773" s="16"/>
      <c r="CHB773" s="16"/>
      <c r="CHC773" s="16"/>
      <c r="CHD773" s="16"/>
      <c r="CHE773" s="16"/>
      <c r="CHF773" s="16"/>
      <c r="CHG773" s="16"/>
      <c r="CHH773" s="16"/>
      <c r="CHI773" s="16"/>
      <c r="CHJ773" s="16"/>
      <c r="CHK773" s="16"/>
      <c r="CHL773" s="16"/>
      <c r="CHM773" s="16"/>
      <c r="CHN773" s="16"/>
      <c r="CHO773" s="16"/>
      <c r="CHP773" s="16"/>
      <c r="CHQ773" s="16"/>
      <c r="CHR773" s="16"/>
      <c r="CHS773" s="16"/>
      <c r="CHT773" s="16"/>
      <c r="CHU773" s="16"/>
      <c r="CHV773" s="16"/>
      <c r="CHW773" s="16"/>
      <c r="CHX773" s="16"/>
      <c r="CHY773" s="16"/>
      <c r="CHZ773" s="16"/>
      <c r="CIA773" s="16"/>
      <c r="CIB773" s="16"/>
      <c r="CIC773" s="16"/>
      <c r="CID773" s="16"/>
      <c r="CIE773" s="16"/>
      <c r="CIF773" s="16"/>
      <c r="CIG773" s="16"/>
      <c r="CIH773" s="16"/>
      <c r="CII773" s="16"/>
      <c r="CIJ773" s="16"/>
      <c r="CIK773" s="16"/>
      <c r="CIL773" s="16"/>
      <c r="CIM773" s="16"/>
      <c r="CIN773" s="16"/>
      <c r="CIO773" s="16"/>
      <c r="CIP773" s="16"/>
      <c r="CIQ773" s="16"/>
      <c r="CIR773" s="16"/>
      <c r="CIS773" s="16"/>
      <c r="CIT773" s="16"/>
      <c r="CIU773" s="16"/>
      <c r="CIV773" s="16"/>
      <c r="CIW773" s="16"/>
      <c r="CIX773" s="16"/>
      <c r="CIY773" s="16"/>
      <c r="CIZ773" s="16"/>
      <c r="CJA773" s="16"/>
      <c r="CJB773" s="16"/>
      <c r="CJC773" s="16"/>
      <c r="CJD773" s="16"/>
      <c r="CJE773" s="16"/>
      <c r="CJF773" s="16"/>
      <c r="CJG773" s="16"/>
      <c r="CJH773" s="16"/>
      <c r="CJI773" s="16"/>
      <c r="CJJ773" s="16"/>
      <c r="CJK773" s="16"/>
      <c r="CJL773" s="16"/>
      <c r="CJM773" s="16"/>
      <c r="CJN773" s="16"/>
      <c r="CJO773" s="16"/>
      <c r="CJP773" s="16"/>
      <c r="CJQ773" s="16"/>
      <c r="CJR773" s="16"/>
      <c r="CJS773" s="16"/>
      <c r="CJT773" s="16"/>
      <c r="CJU773" s="16"/>
      <c r="CJV773" s="16"/>
      <c r="CJW773" s="16"/>
      <c r="CJX773" s="16"/>
      <c r="CJY773" s="16"/>
      <c r="CJZ773" s="16"/>
      <c r="CKA773" s="16"/>
      <c r="CKB773" s="16"/>
      <c r="CKC773" s="16"/>
      <c r="CKD773" s="16"/>
      <c r="CKE773" s="16"/>
      <c r="CKF773" s="16"/>
      <c r="CKG773" s="16"/>
      <c r="CKH773" s="16"/>
      <c r="CKI773" s="16"/>
      <c r="CKJ773" s="16"/>
      <c r="CKK773" s="16"/>
      <c r="CKL773" s="16"/>
      <c r="CKM773" s="16"/>
      <c r="CKN773" s="16"/>
      <c r="CKO773" s="16"/>
      <c r="CKP773" s="16"/>
      <c r="CKQ773" s="16"/>
      <c r="CKR773" s="16"/>
      <c r="CKS773" s="16"/>
      <c r="CKT773" s="16"/>
      <c r="CKU773" s="16"/>
      <c r="CKV773" s="16"/>
      <c r="CKW773" s="16"/>
      <c r="CKX773" s="16"/>
      <c r="CKY773" s="16"/>
      <c r="CKZ773" s="16"/>
      <c r="CLA773" s="16"/>
      <c r="CLB773" s="16"/>
      <c r="CLC773" s="16"/>
      <c r="CLD773" s="16"/>
      <c r="CLE773" s="16"/>
      <c r="CLF773" s="16"/>
      <c r="CLG773" s="16"/>
      <c r="CLH773" s="16"/>
      <c r="CLI773" s="16"/>
      <c r="CLJ773" s="16"/>
      <c r="CLK773" s="16"/>
      <c r="CLL773" s="16"/>
      <c r="CLM773" s="16"/>
      <c r="CLN773" s="16"/>
      <c r="CLO773" s="16"/>
      <c r="CLP773" s="16"/>
      <c r="CLQ773" s="16"/>
      <c r="CLR773" s="16"/>
      <c r="CLS773" s="16"/>
      <c r="CLT773" s="16"/>
      <c r="CLU773" s="16"/>
      <c r="CLV773" s="16"/>
      <c r="CLW773" s="16"/>
      <c r="CLX773" s="16"/>
      <c r="CLY773" s="16"/>
      <c r="CLZ773" s="16"/>
      <c r="CMA773" s="16"/>
      <c r="CMB773" s="16"/>
      <c r="CMC773" s="16"/>
      <c r="CMD773" s="16"/>
      <c r="CME773" s="16"/>
      <c r="CMF773" s="16"/>
      <c r="CMG773" s="16"/>
      <c r="CMH773" s="16"/>
      <c r="CMI773" s="16"/>
      <c r="CMJ773" s="16"/>
      <c r="CMK773" s="16"/>
      <c r="CML773" s="16"/>
      <c r="CMM773" s="16"/>
      <c r="CMN773" s="16"/>
      <c r="CMO773" s="16"/>
      <c r="CMP773" s="16"/>
      <c r="CMQ773" s="16"/>
      <c r="CMR773" s="16"/>
      <c r="CMS773" s="16"/>
      <c r="CMT773" s="16"/>
      <c r="CMU773" s="16"/>
      <c r="CMV773" s="16"/>
      <c r="CMW773" s="16"/>
      <c r="CMX773" s="16"/>
      <c r="CMY773" s="16"/>
      <c r="CMZ773" s="16"/>
      <c r="CNA773" s="16"/>
      <c r="CNB773" s="16"/>
      <c r="CNC773" s="16"/>
      <c r="CND773" s="16"/>
      <c r="CNE773" s="16"/>
      <c r="CNF773" s="16"/>
      <c r="CNG773" s="16"/>
      <c r="CNH773" s="16"/>
      <c r="CNI773" s="16"/>
      <c r="CNJ773" s="16"/>
      <c r="CNK773" s="16"/>
      <c r="CNL773" s="16"/>
      <c r="CNM773" s="16"/>
      <c r="CNN773" s="16"/>
      <c r="CNO773" s="16"/>
      <c r="CNP773" s="16"/>
      <c r="CNQ773" s="16"/>
      <c r="CNR773" s="16"/>
      <c r="CNS773" s="16"/>
      <c r="CNT773" s="16"/>
      <c r="CNU773" s="16"/>
      <c r="CNV773" s="16"/>
      <c r="CNW773" s="16"/>
      <c r="CNX773" s="16"/>
      <c r="CNY773" s="16"/>
      <c r="CNZ773" s="16"/>
      <c r="COA773" s="16"/>
      <c r="COB773" s="16"/>
      <c r="COC773" s="16"/>
      <c r="COD773" s="16"/>
      <c r="COE773" s="16"/>
      <c r="COF773" s="16"/>
      <c r="COG773" s="16"/>
      <c r="COH773" s="16"/>
      <c r="COI773" s="16"/>
      <c r="COJ773" s="16"/>
      <c r="COK773" s="16"/>
      <c r="COL773" s="16"/>
      <c r="COM773" s="16"/>
      <c r="CON773" s="16"/>
      <c r="COO773" s="16"/>
      <c r="COP773" s="16"/>
      <c r="COQ773" s="16"/>
      <c r="COR773" s="16"/>
      <c r="COS773" s="16"/>
      <c r="COT773" s="16"/>
      <c r="COU773" s="16"/>
      <c r="COV773" s="16"/>
      <c r="COW773" s="16"/>
      <c r="COX773" s="16"/>
      <c r="COY773" s="16"/>
      <c r="COZ773" s="16"/>
      <c r="CPA773" s="16"/>
      <c r="CPB773" s="16"/>
      <c r="CPC773" s="16"/>
      <c r="CPD773" s="16"/>
      <c r="CPE773" s="16"/>
      <c r="CPF773" s="16"/>
      <c r="CPG773" s="16"/>
      <c r="CPH773" s="16"/>
      <c r="CPI773" s="16"/>
      <c r="CPJ773" s="16"/>
      <c r="CPK773" s="16"/>
      <c r="CPL773" s="16"/>
      <c r="CPM773" s="16"/>
      <c r="CPN773" s="16"/>
      <c r="CPO773" s="16"/>
      <c r="CPP773" s="16"/>
      <c r="CPQ773" s="16"/>
      <c r="CPR773" s="16"/>
      <c r="CPS773" s="16"/>
      <c r="CPT773" s="16"/>
      <c r="CPU773" s="16"/>
      <c r="CPV773" s="16"/>
      <c r="CPW773" s="16"/>
      <c r="CPX773" s="16"/>
      <c r="CPY773" s="16"/>
      <c r="CPZ773" s="16"/>
      <c r="CQA773" s="16"/>
      <c r="CQB773" s="16"/>
      <c r="CQC773" s="16"/>
      <c r="CQD773" s="16"/>
      <c r="CQE773" s="16"/>
      <c r="CQF773" s="16"/>
      <c r="CQG773" s="16"/>
      <c r="CQH773" s="16"/>
      <c r="CQI773" s="16"/>
      <c r="CQJ773" s="16"/>
      <c r="CQK773" s="16"/>
      <c r="CQL773" s="16"/>
      <c r="CQM773" s="16"/>
      <c r="CQN773" s="16"/>
      <c r="CQO773" s="16"/>
      <c r="CQP773" s="16"/>
      <c r="CQQ773" s="16"/>
      <c r="CQR773" s="16"/>
      <c r="CQS773" s="16"/>
      <c r="CQT773" s="16"/>
      <c r="CQU773" s="16"/>
      <c r="CQV773" s="16"/>
      <c r="CQW773" s="16"/>
      <c r="CQX773" s="16"/>
      <c r="CQY773" s="16"/>
      <c r="CQZ773" s="16"/>
      <c r="CRA773" s="16"/>
      <c r="CRB773" s="16"/>
      <c r="CRC773" s="16"/>
      <c r="CRD773" s="16"/>
      <c r="CRE773" s="16"/>
      <c r="CRF773" s="16"/>
      <c r="CRG773" s="16"/>
      <c r="CRH773" s="16"/>
      <c r="CRI773" s="16"/>
      <c r="CRJ773" s="16"/>
      <c r="CRK773" s="16"/>
      <c r="CRL773" s="16"/>
      <c r="CRM773" s="16"/>
      <c r="CRN773" s="16"/>
      <c r="CRO773" s="16"/>
      <c r="CRP773" s="16"/>
      <c r="CRQ773" s="16"/>
      <c r="CRR773" s="16"/>
      <c r="CRS773" s="16"/>
      <c r="CRT773" s="16"/>
      <c r="CRU773" s="16"/>
      <c r="CRV773" s="16"/>
      <c r="CRW773" s="16"/>
      <c r="CRX773" s="16"/>
      <c r="CRY773" s="16"/>
      <c r="CRZ773" s="16"/>
      <c r="CSA773" s="16"/>
      <c r="CSB773" s="16"/>
      <c r="CSC773" s="16"/>
      <c r="CSD773" s="16"/>
      <c r="CSE773" s="16"/>
      <c r="CSF773" s="16"/>
      <c r="CSG773" s="16"/>
      <c r="CSH773" s="16"/>
      <c r="CSI773" s="16"/>
      <c r="CSJ773" s="16"/>
      <c r="CSK773" s="16"/>
      <c r="CSL773" s="16"/>
      <c r="CSM773" s="16"/>
      <c r="CSN773" s="16"/>
      <c r="CSO773" s="16"/>
      <c r="CSP773" s="16"/>
      <c r="CSQ773" s="16"/>
      <c r="CSR773" s="16"/>
      <c r="CSS773" s="16"/>
      <c r="CST773" s="16"/>
      <c r="CSU773" s="16"/>
      <c r="CSV773" s="16"/>
      <c r="CSW773" s="16"/>
      <c r="CSX773" s="16"/>
      <c r="CSY773" s="16"/>
      <c r="CSZ773" s="16"/>
      <c r="CTA773" s="16"/>
      <c r="CTB773" s="16"/>
      <c r="CTC773" s="16"/>
      <c r="CTD773" s="16"/>
      <c r="CTE773" s="16"/>
      <c r="CTF773" s="16"/>
      <c r="CTG773" s="16"/>
      <c r="CTH773" s="16"/>
      <c r="CTI773" s="16"/>
      <c r="CTJ773" s="16"/>
      <c r="CTK773" s="16"/>
      <c r="CTL773" s="16"/>
      <c r="CTM773" s="16"/>
      <c r="CTN773" s="16"/>
      <c r="CTO773" s="16"/>
      <c r="CTP773" s="16"/>
      <c r="CTQ773" s="16"/>
      <c r="CTR773" s="16"/>
      <c r="CTS773" s="16"/>
      <c r="CTT773" s="16"/>
      <c r="CTU773" s="16"/>
      <c r="CTV773" s="16"/>
      <c r="CTW773" s="16"/>
      <c r="CTX773" s="16"/>
      <c r="CTY773" s="16"/>
      <c r="CTZ773" s="16"/>
      <c r="CUA773" s="16"/>
      <c r="CUB773" s="16"/>
      <c r="CUC773" s="16"/>
      <c r="CUD773" s="16"/>
      <c r="CUE773" s="16"/>
      <c r="CUF773" s="16"/>
      <c r="CUG773" s="16"/>
      <c r="CUH773" s="16"/>
      <c r="CUI773" s="16"/>
      <c r="CUJ773" s="16"/>
      <c r="CUK773" s="16"/>
      <c r="CUL773" s="16"/>
      <c r="CUM773" s="16"/>
      <c r="CUN773" s="16"/>
      <c r="CUO773" s="16"/>
      <c r="CUP773" s="16"/>
      <c r="CUQ773" s="16"/>
      <c r="CUR773" s="16"/>
      <c r="CUS773" s="16"/>
      <c r="CUT773" s="16"/>
      <c r="CUU773" s="16"/>
      <c r="CUV773" s="16"/>
      <c r="CUW773" s="16"/>
      <c r="CUX773" s="16"/>
      <c r="CUY773" s="16"/>
      <c r="CUZ773" s="16"/>
      <c r="CVA773" s="16"/>
      <c r="CVB773" s="16"/>
      <c r="CVC773" s="16"/>
      <c r="CVD773" s="16"/>
      <c r="CVE773" s="16"/>
      <c r="CVF773" s="16"/>
      <c r="CVG773" s="16"/>
      <c r="CVH773" s="16"/>
      <c r="CVI773" s="16"/>
      <c r="CVJ773" s="16"/>
      <c r="CVK773" s="16"/>
      <c r="CVL773" s="16"/>
      <c r="CVM773" s="16"/>
      <c r="CVN773" s="16"/>
      <c r="CVO773" s="16"/>
      <c r="CVP773" s="16"/>
      <c r="CVQ773" s="16"/>
      <c r="CVR773" s="16"/>
      <c r="CVS773" s="16"/>
      <c r="CVT773" s="16"/>
      <c r="CVU773" s="16"/>
      <c r="CVV773" s="16"/>
      <c r="CVW773" s="16"/>
      <c r="CVX773" s="16"/>
      <c r="CVY773" s="16"/>
      <c r="CVZ773" s="16"/>
      <c r="CWA773" s="16"/>
      <c r="CWB773" s="16"/>
      <c r="CWC773" s="16"/>
      <c r="CWD773" s="16"/>
      <c r="CWE773" s="16"/>
      <c r="CWF773" s="16"/>
      <c r="CWG773" s="16"/>
      <c r="CWH773" s="16"/>
      <c r="CWI773" s="16"/>
      <c r="CWJ773" s="16"/>
      <c r="CWK773" s="16"/>
      <c r="CWL773" s="16"/>
      <c r="CWM773" s="16"/>
      <c r="CWN773" s="16"/>
      <c r="CWO773" s="16"/>
      <c r="CWP773" s="16"/>
      <c r="CWQ773" s="16"/>
      <c r="CWR773" s="16"/>
      <c r="CWS773" s="16"/>
      <c r="CWT773" s="16"/>
      <c r="CWU773" s="16"/>
      <c r="CWV773" s="16"/>
      <c r="CWW773" s="16"/>
      <c r="CWX773" s="16"/>
      <c r="CWY773" s="16"/>
      <c r="CWZ773" s="16"/>
      <c r="CXA773" s="16"/>
      <c r="CXB773" s="16"/>
      <c r="CXC773" s="16"/>
      <c r="CXD773" s="16"/>
      <c r="CXE773" s="16"/>
      <c r="CXF773" s="16"/>
      <c r="CXG773" s="16"/>
      <c r="CXH773" s="16"/>
      <c r="CXI773" s="16"/>
      <c r="CXJ773" s="16"/>
      <c r="CXK773" s="16"/>
      <c r="CXL773" s="16"/>
      <c r="CXM773" s="16"/>
      <c r="CXN773" s="16"/>
      <c r="CXO773" s="16"/>
      <c r="CXP773" s="16"/>
      <c r="CXQ773" s="16"/>
      <c r="CXR773" s="16"/>
      <c r="CXS773" s="16"/>
      <c r="CXT773" s="16"/>
      <c r="CXU773" s="16"/>
      <c r="CXV773" s="16"/>
      <c r="CXW773" s="16"/>
      <c r="CXX773" s="16"/>
      <c r="CXY773" s="16"/>
      <c r="CXZ773" s="16"/>
      <c r="CYA773" s="16"/>
      <c r="CYB773" s="16"/>
      <c r="CYC773" s="16"/>
      <c r="CYD773" s="16"/>
      <c r="CYE773" s="16"/>
      <c r="CYF773" s="16"/>
      <c r="CYG773" s="16"/>
      <c r="CYH773" s="16"/>
      <c r="CYI773" s="16"/>
      <c r="CYJ773" s="16"/>
      <c r="CYK773" s="16"/>
      <c r="CYL773" s="16"/>
      <c r="CYM773" s="16"/>
      <c r="CYN773" s="16"/>
      <c r="CYO773" s="16"/>
      <c r="CYP773" s="16"/>
      <c r="CYQ773" s="16"/>
      <c r="CYR773" s="16"/>
      <c r="CYS773" s="16"/>
      <c r="CYT773" s="16"/>
      <c r="CYU773" s="16"/>
      <c r="CYV773" s="16"/>
      <c r="CYW773" s="16"/>
      <c r="CYX773" s="16"/>
      <c r="CYY773" s="16"/>
      <c r="CYZ773" s="16"/>
      <c r="CZA773" s="16"/>
      <c r="CZB773" s="16"/>
      <c r="CZC773" s="16"/>
      <c r="CZD773" s="16"/>
      <c r="CZE773" s="16"/>
      <c r="CZF773" s="16"/>
      <c r="CZG773" s="16"/>
      <c r="CZH773" s="16"/>
      <c r="CZI773" s="16"/>
      <c r="CZJ773" s="16"/>
      <c r="CZK773" s="16"/>
      <c r="CZL773" s="16"/>
      <c r="CZM773" s="16"/>
      <c r="CZN773" s="16"/>
      <c r="CZO773" s="16"/>
      <c r="CZP773" s="16"/>
      <c r="CZQ773" s="16"/>
      <c r="CZR773" s="16"/>
      <c r="CZS773" s="16"/>
      <c r="CZT773" s="16"/>
      <c r="CZU773" s="16"/>
      <c r="CZV773" s="16"/>
      <c r="CZW773" s="16"/>
      <c r="CZX773" s="16"/>
      <c r="CZY773" s="16"/>
      <c r="CZZ773" s="16"/>
      <c r="DAA773" s="16"/>
      <c r="DAB773" s="16"/>
      <c r="DAC773" s="16"/>
      <c r="DAD773" s="16"/>
      <c r="DAE773" s="16"/>
      <c r="DAF773" s="16"/>
      <c r="DAG773" s="16"/>
      <c r="DAH773" s="16"/>
      <c r="DAI773" s="16"/>
      <c r="DAJ773" s="16"/>
      <c r="DAK773" s="16"/>
      <c r="DAL773" s="16"/>
      <c r="DAM773" s="16"/>
      <c r="DAN773" s="16"/>
      <c r="DAO773" s="16"/>
      <c r="DAP773" s="16"/>
      <c r="DAQ773" s="16"/>
      <c r="DAR773" s="16"/>
      <c r="DAS773" s="16"/>
      <c r="DAT773" s="16"/>
      <c r="DAU773" s="16"/>
      <c r="DAV773" s="16"/>
      <c r="DAW773" s="16"/>
      <c r="DAX773" s="16"/>
      <c r="DAY773" s="16"/>
      <c r="DAZ773" s="16"/>
      <c r="DBA773" s="16"/>
      <c r="DBB773" s="16"/>
      <c r="DBC773" s="16"/>
      <c r="DBD773" s="16"/>
      <c r="DBE773" s="16"/>
      <c r="DBF773" s="16"/>
      <c r="DBG773" s="16"/>
      <c r="DBH773" s="16"/>
      <c r="DBI773" s="16"/>
      <c r="DBJ773" s="16"/>
      <c r="DBK773" s="16"/>
      <c r="DBL773" s="16"/>
      <c r="DBM773" s="16"/>
      <c r="DBN773" s="16"/>
      <c r="DBO773" s="16"/>
      <c r="DBP773" s="16"/>
      <c r="DBQ773" s="16"/>
      <c r="DBR773" s="16"/>
      <c r="DBS773" s="16"/>
      <c r="DBT773" s="16"/>
      <c r="DBU773" s="16"/>
      <c r="DBV773" s="16"/>
      <c r="DBW773" s="16"/>
      <c r="DBX773" s="16"/>
      <c r="DBY773" s="16"/>
      <c r="DBZ773" s="16"/>
      <c r="DCA773" s="16"/>
      <c r="DCB773" s="16"/>
      <c r="DCC773" s="16"/>
      <c r="DCD773" s="16"/>
      <c r="DCE773" s="16"/>
      <c r="DCF773" s="16"/>
      <c r="DCG773" s="16"/>
      <c r="DCH773" s="16"/>
      <c r="DCI773" s="16"/>
      <c r="DCJ773" s="16"/>
      <c r="DCK773" s="16"/>
      <c r="DCL773" s="16"/>
      <c r="DCM773" s="16"/>
      <c r="DCN773" s="16"/>
      <c r="DCO773" s="16"/>
      <c r="DCP773" s="16"/>
      <c r="DCQ773" s="16"/>
      <c r="DCR773" s="16"/>
      <c r="DCS773" s="16"/>
      <c r="DCT773" s="16"/>
      <c r="DCU773" s="16"/>
      <c r="DCV773" s="16"/>
      <c r="DCW773" s="16"/>
      <c r="DCX773" s="16"/>
      <c r="DCY773" s="16"/>
      <c r="DCZ773" s="16"/>
      <c r="DDA773" s="16"/>
      <c r="DDB773" s="16"/>
      <c r="DDC773" s="16"/>
      <c r="DDD773" s="16"/>
      <c r="DDE773" s="16"/>
      <c r="DDF773" s="16"/>
      <c r="DDG773" s="16"/>
      <c r="DDH773" s="16"/>
      <c r="DDI773" s="16"/>
      <c r="DDJ773" s="16"/>
      <c r="DDK773" s="16"/>
      <c r="DDL773" s="16"/>
      <c r="DDM773" s="16"/>
      <c r="DDN773" s="16"/>
      <c r="DDO773" s="16"/>
      <c r="DDP773" s="16"/>
      <c r="DDQ773" s="16"/>
      <c r="DDR773" s="16"/>
      <c r="DDS773" s="16"/>
      <c r="DDT773" s="16"/>
      <c r="DDU773" s="16"/>
      <c r="DDV773" s="16"/>
      <c r="DDW773" s="16"/>
      <c r="DDX773" s="16"/>
      <c r="DDY773" s="16"/>
      <c r="DDZ773" s="16"/>
      <c r="DEA773" s="16"/>
      <c r="DEB773" s="16"/>
      <c r="DEC773" s="16"/>
      <c r="DED773" s="16"/>
      <c r="DEE773" s="16"/>
      <c r="DEF773" s="16"/>
      <c r="DEG773" s="16"/>
      <c r="DEH773" s="16"/>
      <c r="DEI773" s="16"/>
      <c r="DEJ773" s="16"/>
      <c r="DEK773" s="16"/>
      <c r="DEL773" s="16"/>
      <c r="DEM773" s="16"/>
      <c r="DEN773" s="16"/>
      <c r="DEO773" s="16"/>
      <c r="DEP773" s="16"/>
      <c r="DEQ773" s="16"/>
      <c r="DER773" s="16"/>
      <c r="DES773" s="16"/>
      <c r="DET773" s="16"/>
      <c r="DEU773" s="16"/>
      <c r="DEV773" s="16"/>
      <c r="DEW773" s="16"/>
      <c r="DEX773" s="16"/>
      <c r="DEY773" s="16"/>
      <c r="DEZ773" s="16"/>
      <c r="DFA773" s="16"/>
      <c r="DFB773" s="16"/>
      <c r="DFC773" s="16"/>
      <c r="DFD773" s="16"/>
      <c r="DFE773" s="16"/>
      <c r="DFF773" s="16"/>
      <c r="DFG773" s="16"/>
      <c r="DFH773" s="16"/>
      <c r="DFI773" s="16"/>
      <c r="DFJ773" s="16"/>
      <c r="DFK773" s="16"/>
      <c r="DFL773" s="16"/>
      <c r="DFM773" s="16"/>
      <c r="DFN773" s="16"/>
      <c r="DFO773" s="16"/>
      <c r="DFP773" s="16"/>
      <c r="DFQ773" s="16"/>
      <c r="DFR773" s="16"/>
      <c r="DFS773" s="16"/>
      <c r="DFT773" s="16"/>
      <c r="DFU773" s="16"/>
      <c r="DFV773" s="16"/>
      <c r="DFW773" s="16"/>
      <c r="DFX773" s="16"/>
      <c r="DFY773" s="16"/>
      <c r="DFZ773" s="16"/>
      <c r="DGA773" s="16"/>
      <c r="DGB773" s="16"/>
      <c r="DGC773" s="16"/>
      <c r="DGD773" s="16"/>
      <c r="DGE773" s="16"/>
      <c r="DGF773" s="16"/>
      <c r="DGG773" s="16"/>
      <c r="DGH773" s="16"/>
      <c r="DGI773" s="16"/>
      <c r="DGJ773" s="16"/>
      <c r="DGK773" s="16"/>
      <c r="DGL773" s="16"/>
      <c r="DGM773" s="16"/>
      <c r="DGN773" s="16"/>
      <c r="DGO773" s="16"/>
      <c r="DGP773" s="16"/>
      <c r="DGQ773" s="16"/>
      <c r="DGR773" s="16"/>
      <c r="DGS773" s="16"/>
      <c r="DGT773" s="16"/>
      <c r="DGU773" s="16"/>
      <c r="DGV773" s="16"/>
      <c r="DGW773" s="16"/>
      <c r="DGX773" s="16"/>
      <c r="DGY773" s="16"/>
      <c r="DGZ773" s="16"/>
      <c r="DHA773" s="16"/>
      <c r="DHB773" s="16"/>
      <c r="DHC773" s="16"/>
      <c r="DHD773" s="16"/>
      <c r="DHE773" s="16"/>
      <c r="DHF773" s="16"/>
      <c r="DHG773" s="16"/>
      <c r="DHH773" s="16"/>
      <c r="DHI773" s="16"/>
      <c r="DHJ773" s="16"/>
      <c r="DHK773" s="16"/>
      <c r="DHL773" s="16"/>
      <c r="DHM773" s="16"/>
      <c r="DHN773" s="16"/>
      <c r="DHO773" s="16"/>
      <c r="DHP773" s="16"/>
      <c r="DHQ773" s="16"/>
      <c r="DHR773" s="16"/>
      <c r="DHS773" s="16"/>
      <c r="DHT773" s="16"/>
      <c r="DHU773" s="16"/>
      <c r="DHV773" s="16"/>
      <c r="DHW773" s="16"/>
      <c r="DHX773" s="16"/>
      <c r="DHY773" s="16"/>
      <c r="DHZ773" s="16"/>
      <c r="DIA773" s="16"/>
      <c r="DIB773" s="16"/>
      <c r="DIC773" s="16"/>
      <c r="DID773" s="16"/>
      <c r="DIE773" s="16"/>
      <c r="DIF773" s="16"/>
      <c r="DIG773" s="16"/>
      <c r="DIH773" s="16"/>
      <c r="DII773" s="16"/>
      <c r="DIJ773" s="16"/>
      <c r="DIK773" s="16"/>
      <c r="DIL773" s="16"/>
      <c r="DIM773" s="16"/>
      <c r="DIN773" s="16"/>
      <c r="DIO773" s="16"/>
      <c r="DIP773" s="16"/>
      <c r="DIQ773" s="16"/>
      <c r="DIR773" s="16"/>
      <c r="DIS773" s="16"/>
      <c r="DIT773" s="16"/>
      <c r="DIU773" s="16"/>
      <c r="DIV773" s="16"/>
      <c r="DIW773" s="16"/>
      <c r="DIX773" s="16"/>
      <c r="DIY773" s="16"/>
      <c r="DIZ773" s="16"/>
      <c r="DJA773" s="16"/>
      <c r="DJB773" s="16"/>
      <c r="DJC773" s="16"/>
      <c r="DJD773" s="16"/>
      <c r="DJE773" s="16"/>
      <c r="DJF773" s="16"/>
      <c r="DJG773" s="16"/>
      <c r="DJH773" s="16"/>
      <c r="DJI773" s="16"/>
      <c r="DJJ773" s="16"/>
      <c r="DJK773" s="16"/>
      <c r="DJL773" s="16"/>
      <c r="DJM773" s="16"/>
      <c r="DJN773" s="16"/>
      <c r="DJO773" s="16"/>
      <c r="DJP773" s="16"/>
      <c r="DJQ773" s="16"/>
      <c r="DJR773" s="16"/>
      <c r="DJS773" s="16"/>
      <c r="DJT773" s="16"/>
      <c r="DJU773" s="16"/>
      <c r="DJV773" s="16"/>
      <c r="DJW773" s="16"/>
      <c r="DJX773" s="16"/>
      <c r="DJY773" s="16"/>
      <c r="DJZ773" s="16"/>
      <c r="DKA773" s="16"/>
      <c r="DKB773" s="16"/>
      <c r="DKC773" s="16"/>
      <c r="DKD773" s="16"/>
      <c r="DKE773" s="16"/>
      <c r="DKF773" s="16"/>
      <c r="DKG773" s="16"/>
      <c r="DKH773" s="16"/>
      <c r="DKI773" s="16"/>
      <c r="DKJ773" s="16"/>
      <c r="DKK773" s="16"/>
      <c r="DKL773" s="16"/>
      <c r="DKM773" s="16"/>
      <c r="DKN773" s="16"/>
      <c r="DKO773" s="16"/>
      <c r="DKP773" s="16"/>
      <c r="DKQ773" s="16"/>
      <c r="DKR773" s="16"/>
      <c r="DKS773" s="16"/>
      <c r="DKT773" s="16"/>
      <c r="DKU773" s="16"/>
      <c r="DKV773" s="16"/>
      <c r="DKW773" s="16"/>
      <c r="DKX773" s="16"/>
      <c r="DKY773" s="16"/>
      <c r="DKZ773" s="16"/>
      <c r="DLA773" s="16"/>
      <c r="DLB773" s="16"/>
      <c r="DLC773" s="16"/>
      <c r="DLD773" s="16"/>
      <c r="DLE773" s="16"/>
      <c r="DLF773" s="16"/>
      <c r="DLG773" s="16"/>
      <c r="DLH773" s="16"/>
      <c r="DLI773" s="16"/>
      <c r="DLJ773" s="16"/>
      <c r="DLK773" s="16"/>
      <c r="DLL773" s="16"/>
      <c r="DLM773" s="16"/>
      <c r="DLN773" s="16"/>
      <c r="DLO773" s="16"/>
      <c r="DLP773" s="16"/>
      <c r="DLQ773" s="16"/>
      <c r="DLR773" s="16"/>
      <c r="DLS773" s="16"/>
      <c r="DLT773" s="16"/>
      <c r="DLU773" s="16"/>
      <c r="DLV773" s="16"/>
      <c r="DLW773" s="16"/>
      <c r="DLX773" s="16"/>
      <c r="DLY773" s="16"/>
      <c r="DLZ773" s="16"/>
      <c r="DMA773" s="16"/>
      <c r="DMB773" s="16"/>
      <c r="DMC773" s="16"/>
      <c r="DMD773" s="16"/>
      <c r="DME773" s="16"/>
      <c r="DMF773" s="16"/>
      <c r="DMG773" s="16"/>
      <c r="DMH773" s="16"/>
      <c r="DMI773" s="16"/>
      <c r="DMJ773" s="16"/>
      <c r="DMK773" s="16"/>
      <c r="DML773" s="16"/>
      <c r="DMM773" s="16"/>
      <c r="DMN773" s="16"/>
      <c r="DMO773" s="16"/>
      <c r="DMP773" s="16"/>
      <c r="DMQ773" s="16"/>
      <c r="DMR773" s="16"/>
      <c r="DMS773" s="16"/>
      <c r="DMT773" s="16"/>
      <c r="DMU773" s="16"/>
      <c r="DMV773" s="16"/>
      <c r="DMW773" s="16"/>
      <c r="DMX773" s="16"/>
      <c r="DMY773" s="16"/>
      <c r="DMZ773" s="16"/>
      <c r="DNA773" s="16"/>
      <c r="DNB773" s="16"/>
      <c r="DNC773" s="16"/>
      <c r="DND773" s="16"/>
      <c r="DNE773" s="16"/>
      <c r="DNF773" s="16"/>
      <c r="DNG773" s="16"/>
      <c r="DNH773" s="16"/>
      <c r="DNI773" s="16"/>
      <c r="DNJ773" s="16"/>
      <c r="DNK773" s="16"/>
      <c r="DNL773" s="16"/>
      <c r="DNM773" s="16"/>
      <c r="DNN773" s="16"/>
      <c r="DNO773" s="16"/>
      <c r="DNP773" s="16"/>
      <c r="DNQ773" s="16"/>
      <c r="DNR773" s="16"/>
      <c r="DNS773" s="16"/>
      <c r="DNT773" s="16"/>
      <c r="DNU773" s="16"/>
      <c r="DNV773" s="16"/>
      <c r="DNW773" s="16"/>
      <c r="DNX773" s="16"/>
      <c r="DNY773" s="16"/>
      <c r="DNZ773" s="16"/>
      <c r="DOA773" s="16"/>
      <c r="DOB773" s="16"/>
      <c r="DOC773" s="16"/>
      <c r="DOD773" s="16"/>
      <c r="DOE773" s="16"/>
      <c r="DOF773" s="16"/>
      <c r="DOG773" s="16"/>
      <c r="DOH773" s="16"/>
      <c r="DOI773" s="16"/>
      <c r="DOJ773" s="16"/>
      <c r="DOK773" s="16"/>
      <c r="DOL773" s="16"/>
      <c r="DOM773" s="16"/>
      <c r="DON773" s="16"/>
      <c r="DOO773" s="16"/>
      <c r="DOP773" s="16"/>
      <c r="DOQ773" s="16"/>
      <c r="DOR773" s="16"/>
      <c r="DOS773" s="16"/>
      <c r="DOT773" s="16"/>
      <c r="DOU773" s="16"/>
      <c r="DOV773" s="16"/>
      <c r="DOW773" s="16"/>
      <c r="DOX773" s="16"/>
      <c r="DOY773" s="16"/>
      <c r="DOZ773" s="16"/>
      <c r="DPA773" s="16"/>
      <c r="DPB773" s="16"/>
      <c r="DPC773" s="16"/>
      <c r="DPD773" s="16"/>
      <c r="DPE773" s="16"/>
      <c r="DPF773" s="16"/>
      <c r="DPG773" s="16"/>
      <c r="DPH773" s="16"/>
      <c r="DPI773" s="16"/>
      <c r="DPJ773" s="16"/>
      <c r="DPK773" s="16"/>
      <c r="DPL773" s="16"/>
      <c r="DPM773" s="16"/>
      <c r="DPN773" s="16"/>
      <c r="DPO773" s="16"/>
      <c r="DPP773" s="16"/>
      <c r="DPQ773" s="16"/>
      <c r="DPR773" s="16"/>
      <c r="DPS773" s="16"/>
      <c r="DPT773" s="16"/>
      <c r="DPU773" s="16"/>
      <c r="DPV773" s="16"/>
      <c r="DPW773" s="16"/>
      <c r="DPX773" s="16"/>
      <c r="DPY773" s="16"/>
      <c r="DPZ773" s="16"/>
      <c r="DQA773" s="16"/>
      <c r="DQB773" s="16"/>
      <c r="DQC773" s="16"/>
      <c r="DQD773" s="16"/>
      <c r="DQE773" s="16"/>
      <c r="DQF773" s="16"/>
      <c r="DQG773" s="16"/>
      <c r="DQH773" s="16"/>
      <c r="DQI773" s="16"/>
      <c r="DQJ773" s="16"/>
      <c r="DQK773" s="16"/>
      <c r="DQL773" s="16"/>
      <c r="DQM773" s="16"/>
      <c r="DQN773" s="16"/>
      <c r="DQO773" s="16"/>
      <c r="DQP773" s="16"/>
      <c r="DQQ773" s="16"/>
      <c r="DQR773" s="16"/>
      <c r="DQS773" s="16"/>
      <c r="DQT773" s="16"/>
      <c r="DQU773" s="16"/>
      <c r="DQV773" s="16"/>
      <c r="DQW773" s="16"/>
      <c r="DQX773" s="16"/>
      <c r="DQY773" s="16"/>
      <c r="DQZ773" s="16"/>
      <c r="DRA773" s="16"/>
      <c r="DRB773" s="16"/>
      <c r="DRC773" s="16"/>
      <c r="DRD773" s="16"/>
      <c r="DRE773" s="16"/>
      <c r="DRF773" s="16"/>
      <c r="DRG773" s="16"/>
      <c r="DRH773" s="16"/>
      <c r="DRI773" s="16"/>
      <c r="DRJ773" s="16"/>
      <c r="DRK773" s="16"/>
      <c r="DRL773" s="16"/>
      <c r="DRM773" s="16"/>
      <c r="DRN773" s="16"/>
      <c r="DRO773" s="16"/>
      <c r="DRP773" s="16"/>
      <c r="DRQ773" s="16"/>
      <c r="DRR773" s="16"/>
      <c r="DRS773" s="16"/>
      <c r="DRT773" s="16"/>
      <c r="DRU773" s="16"/>
      <c r="DRV773" s="16"/>
      <c r="DRW773" s="16"/>
      <c r="DRX773" s="16"/>
      <c r="DRY773" s="16"/>
      <c r="DRZ773" s="16"/>
      <c r="DSA773" s="16"/>
      <c r="DSB773" s="16"/>
      <c r="DSC773" s="16"/>
      <c r="DSD773" s="16"/>
      <c r="DSE773" s="16"/>
      <c r="DSF773" s="16"/>
      <c r="DSG773" s="16"/>
      <c r="DSH773" s="16"/>
      <c r="DSI773" s="16"/>
      <c r="DSJ773" s="16"/>
      <c r="DSK773" s="16"/>
      <c r="DSL773" s="16"/>
      <c r="DSM773" s="16"/>
      <c r="DSN773" s="16"/>
      <c r="DSO773" s="16"/>
      <c r="DSP773" s="16"/>
      <c r="DSQ773" s="16"/>
      <c r="DSR773" s="16"/>
      <c r="DSS773" s="16"/>
      <c r="DST773" s="16"/>
      <c r="DSU773" s="16"/>
      <c r="DSV773" s="16"/>
      <c r="DSW773" s="16"/>
      <c r="DSX773" s="16"/>
      <c r="DSY773" s="16"/>
      <c r="DSZ773" s="16"/>
      <c r="DTA773" s="16"/>
      <c r="DTB773" s="16"/>
      <c r="DTC773" s="16"/>
      <c r="DTD773" s="16"/>
      <c r="DTE773" s="16"/>
      <c r="DTF773" s="16"/>
      <c r="DTG773" s="16"/>
      <c r="DTH773" s="16"/>
      <c r="DTI773" s="16"/>
      <c r="DTJ773" s="16"/>
      <c r="DTK773" s="16"/>
      <c r="DTL773" s="16"/>
      <c r="DTM773" s="16"/>
      <c r="DTN773" s="16"/>
      <c r="DTO773" s="16"/>
      <c r="DTP773" s="16"/>
      <c r="DTQ773" s="16"/>
      <c r="DTR773" s="16"/>
      <c r="DTS773" s="16"/>
      <c r="DTT773" s="16"/>
      <c r="DTU773" s="16"/>
      <c r="DTV773" s="16"/>
      <c r="DTW773" s="16"/>
      <c r="DTX773" s="16"/>
      <c r="DTY773" s="16"/>
      <c r="DTZ773" s="16"/>
      <c r="DUA773" s="16"/>
      <c r="DUB773" s="16"/>
      <c r="DUC773" s="16"/>
      <c r="DUD773" s="16"/>
      <c r="DUE773" s="16"/>
      <c r="DUF773" s="16"/>
      <c r="DUG773" s="16"/>
      <c r="DUH773" s="16"/>
      <c r="DUI773" s="16"/>
      <c r="DUJ773" s="16"/>
      <c r="DUK773" s="16"/>
      <c r="DUL773" s="16"/>
      <c r="DUM773" s="16"/>
      <c r="DUN773" s="16"/>
      <c r="DUO773" s="16"/>
      <c r="DUP773" s="16"/>
      <c r="DUQ773" s="16"/>
      <c r="DUR773" s="16"/>
      <c r="DUS773" s="16"/>
      <c r="DUT773" s="16"/>
      <c r="DUU773" s="16"/>
      <c r="DUV773" s="16"/>
      <c r="DUW773" s="16"/>
      <c r="DUX773" s="16"/>
      <c r="DUY773" s="16"/>
      <c r="DUZ773" s="16"/>
      <c r="DVA773" s="16"/>
      <c r="DVB773" s="16"/>
      <c r="DVC773" s="16"/>
      <c r="DVD773" s="16"/>
      <c r="DVE773" s="16"/>
      <c r="DVF773" s="16"/>
      <c r="DVG773" s="16"/>
      <c r="DVH773" s="16"/>
      <c r="DVI773" s="16"/>
      <c r="DVJ773" s="16"/>
      <c r="DVK773" s="16"/>
      <c r="DVL773" s="16"/>
      <c r="DVM773" s="16"/>
      <c r="DVN773" s="16"/>
      <c r="DVO773" s="16"/>
      <c r="DVP773" s="16"/>
      <c r="DVQ773" s="16"/>
      <c r="DVR773" s="16"/>
      <c r="DVS773" s="16"/>
      <c r="DVT773" s="16"/>
      <c r="DVU773" s="16"/>
      <c r="DVV773" s="16"/>
      <c r="DVW773" s="16"/>
      <c r="DVX773" s="16"/>
      <c r="DVY773" s="16"/>
      <c r="DVZ773" s="16"/>
      <c r="DWA773" s="16"/>
      <c r="DWB773" s="16"/>
      <c r="DWC773" s="16"/>
      <c r="DWD773" s="16"/>
      <c r="DWE773" s="16"/>
      <c r="DWF773" s="16"/>
      <c r="DWG773" s="16"/>
      <c r="DWH773" s="16"/>
      <c r="DWI773" s="16"/>
      <c r="DWJ773" s="16"/>
      <c r="DWK773" s="16"/>
      <c r="DWL773" s="16"/>
      <c r="DWM773" s="16"/>
      <c r="DWN773" s="16"/>
      <c r="DWO773" s="16"/>
      <c r="DWP773" s="16"/>
      <c r="DWQ773" s="16"/>
      <c r="DWR773" s="16"/>
      <c r="DWS773" s="16"/>
      <c r="DWT773" s="16"/>
      <c r="DWU773" s="16"/>
      <c r="DWV773" s="16"/>
      <c r="DWW773" s="16"/>
      <c r="DWX773" s="16"/>
      <c r="DWY773" s="16"/>
      <c r="DWZ773" s="16"/>
      <c r="DXA773" s="16"/>
      <c r="DXB773" s="16"/>
      <c r="DXC773" s="16"/>
      <c r="DXD773" s="16"/>
      <c r="DXE773" s="16"/>
      <c r="DXF773" s="16"/>
      <c r="DXG773" s="16"/>
      <c r="DXH773" s="16"/>
      <c r="DXI773" s="16"/>
      <c r="DXJ773" s="16"/>
      <c r="DXK773" s="16"/>
      <c r="DXL773" s="16"/>
      <c r="DXM773" s="16"/>
      <c r="DXN773" s="16"/>
      <c r="DXO773" s="16"/>
      <c r="DXP773" s="16"/>
      <c r="DXQ773" s="16"/>
      <c r="DXR773" s="16"/>
      <c r="DXS773" s="16"/>
      <c r="DXT773" s="16"/>
      <c r="DXU773" s="16"/>
      <c r="DXV773" s="16"/>
      <c r="DXW773" s="16"/>
      <c r="DXX773" s="16"/>
      <c r="DXY773" s="16"/>
      <c r="DXZ773" s="16"/>
      <c r="DYA773" s="16"/>
      <c r="DYB773" s="16"/>
      <c r="DYC773" s="16"/>
      <c r="DYD773" s="16"/>
      <c r="DYE773" s="16"/>
      <c r="DYF773" s="16"/>
      <c r="DYG773" s="16"/>
      <c r="DYH773" s="16"/>
      <c r="DYI773" s="16"/>
      <c r="DYJ773" s="16"/>
      <c r="DYK773" s="16"/>
      <c r="DYL773" s="16"/>
      <c r="DYM773" s="16"/>
      <c r="DYN773" s="16"/>
      <c r="DYO773" s="16"/>
      <c r="DYP773" s="16"/>
      <c r="DYQ773" s="16"/>
      <c r="DYR773" s="16"/>
      <c r="DYS773" s="16"/>
      <c r="DYT773" s="16"/>
      <c r="DYU773" s="16"/>
      <c r="DYV773" s="16"/>
      <c r="DYW773" s="16"/>
      <c r="DYX773" s="16"/>
      <c r="DYY773" s="16"/>
      <c r="DYZ773" s="16"/>
      <c r="DZA773" s="16"/>
      <c r="DZB773" s="16"/>
      <c r="DZC773" s="16"/>
      <c r="DZD773" s="16"/>
      <c r="DZE773" s="16"/>
      <c r="DZF773" s="16"/>
      <c r="DZG773" s="16"/>
      <c r="DZH773" s="16"/>
      <c r="DZI773" s="16"/>
      <c r="DZJ773" s="16"/>
      <c r="DZK773" s="16"/>
      <c r="DZL773" s="16"/>
      <c r="DZM773" s="16"/>
      <c r="DZN773" s="16"/>
      <c r="DZO773" s="16"/>
      <c r="DZP773" s="16"/>
      <c r="DZQ773" s="16"/>
      <c r="DZR773" s="16"/>
      <c r="DZS773" s="16"/>
      <c r="DZT773" s="16"/>
      <c r="DZU773" s="16"/>
      <c r="DZV773" s="16"/>
      <c r="DZW773" s="16"/>
      <c r="DZX773" s="16"/>
      <c r="DZY773" s="16"/>
      <c r="DZZ773" s="16"/>
      <c r="EAA773" s="16"/>
      <c r="EAB773" s="16"/>
      <c r="EAC773" s="16"/>
      <c r="EAD773" s="16"/>
      <c r="EAE773" s="16"/>
      <c r="EAF773" s="16"/>
      <c r="EAG773" s="16"/>
      <c r="EAH773" s="16"/>
      <c r="EAI773" s="16"/>
      <c r="EAJ773" s="16"/>
      <c r="EAK773" s="16"/>
      <c r="EAL773" s="16"/>
      <c r="EAM773" s="16"/>
      <c r="EAN773" s="16"/>
      <c r="EAO773" s="16"/>
      <c r="EAP773" s="16"/>
      <c r="EAQ773" s="16"/>
      <c r="EAR773" s="16"/>
      <c r="EAS773" s="16"/>
      <c r="EAT773" s="16"/>
      <c r="EAU773" s="16"/>
      <c r="EAV773" s="16"/>
      <c r="EAW773" s="16"/>
      <c r="EAX773" s="16"/>
      <c r="EAY773" s="16"/>
      <c r="EAZ773" s="16"/>
      <c r="EBA773" s="16"/>
      <c r="EBB773" s="16"/>
      <c r="EBC773" s="16"/>
      <c r="EBD773" s="16"/>
      <c r="EBE773" s="16"/>
      <c r="EBF773" s="16"/>
      <c r="EBG773" s="16"/>
      <c r="EBH773" s="16"/>
      <c r="EBI773" s="16"/>
      <c r="EBJ773" s="16"/>
      <c r="EBK773" s="16"/>
      <c r="EBL773" s="16"/>
      <c r="EBM773" s="16"/>
      <c r="EBN773" s="16"/>
      <c r="EBO773" s="16"/>
      <c r="EBP773" s="16"/>
      <c r="EBQ773" s="16"/>
      <c r="EBR773" s="16"/>
      <c r="EBS773" s="16"/>
      <c r="EBT773" s="16"/>
      <c r="EBU773" s="16"/>
      <c r="EBV773" s="16"/>
      <c r="EBW773" s="16"/>
      <c r="EBX773" s="16"/>
      <c r="EBY773" s="16"/>
      <c r="EBZ773" s="16"/>
      <c r="ECA773" s="16"/>
      <c r="ECB773" s="16"/>
      <c r="ECC773" s="16"/>
      <c r="ECD773" s="16"/>
      <c r="ECE773" s="16"/>
      <c r="ECF773" s="16"/>
      <c r="ECG773" s="16"/>
      <c r="ECH773" s="16"/>
      <c r="ECI773" s="16"/>
      <c r="ECJ773" s="16"/>
      <c r="ECK773" s="16"/>
      <c r="ECL773" s="16"/>
      <c r="ECM773" s="16"/>
      <c r="ECN773" s="16"/>
      <c r="ECO773" s="16"/>
      <c r="ECP773" s="16"/>
      <c r="ECQ773" s="16"/>
      <c r="ECR773" s="16"/>
      <c r="ECS773" s="16"/>
      <c r="ECT773" s="16"/>
      <c r="ECU773" s="16"/>
      <c r="ECV773" s="16"/>
      <c r="ECW773" s="16"/>
      <c r="ECX773" s="16"/>
      <c r="ECY773" s="16"/>
      <c r="ECZ773" s="16"/>
      <c r="EDA773" s="16"/>
      <c r="EDB773" s="16"/>
      <c r="EDC773" s="16"/>
      <c r="EDD773" s="16"/>
      <c r="EDE773" s="16"/>
      <c r="EDF773" s="16"/>
      <c r="EDG773" s="16"/>
      <c r="EDH773" s="16"/>
      <c r="EDI773" s="16"/>
      <c r="EDJ773" s="16"/>
      <c r="EDK773" s="16"/>
      <c r="EDL773" s="16"/>
      <c r="EDM773" s="16"/>
      <c r="EDN773" s="16"/>
      <c r="EDO773" s="16"/>
      <c r="EDP773" s="16"/>
      <c r="EDQ773" s="16"/>
      <c r="EDR773" s="16"/>
      <c r="EDS773" s="16"/>
      <c r="EDT773" s="16"/>
      <c r="EDU773" s="16"/>
      <c r="EDV773" s="16"/>
      <c r="EDW773" s="16"/>
      <c r="EDX773" s="16"/>
      <c r="EDY773" s="16"/>
      <c r="EDZ773" s="16"/>
      <c r="EEA773" s="16"/>
      <c r="EEB773" s="16"/>
      <c r="EEC773" s="16"/>
      <c r="EED773" s="16"/>
      <c r="EEE773" s="16"/>
      <c r="EEF773" s="16"/>
      <c r="EEG773" s="16"/>
      <c r="EEH773" s="16"/>
      <c r="EEI773" s="16"/>
      <c r="EEJ773" s="16"/>
      <c r="EEK773" s="16"/>
      <c r="EEL773" s="16"/>
      <c r="EEM773" s="16"/>
      <c r="EEN773" s="16"/>
      <c r="EEO773" s="16"/>
      <c r="EEP773" s="16"/>
      <c r="EEQ773" s="16"/>
      <c r="EER773" s="16"/>
      <c r="EES773" s="16"/>
      <c r="EET773" s="16"/>
      <c r="EEU773" s="16"/>
      <c r="EEV773" s="16"/>
      <c r="EEW773" s="16"/>
      <c r="EEX773" s="16"/>
      <c r="EEY773" s="16"/>
      <c r="EEZ773" s="16"/>
      <c r="EFA773" s="16"/>
      <c r="EFB773" s="16"/>
      <c r="EFC773" s="16"/>
      <c r="EFD773" s="16"/>
      <c r="EFE773" s="16"/>
      <c r="EFF773" s="16"/>
      <c r="EFG773" s="16"/>
      <c r="EFH773" s="16"/>
      <c r="EFI773" s="16"/>
      <c r="EFJ773" s="16"/>
      <c r="EFK773" s="16"/>
      <c r="EFL773" s="16"/>
      <c r="EFM773" s="16"/>
      <c r="EFN773" s="16"/>
      <c r="EFO773" s="16"/>
      <c r="EFP773" s="16"/>
      <c r="EFQ773" s="16"/>
      <c r="EFR773" s="16"/>
      <c r="EFS773" s="16"/>
      <c r="EFT773" s="16"/>
      <c r="EFU773" s="16"/>
      <c r="EFV773" s="16"/>
      <c r="EFW773" s="16"/>
      <c r="EFX773" s="16"/>
      <c r="EFY773" s="16"/>
      <c r="EFZ773" s="16"/>
      <c r="EGA773" s="16"/>
      <c r="EGB773" s="16"/>
      <c r="EGC773" s="16"/>
      <c r="EGD773" s="16"/>
      <c r="EGE773" s="16"/>
      <c r="EGF773" s="16"/>
      <c r="EGG773" s="16"/>
      <c r="EGH773" s="16"/>
      <c r="EGI773" s="16"/>
      <c r="EGJ773" s="16"/>
      <c r="EGK773" s="16"/>
      <c r="EGL773" s="16"/>
      <c r="EGM773" s="16"/>
      <c r="EGN773" s="16"/>
      <c r="EGO773" s="16"/>
      <c r="EGP773" s="16"/>
      <c r="EGQ773" s="16"/>
      <c r="EGR773" s="16"/>
      <c r="EGS773" s="16"/>
      <c r="EGT773" s="16"/>
      <c r="EGU773" s="16"/>
      <c r="EGV773" s="16"/>
      <c r="EGW773" s="16"/>
      <c r="EGX773" s="16"/>
      <c r="EGY773" s="16"/>
      <c r="EGZ773" s="16"/>
      <c r="EHA773" s="16"/>
      <c r="EHB773" s="16"/>
      <c r="EHC773" s="16"/>
      <c r="EHD773" s="16"/>
      <c r="EHE773" s="16"/>
      <c r="EHF773" s="16"/>
      <c r="EHG773" s="16"/>
      <c r="EHH773" s="16"/>
      <c r="EHI773" s="16"/>
      <c r="EHJ773" s="16"/>
      <c r="EHK773" s="16"/>
      <c r="EHL773" s="16"/>
      <c r="EHM773" s="16"/>
      <c r="EHN773" s="16"/>
      <c r="EHO773" s="16"/>
      <c r="EHP773" s="16"/>
      <c r="EHQ773" s="16"/>
      <c r="EHR773" s="16"/>
      <c r="EHS773" s="16"/>
      <c r="EHT773" s="16"/>
      <c r="EHU773" s="16"/>
      <c r="EHV773" s="16"/>
      <c r="EHW773" s="16"/>
      <c r="EHX773" s="16"/>
      <c r="EHY773" s="16"/>
      <c r="EHZ773" s="16"/>
      <c r="EIA773" s="16"/>
      <c r="EIB773" s="16"/>
      <c r="EIC773" s="16"/>
      <c r="EID773" s="16"/>
      <c r="EIE773" s="16"/>
      <c r="EIF773" s="16"/>
      <c r="EIG773" s="16"/>
      <c r="EIH773" s="16"/>
      <c r="EII773" s="16"/>
      <c r="EIJ773" s="16"/>
      <c r="EIK773" s="16"/>
      <c r="EIL773" s="16"/>
      <c r="EIM773" s="16"/>
      <c r="EIN773" s="16"/>
      <c r="EIO773" s="16"/>
      <c r="EIP773" s="16"/>
      <c r="EIQ773" s="16"/>
      <c r="EIR773" s="16"/>
      <c r="EIS773" s="16"/>
      <c r="EIT773" s="16"/>
      <c r="EIU773" s="16"/>
      <c r="EIV773" s="16"/>
      <c r="EIW773" s="16"/>
      <c r="EIX773" s="16"/>
      <c r="EIY773" s="16"/>
      <c r="EIZ773" s="16"/>
      <c r="EJA773" s="16"/>
      <c r="EJB773" s="16"/>
      <c r="EJC773" s="16"/>
      <c r="EJD773" s="16"/>
      <c r="EJE773" s="16"/>
      <c r="EJF773" s="16"/>
      <c r="EJG773" s="16"/>
      <c r="EJH773" s="16"/>
      <c r="EJI773" s="16"/>
      <c r="EJJ773" s="16"/>
      <c r="EJK773" s="16"/>
      <c r="EJL773" s="16"/>
      <c r="EJM773" s="16"/>
      <c r="EJN773" s="16"/>
      <c r="EJO773" s="16"/>
      <c r="EJP773" s="16"/>
      <c r="EJQ773" s="16"/>
      <c r="EJR773" s="16"/>
      <c r="EJS773" s="16"/>
      <c r="EJT773" s="16"/>
      <c r="EJU773" s="16"/>
      <c r="EJV773" s="16"/>
      <c r="EJW773" s="16"/>
      <c r="EJX773" s="16"/>
      <c r="EJY773" s="16"/>
      <c r="EJZ773" s="16"/>
      <c r="EKA773" s="16"/>
      <c r="EKB773" s="16"/>
      <c r="EKC773" s="16"/>
      <c r="EKD773" s="16"/>
      <c r="EKE773" s="16"/>
      <c r="EKF773" s="16"/>
      <c r="EKG773" s="16"/>
      <c r="EKH773" s="16"/>
      <c r="EKI773" s="16"/>
      <c r="EKJ773" s="16"/>
      <c r="EKK773" s="16"/>
      <c r="EKL773" s="16"/>
      <c r="EKM773" s="16"/>
      <c r="EKN773" s="16"/>
      <c r="EKO773" s="16"/>
      <c r="EKP773" s="16"/>
      <c r="EKQ773" s="16"/>
      <c r="EKR773" s="16"/>
      <c r="EKS773" s="16"/>
      <c r="EKT773" s="16"/>
      <c r="EKU773" s="16"/>
      <c r="EKV773" s="16"/>
      <c r="EKW773" s="16"/>
      <c r="EKX773" s="16"/>
      <c r="EKY773" s="16"/>
      <c r="EKZ773" s="16"/>
      <c r="ELA773" s="16"/>
      <c r="ELB773" s="16"/>
      <c r="ELC773" s="16"/>
      <c r="ELD773" s="16"/>
      <c r="ELE773" s="16"/>
      <c r="ELF773" s="16"/>
      <c r="ELG773" s="16"/>
      <c r="ELH773" s="16"/>
      <c r="ELI773" s="16"/>
      <c r="ELJ773" s="16"/>
      <c r="ELK773" s="16"/>
      <c r="ELL773" s="16"/>
      <c r="ELM773" s="16"/>
      <c r="ELN773" s="16"/>
      <c r="ELO773" s="16"/>
      <c r="ELP773" s="16"/>
      <c r="ELQ773" s="16"/>
      <c r="ELR773" s="16"/>
      <c r="ELS773" s="16"/>
      <c r="ELT773" s="16"/>
      <c r="ELU773" s="16"/>
      <c r="ELV773" s="16"/>
      <c r="ELW773" s="16"/>
      <c r="ELX773" s="16"/>
      <c r="ELY773" s="16"/>
      <c r="ELZ773" s="16"/>
      <c r="EMA773" s="16"/>
      <c r="EMB773" s="16"/>
      <c r="EMC773" s="16"/>
      <c r="EMD773" s="16"/>
      <c r="EME773" s="16"/>
      <c r="EMF773" s="16"/>
      <c r="EMG773" s="16"/>
      <c r="EMH773" s="16"/>
      <c r="EMI773" s="16"/>
      <c r="EMJ773" s="16"/>
      <c r="EMK773" s="16"/>
      <c r="EML773" s="16"/>
      <c r="EMM773" s="16"/>
      <c r="EMN773" s="16"/>
      <c r="EMO773" s="16"/>
      <c r="EMP773" s="16"/>
      <c r="EMQ773" s="16"/>
      <c r="EMR773" s="16"/>
      <c r="EMS773" s="16"/>
      <c r="EMT773" s="16"/>
      <c r="EMU773" s="16"/>
      <c r="EMV773" s="16"/>
      <c r="EMW773" s="16"/>
      <c r="EMX773" s="16"/>
      <c r="EMY773" s="16"/>
      <c r="EMZ773" s="16"/>
      <c r="ENA773" s="16"/>
      <c r="ENB773" s="16"/>
      <c r="ENC773" s="16"/>
      <c r="END773" s="16"/>
      <c r="ENE773" s="16"/>
      <c r="ENF773" s="16"/>
      <c r="ENG773" s="16"/>
      <c r="ENH773" s="16"/>
      <c r="ENI773" s="16"/>
      <c r="ENJ773" s="16"/>
      <c r="ENK773" s="16"/>
      <c r="ENL773" s="16"/>
      <c r="ENM773" s="16"/>
      <c r="ENN773" s="16"/>
      <c r="ENO773" s="16"/>
      <c r="ENP773" s="16"/>
      <c r="ENQ773" s="16"/>
      <c r="ENR773" s="16"/>
      <c r="ENS773" s="16"/>
      <c r="ENT773" s="16"/>
      <c r="ENU773" s="16"/>
      <c r="ENV773" s="16"/>
      <c r="ENW773" s="16"/>
      <c r="ENX773" s="16"/>
      <c r="ENY773" s="16"/>
      <c r="ENZ773" s="16"/>
      <c r="EOA773" s="16"/>
      <c r="EOB773" s="16"/>
      <c r="EOC773" s="16"/>
      <c r="EOD773" s="16"/>
      <c r="EOE773" s="16"/>
      <c r="EOF773" s="16"/>
      <c r="EOG773" s="16"/>
      <c r="EOH773" s="16"/>
      <c r="EOI773" s="16"/>
      <c r="EOJ773" s="16"/>
      <c r="EOK773" s="16"/>
      <c r="EOL773" s="16"/>
      <c r="EOM773" s="16"/>
      <c r="EON773" s="16"/>
      <c r="EOO773" s="16"/>
      <c r="EOP773" s="16"/>
      <c r="EOQ773" s="16"/>
      <c r="EOR773" s="16"/>
      <c r="EOS773" s="16"/>
      <c r="EOT773" s="16"/>
      <c r="EOU773" s="16"/>
      <c r="EOV773" s="16"/>
      <c r="EOW773" s="16"/>
      <c r="EOX773" s="16"/>
      <c r="EOY773" s="16"/>
      <c r="EOZ773" s="16"/>
      <c r="EPA773" s="16"/>
      <c r="EPB773" s="16"/>
      <c r="EPC773" s="16"/>
      <c r="EPD773" s="16"/>
      <c r="EPE773" s="16"/>
      <c r="EPF773" s="16"/>
      <c r="EPG773" s="16"/>
      <c r="EPH773" s="16"/>
      <c r="EPI773" s="16"/>
      <c r="EPJ773" s="16"/>
      <c r="EPK773" s="16"/>
      <c r="EPL773" s="16"/>
      <c r="EPM773" s="16"/>
      <c r="EPN773" s="16"/>
      <c r="EPO773" s="16"/>
      <c r="EPP773" s="16"/>
      <c r="EPQ773" s="16"/>
      <c r="EPR773" s="16"/>
      <c r="EPS773" s="16"/>
      <c r="EPT773" s="16"/>
      <c r="EPU773" s="16"/>
      <c r="EPV773" s="16"/>
      <c r="EPW773" s="16"/>
      <c r="EPX773" s="16"/>
      <c r="EPY773" s="16"/>
      <c r="EPZ773" s="16"/>
      <c r="EQA773" s="16"/>
      <c r="EQB773" s="16"/>
      <c r="EQC773" s="16"/>
      <c r="EQD773" s="16"/>
      <c r="EQE773" s="16"/>
      <c r="EQF773" s="16"/>
      <c r="EQG773" s="16"/>
      <c r="EQH773" s="16"/>
      <c r="EQI773" s="16"/>
      <c r="EQJ773" s="16"/>
      <c r="EQK773" s="16"/>
      <c r="EQL773" s="16"/>
      <c r="EQM773" s="16"/>
      <c r="EQN773" s="16"/>
      <c r="EQO773" s="16"/>
      <c r="EQP773" s="16"/>
      <c r="EQQ773" s="16"/>
      <c r="EQR773" s="16"/>
      <c r="EQS773" s="16"/>
      <c r="EQT773" s="16"/>
      <c r="EQU773" s="16"/>
      <c r="EQV773" s="16"/>
      <c r="EQW773" s="16"/>
      <c r="EQX773" s="16"/>
      <c r="EQY773" s="16"/>
      <c r="EQZ773" s="16"/>
      <c r="ERA773" s="16"/>
      <c r="ERB773" s="16"/>
      <c r="ERC773" s="16"/>
      <c r="ERD773" s="16"/>
      <c r="ERE773" s="16"/>
      <c r="ERF773" s="16"/>
      <c r="ERG773" s="16"/>
      <c r="ERH773" s="16"/>
      <c r="ERI773" s="16"/>
      <c r="ERJ773" s="16"/>
      <c r="ERK773" s="16"/>
      <c r="ERL773" s="16"/>
      <c r="ERM773" s="16"/>
      <c r="ERN773" s="16"/>
      <c r="ERO773" s="16"/>
      <c r="ERP773" s="16"/>
      <c r="ERQ773" s="16"/>
      <c r="ERR773" s="16"/>
      <c r="ERS773" s="16"/>
      <c r="ERT773" s="16"/>
      <c r="ERU773" s="16"/>
      <c r="ERV773" s="16"/>
      <c r="ERW773" s="16"/>
      <c r="ERX773" s="16"/>
      <c r="ERY773" s="16"/>
      <c r="ERZ773" s="16"/>
      <c r="ESA773" s="16"/>
      <c r="ESB773" s="16"/>
      <c r="ESC773" s="16"/>
      <c r="ESD773" s="16"/>
      <c r="ESE773" s="16"/>
      <c r="ESF773" s="16"/>
      <c r="ESG773" s="16"/>
      <c r="ESH773" s="16"/>
      <c r="ESI773" s="16"/>
      <c r="ESJ773" s="16"/>
      <c r="ESK773" s="16"/>
      <c r="ESL773" s="16"/>
      <c r="ESM773" s="16"/>
      <c r="ESN773" s="16"/>
      <c r="ESO773" s="16"/>
      <c r="ESP773" s="16"/>
      <c r="ESQ773" s="16"/>
      <c r="ESR773" s="16"/>
      <c r="ESS773" s="16"/>
      <c r="EST773" s="16"/>
      <c r="ESU773" s="16"/>
      <c r="ESV773" s="16"/>
      <c r="ESW773" s="16"/>
      <c r="ESX773" s="16"/>
      <c r="ESY773" s="16"/>
      <c r="ESZ773" s="16"/>
      <c r="ETA773" s="16"/>
      <c r="ETB773" s="16"/>
      <c r="ETC773" s="16"/>
      <c r="ETD773" s="16"/>
      <c r="ETE773" s="16"/>
      <c r="ETF773" s="16"/>
      <c r="ETG773" s="16"/>
      <c r="ETH773" s="16"/>
      <c r="ETI773" s="16"/>
      <c r="ETJ773" s="16"/>
      <c r="ETK773" s="16"/>
      <c r="ETL773" s="16"/>
      <c r="ETM773" s="16"/>
      <c r="ETN773" s="16"/>
      <c r="ETO773" s="16"/>
      <c r="ETP773" s="16"/>
      <c r="ETQ773" s="16"/>
      <c r="ETR773" s="16"/>
      <c r="ETS773" s="16"/>
      <c r="ETT773" s="16"/>
      <c r="ETU773" s="16"/>
      <c r="ETV773" s="16"/>
      <c r="ETW773" s="16"/>
      <c r="ETX773" s="16"/>
      <c r="ETY773" s="16"/>
      <c r="ETZ773" s="16"/>
      <c r="EUA773" s="16"/>
      <c r="EUB773" s="16"/>
      <c r="EUC773" s="16"/>
      <c r="EUD773" s="16"/>
      <c r="EUE773" s="16"/>
      <c r="EUF773" s="16"/>
      <c r="EUG773" s="16"/>
      <c r="EUH773" s="16"/>
      <c r="EUI773" s="16"/>
      <c r="EUJ773" s="16"/>
      <c r="EUK773" s="16"/>
      <c r="EUL773" s="16"/>
      <c r="EUM773" s="16"/>
      <c r="EUN773" s="16"/>
      <c r="EUO773" s="16"/>
      <c r="EUP773" s="16"/>
      <c r="EUQ773" s="16"/>
      <c r="EUR773" s="16"/>
      <c r="EUS773" s="16"/>
      <c r="EUT773" s="16"/>
      <c r="EUU773" s="16"/>
      <c r="EUV773" s="16"/>
      <c r="EUW773" s="16"/>
      <c r="EUX773" s="16"/>
      <c r="EUY773" s="16"/>
      <c r="EUZ773" s="16"/>
      <c r="EVA773" s="16"/>
      <c r="EVB773" s="16"/>
      <c r="EVC773" s="16"/>
      <c r="EVD773" s="16"/>
      <c r="EVE773" s="16"/>
      <c r="EVF773" s="16"/>
      <c r="EVG773" s="16"/>
      <c r="EVH773" s="16"/>
      <c r="EVI773" s="16"/>
      <c r="EVJ773" s="16"/>
      <c r="EVK773" s="16"/>
      <c r="EVL773" s="16"/>
      <c r="EVM773" s="16"/>
      <c r="EVN773" s="16"/>
      <c r="EVO773" s="16"/>
      <c r="EVP773" s="16"/>
      <c r="EVQ773" s="16"/>
      <c r="EVR773" s="16"/>
      <c r="EVS773" s="16"/>
      <c r="EVT773" s="16"/>
      <c r="EVU773" s="16"/>
      <c r="EVV773" s="16"/>
      <c r="EVW773" s="16"/>
      <c r="EVX773" s="16"/>
      <c r="EVY773" s="16"/>
      <c r="EVZ773" s="16"/>
      <c r="EWA773" s="16"/>
      <c r="EWB773" s="16"/>
      <c r="EWC773" s="16"/>
      <c r="EWD773" s="16"/>
      <c r="EWE773" s="16"/>
      <c r="EWF773" s="16"/>
      <c r="EWG773" s="16"/>
      <c r="EWH773" s="16"/>
      <c r="EWI773" s="16"/>
      <c r="EWJ773" s="16"/>
      <c r="EWK773" s="16"/>
      <c r="EWL773" s="16"/>
      <c r="EWM773" s="16"/>
      <c r="EWN773" s="16"/>
      <c r="EWO773" s="16"/>
      <c r="EWP773" s="16"/>
      <c r="EWQ773" s="16"/>
      <c r="EWR773" s="16"/>
      <c r="EWS773" s="16"/>
      <c r="EWT773" s="16"/>
      <c r="EWU773" s="16"/>
      <c r="EWV773" s="16"/>
      <c r="EWW773" s="16"/>
      <c r="EWX773" s="16"/>
      <c r="EWY773" s="16"/>
      <c r="EWZ773" s="16"/>
      <c r="EXA773" s="16"/>
      <c r="EXB773" s="16"/>
      <c r="EXC773" s="16"/>
      <c r="EXD773" s="16"/>
      <c r="EXE773" s="16"/>
      <c r="EXF773" s="16"/>
      <c r="EXG773" s="16"/>
      <c r="EXH773" s="16"/>
      <c r="EXI773" s="16"/>
      <c r="EXJ773" s="16"/>
      <c r="EXK773" s="16"/>
      <c r="EXL773" s="16"/>
      <c r="EXM773" s="16"/>
      <c r="EXN773" s="16"/>
      <c r="EXO773" s="16"/>
      <c r="EXP773" s="16"/>
      <c r="EXQ773" s="16"/>
      <c r="EXR773" s="16"/>
      <c r="EXS773" s="16"/>
      <c r="EXT773" s="16"/>
      <c r="EXU773" s="16"/>
      <c r="EXV773" s="16"/>
      <c r="EXW773" s="16"/>
      <c r="EXX773" s="16"/>
      <c r="EXY773" s="16"/>
      <c r="EXZ773" s="16"/>
      <c r="EYA773" s="16"/>
      <c r="EYB773" s="16"/>
      <c r="EYC773" s="16"/>
      <c r="EYD773" s="16"/>
      <c r="EYE773" s="16"/>
      <c r="EYF773" s="16"/>
      <c r="EYG773" s="16"/>
      <c r="EYH773" s="16"/>
      <c r="EYI773" s="16"/>
      <c r="EYJ773" s="16"/>
      <c r="EYK773" s="16"/>
      <c r="EYL773" s="16"/>
      <c r="EYM773" s="16"/>
      <c r="EYN773" s="16"/>
      <c r="EYO773" s="16"/>
      <c r="EYP773" s="16"/>
      <c r="EYQ773" s="16"/>
      <c r="EYR773" s="16"/>
      <c r="EYS773" s="16"/>
      <c r="EYT773" s="16"/>
      <c r="EYU773" s="16"/>
      <c r="EYV773" s="16"/>
      <c r="EYW773" s="16"/>
      <c r="EYX773" s="16"/>
      <c r="EYY773" s="16"/>
      <c r="EYZ773" s="16"/>
      <c r="EZA773" s="16"/>
      <c r="EZB773" s="16"/>
      <c r="EZC773" s="16"/>
      <c r="EZD773" s="16"/>
      <c r="EZE773" s="16"/>
      <c r="EZF773" s="16"/>
      <c r="EZG773" s="16"/>
      <c r="EZH773" s="16"/>
      <c r="EZI773" s="16"/>
      <c r="EZJ773" s="16"/>
      <c r="EZK773" s="16"/>
      <c r="EZL773" s="16"/>
      <c r="EZM773" s="16"/>
      <c r="EZN773" s="16"/>
      <c r="EZO773" s="16"/>
      <c r="EZP773" s="16"/>
      <c r="EZQ773" s="16"/>
      <c r="EZR773" s="16"/>
      <c r="EZS773" s="16"/>
      <c r="EZT773" s="16"/>
      <c r="EZU773" s="16"/>
      <c r="EZV773" s="16"/>
      <c r="EZW773" s="16"/>
      <c r="EZX773" s="16"/>
      <c r="EZY773" s="16"/>
      <c r="EZZ773" s="16"/>
      <c r="FAA773" s="16"/>
      <c r="FAB773" s="16"/>
      <c r="FAC773" s="16"/>
      <c r="FAD773" s="16"/>
      <c r="FAE773" s="16"/>
      <c r="FAF773" s="16"/>
      <c r="FAG773" s="16"/>
      <c r="FAH773" s="16"/>
      <c r="FAI773" s="16"/>
      <c r="FAJ773" s="16"/>
      <c r="FAK773" s="16"/>
      <c r="FAL773" s="16"/>
      <c r="FAM773" s="16"/>
      <c r="FAN773" s="16"/>
      <c r="FAO773" s="16"/>
      <c r="FAP773" s="16"/>
      <c r="FAQ773" s="16"/>
      <c r="FAR773" s="16"/>
      <c r="FAS773" s="16"/>
      <c r="FAT773" s="16"/>
      <c r="FAU773" s="16"/>
      <c r="FAV773" s="16"/>
      <c r="FAW773" s="16"/>
      <c r="FAX773" s="16"/>
      <c r="FAY773" s="16"/>
      <c r="FAZ773" s="16"/>
      <c r="FBA773" s="16"/>
      <c r="FBB773" s="16"/>
      <c r="FBC773" s="16"/>
      <c r="FBD773" s="16"/>
      <c r="FBE773" s="16"/>
      <c r="FBF773" s="16"/>
      <c r="FBG773" s="16"/>
      <c r="FBH773" s="16"/>
      <c r="FBI773" s="16"/>
      <c r="FBJ773" s="16"/>
      <c r="FBK773" s="16"/>
      <c r="FBL773" s="16"/>
      <c r="FBM773" s="16"/>
      <c r="FBN773" s="16"/>
      <c r="FBO773" s="16"/>
      <c r="FBP773" s="16"/>
      <c r="FBQ773" s="16"/>
      <c r="FBR773" s="16"/>
      <c r="FBS773" s="16"/>
      <c r="FBT773" s="16"/>
      <c r="FBU773" s="16"/>
      <c r="FBV773" s="16"/>
      <c r="FBW773" s="16"/>
      <c r="FBX773" s="16"/>
      <c r="FBY773" s="16"/>
      <c r="FBZ773" s="16"/>
      <c r="FCA773" s="16"/>
      <c r="FCB773" s="16"/>
      <c r="FCC773" s="16"/>
      <c r="FCD773" s="16"/>
      <c r="FCE773" s="16"/>
      <c r="FCF773" s="16"/>
      <c r="FCG773" s="16"/>
      <c r="FCH773" s="16"/>
      <c r="FCI773" s="16"/>
      <c r="FCJ773" s="16"/>
      <c r="FCK773" s="16"/>
      <c r="FCL773" s="16"/>
      <c r="FCM773" s="16"/>
      <c r="FCN773" s="16"/>
      <c r="FCO773" s="16"/>
      <c r="FCP773" s="16"/>
      <c r="FCQ773" s="16"/>
      <c r="FCR773" s="16"/>
      <c r="FCS773" s="16"/>
      <c r="FCT773" s="16"/>
      <c r="FCU773" s="16"/>
      <c r="FCV773" s="16"/>
      <c r="FCW773" s="16"/>
      <c r="FCX773" s="16"/>
      <c r="FCY773" s="16"/>
      <c r="FCZ773" s="16"/>
      <c r="FDA773" s="16"/>
      <c r="FDB773" s="16"/>
      <c r="FDC773" s="16"/>
      <c r="FDD773" s="16"/>
      <c r="FDE773" s="16"/>
      <c r="FDF773" s="16"/>
      <c r="FDG773" s="16"/>
      <c r="FDH773" s="16"/>
      <c r="FDI773" s="16"/>
      <c r="FDJ773" s="16"/>
      <c r="FDK773" s="16"/>
      <c r="FDL773" s="16"/>
      <c r="FDM773" s="16"/>
      <c r="FDN773" s="16"/>
      <c r="FDO773" s="16"/>
      <c r="FDP773" s="16"/>
      <c r="FDQ773" s="16"/>
      <c r="FDR773" s="16"/>
      <c r="FDS773" s="16"/>
      <c r="FDT773" s="16"/>
      <c r="FDU773" s="16"/>
      <c r="FDV773" s="16"/>
      <c r="FDW773" s="16"/>
      <c r="FDX773" s="16"/>
      <c r="FDY773" s="16"/>
      <c r="FDZ773" s="16"/>
      <c r="FEA773" s="16"/>
      <c r="FEB773" s="16"/>
      <c r="FEC773" s="16"/>
      <c r="FED773" s="16"/>
      <c r="FEE773" s="16"/>
      <c r="FEF773" s="16"/>
      <c r="FEG773" s="16"/>
      <c r="FEH773" s="16"/>
      <c r="FEI773" s="16"/>
      <c r="FEJ773" s="16"/>
      <c r="FEK773" s="16"/>
      <c r="FEL773" s="16"/>
      <c r="FEM773" s="16"/>
      <c r="FEN773" s="16"/>
      <c r="FEO773" s="16"/>
      <c r="FEP773" s="16"/>
      <c r="FEQ773" s="16"/>
      <c r="FER773" s="16"/>
      <c r="FES773" s="16"/>
      <c r="FET773" s="16"/>
      <c r="FEU773" s="16"/>
      <c r="FEV773" s="16"/>
      <c r="FEW773" s="16"/>
      <c r="FEX773" s="16"/>
      <c r="FEY773" s="16"/>
      <c r="FEZ773" s="16"/>
      <c r="FFA773" s="16"/>
      <c r="FFB773" s="16"/>
      <c r="FFC773" s="16"/>
      <c r="FFD773" s="16"/>
      <c r="FFE773" s="16"/>
      <c r="FFF773" s="16"/>
      <c r="FFG773" s="16"/>
      <c r="FFH773" s="16"/>
      <c r="FFI773" s="16"/>
      <c r="FFJ773" s="16"/>
      <c r="FFK773" s="16"/>
      <c r="FFL773" s="16"/>
      <c r="FFM773" s="16"/>
      <c r="FFN773" s="16"/>
      <c r="FFO773" s="16"/>
      <c r="FFP773" s="16"/>
      <c r="FFQ773" s="16"/>
      <c r="FFR773" s="16"/>
      <c r="FFS773" s="16"/>
      <c r="FFT773" s="16"/>
      <c r="FFU773" s="16"/>
      <c r="FFV773" s="16"/>
      <c r="FFW773" s="16"/>
      <c r="FFX773" s="16"/>
      <c r="FFY773" s="16"/>
      <c r="FFZ773" s="16"/>
      <c r="FGA773" s="16"/>
      <c r="FGB773" s="16"/>
      <c r="FGC773" s="16"/>
      <c r="FGD773" s="16"/>
      <c r="FGE773" s="16"/>
      <c r="FGF773" s="16"/>
      <c r="FGG773" s="16"/>
      <c r="FGH773" s="16"/>
      <c r="FGI773" s="16"/>
      <c r="FGJ773" s="16"/>
      <c r="FGK773" s="16"/>
      <c r="FGL773" s="16"/>
      <c r="FGM773" s="16"/>
      <c r="FGN773" s="16"/>
      <c r="FGO773" s="16"/>
      <c r="FGP773" s="16"/>
      <c r="FGQ773" s="16"/>
      <c r="FGR773" s="16"/>
      <c r="FGS773" s="16"/>
      <c r="FGT773" s="16"/>
      <c r="FGU773" s="16"/>
      <c r="FGV773" s="16"/>
      <c r="FGW773" s="16"/>
      <c r="FGX773" s="16"/>
      <c r="FGY773" s="16"/>
      <c r="FGZ773" s="16"/>
      <c r="FHA773" s="16"/>
      <c r="FHB773" s="16"/>
      <c r="FHC773" s="16"/>
      <c r="FHD773" s="16"/>
      <c r="FHE773" s="16"/>
      <c r="FHF773" s="16"/>
      <c r="FHG773" s="16"/>
      <c r="FHH773" s="16"/>
      <c r="FHI773" s="16"/>
      <c r="FHJ773" s="16"/>
      <c r="FHK773" s="16"/>
      <c r="FHL773" s="16"/>
      <c r="FHM773" s="16"/>
      <c r="FHN773" s="16"/>
      <c r="FHO773" s="16"/>
      <c r="FHP773" s="16"/>
      <c r="FHQ773" s="16"/>
      <c r="FHR773" s="16"/>
      <c r="FHS773" s="16"/>
      <c r="FHT773" s="16"/>
      <c r="FHU773" s="16"/>
      <c r="FHV773" s="16"/>
      <c r="FHW773" s="16"/>
      <c r="FHX773" s="16"/>
      <c r="FHY773" s="16"/>
      <c r="FHZ773" s="16"/>
      <c r="FIA773" s="16"/>
      <c r="FIB773" s="16"/>
      <c r="FIC773" s="16"/>
      <c r="FID773" s="16"/>
      <c r="FIE773" s="16"/>
      <c r="FIF773" s="16"/>
      <c r="FIG773" s="16"/>
      <c r="FIH773" s="16"/>
      <c r="FII773" s="16"/>
      <c r="FIJ773" s="16"/>
      <c r="FIK773" s="16"/>
      <c r="FIL773" s="16"/>
      <c r="FIM773" s="16"/>
      <c r="FIN773" s="16"/>
      <c r="FIO773" s="16"/>
      <c r="FIP773" s="16"/>
      <c r="FIQ773" s="16"/>
      <c r="FIR773" s="16"/>
      <c r="FIS773" s="16"/>
      <c r="FIT773" s="16"/>
      <c r="FIU773" s="16"/>
      <c r="FIV773" s="16"/>
      <c r="FIW773" s="16"/>
      <c r="FIX773" s="16"/>
      <c r="FIY773" s="16"/>
      <c r="FIZ773" s="16"/>
      <c r="FJA773" s="16"/>
      <c r="FJB773" s="16"/>
      <c r="FJC773" s="16"/>
      <c r="FJD773" s="16"/>
      <c r="FJE773" s="16"/>
      <c r="FJF773" s="16"/>
      <c r="FJG773" s="16"/>
      <c r="FJH773" s="16"/>
      <c r="FJI773" s="16"/>
      <c r="FJJ773" s="16"/>
      <c r="FJK773" s="16"/>
      <c r="FJL773" s="16"/>
      <c r="FJM773" s="16"/>
      <c r="FJN773" s="16"/>
      <c r="FJO773" s="16"/>
      <c r="FJP773" s="16"/>
      <c r="FJQ773" s="16"/>
      <c r="FJR773" s="16"/>
      <c r="FJS773" s="16"/>
      <c r="FJT773" s="16"/>
      <c r="FJU773" s="16"/>
      <c r="FJV773" s="16"/>
      <c r="FJW773" s="16"/>
      <c r="FJX773" s="16"/>
      <c r="FJY773" s="16"/>
      <c r="FJZ773" s="16"/>
      <c r="FKA773" s="16"/>
      <c r="FKB773" s="16"/>
      <c r="FKC773" s="16"/>
      <c r="FKD773" s="16"/>
      <c r="FKE773" s="16"/>
      <c r="FKF773" s="16"/>
      <c r="FKG773" s="16"/>
      <c r="FKH773" s="16"/>
      <c r="FKI773" s="16"/>
      <c r="FKJ773" s="16"/>
      <c r="FKK773" s="16"/>
      <c r="FKL773" s="16"/>
      <c r="FKM773" s="16"/>
      <c r="FKN773" s="16"/>
      <c r="FKO773" s="16"/>
      <c r="FKP773" s="16"/>
      <c r="FKQ773" s="16"/>
      <c r="FKR773" s="16"/>
      <c r="FKS773" s="16"/>
      <c r="FKT773" s="16"/>
      <c r="FKU773" s="16"/>
      <c r="FKV773" s="16"/>
      <c r="FKW773" s="16"/>
      <c r="FKX773" s="16"/>
      <c r="FKY773" s="16"/>
      <c r="FKZ773" s="16"/>
      <c r="FLA773" s="16"/>
      <c r="FLB773" s="16"/>
      <c r="FLC773" s="16"/>
      <c r="FLD773" s="16"/>
      <c r="FLE773" s="16"/>
      <c r="FLF773" s="16"/>
      <c r="FLG773" s="16"/>
      <c r="FLH773" s="16"/>
      <c r="FLI773" s="16"/>
      <c r="FLJ773" s="16"/>
      <c r="FLK773" s="16"/>
      <c r="FLL773" s="16"/>
      <c r="FLM773" s="16"/>
      <c r="FLN773" s="16"/>
      <c r="FLO773" s="16"/>
      <c r="FLP773" s="16"/>
      <c r="FLQ773" s="16"/>
      <c r="FLR773" s="16"/>
      <c r="FLS773" s="16"/>
      <c r="FLT773" s="16"/>
      <c r="FLU773" s="16"/>
      <c r="FLV773" s="16"/>
      <c r="FLW773" s="16"/>
      <c r="FLX773" s="16"/>
      <c r="FLY773" s="16"/>
      <c r="FLZ773" s="16"/>
      <c r="FMA773" s="16"/>
      <c r="FMB773" s="16"/>
      <c r="FMC773" s="16"/>
      <c r="FMD773" s="16"/>
      <c r="FME773" s="16"/>
      <c r="FMF773" s="16"/>
      <c r="FMG773" s="16"/>
      <c r="FMH773" s="16"/>
      <c r="FMI773" s="16"/>
      <c r="FMJ773" s="16"/>
      <c r="FMK773" s="16"/>
      <c r="FML773" s="16"/>
      <c r="FMM773" s="16"/>
      <c r="FMN773" s="16"/>
      <c r="FMO773" s="16"/>
      <c r="FMP773" s="16"/>
      <c r="FMQ773" s="16"/>
      <c r="FMR773" s="16"/>
      <c r="FMS773" s="16"/>
      <c r="FMT773" s="16"/>
      <c r="FMU773" s="16"/>
      <c r="FMV773" s="16"/>
      <c r="FMW773" s="16"/>
      <c r="FMX773" s="16"/>
      <c r="FMY773" s="16"/>
      <c r="FMZ773" s="16"/>
      <c r="FNA773" s="16"/>
      <c r="FNB773" s="16"/>
      <c r="FNC773" s="16"/>
      <c r="FND773" s="16"/>
      <c r="FNE773" s="16"/>
      <c r="FNF773" s="16"/>
      <c r="FNG773" s="16"/>
      <c r="FNH773" s="16"/>
      <c r="FNI773" s="16"/>
      <c r="FNJ773" s="16"/>
      <c r="FNK773" s="16"/>
      <c r="FNL773" s="16"/>
      <c r="FNM773" s="16"/>
      <c r="FNN773" s="16"/>
      <c r="FNO773" s="16"/>
      <c r="FNP773" s="16"/>
      <c r="FNQ773" s="16"/>
      <c r="FNR773" s="16"/>
      <c r="FNS773" s="16"/>
      <c r="FNT773" s="16"/>
      <c r="FNU773" s="16"/>
      <c r="FNV773" s="16"/>
      <c r="FNW773" s="16"/>
      <c r="FNX773" s="16"/>
      <c r="FNY773" s="16"/>
      <c r="FNZ773" s="16"/>
      <c r="FOA773" s="16"/>
      <c r="FOB773" s="16"/>
      <c r="FOC773" s="16"/>
      <c r="FOD773" s="16"/>
      <c r="FOE773" s="16"/>
      <c r="FOF773" s="16"/>
      <c r="FOG773" s="16"/>
      <c r="FOH773" s="16"/>
      <c r="FOI773" s="16"/>
      <c r="FOJ773" s="16"/>
      <c r="FOK773" s="16"/>
      <c r="FOL773" s="16"/>
      <c r="FOM773" s="16"/>
      <c r="FON773" s="16"/>
      <c r="FOO773" s="16"/>
      <c r="FOP773" s="16"/>
      <c r="FOQ773" s="16"/>
      <c r="FOR773" s="16"/>
      <c r="FOS773" s="16"/>
      <c r="FOT773" s="16"/>
      <c r="FOU773" s="16"/>
      <c r="FOV773" s="16"/>
      <c r="FOW773" s="16"/>
      <c r="FOX773" s="16"/>
      <c r="FOY773" s="16"/>
      <c r="FOZ773" s="16"/>
      <c r="FPA773" s="16"/>
      <c r="FPB773" s="16"/>
      <c r="FPC773" s="16"/>
      <c r="FPD773" s="16"/>
      <c r="FPE773" s="16"/>
      <c r="FPF773" s="16"/>
      <c r="FPG773" s="16"/>
      <c r="FPH773" s="16"/>
      <c r="FPI773" s="16"/>
      <c r="FPJ773" s="16"/>
      <c r="FPK773" s="16"/>
      <c r="FPL773" s="16"/>
      <c r="FPM773" s="16"/>
      <c r="FPN773" s="16"/>
      <c r="FPO773" s="16"/>
      <c r="FPP773" s="16"/>
      <c r="FPQ773" s="16"/>
      <c r="FPR773" s="16"/>
      <c r="FPS773" s="16"/>
      <c r="FPT773" s="16"/>
      <c r="FPU773" s="16"/>
      <c r="FPV773" s="16"/>
      <c r="FPW773" s="16"/>
      <c r="FPX773" s="16"/>
      <c r="FPY773" s="16"/>
      <c r="FPZ773" s="16"/>
      <c r="FQA773" s="16"/>
      <c r="FQB773" s="16"/>
      <c r="FQC773" s="16"/>
      <c r="FQD773" s="16"/>
      <c r="FQE773" s="16"/>
      <c r="FQF773" s="16"/>
      <c r="FQG773" s="16"/>
      <c r="FQH773" s="16"/>
      <c r="FQI773" s="16"/>
      <c r="FQJ773" s="16"/>
      <c r="FQK773" s="16"/>
      <c r="FQL773" s="16"/>
      <c r="FQM773" s="16"/>
      <c r="FQN773" s="16"/>
      <c r="FQO773" s="16"/>
      <c r="FQP773" s="16"/>
      <c r="FQQ773" s="16"/>
      <c r="FQR773" s="16"/>
      <c r="FQS773" s="16"/>
      <c r="FQT773" s="16"/>
      <c r="FQU773" s="16"/>
      <c r="FQV773" s="16"/>
      <c r="FQW773" s="16"/>
      <c r="FQX773" s="16"/>
      <c r="FQY773" s="16"/>
      <c r="FQZ773" s="16"/>
      <c r="FRA773" s="16"/>
      <c r="FRB773" s="16"/>
      <c r="FRC773" s="16"/>
      <c r="FRD773" s="16"/>
      <c r="FRE773" s="16"/>
      <c r="FRF773" s="16"/>
      <c r="FRG773" s="16"/>
      <c r="FRH773" s="16"/>
      <c r="FRI773" s="16"/>
      <c r="FRJ773" s="16"/>
      <c r="FRK773" s="16"/>
      <c r="FRL773" s="16"/>
      <c r="FRM773" s="16"/>
      <c r="FRN773" s="16"/>
      <c r="FRO773" s="16"/>
      <c r="FRP773" s="16"/>
      <c r="FRQ773" s="16"/>
      <c r="FRR773" s="16"/>
      <c r="FRS773" s="16"/>
      <c r="FRT773" s="16"/>
      <c r="FRU773" s="16"/>
      <c r="FRV773" s="16"/>
      <c r="FRW773" s="16"/>
      <c r="FRX773" s="16"/>
      <c r="FRY773" s="16"/>
      <c r="FRZ773" s="16"/>
      <c r="FSA773" s="16"/>
      <c r="FSB773" s="16"/>
      <c r="FSC773" s="16"/>
      <c r="FSD773" s="16"/>
      <c r="FSE773" s="16"/>
      <c r="FSF773" s="16"/>
      <c r="FSG773" s="16"/>
      <c r="FSH773" s="16"/>
      <c r="FSI773" s="16"/>
      <c r="FSJ773" s="16"/>
      <c r="FSK773" s="16"/>
      <c r="FSL773" s="16"/>
      <c r="FSM773" s="16"/>
      <c r="FSN773" s="16"/>
      <c r="FSO773" s="16"/>
      <c r="FSP773" s="16"/>
      <c r="FSQ773" s="16"/>
      <c r="FSR773" s="16"/>
      <c r="FSS773" s="16"/>
      <c r="FST773" s="16"/>
      <c r="FSU773" s="16"/>
      <c r="FSV773" s="16"/>
      <c r="FSW773" s="16"/>
      <c r="FSX773" s="16"/>
      <c r="FSY773" s="16"/>
      <c r="FSZ773" s="16"/>
      <c r="FTA773" s="16"/>
      <c r="FTB773" s="16"/>
      <c r="FTC773" s="16"/>
      <c r="FTD773" s="16"/>
      <c r="FTE773" s="16"/>
      <c r="FTF773" s="16"/>
      <c r="FTG773" s="16"/>
      <c r="FTH773" s="16"/>
      <c r="FTI773" s="16"/>
      <c r="FTJ773" s="16"/>
      <c r="FTK773" s="16"/>
      <c r="FTL773" s="16"/>
      <c r="FTM773" s="16"/>
      <c r="FTN773" s="16"/>
      <c r="FTO773" s="16"/>
      <c r="FTP773" s="16"/>
      <c r="FTQ773" s="16"/>
      <c r="FTR773" s="16"/>
      <c r="FTS773" s="16"/>
      <c r="FTT773" s="16"/>
      <c r="FTU773" s="16"/>
      <c r="FTV773" s="16"/>
      <c r="FTW773" s="16"/>
      <c r="FTX773" s="16"/>
      <c r="FTY773" s="16"/>
      <c r="FTZ773" s="16"/>
      <c r="FUA773" s="16"/>
      <c r="FUB773" s="16"/>
      <c r="FUC773" s="16"/>
      <c r="FUD773" s="16"/>
      <c r="FUE773" s="16"/>
      <c r="FUF773" s="16"/>
      <c r="FUG773" s="16"/>
      <c r="FUH773" s="16"/>
      <c r="FUI773" s="16"/>
      <c r="FUJ773" s="16"/>
      <c r="FUK773" s="16"/>
      <c r="FUL773" s="16"/>
      <c r="FUM773" s="16"/>
      <c r="FUN773" s="16"/>
      <c r="FUO773" s="16"/>
      <c r="FUP773" s="16"/>
      <c r="FUQ773" s="16"/>
      <c r="FUR773" s="16"/>
      <c r="FUS773" s="16"/>
      <c r="FUT773" s="16"/>
      <c r="FUU773" s="16"/>
      <c r="FUV773" s="16"/>
      <c r="FUW773" s="16"/>
      <c r="FUX773" s="16"/>
      <c r="FUY773" s="16"/>
      <c r="FUZ773" s="16"/>
      <c r="FVA773" s="16"/>
      <c r="FVB773" s="16"/>
      <c r="FVC773" s="16"/>
      <c r="FVD773" s="16"/>
      <c r="FVE773" s="16"/>
      <c r="FVF773" s="16"/>
      <c r="FVG773" s="16"/>
      <c r="FVH773" s="16"/>
      <c r="FVI773" s="16"/>
      <c r="FVJ773" s="16"/>
      <c r="FVK773" s="16"/>
      <c r="FVL773" s="16"/>
      <c r="FVM773" s="16"/>
      <c r="FVN773" s="16"/>
      <c r="FVO773" s="16"/>
      <c r="FVP773" s="16"/>
      <c r="FVQ773" s="16"/>
      <c r="FVR773" s="16"/>
      <c r="FVS773" s="16"/>
      <c r="FVT773" s="16"/>
      <c r="FVU773" s="16"/>
      <c r="FVV773" s="16"/>
      <c r="FVW773" s="16"/>
      <c r="FVX773" s="16"/>
      <c r="FVY773" s="16"/>
      <c r="FVZ773" s="16"/>
      <c r="FWA773" s="16"/>
      <c r="FWB773" s="16"/>
      <c r="FWC773" s="16"/>
      <c r="FWD773" s="16"/>
      <c r="FWE773" s="16"/>
      <c r="FWF773" s="16"/>
      <c r="FWG773" s="16"/>
      <c r="FWH773" s="16"/>
      <c r="FWI773" s="16"/>
      <c r="FWJ773" s="16"/>
      <c r="FWK773" s="16"/>
      <c r="FWL773" s="16"/>
      <c r="FWM773" s="16"/>
      <c r="FWN773" s="16"/>
      <c r="FWO773" s="16"/>
      <c r="FWP773" s="16"/>
      <c r="FWQ773" s="16"/>
      <c r="FWR773" s="16"/>
      <c r="FWS773" s="16"/>
      <c r="FWT773" s="16"/>
      <c r="FWU773" s="16"/>
      <c r="FWV773" s="16"/>
      <c r="FWW773" s="16"/>
      <c r="FWX773" s="16"/>
      <c r="FWY773" s="16"/>
      <c r="FWZ773" s="16"/>
      <c r="FXA773" s="16"/>
      <c r="FXB773" s="16"/>
      <c r="FXC773" s="16"/>
      <c r="FXD773" s="16"/>
      <c r="FXE773" s="16"/>
      <c r="FXF773" s="16"/>
      <c r="FXG773" s="16"/>
      <c r="FXH773" s="16"/>
      <c r="FXI773" s="16"/>
      <c r="FXJ773" s="16"/>
      <c r="FXK773" s="16"/>
      <c r="FXL773" s="16"/>
      <c r="FXM773" s="16"/>
      <c r="FXN773" s="16"/>
      <c r="FXO773" s="16"/>
      <c r="FXP773" s="16"/>
      <c r="FXQ773" s="16"/>
      <c r="FXR773" s="16"/>
      <c r="FXS773" s="16"/>
      <c r="FXT773" s="16"/>
      <c r="FXU773" s="16"/>
      <c r="FXV773" s="16"/>
      <c r="FXW773" s="16"/>
      <c r="FXX773" s="16"/>
      <c r="FXY773" s="16"/>
      <c r="FXZ773" s="16"/>
      <c r="FYA773" s="16"/>
      <c r="FYB773" s="16"/>
      <c r="FYC773" s="16"/>
      <c r="FYD773" s="16"/>
      <c r="FYE773" s="16"/>
      <c r="FYF773" s="16"/>
      <c r="FYG773" s="16"/>
      <c r="FYH773" s="16"/>
      <c r="FYI773" s="16"/>
      <c r="FYJ773" s="16"/>
      <c r="FYK773" s="16"/>
      <c r="FYL773" s="16"/>
      <c r="FYM773" s="16"/>
      <c r="FYN773" s="16"/>
      <c r="FYO773" s="16"/>
      <c r="FYP773" s="16"/>
      <c r="FYQ773" s="16"/>
      <c r="FYR773" s="16"/>
      <c r="FYS773" s="16"/>
      <c r="FYT773" s="16"/>
      <c r="FYU773" s="16"/>
      <c r="FYV773" s="16"/>
      <c r="FYW773" s="16"/>
      <c r="FYX773" s="16"/>
      <c r="FYY773" s="16"/>
      <c r="FYZ773" s="16"/>
      <c r="FZA773" s="16"/>
      <c r="FZB773" s="16"/>
      <c r="FZC773" s="16"/>
      <c r="FZD773" s="16"/>
      <c r="FZE773" s="16"/>
      <c r="FZF773" s="16"/>
      <c r="FZG773" s="16"/>
      <c r="FZH773" s="16"/>
      <c r="FZI773" s="16"/>
      <c r="FZJ773" s="16"/>
      <c r="FZK773" s="16"/>
      <c r="FZL773" s="16"/>
      <c r="FZM773" s="16"/>
      <c r="FZN773" s="16"/>
      <c r="FZO773" s="16"/>
      <c r="FZP773" s="16"/>
      <c r="FZQ773" s="16"/>
      <c r="FZR773" s="16"/>
      <c r="FZS773" s="16"/>
      <c r="FZT773" s="16"/>
      <c r="FZU773" s="16"/>
      <c r="FZV773" s="16"/>
      <c r="FZW773" s="16"/>
      <c r="FZX773" s="16"/>
      <c r="FZY773" s="16"/>
      <c r="FZZ773" s="16"/>
      <c r="GAA773" s="16"/>
      <c r="GAB773" s="16"/>
      <c r="GAC773" s="16"/>
      <c r="GAD773" s="16"/>
      <c r="GAE773" s="16"/>
      <c r="GAF773" s="16"/>
      <c r="GAG773" s="16"/>
      <c r="GAH773" s="16"/>
      <c r="GAI773" s="16"/>
      <c r="GAJ773" s="16"/>
      <c r="GAK773" s="16"/>
      <c r="GAL773" s="16"/>
      <c r="GAM773" s="16"/>
      <c r="GAN773" s="16"/>
      <c r="GAO773" s="16"/>
      <c r="GAP773" s="16"/>
      <c r="GAQ773" s="16"/>
      <c r="GAR773" s="16"/>
      <c r="GAS773" s="16"/>
      <c r="GAT773" s="16"/>
      <c r="GAU773" s="16"/>
      <c r="GAV773" s="16"/>
      <c r="GAW773" s="16"/>
      <c r="GAX773" s="16"/>
      <c r="GAY773" s="16"/>
      <c r="GAZ773" s="16"/>
      <c r="GBA773" s="16"/>
      <c r="GBB773" s="16"/>
      <c r="GBC773" s="16"/>
      <c r="GBD773" s="16"/>
      <c r="GBE773" s="16"/>
      <c r="GBF773" s="16"/>
      <c r="GBG773" s="16"/>
      <c r="GBH773" s="16"/>
      <c r="GBI773" s="16"/>
      <c r="GBJ773" s="16"/>
      <c r="GBK773" s="16"/>
      <c r="GBL773" s="16"/>
      <c r="GBM773" s="16"/>
      <c r="GBN773" s="16"/>
      <c r="GBO773" s="16"/>
      <c r="GBP773" s="16"/>
      <c r="GBQ773" s="16"/>
      <c r="GBR773" s="16"/>
      <c r="GBS773" s="16"/>
      <c r="GBT773" s="16"/>
      <c r="GBU773" s="16"/>
      <c r="GBV773" s="16"/>
      <c r="GBW773" s="16"/>
      <c r="GBX773" s="16"/>
      <c r="GBY773" s="16"/>
      <c r="GBZ773" s="16"/>
      <c r="GCA773" s="16"/>
      <c r="GCB773" s="16"/>
      <c r="GCC773" s="16"/>
      <c r="GCD773" s="16"/>
      <c r="GCE773" s="16"/>
      <c r="GCF773" s="16"/>
      <c r="GCG773" s="16"/>
      <c r="GCH773" s="16"/>
      <c r="GCI773" s="16"/>
      <c r="GCJ773" s="16"/>
      <c r="GCK773" s="16"/>
      <c r="GCL773" s="16"/>
      <c r="GCM773" s="16"/>
      <c r="GCN773" s="16"/>
      <c r="GCO773" s="16"/>
      <c r="GCP773" s="16"/>
      <c r="GCQ773" s="16"/>
      <c r="GCR773" s="16"/>
      <c r="GCS773" s="16"/>
      <c r="GCT773" s="16"/>
      <c r="GCU773" s="16"/>
      <c r="GCV773" s="16"/>
      <c r="GCW773" s="16"/>
      <c r="GCX773" s="16"/>
      <c r="GCY773" s="16"/>
      <c r="GCZ773" s="16"/>
      <c r="GDA773" s="16"/>
      <c r="GDB773" s="16"/>
      <c r="GDC773" s="16"/>
      <c r="GDD773" s="16"/>
      <c r="GDE773" s="16"/>
      <c r="GDF773" s="16"/>
      <c r="GDG773" s="16"/>
      <c r="GDH773" s="16"/>
      <c r="GDI773" s="16"/>
      <c r="GDJ773" s="16"/>
      <c r="GDK773" s="16"/>
      <c r="GDL773" s="16"/>
      <c r="GDM773" s="16"/>
      <c r="GDN773" s="16"/>
      <c r="GDO773" s="16"/>
      <c r="GDP773" s="16"/>
      <c r="GDQ773" s="16"/>
      <c r="GDR773" s="16"/>
      <c r="GDS773" s="16"/>
      <c r="GDT773" s="16"/>
      <c r="GDU773" s="16"/>
      <c r="GDV773" s="16"/>
      <c r="GDW773" s="16"/>
      <c r="GDX773" s="16"/>
      <c r="GDY773" s="16"/>
      <c r="GDZ773" s="16"/>
      <c r="GEA773" s="16"/>
      <c r="GEB773" s="16"/>
      <c r="GEC773" s="16"/>
      <c r="GED773" s="16"/>
      <c r="GEE773" s="16"/>
      <c r="GEF773" s="16"/>
      <c r="GEG773" s="16"/>
      <c r="GEH773" s="16"/>
      <c r="GEI773" s="16"/>
      <c r="GEJ773" s="16"/>
      <c r="GEK773" s="16"/>
      <c r="GEL773" s="16"/>
      <c r="GEM773" s="16"/>
      <c r="GEN773" s="16"/>
      <c r="GEO773" s="16"/>
      <c r="GEP773" s="16"/>
      <c r="GEQ773" s="16"/>
      <c r="GER773" s="16"/>
      <c r="GES773" s="16"/>
      <c r="GET773" s="16"/>
      <c r="GEU773" s="16"/>
      <c r="GEV773" s="16"/>
      <c r="GEW773" s="16"/>
      <c r="GEX773" s="16"/>
      <c r="GEY773" s="16"/>
      <c r="GEZ773" s="16"/>
      <c r="GFA773" s="16"/>
      <c r="GFB773" s="16"/>
      <c r="GFC773" s="16"/>
      <c r="GFD773" s="16"/>
      <c r="GFE773" s="16"/>
      <c r="GFF773" s="16"/>
      <c r="GFG773" s="16"/>
      <c r="GFH773" s="16"/>
      <c r="GFI773" s="16"/>
      <c r="GFJ773" s="16"/>
      <c r="GFK773" s="16"/>
      <c r="GFL773" s="16"/>
      <c r="GFM773" s="16"/>
      <c r="GFN773" s="16"/>
      <c r="GFO773" s="16"/>
      <c r="GFP773" s="16"/>
      <c r="GFQ773" s="16"/>
      <c r="GFR773" s="16"/>
      <c r="GFS773" s="16"/>
      <c r="GFT773" s="16"/>
      <c r="GFU773" s="16"/>
      <c r="GFV773" s="16"/>
      <c r="GFW773" s="16"/>
      <c r="GFX773" s="16"/>
      <c r="GFY773" s="16"/>
      <c r="GFZ773" s="16"/>
      <c r="GGA773" s="16"/>
      <c r="GGB773" s="16"/>
      <c r="GGC773" s="16"/>
      <c r="GGD773" s="16"/>
      <c r="GGE773" s="16"/>
      <c r="GGF773" s="16"/>
      <c r="GGG773" s="16"/>
      <c r="GGH773" s="16"/>
      <c r="GGI773" s="16"/>
      <c r="GGJ773" s="16"/>
      <c r="GGK773" s="16"/>
      <c r="GGL773" s="16"/>
      <c r="GGM773" s="16"/>
      <c r="GGN773" s="16"/>
      <c r="GGO773" s="16"/>
      <c r="GGP773" s="16"/>
      <c r="GGQ773" s="16"/>
      <c r="GGR773" s="16"/>
      <c r="GGS773" s="16"/>
      <c r="GGT773" s="16"/>
      <c r="GGU773" s="16"/>
      <c r="GGV773" s="16"/>
      <c r="GGW773" s="16"/>
      <c r="GGX773" s="16"/>
      <c r="GGY773" s="16"/>
      <c r="GGZ773" s="16"/>
      <c r="GHA773" s="16"/>
      <c r="GHB773" s="16"/>
      <c r="GHC773" s="16"/>
      <c r="GHD773" s="16"/>
      <c r="GHE773" s="16"/>
      <c r="GHF773" s="16"/>
      <c r="GHG773" s="16"/>
      <c r="GHH773" s="16"/>
      <c r="GHI773" s="16"/>
      <c r="GHJ773" s="16"/>
      <c r="GHK773" s="16"/>
      <c r="GHL773" s="16"/>
      <c r="GHM773" s="16"/>
      <c r="GHN773" s="16"/>
      <c r="GHO773" s="16"/>
      <c r="GHP773" s="16"/>
      <c r="GHQ773" s="16"/>
      <c r="GHR773" s="16"/>
      <c r="GHS773" s="16"/>
      <c r="GHT773" s="16"/>
      <c r="GHU773" s="16"/>
      <c r="GHV773" s="16"/>
      <c r="GHW773" s="16"/>
      <c r="GHX773" s="16"/>
      <c r="GHY773" s="16"/>
      <c r="GHZ773" s="16"/>
      <c r="GIA773" s="16"/>
      <c r="GIB773" s="16"/>
      <c r="GIC773" s="16"/>
      <c r="GID773" s="16"/>
      <c r="GIE773" s="16"/>
      <c r="GIF773" s="16"/>
      <c r="GIG773" s="16"/>
      <c r="GIH773" s="16"/>
      <c r="GII773" s="16"/>
      <c r="GIJ773" s="16"/>
      <c r="GIK773" s="16"/>
      <c r="GIL773" s="16"/>
      <c r="GIM773" s="16"/>
      <c r="GIN773" s="16"/>
      <c r="GIO773" s="16"/>
      <c r="GIP773" s="16"/>
      <c r="GIQ773" s="16"/>
      <c r="GIR773" s="16"/>
      <c r="GIS773" s="16"/>
      <c r="GIT773" s="16"/>
      <c r="GIU773" s="16"/>
      <c r="GIV773" s="16"/>
      <c r="GIW773" s="16"/>
      <c r="GIX773" s="16"/>
      <c r="GIY773" s="16"/>
      <c r="GIZ773" s="16"/>
      <c r="GJA773" s="16"/>
      <c r="GJB773" s="16"/>
      <c r="GJC773" s="16"/>
      <c r="GJD773" s="16"/>
      <c r="GJE773" s="16"/>
      <c r="GJF773" s="16"/>
      <c r="GJG773" s="16"/>
      <c r="GJH773" s="16"/>
      <c r="GJI773" s="16"/>
      <c r="GJJ773" s="16"/>
      <c r="GJK773" s="16"/>
      <c r="GJL773" s="16"/>
      <c r="GJM773" s="16"/>
      <c r="GJN773" s="16"/>
      <c r="GJO773" s="16"/>
      <c r="GJP773" s="16"/>
      <c r="GJQ773" s="16"/>
      <c r="GJR773" s="16"/>
      <c r="GJS773" s="16"/>
      <c r="GJT773" s="16"/>
      <c r="GJU773" s="16"/>
      <c r="GJV773" s="16"/>
      <c r="GJW773" s="16"/>
      <c r="GJX773" s="16"/>
      <c r="GJY773" s="16"/>
      <c r="GJZ773" s="16"/>
      <c r="GKA773" s="16"/>
      <c r="GKB773" s="16"/>
      <c r="GKC773" s="16"/>
      <c r="GKD773" s="16"/>
      <c r="GKE773" s="16"/>
      <c r="GKF773" s="16"/>
      <c r="GKG773" s="16"/>
      <c r="GKH773" s="16"/>
      <c r="GKI773" s="16"/>
      <c r="GKJ773" s="16"/>
      <c r="GKK773" s="16"/>
      <c r="GKL773" s="16"/>
      <c r="GKM773" s="16"/>
      <c r="GKN773" s="16"/>
      <c r="GKO773" s="16"/>
      <c r="GKP773" s="16"/>
      <c r="GKQ773" s="16"/>
      <c r="GKR773" s="16"/>
      <c r="GKS773" s="16"/>
      <c r="GKT773" s="16"/>
      <c r="GKU773" s="16"/>
      <c r="GKV773" s="16"/>
      <c r="GKW773" s="16"/>
      <c r="GKX773" s="16"/>
      <c r="GKY773" s="16"/>
      <c r="GKZ773" s="16"/>
      <c r="GLA773" s="16"/>
      <c r="GLB773" s="16"/>
      <c r="GLC773" s="16"/>
      <c r="GLD773" s="16"/>
      <c r="GLE773" s="16"/>
      <c r="GLF773" s="16"/>
      <c r="GLG773" s="16"/>
      <c r="GLH773" s="16"/>
      <c r="GLI773" s="16"/>
      <c r="GLJ773" s="16"/>
      <c r="GLK773" s="16"/>
      <c r="GLL773" s="16"/>
      <c r="GLM773" s="16"/>
      <c r="GLN773" s="16"/>
      <c r="GLO773" s="16"/>
      <c r="GLP773" s="16"/>
      <c r="GLQ773" s="16"/>
      <c r="GLR773" s="16"/>
      <c r="GLS773" s="16"/>
      <c r="GLT773" s="16"/>
      <c r="GLU773" s="16"/>
      <c r="GLV773" s="16"/>
      <c r="GLW773" s="16"/>
      <c r="GLX773" s="16"/>
      <c r="GLY773" s="16"/>
      <c r="GLZ773" s="16"/>
      <c r="GMA773" s="16"/>
      <c r="GMB773" s="16"/>
      <c r="GMC773" s="16"/>
      <c r="GMD773" s="16"/>
      <c r="GME773" s="16"/>
      <c r="GMF773" s="16"/>
      <c r="GMG773" s="16"/>
      <c r="GMH773" s="16"/>
      <c r="GMI773" s="16"/>
      <c r="GMJ773" s="16"/>
      <c r="GMK773" s="16"/>
      <c r="GML773" s="16"/>
      <c r="GMM773" s="16"/>
      <c r="GMN773" s="16"/>
      <c r="GMO773" s="16"/>
      <c r="GMP773" s="16"/>
      <c r="GMQ773" s="16"/>
      <c r="GMR773" s="16"/>
      <c r="GMS773" s="16"/>
      <c r="GMT773" s="16"/>
      <c r="GMU773" s="16"/>
      <c r="GMV773" s="16"/>
      <c r="GMW773" s="16"/>
      <c r="GMX773" s="16"/>
      <c r="GMY773" s="16"/>
      <c r="GMZ773" s="16"/>
      <c r="GNA773" s="16"/>
      <c r="GNB773" s="16"/>
      <c r="GNC773" s="16"/>
      <c r="GND773" s="16"/>
      <c r="GNE773" s="16"/>
      <c r="GNF773" s="16"/>
      <c r="GNG773" s="16"/>
      <c r="GNH773" s="16"/>
      <c r="GNI773" s="16"/>
      <c r="GNJ773" s="16"/>
      <c r="GNK773" s="16"/>
      <c r="GNL773" s="16"/>
      <c r="GNM773" s="16"/>
      <c r="GNN773" s="16"/>
      <c r="GNO773" s="16"/>
      <c r="GNP773" s="16"/>
      <c r="GNQ773" s="16"/>
      <c r="GNR773" s="16"/>
      <c r="GNS773" s="16"/>
      <c r="GNT773" s="16"/>
      <c r="GNU773" s="16"/>
      <c r="GNV773" s="16"/>
      <c r="GNW773" s="16"/>
      <c r="GNX773" s="16"/>
      <c r="GNY773" s="16"/>
      <c r="GNZ773" s="16"/>
      <c r="GOA773" s="16"/>
      <c r="GOB773" s="16"/>
      <c r="GOC773" s="16"/>
      <c r="GOD773" s="16"/>
      <c r="GOE773" s="16"/>
      <c r="GOF773" s="16"/>
      <c r="GOG773" s="16"/>
      <c r="GOH773" s="16"/>
      <c r="GOI773" s="16"/>
      <c r="GOJ773" s="16"/>
      <c r="GOK773" s="16"/>
      <c r="GOL773" s="16"/>
      <c r="GOM773" s="16"/>
      <c r="GON773" s="16"/>
      <c r="GOO773" s="16"/>
      <c r="GOP773" s="16"/>
      <c r="GOQ773" s="16"/>
      <c r="GOR773" s="16"/>
      <c r="GOS773" s="16"/>
      <c r="GOT773" s="16"/>
      <c r="GOU773" s="16"/>
      <c r="GOV773" s="16"/>
      <c r="GOW773" s="16"/>
      <c r="GOX773" s="16"/>
      <c r="GOY773" s="16"/>
      <c r="GOZ773" s="16"/>
      <c r="GPA773" s="16"/>
      <c r="GPB773" s="16"/>
      <c r="GPC773" s="16"/>
      <c r="GPD773" s="16"/>
      <c r="GPE773" s="16"/>
      <c r="GPF773" s="16"/>
      <c r="GPG773" s="16"/>
      <c r="GPH773" s="16"/>
      <c r="GPI773" s="16"/>
      <c r="GPJ773" s="16"/>
      <c r="GPK773" s="16"/>
      <c r="GPL773" s="16"/>
      <c r="GPM773" s="16"/>
      <c r="GPN773" s="16"/>
      <c r="GPO773" s="16"/>
      <c r="GPP773" s="16"/>
      <c r="GPQ773" s="16"/>
      <c r="GPR773" s="16"/>
      <c r="GPS773" s="16"/>
      <c r="GPT773" s="16"/>
      <c r="GPU773" s="16"/>
      <c r="GPV773" s="16"/>
      <c r="GPW773" s="16"/>
      <c r="GPX773" s="16"/>
      <c r="GPY773" s="16"/>
      <c r="GPZ773" s="16"/>
      <c r="GQA773" s="16"/>
      <c r="GQB773" s="16"/>
      <c r="GQC773" s="16"/>
      <c r="GQD773" s="16"/>
      <c r="GQE773" s="16"/>
      <c r="GQF773" s="16"/>
      <c r="GQG773" s="16"/>
      <c r="GQH773" s="16"/>
      <c r="GQI773" s="16"/>
      <c r="GQJ773" s="16"/>
      <c r="GQK773" s="16"/>
      <c r="GQL773" s="16"/>
      <c r="GQM773" s="16"/>
      <c r="GQN773" s="16"/>
      <c r="GQO773" s="16"/>
      <c r="GQP773" s="16"/>
      <c r="GQQ773" s="16"/>
      <c r="GQR773" s="16"/>
      <c r="GQS773" s="16"/>
      <c r="GQT773" s="16"/>
      <c r="GQU773" s="16"/>
      <c r="GQV773" s="16"/>
      <c r="GQW773" s="16"/>
      <c r="GQX773" s="16"/>
      <c r="GQY773" s="16"/>
      <c r="GQZ773" s="16"/>
      <c r="GRA773" s="16"/>
      <c r="GRB773" s="16"/>
      <c r="GRC773" s="16"/>
      <c r="GRD773" s="16"/>
      <c r="GRE773" s="16"/>
      <c r="GRF773" s="16"/>
      <c r="GRG773" s="16"/>
      <c r="GRH773" s="16"/>
      <c r="GRI773" s="16"/>
      <c r="GRJ773" s="16"/>
      <c r="GRK773" s="16"/>
      <c r="GRL773" s="16"/>
      <c r="GRM773" s="16"/>
      <c r="GRN773" s="16"/>
      <c r="GRO773" s="16"/>
      <c r="GRP773" s="16"/>
      <c r="GRQ773" s="16"/>
      <c r="GRR773" s="16"/>
      <c r="GRS773" s="16"/>
      <c r="GRT773" s="16"/>
      <c r="GRU773" s="16"/>
      <c r="GRV773" s="16"/>
      <c r="GRW773" s="16"/>
      <c r="GRX773" s="16"/>
      <c r="GRY773" s="16"/>
      <c r="GRZ773" s="16"/>
      <c r="GSA773" s="16"/>
      <c r="GSB773" s="16"/>
      <c r="GSC773" s="16"/>
      <c r="GSD773" s="16"/>
      <c r="GSE773" s="16"/>
      <c r="GSF773" s="16"/>
      <c r="GSG773" s="16"/>
      <c r="GSH773" s="16"/>
      <c r="GSI773" s="16"/>
      <c r="GSJ773" s="16"/>
      <c r="GSK773" s="16"/>
      <c r="GSL773" s="16"/>
      <c r="GSM773" s="16"/>
      <c r="GSN773" s="16"/>
      <c r="GSO773" s="16"/>
      <c r="GSP773" s="16"/>
      <c r="GSQ773" s="16"/>
      <c r="GSR773" s="16"/>
      <c r="GSS773" s="16"/>
      <c r="GST773" s="16"/>
      <c r="GSU773" s="16"/>
      <c r="GSV773" s="16"/>
      <c r="GSW773" s="16"/>
      <c r="GSX773" s="16"/>
      <c r="GSY773" s="16"/>
      <c r="GSZ773" s="16"/>
      <c r="GTA773" s="16"/>
      <c r="GTB773" s="16"/>
      <c r="GTC773" s="16"/>
      <c r="GTD773" s="16"/>
      <c r="GTE773" s="16"/>
      <c r="GTF773" s="16"/>
      <c r="GTG773" s="16"/>
      <c r="GTH773" s="16"/>
      <c r="GTI773" s="16"/>
      <c r="GTJ773" s="16"/>
      <c r="GTK773" s="16"/>
      <c r="GTL773" s="16"/>
      <c r="GTM773" s="16"/>
      <c r="GTN773" s="16"/>
      <c r="GTO773" s="16"/>
      <c r="GTP773" s="16"/>
      <c r="GTQ773" s="16"/>
      <c r="GTR773" s="16"/>
      <c r="GTS773" s="16"/>
      <c r="GTT773" s="16"/>
      <c r="GTU773" s="16"/>
      <c r="GTV773" s="16"/>
      <c r="GTW773" s="16"/>
      <c r="GTX773" s="16"/>
      <c r="GTY773" s="16"/>
      <c r="GTZ773" s="16"/>
      <c r="GUA773" s="16"/>
      <c r="GUB773" s="16"/>
      <c r="GUC773" s="16"/>
      <c r="GUD773" s="16"/>
      <c r="GUE773" s="16"/>
      <c r="GUF773" s="16"/>
      <c r="GUG773" s="16"/>
      <c r="GUH773" s="16"/>
      <c r="GUI773" s="16"/>
      <c r="GUJ773" s="16"/>
      <c r="GUK773" s="16"/>
      <c r="GUL773" s="16"/>
      <c r="GUM773" s="16"/>
      <c r="GUN773" s="16"/>
      <c r="GUO773" s="16"/>
      <c r="GUP773" s="16"/>
      <c r="GUQ773" s="16"/>
      <c r="GUR773" s="16"/>
      <c r="GUS773" s="16"/>
      <c r="GUT773" s="16"/>
      <c r="GUU773" s="16"/>
      <c r="GUV773" s="16"/>
      <c r="GUW773" s="16"/>
      <c r="GUX773" s="16"/>
      <c r="GUY773" s="16"/>
      <c r="GUZ773" s="16"/>
      <c r="GVA773" s="16"/>
      <c r="GVB773" s="16"/>
      <c r="GVC773" s="16"/>
      <c r="GVD773" s="16"/>
      <c r="GVE773" s="16"/>
      <c r="GVF773" s="16"/>
      <c r="GVG773" s="16"/>
      <c r="GVH773" s="16"/>
      <c r="GVI773" s="16"/>
      <c r="GVJ773" s="16"/>
      <c r="GVK773" s="16"/>
      <c r="GVL773" s="16"/>
      <c r="GVM773" s="16"/>
      <c r="GVN773" s="16"/>
      <c r="GVO773" s="16"/>
      <c r="GVP773" s="16"/>
      <c r="GVQ773" s="16"/>
      <c r="GVR773" s="16"/>
      <c r="GVS773" s="16"/>
      <c r="GVT773" s="16"/>
      <c r="GVU773" s="16"/>
      <c r="GVV773" s="16"/>
      <c r="GVW773" s="16"/>
      <c r="GVX773" s="16"/>
      <c r="GVY773" s="16"/>
      <c r="GVZ773" s="16"/>
      <c r="GWA773" s="16"/>
      <c r="GWB773" s="16"/>
      <c r="GWC773" s="16"/>
      <c r="GWD773" s="16"/>
      <c r="GWE773" s="16"/>
      <c r="GWF773" s="16"/>
      <c r="GWG773" s="16"/>
      <c r="GWH773" s="16"/>
      <c r="GWI773" s="16"/>
      <c r="GWJ773" s="16"/>
      <c r="GWK773" s="16"/>
      <c r="GWL773" s="16"/>
      <c r="GWM773" s="16"/>
      <c r="GWN773" s="16"/>
      <c r="GWO773" s="16"/>
      <c r="GWP773" s="16"/>
      <c r="GWQ773" s="16"/>
      <c r="GWR773" s="16"/>
      <c r="GWS773" s="16"/>
      <c r="GWT773" s="16"/>
      <c r="GWU773" s="16"/>
      <c r="GWV773" s="16"/>
      <c r="GWW773" s="16"/>
      <c r="GWX773" s="16"/>
      <c r="GWY773" s="16"/>
      <c r="GWZ773" s="16"/>
      <c r="GXA773" s="16"/>
      <c r="GXB773" s="16"/>
      <c r="GXC773" s="16"/>
      <c r="GXD773" s="16"/>
      <c r="GXE773" s="16"/>
      <c r="GXF773" s="16"/>
      <c r="GXG773" s="16"/>
      <c r="GXH773" s="16"/>
      <c r="GXI773" s="16"/>
      <c r="GXJ773" s="16"/>
      <c r="GXK773" s="16"/>
      <c r="GXL773" s="16"/>
      <c r="GXM773" s="16"/>
      <c r="GXN773" s="16"/>
      <c r="GXO773" s="16"/>
      <c r="GXP773" s="16"/>
      <c r="GXQ773" s="16"/>
      <c r="GXR773" s="16"/>
      <c r="GXS773" s="16"/>
      <c r="GXT773" s="16"/>
      <c r="GXU773" s="16"/>
      <c r="GXV773" s="16"/>
      <c r="GXW773" s="16"/>
      <c r="GXX773" s="16"/>
      <c r="GXY773" s="16"/>
      <c r="GXZ773" s="16"/>
      <c r="GYA773" s="16"/>
      <c r="GYB773" s="16"/>
      <c r="GYC773" s="16"/>
      <c r="GYD773" s="16"/>
      <c r="GYE773" s="16"/>
      <c r="GYF773" s="16"/>
      <c r="GYG773" s="16"/>
      <c r="GYH773" s="16"/>
      <c r="GYI773" s="16"/>
      <c r="GYJ773" s="16"/>
      <c r="GYK773" s="16"/>
      <c r="GYL773" s="16"/>
      <c r="GYM773" s="16"/>
      <c r="GYN773" s="16"/>
      <c r="GYO773" s="16"/>
      <c r="GYP773" s="16"/>
      <c r="GYQ773" s="16"/>
      <c r="GYR773" s="16"/>
      <c r="GYS773" s="16"/>
      <c r="GYT773" s="16"/>
      <c r="GYU773" s="16"/>
      <c r="GYV773" s="16"/>
      <c r="GYW773" s="16"/>
      <c r="GYX773" s="16"/>
      <c r="GYY773" s="16"/>
      <c r="GYZ773" s="16"/>
      <c r="GZA773" s="16"/>
      <c r="GZB773" s="16"/>
      <c r="GZC773" s="16"/>
      <c r="GZD773" s="16"/>
      <c r="GZE773" s="16"/>
      <c r="GZF773" s="16"/>
      <c r="GZG773" s="16"/>
      <c r="GZH773" s="16"/>
      <c r="GZI773" s="16"/>
      <c r="GZJ773" s="16"/>
      <c r="GZK773" s="16"/>
      <c r="GZL773" s="16"/>
      <c r="GZM773" s="16"/>
      <c r="GZN773" s="16"/>
      <c r="GZO773" s="16"/>
      <c r="GZP773" s="16"/>
      <c r="GZQ773" s="16"/>
      <c r="GZR773" s="16"/>
      <c r="GZS773" s="16"/>
      <c r="GZT773" s="16"/>
      <c r="GZU773" s="16"/>
      <c r="GZV773" s="16"/>
      <c r="GZW773" s="16"/>
      <c r="GZX773" s="16"/>
      <c r="GZY773" s="16"/>
      <c r="GZZ773" s="16"/>
      <c r="HAA773" s="16"/>
      <c r="HAB773" s="16"/>
      <c r="HAC773" s="16"/>
      <c r="HAD773" s="16"/>
      <c r="HAE773" s="16"/>
      <c r="HAF773" s="16"/>
      <c r="HAG773" s="16"/>
      <c r="HAH773" s="16"/>
      <c r="HAI773" s="16"/>
      <c r="HAJ773" s="16"/>
      <c r="HAK773" s="16"/>
      <c r="HAL773" s="16"/>
      <c r="HAM773" s="16"/>
      <c r="HAN773" s="16"/>
      <c r="HAO773" s="16"/>
      <c r="HAP773" s="16"/>
      <c r="HAQ773" s="16"/>
      <c r="HAR773" s="16"/>
      <c r="HAS773" s="16"/>
      <c r="HAT773" s="16"/>
      <c r="HAU773" s="16"/>
      <c r="HAV773" s="16"/>
      <c r="HAW773" s="16"/>
      <c r="HAX773" s="16"/>
      <c r="HAY773" s="16"/>
      <c r="HAZ773" s="16"/>
      <c r="HBA773" s="16"/>
      <c r="HBB773" s="16"/>
      <c r="HBC773" s="16"/>
      <c r="HBD773" s="16"/>
      <c r="HBE773" s="16"/>
      <c r="HBF773" s="16"/>
      <c r="HBG773" s="16"/>
      <c r="HBH773" s="16"/>
      <c r="HBI773" s="16"/>
      <c r="HBJ773" s="16"/>
      <c r="HBK773" s="16"/>
      <c r="HBL773" s="16"/>
      <c r="HBM773" s="16"/>
      <c r="HBN773" s="16"/>
      <c r="HBO773" s="16"/>
      <c r="HBP773" s="16"/>
      <c r="HBQ773" s="16"/>
      <c r="HBR773" s="16"/>
      <c r="HBS773" s="16"/>
      <c r="HBT773" s="16"/>
      <c r="HBU773" s="16"/>
      <c r="HBV773" s="16"/>
      <c r="HBW773" s="16"/>
      <c r="HBX773" s="16"/>
      <c r="HBY773" s="16"/>
      <c r="HBZ773" s="16"/>
      <c r="HCA773" s="16"/>
      <c r="HCB773" s="16"/>
      <c r="HCC773" s="16"/>
      <c r="HCD773" s="16"/>
      <c r="HCE773" s="16"/>
      <c r="HCF773" s="16"/>
      <c r="HCG773" s="16"/>
      <c r="HCH773" s="16"/>
      <c r="HCI773" s="16"/>
      <c r="HCJ773" s="16"/>
      <c r="HCK773" s="16"/>
      <c r="HCL773" s="16"/>
      <c r="HCM773" s="16"/>
      <c r="HCN773" s="16"/>
      <c r="HCO773" s="16"/>
      <c r="HCP773" s="16"/>
      <c r="HCQ773" s="16"/>
      <c r="HCR773" s="16"/>
      <c r="HCS773" s="16"/>
      <c r="HCT773" s="16"/>
      <c r="HCU773" s="16"/>
      <c r="HCV773" s="16"/>
      <c r="HCW773" s="16"/>
      <c r="HCX773" s="16"/>
      <c r="HCY773" s="16"/>
      <c r="HCZ773" s="16"/>
      <c r="HDA773" s="16"/>
      <c r="HDB773" s="16"/>
      <c r="HDC773" s="16"/>
      <c r="HDD773" s="16"/>
      <c r="HDE773" s="16"/>
      <c r="HDF773" s="16"/>
      <c r="HDG773" s="16"/>
      <c r="HDH773" s="16"/>
      <c r="HDI773" s="16"/>
      <c r="HDJ773" s="16"/>
      <c r="HDK773" s="16"/>
      <c r="HDL773" s="16"/>
      <c r="HDM773" s="16"/>
      <c r="HDN773" s="16"/>
      <c r="HDO773" s="16"/>
      <c r="HDP773" s="16"/>
      <c r="HDQ773" s="16"/>
      <c r="HDR773" s="16"/>
      <c r="HDS773" s="16"/>
      <c r="HDT773" s="16"/>
      <c r="HDU773" s="16"/>
      <c r="HDV773" s="16"/>
      <c r="HDW773" s="16"/>
      <c r="HDX773" s="16"/>
      <c r="HDY773" s="16"/>
      <c r="HDZ773" s="16"/>
      <c r="HEA773" s="16"/>
      <c r="HEB773" s="16"/>
      <c r="HEC773" s="16"/>
      <c r="HED773" s="16"/>
      <c r="HEE773" s="16"/>
      <c r="HEF773" s="16"/>
      <c r="HEG773" s="16"/>
      <c r="HEH773" s="16"/>
      <c r="HEI773" s="16"/>
      <c r="HEJ773" s="16"/>
      <c r="HEK773" s="16"/>
      <c r="HEL773" s="16"/>
      <c r="HEM773" s="16"/>
      <c r="HEN773" s="16"/>
      <c r="HEO773" s="16"/>
      <c r="HEP773" s="16"/>
      <c r="HEQ773" s="16"/>
      <c r="HER773" s="16"/>
      <c r="HES773" s="16"/>
      <c r="HET773" s="16"/>
      <c r="HEU773" s="16"/>
      <c r="HEV773" s="16"/>
      <c r="HEW773" s="16"/>
      <c r="HEX773" s="16"/>
      <c r="HEY773" s="16"/>
      <c r="HEZ773" s="16"/>
      <c r="HFA773" s="16"/>
      <c r="HFB773" s="16"/>
      <c r="HFC773" s="16"/>
      <c r="HFD773" s="16"/>
      <c r="HFE773" s="16"/>
      <c r="HFF773" s="16"/>
      <c r="HFG773" s="16"/>
      <c r="HFH773" s="16"/>
      <c r="HFI773" s="16"/>
      <c r="HFJ773" s="16"/>
      <c r="HFK773" s="16"/>
      <c r="HFL773" s="16"/>
      <c r="HFM773" s="16"/>
      <c r="HFN773" s="16"/>
      <c r="HFO773" s="16"/>
      <c r="HFP773" s="16"/>
      <c r="HFQ773" s="16"/>
      <c r="HFR773" s="16"/>
      <c r="HFS773" s="16"/>
      <c r="HFT773" s="16"/>
      <c r="HFU773" s="16"/>
      <c r="HFV773" s="16"/>
      <c r="HFW773" s="16"/>
      <c r="HFX773" s="16"/>
      <c r="HFY773" s="16"/>
      <c r="HFZ773" s="16"/>
      <c r="HGA773" s="16"/>
      <c r="HGB773" s="16"/>
      <c r="HGC773" s="16"/>
      <c r="HGD773" s="16"/>
      <c r="HGE773" s="16"/>
      <c r="HGF773" s="16"/>
      <c r="HGG773" s="16"/>
      <c r="HGH773" s="16"/>
      <c r="HGI773" s="16"/>
      <c r="HGJ773" s="16"/>
      <c r="HGK773" s="16"/>
      <c r="HGL773" s="16"/>
      <c r="HGM773" s="16"/>
      <c r="HGN773" s="16"/>
      <c r="HGO773" s="16"/>
      <c r="HGP773" s="16"/>
      <c r="HGQ773" s="16"/>
      <c r="HGR773" s="16"/>
      <c r="HGS773" s="16"/>
      <c r="HGT773" s="16"/>
      <c r="HGU773" s="16"/>
      <c r="HGV773" s="16"/>
      <c r="HGW773" s="16"/>
      <c r="HGX773" s="16"/>
      <c r="HGY773" s="16"/>
      <c r="HGZ773" s="16"/>
      <c r="HHA773" s="16"/>
      <c r="HHB773" s="16"/>
      <c r="HHC773" s="16"/>
      <c r="HHD773" s="16"/>
      <c r="HHE773" s="16"/>
      <c r="HHF773" s="16"/>
      <c r="HHG773" s="16"/>
      <c r="HHH773" s="16"/>
      <c r="HHI773" s="16"/>
      <c r="HHJ773" s="16"/>
      <c r="HHK773" s="16"/>
      <c r="HHL773" s="16"/>
      <c r="HHM773" s="16"/>
      <c r="HHN773" s="16"/>
      <c r="HHO773" s="16"/>
      <c r="HHP773" s="16"/>
      <c r="HHQ773" s="16"/>
      <c r="HHR773" s="16"/>
      <c r="HHS773" s="16"/>
      <c r="HHT773" s="16"/>
      <c r="HHU773" s="16"/>
      <c r="HHV773" s="16"/>
      <c r="HHW773" s="16"/>
      <c r="HHX773" s="16"/>
      <c r="HHY773" s="16"/>
      <c r="HHZ773" s="16"/>
      <c r="HIA773" s="16"/>
      <c r="HIB773" s="16"/>
      <c r="HIC773" s="16"/>
      <c r="HID773" s="16"/>
      <c r="HIE773" s="16"/>
      <c r="HIF773" s="16"/>
      <c r="HIG773" s="16"/>
      <c r="HIH773" s="16"/>
      <c r="HII773" s="16"/>
      <c r="HIJ773" s="16"/>
      <c r="HIK773" s="16"/>
      <c r="HIL773" s="16"/>
      <c r="HIM773" s="16"/>
      <c r="HIN773" s="16"/>
      <c r="HIO773" s="16"/>
      <c r="HIP773" s="16"/>
      <c r="HIQ773" s="16"/>
      <c r="HIR773" s="16"/>
      <c r="HIS773" s="16"/>
      <c r="HIT773" s="16"/>
      <c r="HIU773" s="16"/>
      <c r="HIV773" s="16"/>
      <c r="HIW773" s="16"/>
      <c r="HIX773" s="16"/>
      <c r="HIY773" s="16"/>
      <c r="HIZ773" s="16"/>
      <c r="HJA773" s="16"/>
      <c r="HJB773" s="16"/>
      <c r="HJC773" s="16"/>
      <c r="HJD773" s="16"/>
      <c r="HJE773" s="16"/>
      <c r="HJF773" s="16"/>
      <c r="HJG773" s="16"/>
      <c r="HJH773" s="16"/>
      <c r="HJI773" s="16"/>
      <c r="HJJ773" s="16"/>
      <c r="HJK773" s="16"/>
      <c r="HJL773" s="16"/>
      <c r="HJM773" s="16"/>
      <c r="HJN773" s="16"/>
      <c r="HJO773" s="16"/>
      <c r="HJP773" s="16"/>
      <c r="HJQ773" s="16"/>
      <c r="HJR773" s="16"/>
      <c r="HJS773" s="16"/>
      <c r="HJT773" s="16"/>
      <c r="HJU773" s="16"/>
      <c r="HJV773" s="16"/>
      <c r="HJW773" s="16"/>
      <c r="HJX773" s="16"/>
      <c r="HJY773" s="16"/>
      <c r="HJZ773" s="16"/>
      <c r="HKA773" s="16"/>
      <c r="HKB773" s="16"/>
      <c r="HKC773" s="16"/>
      <c r="HKD773" s="16"/>
      <c r="HKE773" s="16"/>
      <c r="HKF773" s="16"/>
      <c r="HKG773" s="16"/>
      <c r="HKH773" s="16"/>
      <c r="HKI773" s="16"/>
      <c r="HKJ773" s="16"/>
      <c r="HKK773" s="16"/>
      <c r="HKL773" s="16"/>
      <c r="HKM773" s="16"/>
      <c r="HKN773" s="16"/>
      <c r="HKO773" s="16"/>
      <c r="HKP773" s="16"/>
      <c r="HKQ773" s="16"/>
      <c r="HKR773" s="16"/>
      <c r="HKS773" s="16"/>
      <c r="HKT773" s="16"/>
      <c r="HKU773" s="16"/>
      <c r="HKV773" s="16"/>
      <c r="HKW773" s="16"/>
      <c r="HKX773" s="16"/>
      <c r="HKY773" s="16"/>
      <c r="HKZ773" s="16"/>
      <c r="HLA773" s="16"/>
      <c r="HLB773" s="16"/>
      <c r="HLC773" s="16"/>
      <c r="HLD773" s="16"/>
      <c r="HLE773" s="16"/>
      <c r="HLF773" s="16"/>
      <c r="HLG773" s="16"/>
      <c r="HLH773" s="16"/>
      <c r="HLI773" s="16"/>
      <c r="HLJ773" s="16"/>
      <c r="HLK773" s="16"/>
      <c r="HLL773" s="16"/>
      <c r="HLM773" s="16"/>
      <c r="HLN773" s="16"/>
      <c r="HLO773" s="16"/>
      <c r="HLP773" s="16"/>
      <c r="HLQ773" s="16"/>
      <c r="HLR773" s="16"/>
      <c r="HLS773" s="16"/>
      <c r="HLT773" s="16"/>
      <c r="HLU773" s="16"/>
      <c r="HLV773" s="16"/>
      <c r="HLW773" s="16"/>
      <c r="HLX773" s="16"/>
      <c r="HLY773" s="16"/>
      <c r="HLZ773" s="16"/>
      <c r="HMA773" s="16"/>
      <c r="HMB773" s="16"/>
      <c r="HMC773" s="16"/>
      <c r="HMD773" s="16"/>
      <c r="HME773" s="16"/>
      <c r="HMF773" s="16"/>
      <c r="HMG773" s="16"/>
      <c r="HMH773" s="16"/>
      <c r="HMI773" s="16"/>
      <c r="HMJ773" s="16"/>
      <c r="HMK773" s="16"/>
      <c r="HML773" s="16"/>
      <c r="HMM773" s="16"/>
      <c r="HMN773" s="16"/>
      <c r="HMO773" s="16"/>
      <c r="HMP773" s="16"/>
      <c r="HMQ773" s="16"/>
      <c r="HMR773" s="16"/>
      <c r="HMS773" s="16"/>
      <c r="HMT773" s="16"/>
      <c r="HMU773" s="16"/>
      <c r="HMV773" s="16"/>
      <c r="HMW773" s="16"/>
      <c r="HMX773" s="16"/>
      <c r="HMY773" s="16"/>
      <c r="HMZ773" s="16"/>
      <c r="HNA773" s="16"/>
      <c r="HNB773" s="16"/>
      <c r="HNC773" s="16"/>
      <c r="HND773" s="16"/>
      <c r="HNE773" s="16"/>
      <c r="HNF773" s="16"/>
      <c r="HNG773" s="16"/>
      <c r="HNH773" s="16"/>
      <c r="HNI773" s="16"/>
      <c r="HNJ773" s="16"/>
      <c r="HNK773" s="16"/>
      <c r="HNL773" s="16"/>
      <c r="HNM773" s="16"/>
      <c r="HNN773" s="16"/>
      <c r="HNO773" s="16"/>
      <c r="HNP773" s="16"/>
      <c r="HNQ773" s="16"/>
      <c r="HNR773" s="16"/>
      <c r="HNS773" s="16"/>
      <c r="HNT773" s="16"/>
      <c r="HNU773" s="16"/>
      <c r="HNV773" s="16"/>
      <c r="HNW773" s="16"/>
      <c r="HNX773" s="16"/>
      <c r="HNY773" s="16"/>
      <c r="HNZ773" s="16"/>
      <c r="HOA773" s="16"/>
      <c r="HOB773" s="16"/>
      <c r="HOC773" s="16"/>
      <c r="HOD773" s="16"/>
      <c r="HOE773" s="16"/>
      <c r="HOF773" s="16"/>
      <c r="HOG773" s="16"/>
      <c r="HOH773" s="16"/>
      <c r="HOI773" s="16"/>
      <c r="HOJ773" s="16"/>
      <c r="HOK773" s="16"/>
      <c r="HOL773" s="16"/>
      <c r="HOM773" s="16"/>
      <c r="HON773" s="16"/>
      <c r="HOO773" s="16"/>
      <c r="HOP773" s="16"/>
      <c r="HOQ773" s="16"/>
      <c r="HOR773" s="16"/>
      <c r="HOS773" s="16"/>
      <c r="HOT773" s="16"/>
      <c r="HOU773" s="16"/>
      <c r="HOV773" s="16"/>
      <c r="HOW773" s="16"/>
      <c r="HOX773" s="16"/>
      <c r="HOY773" s="16"/>
      <c r="HOZ773" s="16"/>
      <c r="HPA773" s="16"/>
      <c r="HPB773" s="16"/>
      <c r="HPC773" s="16"/>
      <c r="HPD773" s="16"/>
      <c r="HPE773" s="16"/>
      <c r="HPF773" s="16"/>
      <c r="HPG773" s="16"/>
      <c r="HPH773" s="16"/>
      <c r="HPI773" s="16"/>
      <c r="HPJ773" s="16"/>
      <c r="HPK773" s="16"/>
      <c r="HPL773" s="16"/>
      <c r="HPM773" s="16"/>
      <c r="HPN773" s="16"/>
      <c r="HPO773" s="16"/>
      <c r="HPP773" s="16"/>
      <c r="HPQ773" s="16"/>
      <c r="HPR773" s="16"/>
      <c r="HPS773" s="16"/>
      <c r="HPT773" s="16"/>
      <c r="HPU773" s="16"/>
      <c r="HPV773" s="16"/>
      <c r="HPW773" s="16"/>
      <c r="HPX773" s="16"/>
      <c r="HPY773" s="16"/>
      <c r="HPZ773" s="16"/>
      <c r="HQA773" s="16"/>
      <c r="HQB773" s="16"/>
      <c r="HQC773" s="16"/>
      <c r="HQD773" s="16"/>
      <c r="HQE773" s="16"/>
      <c r="HQF773" s="16"/>
      <c r="HQG773" s="16"/>
      <c r="HQH773" s="16"/>
      <c r="HQI773" s="16"/>
      <c r="HQJ773" s="16"/>
      <c r="HQK773" s="16"/>
      <c r="HQL773" s="16"/>
      <c r="HQM773" s="16"/>
      <c r="HQN773" s="16"/>
      <c r="HQO773" s="16"/>
      <c r="HQP773" s="16"/>
      <c r="HQQ773" s="16"/>
      <c r="HQR773" s="16"/>
      <c r="HQS773" s="16"/>
      <c r="HQT773" s="16"/>
      <c r="HQU773" s="16"/>
      <c r="HQV773" s="16"/>
      <c r="HQW773" s="16"/>
      <c r="HQX773" s="16"/>
      <c r="HQY773" s="16"/>
      <c r="HQZ773" s="16"/>
      <c r="HRA773" s="16"/>
      <c r="HRB773" s="16"/>
      <c r="HRC773" s="16"/>
      <c r="HRD773" s="16"/>
      <c r="HRE773" s="16"/>
      <c r="HRF773" s="16"/>
      <c r="HRG773" s="16"/>
      <c r="HRH773" s="16"/>
      <c r="HRI773" s="16"/>
      <c r="HRJ773" s="16"/>
      <c r="HRK773" s="16"/>
      <c r="HRL773" s="16"/>
      <c r="HRM773" s="16"/>
      <c r="HRN773" s="16"/>
      <c r="HRO773" s="16"/>
      <c r="HRP773" s="16"/>
      <c r="HRQ773" s="16"/>
      <c r="HRR773" s="16"/>
      <c r="HRS773" s="16"/>
      <c r="HRT773" s="16"/>
      <c r="HRU773" s="16"/>
      <c r="HRV773" s="16"/>
      <c r="HRW773" s="16"/>
      <c r="HRX773" s="16"/>
      <c r="HRY773" s="16"/>
      <c r="HRZ773" s="16"/>
      <c r="HSA773" s="16"/>
      <c r="HSB773" s="16"/>
      <c r="HSC773" s="16"/>
      <c r="HSD773" s="16"/>
      <c r="HSE773" s="16"/>
      <c r="HSF773" s="16"/>
      <c r="HSG773" s="16"/>
      <c r="HSH773" s="16"/>
      <c r="HSI773" s="16"/>
      <c r="HSJ773" s="16"/>
      <c r="HSK773" s="16"/>
      <c r="HSL773" s="16"/>
      <c r="HSM773" s="16"/>
      <c r="HSN773" s="16"/>
      <c r="HSO773" s="16"/>
      <c r="HSP773" s="16"/>
      <c r="HSQ773" s="16"/>
      <c r="HSR773" s="16"/>
      <c r="HSS773" s="16"/>
      <c r="HST773" s="16"/>
      <c r="HSU773" s="16"/>
      <c r="HSV773" s="16"/>
      <c r="HSW773" s="16"/>
      <c r="HSX773" s="16"/>
      <c r="HSY773" s="16"/>
      <c r="HSZ773" s="16"/>
      <c r="HTA773" s="16"/>
      <c r="HTB773" s="16"/>
      <c r="HTC773" s="16"/>
      <c r="HTD773" s="16"/>
      <c r="HTE773" s="16"/>
      <c r="HTF773" s="16"/>
      <c r="HTG773" s="16"/>
      <c r="HTH773" s="16"/>
      <c r="HTI773" s="16"/>
      <c r="HTJ773" s="16"/>
      <c r="HTK773" s="16"/>
      <c r="HTL773" s="16"/>
      <c r="HTM773" s="16"/>
      <c r="HTN773" s="16"/>
      <c r="HTO773" s="16"/>
      <c r="HTP773" s="16"/>
      <c r="HTQ773" s="16"/>
      <c r="HTR773" s="16"/>
      <c r="HTS773" s="16"/>
      <c r="HTT773" s="16"/>
      <c r="HTU773" s="16"/>
      <c r="HTV773" s="16"/>
      <c r="HTW773" s="16"/>
      <c r="HTX773" s="16"/>
      <c r="HTY773" s="16"/>
      <c r="HTZ773" s="16"/>
      <c r="HUA773" s="16"/>
      <c r="HUB773" s="16"/>
      <c r="HUC773" s="16"/>
      <c r="HUD773" s="16"/>
      <c r="HUE773" s="16"/>
      <c r="HUF773" s="16"/>
      <c r="HUG773" s="16"/>
      <c r="HUH773" s="16"/>
      <c r="HUI773" s="16"/>
      <c r="HUJ773" s="16"/>
      <c r="HUK773" s="16"/>
      <c r="HUL773" s="16"/>
      <c r="HUM773" s="16"/>
      <c r="HUN773" s="16"/>
      <c r="HUO773" s="16"/>
      <c r="HUP773" s="16"/>
      <c r="HUQ773" s="16"/>
      <c r="HUR773" s="16"/>
      <c r="HUS773" s="16"/>
      <c r="HUT773" s="16"/>
      <c r="HUU773" s="16"/>
      <c r="HUV773" s="16"/>
      <c r="HUW773" s="16"/>
      <c r="HUX773" s="16"/>
      <c r="HUY773" s="16"/>
      <c r="HUZ773" s="16"/>
      <c r="HVA773" s="16"/>
      <c r="HVB773" s="16"/>
      <c r="HVC773" s="16"/>
      <c r="HVD773" s="16"/>
      <c r="HVE773" s="16"/>
      <c r="HVF773" s="16"/>
      <c r="HVG773" s="16"/>
      <c r="HVH773" s="16"/>
      <c r="HVI773" s="16"/>
      <c r="HVJ773" s="16"/>
      <c r="HVK773" s="16"/>
      <c r="HVL773" s="16"/>
      <c r="HVM773" s="16"/>
      <c r="HVN773" s="16"/>
      <c r="HVO773" s="16"/>
      <c r="HVP773" s="16"/>
      <c r="HVQ773" s="16"/>
      <c r="HVR773" s="16"/>
      <c r="HVS773" s="16"/>
      <c r="HVT773" s="16"/>
      <c r="HVU773" s="16"/>
      <c r="HVV773" s="16"/>
      <c r="HVW773" s="16"/>
      <c r="HVX773" s="16"/>
      <c r="HVY773" s="16"/>
      <c r="HVZ773" s="16"/>
      <c r="HWA773" s="16"/>
      <c r="HWB773" s="16"/>
      <c r="HWC773" s="16"/>
      <c r="HWD773" s="16"/>
      <c r="HWE773" s="16"/>
      <c r="HWF773" s="16"/>
      <c r="HWG773" s="16"/>
      <c r="HWH773" s="16"/>
      <c r="HWI773" s="16"/>
      <c r="HWJ773" s="16"/>
      <c r="HWK773" s="16"/>
      <c r="HWL773" s="16"/>
      <c r="HWM773" s="16"/>
      <c r="HWN773" s="16"/>
      <c r="HWO773" s="16"/>
      <c r="HWP773" s="16"/>
      <c r="HWQ773" s="16"/>
      <c r="HWR773" s="16"/>
      <c r="HWS773" s="16"/>
      <c r="HWT773" s="16"/>
      <c r="HWU773" s="16"/>
      <c r="HWV773" s="16"/>
      <c r="HWW773" s="16"/>
      <c r="HWX773" s="16"/>
      <c r="HWY773" s="16"/>
      <c r="HWZ773" s="16"/>
      <c r="HXA773" s="16"/>
      <c r="HXB773" s="16"/>
      <c r="HXC773" s="16"/>
      <c r="HXD773" s="16"/>
      <c r="HXE773" s="16"/>
      <c r="HXF773" s="16"/>
      <c r="HXG773" s="16"/>
      <c r="HXH773" s="16"/>
      <c r="HXI773" s="16"/>
      <c r="HXJ773" s="16"/>
      <c r="HXK773" s="16"/>
      <c r="HXL773" s="16"/>
      <c r="HXM773" s="16"/>
      <c r="HXN773" s="16"/>
      <c r="HXO773" s="16"/>
      <c r="HXP773" s="16"/>
      <c r="HXQ773" s="16"/>
      <c r="HXR773" s="16"/>
      <c r="HXS773" s="16"/>
      <c r="HXT773" s="16"/>
      <c r="HXU773" s="16"/>
      <c r="HXV773" s="16"/>
      <c r="HXW773" s="16"/>
      <c r="HXX773" s="16"/>
      <c r="HXY773" s="16"/>
      <c r="HXZ773" s="16"/>
      <c r="HYA773" s="16"/>
      <c r="HYB773" s="16"/>
      <c r="HYC773" s="16"/>
      <c r="HYD773" s="16"/>
      <c r="HYE773" s="16"/>
      <c r="HYF773" s="16"/>
      <c r="HYG773" s="16"/>
      <c r="HYH773" s="16"/>
      <c r="HYI773" s="16"/>
      <c r="HYJ773" s="16"/>
      <c r="HYK773" s="16"/>
      <c r="HYL773" s="16"/>
      <c r="HYM773" s="16"/>
      <c r="HYN773" s="16"/>
      <c r="HYO773" s="16"/>
      <c r="HYP773" s="16"/>
      <c r="HYQ773" s="16"/>
      <c r="HYR773" s="16"/>
      <c r="HYS773" s="16"/>
      <c r="HYT773" s="16"/>
      <c r="HYU773" s="16"/>
      <c r="HYV773" s="16"/>
      <c r="HYW773" s="16"/>
      <c r="HYX773" s="16"/>
      <c r="HYY773" s="16"/>
      <c r="HYZ773" s="16"/>
      <c r="HZA773" s="16"/>
      <c r="HZB773" s="16"/>
      <c r="HZC773" s="16"/>
      <c r="HZD773" s="16"/>
      <c r="HZE773" s="16"/>
      <c r="HZF773" s="16"/>
      <c r="HZG773" s="16"/>
      <c r="HZH773" s="16"/>
      <c r="HZI773" s="16"/>
      <c r="HZJ773" s="16"/>
      <c r="HZK773" s="16"/>
      <c r="HZL773" s="16"/>
      <c r="HZM773" s="16"/>
      <c r="HZN773" s="16"/>
      <c r="HZO773" s="16"/>
      <c r="HZP773" s="16"/>
      <c r="HZQ773" s="16"/>
      <c r="HZR773" s="16"/>
      <c r="HZS773" s="16"/>
      <c r="HZT773" s="16"/>
      <c r="HZU773" s="16"/>
      <c r="HZV773" s="16"/>
      <c r="HZW773" s="16"/>
      <c r="HZX773" s="16"/>
      <c r="HZY773" s="16"/>
      <c r="HZZ773" s="16"/>
      <c r="IAA773" s="16"/>
      <c r="IAB773" s="16"/>
      <c r="IAC773" s="16"/>
      <c r="IAD773" s="16"/>
      <c r="IAE773" s="16"/>
      <c r="IAF773" s="16"/>
      <c r="IAG773" s="16"/>
      <c r="IAH773" s="16"/>
      <c r="IAI773" s="16"/>
      <c r="IAJ773" s="16"/>
      <c r="IAK773" s="16"/>
      <c r="IAL773" s="16"/>
      <c r="IAM773" s="16"/>
      <c r="IAN773" s="16"/>
      <c r="IAO773" s="16"/>
      <c r="IAP773" s="16"/>
      <c r="IAQ773" s="16"/>
      <c r="IAR773" s="16"/>
      <c r="IAS773" s="16"/>
      <c r="IAT773" s="16"/>
      <c r="IAU773" s="16"/>
      <c r="IAV773" s="16"/>
      <c r="IAW773" s="16"/>
      <c r="IAX773" s="16"/>
      <c r="IAY773" s="16"/>
      <c r="IAZ773" s="16"/>
      <c r="IBA773" s="16"/>
      <c r="IBB773" s="16"/>
      <c r="IBC773" s="16"/>
      <c r="IBD773" s="16"/>
      <c r="IBE773" s="16"/>
      <c r="IBF773" s="16"/>
      <c r="IBG773" s="16"/>
      <c r="IBH773" s="16"/>
      <c r="IBI773" s="16"/>
      <c r="IBJ773" s="16"/>
      <c r="IBK773" s="16"/>
      <c r="IBL773" s="16"/>
      <c r="IBM773" s="16"/>
      <c r="IBN773" s="16"/>
      <c r="IBO773" s="16"/>
      <c r="IBP773" s="16"/>
      <c r="IBQ773" s="16"/>
      <c r="IBR773" s="16"/>
      <c r="IBS773" s="16"/>
      <c r="IBT773" s="16"/>
      <c r="IBU773" s="16"/>
      <c r="IBV773" s="16"/>
      <c r="IBW773" s="16"/>
      <c r="IBX773" s="16"/>
      <c r="IBY773" s="16"/>
      <c r="IBZ773" s="16"/>
      <c r="ICA773" s="16"/>
      <c r="ICB773" s="16"/>
      <c r="ICC773" s="16"/>
      <c r="ICD773" s="16"/>
      <c r="ICE773" s="16"/>
      <c r="ICF773" s="16"/>
      <c r="ICG773" s="16"/>
      <c r="ICH773" s="16"/>
      <c r="ICI773" s="16"/>
      <c r="ICJ773" s="16"/>
      <c r="ICK773" s="16"/>
      <c r="ICL773" s="16"/>
      <c r="ICM773" s="16"/>
      <c r="ICN773" s="16"/>
      <c r="ICO773" s="16"/>
      <c r="ICP773" s="16"/>
      <c r="ICQ773" s="16"/>
      <c r="ICR773" s="16"/>
      <c r="ICS773" s="16"/>
      <c r="ICT773" s="16"/>
      <c r="ICU773" s="16"/>
      <c r="ICV773" s="16"/>
      <c r="ICW773" s="16"/>
      <c r="ICX773" s="16"/>
      <c r="ICY773" s="16"/>
      <c r="ICZ773" s="16"/>
      <c r="IDA773" s="16"/>
      <c r="IDB773" s="16"/>
      <c r="IDC773" s="16"/>
      <c r="IDD773" s="16"/>
      <c r="IDE773" s="16"/>
      <c r="IDF773" s="16"/>
      <c r="IDG773" s="16"/>
      <c r="IDH773" s="16"/>
      <c r="IDI773" s="16"/>
      <c r="IDJ773" s="16"/>
      <c r="IDK773" s="16"/>
      <c r="IDL773" s="16"/>
      <c r="IDM773" s="16"/>
      <c r="IDN773" s="16"/>
      <c r="IDO773" s="16"/>
      <c r="IDP773" s="16"/>
      <c r="IDQ773" s="16"/>
      <c r="IDR773" s="16"/>
      <c r="IDS773" s="16"/>
      <c r="IDT773" s="16"/>
      <c r="IDU773" s="16"/>
      <c r="IDV773" s="16"/>
      <c r="IDW773" s="16"/>
      <c r="IDX773" s="16"/>
      <c r="IDY773" s="16"/>
      <c r="IDZ773" s="16"/>
      <c r="IEA773" s="16"/>
      <c r="IEB773" s="16"/>
      <c r="IEC773" s="16"/>
      <c r="IED773" s="16"/>
      <c r="IEE773" s="16"/>
      <c r="IEF773" s="16"/>
      <c r="IEG773" s="16"/>
      <c r="IEH773" s="16"/>
      <c r="IEI773" s="16"/>
      <c r="IEJ773" s="16"/>
      <c r="IEK773" s="16"/>
      <c r="IEL773" s="16"/>
      <c r="IEM773" s="16"/>
      <c r="IEN773" s="16"/>
      <c r="IEO773" s="16"/>
      <c r="IEP773" s="16"/>
      <c r="IEQ773" s="16"/>
      <c r="IER773" s="16"/>
      <c r="IES773" s="16"/>
      <c r="IET773" s="16"/>
      <c r="IEU773" s="16"/>
      <c r="IEV773" s="16"/>
      <c r="IEW773" s="16"/>
      <c r="IEX773" s="16"/>
      <c r="IEY773" s="16"/>
      <c r="IEZ773" s="16"/>
      <c r="IFA773" s="16"/>
      <c r="IFB773" s="16"/>
      <c r="IFC773" s="16"/>
      <c r="IFD773" s="16"/>
      <c r="IFE773" s="16"/>
      <c r="IFF773" s="16"/>
      <c r="IFG773" s="16"/>
      <c r="IFH773" s="16"/>
      <c r="IFI773" s="16"/>
      <c r="IFJ773" s="16"/>
      <c r="IFK773" s="16"/>
      <c r="IFL773" s="16"/>
      <c r="IFM773" s="16"/>
      <c r="IFN773" s="16"/>
      <c r="IFO773" s="16"/>
      <c r="IFP773" s="16"/>
      <c r="IFQ773" s="16"/>
      <c r="IFR773" s="16"/>
      <c r="IFS773" s="16"/>
      <c r="IFT773" s="16"/>
      <c r="IFU773" s="16"/>
      <c r="IFV773" s="16"/>
      <c r="IFW773" s="16"/>
      <c r="IFX773" s="16"/>
      <c r="IFY773" s="16"/>
      <c r="IFZ773" s="16"/>
      <c r="IGA773" s="16"/>
      <c r="IGB773" s="16"/>
      <c r="IGC773" s="16"/>
      <c r="IGD773" s="16"/>
      <c r="IGE773" s="16"/>
      <c r="IGF773" s="16"/>
      <c r="IGG773" s="16"/>
      <c r="IGH773" s="16"/>
      <c r="IGI773" s="16"/>
      <c r="IGJ773" s="16"/>
      <c r="IGK773" s="16"/>
      <c r="IGL773" s="16"/>
      <c r="IGM773" s="16"/>
      <c r="IGN773" s="16"/>
      <c r="IGO773" s="16"/>
      <c r="IGP773" s="16"/>
      <c r="IGQ773" s="16"/>
      <c r="IGR773" s="16"/>
      <c r="IGS773" s="16"/>
      <c r="IGT773" s="16"/>
      <c r="IGU773" s="16"/>
      <c r="IGV773" s="16"/>
      <c r="IGW773" s="16"/>
      <c r="IGX773" s="16"/>
      <c r="IGY773" s="16"/>
      <c r="IGZ773" s="16"/>
      <c r="IHA773" s="16"/>
      <c r="IHB773" s="16"/>
      <c r="IHC773" s="16"/>
      <c r="IHD773" s="16"/>
      <c r="IHE773" s="16"/>
      <c r="IHF773" s="16"/>
      <c r="IHG773" s="16"/>
      <c r="IHH773" s="16"/>
      <c r="IHI773" s="16"/>
      <c r="IHJ773" s="16"/>
      <c r="IHK773" s="16"/>
      <c r="IHL773" s="16"/>
      <c r="IHM773" s="16"/>
      <c r="IHN773" s="16"/>
      <c r="IHO773" s="16"/>
      <c r="IHP773" s="16"/>
      <c r="IHQ773" s="16"/>
      <c r="IHR773" s="16"/>
      <c r="IHS773" s="16"/>
      <c r="IHT773" s="16"/>
      <c r="IHU773" s="16"/>
      <c r="IHV773" s="16"/>
      <c r="IHW773" s="16"/>
      <c r="IHX773" s="16"/>
      <c r="IHY773" s="16"/>
      <c r="IHZ773" s="16"/>
      <c r="IIA773" s="16"/>
      <c r="IIB773" s="16"/>
      <c r="IIC773" s="16"/>
      <c r="IID773" s="16"/>
      <c r="IIE773" s="16"/>
      <c r="IIF773" s="16"/>
      <c r="IIG773" s="16"/>
      <c r="IIH773" s="16"/>
      <c r="III773" s="16"/>
      <c r="IIJ773" s="16"/>
      <c r="IIK773" s="16"/>
      <c r="IIL773" s="16"/>
      <c r="IIM773" s="16"/>
      <c r="IIN773" s="16"/>
      <c r="IIO773" s="16"/>
      <c r="IIP773" s="16"/>
      <c r="IIQ773" s="16"/>
      <c r="IIR773" s="16"/>
      <c r="IIS773" s="16"/>
      <c r="IIT773" s="16"/>
      <c r="IIU773" s="16"/>
      <c r="IIV773" s="16"/>
      <c r="IIW773" s="16"/>
      <c r="IIX773" s="16"/>
      <c r="IIY773" s="16"/>
      <c r="IIZ773" s="16"/>
      <c r="IJA773" s="16"/>
      <c r="IJB773" s="16"/>
      <c r="IJC773" s="16"/>
      <c r="IJD773" s="16"/>
      <c r="IJE773" s="16"/>
      <c r="IJF773" s="16"/>
      <c r="IJG773" s="16"/>
      <c r="IJH773" s="16"/>
      <c r="IJI773" s="16"/>
      <c r="IJJ773" s="16"/>
      <c r="IJK773" s="16"/>
      <c r="IJL773" s="16"/>
      <c r="IJM773" s="16"/>
      <c r="IJN773" s="16"/>
      <c r="IJO773" s="16"/>
      <c r="IJP773" s="16"/>
      <c r="IJQ773" s="16"/>
      <c r="IJR773" s="16"/>
      <c r="IJS773" s="16"/>
      <c r="IJT773" s="16"/>
      <c r="IJU773" s="16"/>
      <c r="IJV773" s="16"/>
      <c r="IJW773" s="16"/>
      <c r="IJX773" s="16"/>
      <c r="IJY773" s="16"/>
      <c r="IJZ773" s="16"/>
      <c r="IKA773" s="16"/>
      <c r="IKB773" s="16"/>
      <c r="IKC773" s="16"/>
      <c r="IKD773" s="16"/>
      <c r="IKE773" s="16"/>
      <c r="IKF773" s="16"/>
      <c r="IKG773" s="16"/>
      <c r="IKH773" s="16"/>
      <c r="IKI773" s="16"/>
      <c r="IKJ773" s="16"/>
      <c r="IKK773" s="16"/>
      <c r="IKL773" s="16"/>
      <c r="IKM773" s="16"/>
      <c r="IKN773" s="16"/>
      <c r="IKO773" s="16"/>
      <c r="IKP773" s="16"/>
      <c r="IKQ773" s="16"/>
      <c r="IKR773" s="16"/>
      <c r="IKS773" s="16"/>
      <c r="IKT773" s="16"/>
      <c r="IKU773" s="16"/>
      <c r="IKV773" s="16"/>
      <c r="IKW773" s="16"/>
      <c r="IKX773" s="16"/>
      <c r="IKY773" s="16"/>
      <c r="IKZ773" s="16"/>
      <c r="ILA773" s="16"/>
      <c r="ILB773" s="16"/>
      <c r="ILC773" s="16"/>
      <c r="ILD773" s="16"/>
      <c r="ILE773" s="16"/>
      <c r="ILF773" s="16"/>
      <c r="ILG773" s="16"/>
      <c r="ILH773" s="16"/>
      <c r="ILI773" s="16"/>
      <c r="ILJ773" s="16"/>
      <c r="ILK773" s="16"/>
      <c r="ILL773" s="16"/>
      <c r="ILM773" s="16"/>
      <c r="ILN773" s="16"/>
      <c r="ILO773" s="16"/>
      <c r="ILP773" s="16"/>
      <c r="ILQ773" s="16"/>
      <c r="ILR773" s="16"/>
      <c r="ILS773" s="16"/>
      <c r="ILT773" s="16"/>
      <c r="ILU773" s="16"/>
      <c r="ILV773" s="16"/>
      <c r="ILW773" s="16"/>
      <c r="ILX773" s="16"/>
      <c r="ILY773" s="16"/>
      <c r="ILZ773" s="16"/>
      <c r="IMA773" s="16"/>
      <c r="IMB773" s="16"/>
      <c r="IMC773" s="16"/>
      <c r="IMD773" s="16"/>
      <c r="IME773" s="16"/>
      <c r="IMF773" s="16"/>
      <c r="IMG773" s="16"/>
      <c r="IMH773" s="16"/>
      <c r="IMI773" s="16"/>
      <c r="IMJ773" s="16"/>
      <c r="IMK773" s="16"/>
      <c r="IML773" s="16"/>
      <c r="IMM773" s="16"/>
      <c r="IMN773" s="16"/>
      <c r="IMO773" s="16"/>
      <c r="IMP773" s="16"/>
      <c r="IMQ773" s="16"/>
      <c r="IMR773" s="16"/>
      <c r="IMS773" s="16"/>
      <c r="IMT773" s="16"/>
      <c r="IMU773" s="16"/>
      <c r="IMV773" s="16"/>
      <c r="IMW773" s="16"/>
      <c r="IMX773" s="16"/>
      <c r="IMY773" s="16"/>
      <c r="IMZ773" s="16"/>
      <c r="INA773" s="16"/>
      <c r="INB773" s="16"/>
      <c r="INC773" s="16"/>
      <c r="IND773" s="16"/>
      <c r="INE773" s="16"/>
      <c r="INF773" s="16"/>
      <c r="ING773" s="16"/>
      <c r="INH773" s="16"/>
      <c r="INI773" s="16"/>
      <c r="INJ773" s="16"/>
      <c r="INK773" s="16"/>
      <c r="INL773" s="16"/>
      <c r="INM773" s="16"/>
      <c r="INN773" s="16"/>
      <c r="INO773" s="16"/>
      <c r="INP773" s="16"/>
      <c r="INQ773" s="16"/>
      <c r="INR773" s="16"/>
      <c r="INS773" s="16"/>
      <c r="INT773" s="16"/>
      <c r="INU773" s="16"/>
      <c r="INV773" s="16"/>
      <c r="INW773" s="16"/>
      <c r="INX773" s="16"/>
      <c r="INY773" s="16"/>
      <c r="INZ773" s="16"/>
      <c r="IOA773" s="16"/>
      <c r="IOB773" s="16"/>
      <c r="IOC773" s="16"/>
      <c r="IOD773" s="16"/>
      <c r="IOE773" s="16"/>
      <c r="IOF773" s="16"/>
      <c r="IOG773" s="16"/>
      <c r="IOH773" s="16"/>
      <c r="IOI773" s="16"/>
      <c r="IOJ773" s="16"/>
      <c r="IOK773" s="16"/>
      <c r="IOL773" s="16"/>
      <c r="IOM773" s="16"/>
      <c r="ION773" s="16"/>
      <c r="IOO773" s="16"/>
      <c r="IOP773" s="16"/>
      <c r="IOQ773" s="16"/>
      <c r="IOR773" s="16"/>
      <c r="IOS773" s="16"/>
      <c r="IOT773" s="16"/>
      <c r="IOU773" s="16"/>
      <c r="IOV773" s="16"/>
      <c r="IOW773" s="16"/>
      <c r="IOX773" s="16"/>
      <c r="IOY773" s="16"/>
      <c r="IOZ773" s="16"/>
      <c r="IPA773" s="16"/>
      <c r="IPB773" s="16"/>
      <c r="IPC773" s="16"/>
      <c r="IPD773" s="16"/>
      <c r="IPE773" s="16"/>
      <c r="IPF773" s="16"/>
      <c r="IPG773" s="16"/>
      <c r="IPH773" s="16"/>
      <c r="IPI773" s="16"/>
      <c r="IPJ773" s="16"/>
      <c r="IPK773" s="16"/>
      <c r="IPL773" s="16"/>
      <c r="IPM773" s="16"/>
      <c r="IPN773" s="16"/>
      <c r="IPO773" s="16"/>
      <c r="IPP773" s="16"/>
      <c r="IPQ773" s="16"/>
      <c r="IPR773" s="16"/>
      <c r="IPS773" s="16"/>
      <c r="IPT773" s="16"/>
      <c r="IPU773" s="16"/>
      <c r="IPV773" s="16"/>
      <c r="IPW773" s="16"/>
      <c r="IPX773" s="16"/>
      <c r="IPY773" s="16"/>
      <c r="IPZ773" s="16"/>
      <c r="IQA773" s="16"/>
      <c r="IQB773" s="16"/>
      <c r="IQC773" s="16"/>
      <c r="IQD773" s="16"/>
      <c r="IQE773" s="16"/>
      <c r="IQF773" s="16"/>
      <c r="IQG773" s="16"/>
      <c r="IQH773" s="16"/>
      <c r="IQI773" s="16"/>
      <c r="IQJ773" s="16"/>
      <c r="IQK773" s="16"/>
      <c r="IQL773" s="16"/>
      <c r="IQM773" s="16"/>
      <c r="IQN773" s="16"/>
      <c r="IQO773" s="16"/>
      <c r="IQP773" s="16"/>
      <c r="IQQ773" s="16"/>
      <c r="IQR773" s="16"/>
      <c r="IQS773" s="16"/>
      <c r="IQT773" s="16"/>
      <c r="IQU773" s="16"/>
      <c r="IQV773" s="16"/>
      <c r="IQW773" s="16"/>
      <c r="IQX773" s="16"/>
      <c r="IQY773" s="16"/>
      <c r="IQZ773" s="16"/>
      <c r="IRA773" s="16"/>
      <c r="IRB773" s="16"/>
      <c r="IRC773" s="16"/>
      <c r="IRD773" s="16"/>
      <c r="IRE773" s="16"/>
      <c r="IRF773" s="16"/>
      <c r="IRG773" s="16"/>
      <c r="IRH773" s="16"/>
      <c r="IRI773" s="16"/>
      <c r="IRJ773" s="16"/>
      <c r="IRK773" s="16"/>
      <c r="IRL773" s="16"/>
      <c r="IRM773" s="16"/>
      <c r="IRN773" s="16"/>
      <c r="IRO773" s="16"/>
      <c r="IRP773" s="16"/>
      <c r="IRQ773" s="16"/>
      <c r="IRR773" s="16"/>
      <c r="IRS773" s="16"/>
      <c r="IRT773" s="16"/>
      <c r="IRU773" s="16"/>
      <c r="IRV773" s="16"/>
      <c r="IRW773" s="16"/>
      <c r="IRX773" s="16"/>
      <c r="IRY773" s="16"/>
      <c r="IRZ773" s="16"/>
      <c r="ISA773" s="16"/>
      <c r="ISB773" s="16"/>
      <c r="ISC773" s="16"/>
      <c r="ISD773" s="16"/>
      <c r="ISE773" s="16"/>
      <c r="ISF773" s="16"/>
      <c r="ISG773" s="16"/>
      <c r="ISH773" s="16"/>
      <c r="ISI773" s="16"/>
      <c r="ISJ773" s="16"/>
      <c r="ISK773" s="16"/>
      <c r="ISL773" s="16"/>
      <c r="ISM773" s="16"/>
      <c r="ISN773" s="16"/>
      <c r="ISO773" s="16"/>
      <c r="ISP773" s="16"/>
      <c r="ISQ773" s="16"/>
      <c r="ISR773" s="16"/>
      <c r="ISS773" s="16"/>
      <c r="IST773" s="16"/>
      <c r="ISU773" s="16"/>
      <c r="ISV773" s="16"/>
      <c r="ISW773" s="16"/>
      <c r="ISX773" s="16"/>
      <c r="ISY773" s="16"/>
      <c r="ISZ773" s="16"/>
      <c r="ITA773" s="16"/>
      <c r="ITB773" s="16"/>
      <c r="ITC773" s="16"/>
      <c r="ITD773" s="16"/>
      <c r="ITE773" s="16"/>
      <c r="ITF773" s="16"/>
      <c r="ITG773" s="16"/>
      <c r="ITH773" s="16"/>
      <c r="ITI773" s="16"/>
      <c r="ITJ773" s="16"/>
      <c r="ITK773" s="16"/>
      <c r="ITL773" s="16"/>
      <c r="ITM773" s="16"/>
      <c r="ITN773" s="16"/>
      <c r="ITO773" s="16"/>
      <c r="ITP773" s="16"/>
      <c r="ITQ773" s="16"/>
      <c r="ITR773" s="16"/>
      <c r="ITS773" s="16"/>
      <c r="ITT773" s="16"/>
      <c r="ITU773" s="16"/>
      <c r="ITV773" s="16"/>
      <c r="ITW773" s="16"/>
      <c r="ITX773" s="16"/>
      <c r="ITY773" s="16"/>
      <c r="ITZ773" s="16"/>
      <c r="IUA773" s="16"/>
      <c r="IUB773" s="16"/>
      <c r="IUC773" s="16"/>
      <c r="IUD773" s="16"/>
      <c r="IUE773" s="16"/>
      <c r="IUF773" s="16"/>
      <c r="IUG773" s="16"/>
      <c r="IUH773" s="16"/>
      <c r="IUI773" s="16"/>
      <c r="IUJ773" s="16"/>
      <c r="IUK773" s="16"/>
      <c r="IUL773" s="16"/>
      <c r="IUM773" s="16"/>
      <c r="IUN773" s="16"/>
      <c r="IUO773" s="16"/>
      <c r="IUP773" s="16"/>
      <c r="IUQ773" s="16"/>
      <c r="IUR773" s="16"/>
      <c r="IUS773" s="16"/>
      <c r="IUT773" s="16"/>
      <c r="IUU773" s="16"/>
      <c r="IUV773" s="16"/>
      <c r="IUW773" s="16"/>
      <c r="IUX773" s="16"/>
      <c r="IUY773" s="16"/>
      <c r="IUZ773" s="16"/>
      <c r="IVA773" s="16"/>
      <c r="IVB773" s="16"/>
      <c r="IVC773" s="16"/>
      <c r="IVD773" s="16"/>
      <c r="IVE773" s="16"/>
      <c r="IVF773" s="16"/>
      <c r="IVG773" s="16"/>
      <c r="IVH773" s="16"/>
      <c r="IVI773" s="16"/>
      <c r="IVJ773" s="16"/>
      <c r="IVK773" s="16"/>
      <c r="IVL773" s="16"/>
      <c r="IVM773" s="16"/>
      <c r="IVN773" s="16"/>
      <c r="IVO773" s="16"/>
      <c r="IVP773" s="16"/>
      <c r="IVQ773" s="16"/>
      <c r="IVR773" s="16"/>
      <c r="IVS773" s="16"/>
      <c r="IVT773" s="16"/>
      <c r="IVU773" s="16"/>
      <c r="IVV773" s="16"/>
      <c r="IVW773" s="16"/>
      <c r="IVX773" s="16"/>
      <c r="IVY773" s="16"/>
      <c r="IVZ773" s="16"/>
      <c r="IWA773" s="16"/>
      <c r="IWB773" s="16"/>
      <c r="IWC773" s="16"/>
      <c r="IWD773" s="16"/>
      <c r="IWE773" s="16"/>
      <c r="IWF773" s="16"/>
      <c r="IWG773" s="16"/>
      <c r="IWH773" s="16"/>
      <c r="IWI773" s="16"/>
      <c r="IWJ773" s="16"/>
      <c r="IWK773" s="16"/>
      <c r="IWL773" s="16"/>
      <c r="IWM773" s="16"/>
      <c r="IWN773" s="16"/>
      <c r="IWO773" s="16"/>
      <c r="IWP773" s="16"/>
      <c r="IWQ773" s="16"/>
      <c r="IWR773" s="16"/>
      <c r="IWS773" s="16"/>
      <c r="IWT773" s="16"/>
      <c r="IWU773" s="16"/>
      <c r="IWV773" s="16"/>
      <c r="IWW773" s="16"/>
      <c r="IWX773" s="16"/>
      <c r="IWY773" s="16"/>
      <c r="IWZ773" s="16"/>
      <c r="IXA773" s="16"/>
      <c r="IXB773" s="16"/>
      <c r="IXC773" s="16"/>
      <c r="IXD773" s="16"/>
      <c r="IXE773" s="16"/>
      <c r="IXF773" s="16"/>
      <c r="IXG773" s="16"/>
      <c r="IXH773" s="16"/>
      <c r="IXI773" s="16"/>
      <c r="IXJ773" s="16"/>
      <c r="IXK773" s="16"/>
      <c r="IXL773" s="16"/>
      <c r="IXM773" s="16"/>
      <c r="IXN773" s="16"/>
      <c r="IXO773" s="16"/>
      <c r="IXP773" s="16"/>
      <c r="IXQ773" s="16"/>
      <c r="IXR773" s="16"/>
      <c r="IXS773" s="16"/>
      <c r="IXT773" s="16"/>
      <c r="IXU773" s="16"/>
      <c r="IXV773" s="16"/>
      <c r="IXW773" s="16"/>
      <c r="IXX773" s="16"/>
      <c r="IXY773" s="16"/>
      <c r="IXZ773" s="16"/>
      <c r="IYA773" s="16"/>
      <c r="IYB773" s="16"/>
      <c r="IYC773" s="16"/>
      <c r="IYD773" s="16"/>
      <c r="IYE773" s="16"/>
      <c r="IYF773" s="16"/>
      <c r="IYG773" s="16"/>
      <c r="IYH773" s="16"/>
      <c r="IYI773" s="16"/>
      <c r="IYJ773" s="16"/>
      <c r="IYK773" s="16"/>
      <c r="IYL773" s="16"/>
      <c r="IYM773" s="16"/>
      <c r="IYN773" s="16"/>
      <c r="IYO773" s="16"/>
      <c r="IYP773" s="16"/>
      <c r="IYQ773" s="16"/>
      <c r="IYR773" s="16"/>
      <c r="IYS773" s="16"/>
      <c r="IYT773" s="16"/>
      <c r="IYU773" s="16"/>
      <c r="IYV773" s="16"/>
      <c r="IYW773" s="16"/>
      <c r="IYX773" s="16"/>
      <c r="IYY773" s="16"/>
      <c r="IYZ773" s="16"/>
      <c r="IZA773" s="16"/>
      <c r="IZB773" s="16"/>
      <c r="IZC773" s="16"/>
      <c r="IZD773" s="16"/>
      <c r="IZE773" s="16"/>
      <c r="IZF773" s="16"/>
      <c r="IZG773" s="16"/>
      <c r="IZH773" s="16"/>
      <c r="IZI773" s="16"/>
      <c r="IZJ773" s="16"/>
      <c r="IZK773" s="16"/>
      <c r="IZL773" s="16"/>
      <c r="IZM773" s="16"/>
      <c r="IZN773" s="16"/>
      <c r="IZO773" s="16"/>
      <c r="IZP773" s="16"/>
      <c r="IZQ773" s="16"/>
      <c r="IZR773" s="16"/>
      <c r="IZS773" s="16"/>
      <c r="IZT773" s="16"/>
      <c r="IZU773" s="16"/>
      <c r="IZV773" s="16"/>
      <c r="IZW773" s="16"/>
      <c r="IZX773" s="16"/>
      <c r="IZY773" s="16"/>
      <c r="IZZ773" s="16"/>
      <c r="JAA773" s="16"/>
      <c r="JAB773" s="16"/>
      <c r="JAC773" s="16"/>
      <c r="JAD773" s="16"/>
      <c r="JAE773" s="16"/>
      <c r="JAF773" s="16"/>
      <c r="JAG773" s="16"/>
      <c r="JAH773" s="16"/>
      <c r="JAI773" s="16"/>
      <c r="JAJ773" s="16"/>
      <c r="JAK773" s="16"/>
      <c r="JAL773" s="16"/>
      <c r="JAM773" s="16"/>
      <c r="JAN773" s="16"/>
      <c r="JAO773" s="16"/>
      <c r="JAP773" s="16"/>
      <c r="JAQ773" s="16"/>
      <c r="JAR773" s="16"/>
      <c r="JAS773" s="16"/>
      <c r="JAT773" s="16"/>
      <c r="JAU773" s="16"/>
      <c r="JAV773" s="16"/>
      <c r="JAW773" s="16"/>
      <c r="JAX773" s="16"/>
      <c r="JAY773" s="16"/>
      <c r="JAZ773" s="16"/>
      <c r="JBA773" s="16"/>
      <c r="JBB773" s="16"/>
      <c r="JBC773" s="16"/>
      <c r="JBD773" s="16"/>
      <c r="JBE773" s="16"/>
      <c r="JBF773" s="16"/>
      <c r="JBG773" s="16"/>
      <c r="JBH773" s="16"/>
      <c r="JBI773" s="16"/>
      <c r="JBJ773" s="16"/>
      <c r="JBK773" s="16"/>
      <c r="JBL773" s="16"/>
      <c r="JBM773" s="16"/>
      <c r="JBN773" s="16"/>
      <c r="JBO773" s="16"/>
      <c r="JBP773" s="16"/>
      <c r="JBQ773" s="16"/>
      <c r="JBR773" s="16"/>
      <c r="JBS773" s="16"/>
      <c r="JBT773" s="16"/>
      <c r="JBU773" s="16"/>
      <c r="JBV773" s="16"/>
      <c r="JBW773" s="16"/>
      <c r="JBX773" s="16"/>
      <c r="JBY773" s="16"/>
      <c r="JBZ773" s="16"/>
      <c r="JCA773" s="16"/>
      <c r="JCB773" s="16"/>
      <c r="JCC773" s="16"/>
      <c r="JCD773" s="16"/>
      <c r="JCE773" s="16"/>
      <c r="JCF773" s="16"/>
      <c r="JCG773" s="16"/>
      <c r="JCH773" s="16"/>
      <c r="JCI773" s="16"/>
      <c r="JCJ773" s="16"/>
      <c r="JCK773" s="16"/>
      <c r="JCL773" s="16"/>
      <c r="JCM773" s="16"/>
      <c r="JCN773" s="16"/>
      <c r="JCO773" s="16"/>
      <c r="JCP773" s="16"/>
      <c r="JCQ773" s="16"/>
      <c r="JCR773" s="16"/>
      <c r="JCS773" s="16"/>
      <c r="JCT773" s="16"/>
      <c r="JCU773" s="16"/>
      <c r="JCV773" s="16"/>
      <c r="JCW773" s="16"/>
      <c r="JCX773" s="16"/>
      <c r="JCY773" s="16"/>
      <c r="JCZ773" s="16"/>
      <c r="JDA773" s="16"/>
      <c r="JDB773" s="16"/>
      <c r="JDC773" s="16"/>
      <c r="JDD773" s="16"/>
      <c r="JDE773" s="16"/>
      <c r="JDF773" s="16"/>
      <c r="JDG773" s="16"/>
      <c r="JDH773" s="16"/>
      <c r="JDI773" s="16"/>
      <c r="JDJ773" s="16"/>
      <c r="JDK773" s="16"/>
      <c r="JDL773" s="16"/>
      <c r="JDM773" s="16"/>
      <c r="JDN773" s="16"/>
      <c r="JDO773" s="16"/>
      <c r="JDP773" s="16"/>
      <c r="JDQ773" s="16"/>
      <c r="JDR773" s="16"/>
      <c r="JDS773" s="16"/>
      <c r="JDT773" s="16"/>
      <c r="JDU773" s="16"/>
      <c r="JDV773" s="16"/>
      <c r="JDW773" s="16"/>
      <c r="JDX773" s="16"/>
      <c r="JDY773" s="16"/>
      <c r="JDZ773" s="16"/>
      <c r="JEA773" s="16"/>
      <c r="JEB773" s="16"/>
      <c r="JEC773" s="16"/>
      <c r="JED773" s="16"/>
      <c r="JEE773" s="16"/>
      <c r="JEF773" s="16"/>
      <c r="JEG773" s="16"/>
      <c r="JEH773" s="16"/>
      <c r="JEI773" s="16"/>
      <c r="JEJ773" s="16"/>
      <c r="JEK773" s="16"/>
      <c r="JEL773" s="16"/>
      <c r="JEM773" s="16"/>
      <c r="JEN773" s="16"/>
      <c r="JEO773" s="16"/>
      <c r="JEP773" s="16"/>
      <c r="JEQ773" s="16"/>
      <c r="JER773" s="16"/>
      <c r="JES773" s="16"/>
      <c r="JET773" s="16"/>
      <c r="JEU773" s="16"/>
      <c r="JEV773" s="16"/>
      <c r="JEW773" s="16"/>
      <c r="JEX773" s="16"/>
      <c r="JEY773" s="16"/>
      <c r="JEZ773" s="16"/>
      <c r="JFA773" s="16"/>
      <c r="JFB773" s="16"/>
      <c r="JFC773" s="16"/>
      <c r="JFD773" s="16"/>
      <c r="JFE773" s="16"/>
      <c r="JFF773" s="16"/>
      <c r="JFG773" s="16"/>
      <c r="JFH773" s="16"/>
      <c r="JFI773" s="16"/>
      <c r="JFJ773" s="16"/>
      <c r="JFK773" s="16"/>
      <c r="JFL773" s="16"/>
      <c r="JFM773" s="16"/>
      <c r="JFN773" s="16"/>
      <c r="JFO773" s="16"/>
      <c r="JFP773" s="16"/>
      <c r="JFQ773" s="16"/>
      <c r="JFR773" s="16"/>
      <c r="JFS773" s="16"/>
      <c r="JFT773" s="16"/>
      <c r="JFU773" s="16"/>
      <c r="JFV773" s="16"/>
      <c r="JFW773" s="16"/>
      <c r="JFX773" s="16"/>
      <c r="JFY773" s="16"/>
      <c r="JFZ773" s="16"/>
      <c r="JGA773" s="16"/>
      <c r="JGB773" s="16"/>
      <c r="JGC773" s="16"/>
      <c r="JGD773" s="16"/>
      <c r="JGE773" s="16"/>
      <c r="JGF773" s="16"/>
      <c r="JGG773" s="16"/>
      <c r="JGH773" s="16"/>
      <c r="JGI773" s="16"/>
      <c r="JGJ773" s="16"/>
      <c r="JGK773" s="16"/>
      <c r="JGL773" s="16"/>
      <c r="JGM773" s="16"/>
      <c r="JGN773" s="16"/>
      <c r="JGO773" s="16"/>
      <c r="JGP773" s="16"/>
      <c r="JGQ773" s="16"/>
      <c r="JGR773" s="16"/>
      <c r="JGS773" s="16"/>
      <c r="JGT773" s="16"/>
      <c r="JGU773" s="16"/>
      <c r="JGV773" s="16"/>
      <c r="JGW773" s="16"/>
      <c r="JGX773" s="16"/>
      <c r="JGY773" s="16"/>
      <c r="JGZ773" s="16"/>
      <c r="JHA773" s="16"/>
      <c r="JHB773" s="16"/>
      <c r="JHC773" s="16"/>
      <c r="JHD773" s="16"/>
      <c r="JHE773" s="16"/>
      <c r="JHF773" s="16"/>
      <c r="JHG773" s="16"/>
      <c r="JHH773" s="16"/>
      <c r="JHI773" s="16"/>
      <c r="JHJ773" s="16"/>
      <c r="JHK773" s="16"/>
      <c r="JHL773" s="16"/>
      <c r="JHM773" s="16"/>
      <c r="JHN773" s="16"/>
      <c r="JHO773" s="16"/>
      <c r="JHP773" s="16"/>
      <c r="JHQ773" s="16"/>
      <c r="JHR773" s="16"/>
      <c r="JHS773" s="16"/>
      <c r="JHT773" s="16"/>
      <c r="JHU773" s="16"/>
      <c r="JHV773" s="16"/>
      <c r="JHW773" s="16"/>
      <c r="JHX773" s="16"/>
      <c r="JHY773" s="16"/>
      <c r="JHZ773" s="16"/>
      <c r="JIA773" s="16"/>
      <c r="JIB773" s="16"/>
      <c r="JIC773" s="16"/>
      <c r="JID773" s="16"/>
      <c r="JIE773" s="16"/>
      <c r="JIF773" s="16"/>
      <c r="JIG773" s="16"/>
      <c r="JIH773" s="16"/>
      <c r="JII773" s="16"/>
      <c r="JIJ773" s="16"/>
      <c r="JIK773" s="16"/>
      <c r="JIL773" s="16"/>
      <c r="JIM773" s="16"/>
      <c r="JIN773" s="16"/>
      <c r="JIO773" s="16"/>
      <c r="JIP773" s="16"/>
      <c r="JIQ773" s="16"/>
      <c r="JIR773" s="16"/>
      <c r="JIS773" s="16"/>
      <c r="JIT773" s="16"/>
      <c r="JIU773" s="16"/>
      <c r="JIV773" s="16"/>
      <c r="JIW773" s="16"/>
      <c r="JIX773" s="16"/>
      <c r="JIY773" s="16"/>
      <c r="JIZ773" s="16"/>
      <c r="JJA773" s="16"/>
      <c r="JJB773" s="16"/>
      <c r="JJC773" s="16"/>
      <c r="JJD773" s="16"/>
      <c r="JJE773" s="16"/>
      <c r="JJF773" s="16"/>
      <c r="JJG773" s="16"/>
      <c r="JJH773" s="16"/>
      <c r="JJI773" s="16"/>
      <c r="JJJ773" s="16"/>
      <c r="JJK773" s="16"/>
      <c r="JJL773" s="16"/>
      <c r="JJM773" s="16"/>
      <c r="JJN773" s="16"/>
      <c r="JJO773" s="16"/>
      <c r="JJP773" s="16"/>
      <c r="JJQ773" s="16"/>
      <c r="JJR773" s="16"/>
      <c r="JJS773" s="16"/>
      <c r="JJT773" s="16"/>
      <c r="JJU773" s="16"/>
      <c r="JJV773" s="16"/>
      <c r="JJW773" s="16"/>
      <c r="JJX773" s="16"/>
      <c r="JJY773" s="16"/>
      <c r="JJZ773" s="16"/>
      <c r="JKA773" s="16"/>
      <c r="JKB773" s="16"/>
      <c r="JKC773" s="16"/>
      <c r="JKD773" s="16"/>
      <c r="JKE773" s="16"/>
      <c r="JKF773" s="16"/>
      <c r="JKG773" s="16"/>
      <c r="JKH773" s="16"/>
      <c r="JKI773" s="16"/>
      <c r="JKJ773" s="16"/>
      <c r="JKK773" s="16"/>
      <c r="JKL773" s="16"/>
      <c r="JKM773" s="16"/>
      <c r="JKN773" s="16"/>
      <c r="JKO773" s="16"/>
      <c r="JKP773" s="16"/>
      <c r="JKQ773" s="16"/>
      <c r="JKR773" s="16"/>
      <c r="JKS773" s="16"/>
      <c r="JKT773" s="16"/>
      <c r="JKU773" s="16"/>
      <c r="JKV773" s="16"/>
      <c r="JKW773" s="16"/>
      <c r="JKX773" s="16"/>
      <c r="JKY773" s="16"/>
      <c r="JKZ773" s="16"/>
      <c r="JLA773" s="16"/>
      <c r="JLB773" s="16"/>
      <c r="JLC773" s="16"/>
      <c r="JLD773" s="16"/>
      <c r="JLE773" s="16"/>
      <c r="JLF773" s="16"/>
      <c r="JLG773" s="16"/>
      <c r="JLH773" s="16"/>
      <c r="JLI773" s="16"/>
      <c r="JLJ773" s="16"/>
      <c r="JLK773" s="16"/>
      <c r="JLL773" s="16"/>
      <c r="JLM773" s="16"/>
      <c r="JLN773" s="16"/>
      <c r="JLO773" s="16"/>
      <c r="JLP773" s="16"/>
      <c r="JLQ773" s="16"/>
      <c r="JLR773" s="16"/>
      <c r="JLS773" s="16"/>
      <c r="JLT773" s="16"/>
      <c r="JLU773" s="16"/>
      <c r="JLV773" s="16"/>
      <c r="JLW773" s="16"/>
      <c r="JLX773" s="16"/>
      <c r="JLY773" s="16"/>
      <c r="JLZ773" s="16"/>
      <c r="JMA773" s="16"/>
      <c r="JMB773" s="16"/>
      <c r="JMC773" s="16"/>
      <c r="JMD773" s="16"/>
      <c r="JME773" s="16"/>
      <c r="JMF773" s="16"/>
      <c r="JMG773" s="16"/>
      <c r="JMH773" s="16"/>
      <c r="JMI773" s="16"/>
      <c r="JMJ773" s="16"/>
      <c r="JMK773" s="16"/>
      <c r="JML773" s="16"/>
      <c r="JMM773" s="16"/>
      <c r="JMN773" s="16"/>
      <c r="JMO773" s="16"/>
      <c r="JMP773" s="16"/>
      <c r="JMQ773" s="16"/>
      <c r="JMR773" s="16"/>
      <c r="JMS773" s="16"/>
      <c r="JMT773" s="16"/>
      <c r="JMU773" s="16"/>
      <c r="JMV773" s="16"/>
      <c r="JMW773" s="16"/>
      <c r="JMX773" s="16"/>
      <c r="JMY773" s="16"/>
      <c r="JMZ773" s="16"/>
      <c r="JNA773" s="16"/>
      <c r="JNB773" s="16"/>
      <c r="JNC773" s="16"/>
      <c r="JND773" s="16"/>
      <c r="JNE773" s="16"/>
      <c r="JNF773" s="16"/>
      <c r="JNG773" s="16"/>
      <c r="JNH773" s="16"/>
      <c r="JNI773" s="16"/>
      <c r="JNJ773" s="16"/>
      <c r="JNK773" s="16"/>
      <c r="JNL773" s="16"/>
      <c r="JNM773" s="16"/>
      <c r="JNN773" s="16"/>
      <c r="JNO773" s="16"/>
      <c r="JNP773" s="16"/>
      <c r="JNQ773" s="16"/>
      <c r="JNR773" s="16"/>
      <c r="JNS773" s="16"/>
      <c r="JNT773" s="16"/>
      <c r="JNU773" s="16"/>
      <c r="JNV773" s="16"/>
      <c r="JNW773" s="16"/>
      <c r="JNX773" s="16"/>
      <c r="JNY773" s="16"/>
      <c r="JNZ773" s="16"/>
      <c r="JOA773" s="16"/>
      <c r="JOB773" s="16"/>
      <c r="JOC773" s="16"/>
      <c r="JOD773" s="16"/>
      <c r="JOE773" s="16"/>
      <c r="JOF773" s="16"/>
      <c r="JOG773" s="16"/>
      <c r="JOH773" s="16"/>
      <c r="JOI773" s="16"/>
      <c r="JOJ773" s="16"/>
      <c r="JOK773" s="16"/>
      <c r="JOL773" s="16"/>
      <c r="JOM773" s="16"/>
      <c r="JON773" s="16"/>
      <c r="JOO773" s="16"/>
      <c r="JOP773" s="16"/>
      <c r="JOQ773" s="16"/>
      <c r="JOR773" s="16"/>
      <c r="JOS773" s="16"/>
      <c r="JOT773" s="16"/>
      <c r="JOU773" s="16"/>
      <c r="JOV773" s="16"/>
      <c r="JOW773" s="16"/>
      <c r="JOX773" s="16"/>
      <c r="JOY773" s="16"/>
      <c r="JOZ773" s="16"/>
      <c r="JPA773" s="16"/>
      <c r="JPB773" s="16"/>
      <c r="JPC773" s="16"/>
      <c r="JPD773" s="16"/>
      <c r="JPE773" s="16"/>
      <c r="JPF773" s="16"/>
      <c r="JPG773" s="16"/>
      <c r="JPH773" s="16"/>
      <c r="JPI773" s="16"/>
      <c r="JPJ773" s="16"/>
      <c r="JPK773" s="16"/>
      <c r="JPL773" s="16"/>
      <c r="JPM773" s="16"/>
      <c r="JPN773" s="16"/>
      <c r="JPO773" s="16"/>
      <c r="JPP773" s="16"/>
      <c r="JPQ773" s="16"/>
      <c r="JPR773" s="16"/>
      <c r="JPS773" s="16"/>
      <c r="JPT773" s="16"/>
      <c r="JPU773" s="16"/>
      <c r="JPV773" s="16"/>
      <c r="JPW773" s="16"/>
      <c r="JPX773" s="16"/>
      <c r="JPY773" s="16"/>
      <c r="JPZ773" s="16"/>
      <c r="JQA773" s="16"/>
      <c r="JQB773" s="16"/>
      <c r="JQC773" s="16"/>
      <c r="JQD773" s="16"/>
      <c r="JQE773" s="16"/>
      <c r="JQF773" s="16"/>
      <c r="JQG773" s="16"/>
      <c r="JQH773" s="16"/>
      <c r="JQI773" s="16"/>
      <c r="JQJ773" s="16"/>
      <c r="JQK773" s="16"/>
      <c r="JQL773" s="16"/>
      <c r="JQM773" s="16"/>
      <c r="JQN773" s="16"/>
      <c r="JQO773" s="16"/>
      <c r="JQP773" s="16"/>
      <c r="JQQ773" s="16"/>
      <c r="JQR773" s="16"/>
      <c r="JQS773" s="16"/>
      <c r="JQT773" s="16"/>
      <c r="JQU773" s="16"/>
      <c r="JQV773" s="16"/>
      <c r="JQW773" s="16"/>
      <c r="JQX773" s="16"/>
      <c r="JQY773" s="16"/>
      <c r="JQZ773" s="16"/>
      <c r="JRA773" s="16"/>
      <c r="JRB773" s="16"/>
      <c r="JRC773" s="16"/>
      <c r="JRD773" s="16"/>
      <c r="JRE773" s="16"/>
      <c r="JRF773" s="16"/>
      <c r="JRG773" s="16"/>
      <c r="JRH773" s="16"/>
      <c r="JRI773" s="16"/>
      <c r="JRJ773" s="16"/>
      <c r="JRK773" s="16"/>
      <c r="JRL773" s="16"/>
      <c r="JRM773" s="16"/>
      <c r="JRN773" s="16"/>
      <c r="JRO773" s="16"/>
      <c r="JRP773" s="16"/>
      <c r="JRQ773" s="16"/>
      <c r="JRR773" s="16"/>
      <c r="JRS773" s="16"/>
      <c r="JRT773" s="16"/>
      <c r="JRU773" s="16"/>
      <c r="JRV773" s="16"/>
      <c r="JRW773" s="16"/>
      <c r="JRX773" s="16"/>
      <c r="JRY773" s="16"/>
      <c r="JRZ773" s="16"/>
      <c r="JSA773" s="16"/>
      <c r="JSB773" s="16"/>
      <c r="JSC773" s="16"/>
      <c r="JSD773" s="16"/>
      <c r="JSE773" s="16"/>
      <c r="JSF773" s="16"/>
      <c r="JSG773" s="16"/>
      <c r="JSH773" s="16"/>
      <c r="JSI773" s="16"/>
      <c r="JSJ773" s="16"/>
      <c r="JSK773" s="16"/>
      <c r="JSL773" s="16"/>
      <c r="JSM773" s="16"/>
      <c r="JSN773" s="16"/>
      <c r="JSO773" s="16"/>
      <c r="JSP773" s="16"/>
      <c r="JSQ773" s="16"/>
      <c r="JSR773" s="16"/>
      <c r="JSS773" s="16"/>
      <c r="JST773" s="16"/>
      <c r="JSU773" s="16"/>
      <c r="JSV773" s="16"/>
      <c r="JSW773" s="16"/>
      <c r="JSX773" s="16"/>
      <c r="JSY773" s="16"/>
      <c r="JSZ773" s="16"/>
      <c r="JTA773" s="16"/>
      <c r="JTB773" s="16"/>
      <c r="JTC773" s="16"/>
      <c r="JTD773" s="16"/>
      <c r="JTE773" s="16"/>
      <c r="JTF773" s="16"/>
      <c r="JTG773" s="16"/>
      <c r="JTH773" s="16"/>
      <c r="JTI773" s="16"/>
      <c r="JTJ773" s="16"/>
      <c r="JTK773" s="16"/>
      <c r="JTL773" s="16"/>
      <c r="JTM773" s="16"/>
      <c r="JTN773" s="16"/>
      <c r="JTO773" s="16"/>
      <c r="JTP773" s="16"/>
      <c r="JTQ773" s="16"/>
      <c r="JTR773" s="16"/>
      <c r="JTS773" s="16"/>
      <c r="JTT773" s="16"/>
      <c r="JTU773" s="16"/>
      <c r="JTV773" s="16"/>
      <c r="JTW773" s="16"/>
      <c r="JTX773" s="16"/>
      <c r="JTY773" s="16"/>
      <c r="JTZ773" s="16"/>
      <c r="JUA773" s="16"/>
      <c r="JUB773" s="16"/>
      <c r="JUC773" s="16"/>
      <c r="JUD773" s="16"/>
      <c r="JUE773" s="16"/>
      <c r="JUF773" s="16"/>
      <c r="JUG773" s="16"/>
      <c r="JUH773" s="16"/>
      <c r="JUI773" s="16"/>
      <c r="JUJ773" s="16"/>
      <c r="JUK773" s="16"/>
      <c r="JUL773" s="16"/>
      <c r="JUM773" s="16"/>
      <c r="JUN773" s="16"/>
      <c r="JUO773" s="16"/>
      <c r="JUP773" s="16"/>
      <c r="JUQ773" s="16"/>
      <c r="JUR773" s="16"/>
      <c r="JUS773" s="16"/>
      <c r="JUT773" s="16"/>
      <c r="JUU773" s="16"/>
      <c r="JUV773" s="16"/>
      <c r="JUW773" s="16"/>
      <c r="JUX773" s="16"/>
      <c r="JUY773" s="16"/>
      <c r="JUZ773" s="16"/>
      <c r="JVA773" s="16"/>
      <c r="JVB773" s="16"/>
      <c r="JVC773" s="16"/>
      <c r="JVD773" s="16"/>
      <c r="JVE773" s="16"/>
      <c r="JVF773" s="16"/>
      <c r="JVG773" s="16"/>
      <c r="JVH773" s="16"/>
      <c r="JVI773" s="16"/>
      <c r="JVJ773" s="16"/>
      <c r="JVK773" s="16"/>
      <c r="JVL773" s="16"/>
      <c r="JVM773" s="16"/>
      <c r="JVN773" s="16"/>
      <c r="JVO773" s="16"/>
      <c r="JVP773" s="16"/>
      <c r="JVQ773" s="16"/>
      <c r="JVR773" s="16"/>
      <c r="JVS773" s="16"/>
      <c r="JVT773" s="16"/>
      <c r="JVU773" s="16"/>
      <c r="JVV773" s="16"/>
      <c r="JVW773" s="16"/>
      <c r="JVX773" s="16"/>
      <c r="JVY773" s="16"/>
      <c r="JVZ773" s="16"/>
      <c r="JWA773" s="16"/>
      <c r="JWB773" s="16"/>
      <c r="JWC773" s="16"/>
      <c r="JWD773" s="16"/>
      <c r="JWE773" s="16"/>
      <c r="JWF773" s="16"/>
      <c r="JWG773" s="16"/>
      <c r="JWH773" s="16"/>
      <c r="JWI773" s="16"/>
      <c r="JWJ773" s="16"/>
      <c r="JWK773" s="16"/>
      <c r="JWL773" s="16"/>
      <c r="JWM773" s="16"/>
      <c r="JWN773" s="16"/>
      <c r="JWO773" s="16"/>
      <c r="JWP773" s="16"/>
      <c r="JWQ773" s="16"/>
      <c r="JWR773" s="16"/>
      <c r="JWS773" s="16"/>
      <c r="JWT773" s="16"/>
      <c r="JWU773" s="16"/>
      <c r="JWV773" s="16"/>
      <c r="JWW773" s="16"/>
      <c r="JWX773" s="16"/>
      <c r="JWY773" s="16"/>
      <c r="JWZ773" s="16"/>
      <c r="JXA773" s="16"/>
      <c r="JXB773" s="16"/>
      <c r="JXC773" s="16"/>
      <c r="JXD773" s="16"/>
      <c r="JXE773" s="16"/>
      <c r="JXF773" s="16"/>
      <c r="JXG773" s="16"/>
      <c r="JXH773" s="16"/>
      <c r="JXI773" s="16"/>
      <c r="JXJ773" s="16"/>
      <c r="JXK773" s="16"/>
      <c r="JXL773" s="16"/>
      <c r="JXM773" s="16"/>
      <c r="JXN773" s="16"/>
      <c r="JXO773" s="16"/>
      <c r="JXP773" s="16"/>
      <c r="JXQ773" s="16"/>
      <c r="JXR773" s="16"/>
      <c r="JXS773" s="16"/>
      <c r="JXT773" s="16"/>
      <c r="JXU773" s="16"/>
      <c r="JXV773" s="16"/>
      <c r="JXW773" s="16"/>
      <c r="JXX773" s="16"/>
      <c r="JXY773" s="16"/>
      <c r="JXZ773" s="16"/>
      <c r="JYA773" s="16"/>
      <c r="JYB773" s="16"/>
      <c r="JYC773" s="16"/>
      <c r="JYD773" s="16"/>
      <c r="JYE773" s="16"/>
      <c r="JYF773" s="16"/>
      <c r="JYG773" s="16"/>
      <c r="JYH773" s="16"/>
      <c r="JYI773" s="16"/>
      <c r="JYJ773" s="16"/>
      <c r="JYK773" s="16"/>
      <c r="JYL773" s="16"/>
      <c r="JYM773" s="16"/>
      <c r="JYN773" s="16"/>
      <c r="JYO773" s="16"/>
      <c r="JYP773" s="16"/>
      <c r="JYQ773" s="16"/>
      <c r="JYR773" s="16"/>
      <c r="JYS773" s="16"/>
      <c r="JYT773" s="16"/>
      <c r="JYU773" s="16"/>
      <c r="JYV773" s="16"/>
      <c r="JYW773" s="16"/>
      <c r="JYX773" s="16"/>
      <c r="JYY773" s="16"/>
      <c r="JYZ773" s="16"/>
      <c r="JZA773" s="16"/>
      <c r="JZB773" s="16"/>
      <c r="JZC773" s="16"/>
      <c r="JZD773" s="16"/>
      <c r="JZE773" s="16"/>
      <c r="JZF773" s="16"/>
      <c r="JZG773" s="16"/>
      <c r="JZH773" s="16"/>
      <c r="JZI773" s="16"/>
      <c r="JZJ773" s="16"/>
      <c r="JZK773" s="16"/>
      <c r="JZL773" s="16"/>
      <c r="JZM773" s="16"/>
      <c r="JZN773" s="16"/>
      <c r="JZO773" s="16"/>
      <c r="JZP773" s="16"/>
      <c r="JZQ773" s="16"/>
      <c r="JZR773" s="16"/>
      <c r="JZS773" s="16"/>
      <c r="JZT773" s="16"/>
      <c r="JZU773" s="16"/>
      <c r="JZV773" s="16"/>
      <c r="JZW773" s="16"/>
      <c r="JZX773" s="16"/>
      <c r="JZY773" s="16"/>
      <c r="JZZ773" s="16"/>
      <c r="KAA773" s="16"/>
      <c r="KAB773" s="16"/>
      <c r="KAC773" s="16"/>
      <c r="KAD773" s="16"/>
      <c r="KAE773" s="16"/>
      <c r="KAF773" s="16"/>
      <c r="KAG773" s="16"/>
      <c r="KAH773" s="16"/>
      <c r="KAI773" s="16"/>
      <c r="KAJ773" s="16"/>
      <c r="KAK773" s="16"/>
      <c r="KAL773" s="16"/>
      <c r="KAM773" s="16"/>
      <c r="KAN773" s="16"/>
      <c r="KAO773" s="16"/>
      <c r="KAP773" s="16"/>
      <c r="KAQ773" s="16"/>
      <c r="KAR773" s="16"/>
      <c r="KAS773" s="16"/>
      <c r="KAT773" s="16"/>
      <c r="KAU773" s="16"/>
      <c r="KAV773" s="16"/>
      <c r="KAW773" s="16"/>
      <c r="KAX773" s="16"/>
      <c r="KAY773" s="16"/>
      <c r="KAZ773" s="16"/>
      <c r="KBA773" s="16"/>
      <c r="KBB773" s="16"/>
      <c r="KBC773" s="16"/>
      <c r="KBD773" s="16"/>
      <c r="KBE773" s="16"/>
      <c r="KBF773" s="16"/>
      <c r="KBG773" s="16"/>
      <c r="KBH773" s="16"/>
      <c r="KBI773" s="16"/>
      <c r="KBJ773" s="16"/>
      <c r="KBK773" s="16"/>
      <c r="KBL773" s="16"/>
      <c r="KBM773" s="16"/>
      <c r="KBN773" s="16"/>
      <c r="KBO773" s="16"/>
      <c r="KBP773" s="16"/>
      <c r="KBQ773" s="16"/>
      <c r="KBR773" s="16"/>
      <c r="KBS773" s="16"/>
      <c r="KBT773" s="16"/>
      <c r="KBU773" s="16"/>
      <c r="KBV773" s="16"/>
      <c r="KBW773" s="16"/>
      <c r="KBX773" s="16"/>
      <c r="KBY773" s="16"/>
      <c r="KBZ773" s="16"/>
      <c r="KCA773" s="16"/>
      <c r="KCB773" s="16"/>
      <c r="KCC773" s="16"/>
      <c r="KCD773" s="16"/>
      <c r="KCE773" s="16"/>
      <c r="KCF773" s="16"/>
      <c r="KCG773" s="16"/>
      <c r="KCH773" s="16"/>
      <c r="KCI773" s="16"/>
      <c r="KCJ773" s="16"/>
      <c r="KCK773" s="16"/>
      <c r="KCL773" s="16"/>
      <c r="KCM773" s="16"/>
      <c r="KCN773" s="16"/>
      <c r="KCO773" s="16"/>
      <c r="KCP773" s="16"/>
      <c r="KCQ773" s="16"/>
      <c r="KCR773" s="16"/>
      <c r="KCS773" s="16"/>
      <c r="KCT773" s="16"/>
      <c r="KCU773" s="16"/>
      <c r="KCV773" s="16"/>
      <c r="KCW773" s="16"/>
      <c r="KCX773" s="16"/>
      <c r="KCY773" s="16"/>
      <c r="KCZ773" s="16"/>
      <c r="KDA773" s="16"/>
      <c r="KDB773" s="16"/>
      <c r="KDC773" s="16"/>
      <c r="KDD773" s="16"/>
      <c r="KDE773" s="16"/>
      <c r="KDF773" s="16"/>
      <c r="KDG773" s="16"/>
      <c r="KDH773" s="16"/>
      <c r="KDI773" s="16"/>
      <c r="KDJ773" s="16"/>
      <c r="KDK773" s="16"/>
      <c r="KDL773" s="16"/>
      <c r="KDM773" s="16"/>
      <c r="KDN773" s="16"/>
      <c r="KDO773" s="16"/>
      <c r="KDP773" s="16"/>
      <c r="KDQ773" s="16"/>
      <c r="KDR773" s="16"/>
      <c r="KDS773" s="16"/>
      <c r="KDT773" s="16"/>
      <c r="KDU773" s="16"/>
      <c r="KDV773" s="16"/>
      <c r="KDW773" s="16"/>
      <c r="KDX773" s="16"/>
      <c r="KDY773" s="16"/>
      <c r="KDZ773" s="16"/>
      <c r="KEA773" s="16"/>
      <c r="KEB773" s="16"/>
      <c r="KEC773" s="16"/>
      <c r="KED773" s="16"/>
      <c r="KEE773" s="16"/>
      <c r="KEF773" s="16"/>
      <c r="KEG773" s="16"/>
      <c r="KEH773" s="16"/>
      <c r="KEI773" s="16"/>
      <c r="KEJ773" s="16"/>
      <c r="KEK773" s="16"/>
      <c r="KEL773" s="16"/>
      <c r="KEM773" s="16"/>
      <c r="KEN773" s="16"/>
      <c r="KEO773" s="16"/>
      <c r="KEP773" s="16"/>
      <c r="KEQ773" s="16"/>
      <c r="KER773" s="16"/>
      <c r="KES773" s="16"/>
      <c r="KET773" s="16"/>
      <c r="KEU773" s="16"/>
      <c r="KEV773" s="16"/>
      <c r="KEW773" s="16"/>
      <c r="KEX773" s="16"/>
      <c r="KEY773" s="16"/>
      <c r="KEZ773" s="16"/>
      <c r="KFA773" s="16"/>
      <c r="KFB773" s="16"/>
      <c r="KFC773" s="16"/>
      <c r="KFD773" s="16"/>
      <c r="KFE773" s="16"/>
      <c r="KFF773" s="16"/>
      <c r="KFG773" s="16"/>
      <c r="KFH773" s="16"/>
      <c r="KFI773" s="16"/>
      <c r="KFJ773" s="16"/>
      <c r="KFK773" s="16"/>
      <c r="KFL773" s="16"/>
      <c r="KFM773" s="16"/>
      <c r="KFN773" s="16"/>
      <c r="KFO773" s="16"/>
      <c r="KFP773" s="16"/>
      <c r="KFQ773" s="16"/>
      <c r="KFR773" s="16"/>
      <c r="KFS773" s="16"/>
      <c r="KFT773" s="16"/>
      <c r="KFU773" s="16"/>
      <c r="KFV773" s="16"/>
      <c r="KFW773" s="16"/>
      <c r="KFX773" s="16"/>
      <c r="KFY773" s="16"/>
      <c r="KFZ773" s="16"/>
      <c r="KGA773" s="16"/>
      <c r="KGB773" s="16"/>
      <c r="KGC773" s="16"/>
      <c r="KGD773" s="16"/>
      <c r="KGE773" s="16"/>
      <c r="KGF773" s="16"/>
      <c r="KGG773" s="16"/>
      <c r="KGH773" s="16"/>
      <c r="KGI773" s="16"/>
      <c r="KGJ773" s="16"/>
      <c r="KGK773" s="16"/>
      <c r="KGL773" s="16"/>
      <c r="KGM773" s="16"/>
      <c r="KGN773" s="16"/>
      <c r="KGO773" s="16"/>
      <c r="KGP773" s="16"/>
      <c r="KGQ773" s="16"/>
      <c r="KGR773" s="16"/>
      <c r="KGS773" s="16"/>
      <c r="KGT773" s="16"/>
      <c r="KGU773" s="16"/>
      <c r="KGV773" s="16"/>
      <c r="KGW773" s="16"/>
      <c r="KGX773" s="16"/>
      <c r="KGY773" s="16"/>
      <c r="KGZ773" s="16"/>
      <c r="KHA773" s="16"/>
      <c r="KHB773" s="16"/>
      <c r="KHC773" s="16"/>
      <c r="KHD773" s="16"/>
      <c r="KHE773" s="16"/>
      <c r="KHF773" s="16"/>
      <c r="KHG773" s="16"/>
      <c r="KHH773" s="16"/>
      <c r="KHI773" s="16"/>
      <c r="KHJ773" s="16"/>
      <c r="KHK773" s="16"/>
      <c r="KHL773" s="16"/>
      <c r="KHM773" s="16"/>
      <c r="KHN773" s="16"/>
      <c r="KHO773" s="16"/>
      <c r="KHP773" s="16"/>
      <c r="KHQ773" s="16"/>
      <c r="KHR773" s="16"/>
      <c r="KHS773" s="16"/>
      <c r="KHT773" s="16"/>
      <c r="KHU773" s="16"/>
      <c r="KHV773" s="16"/>
      <c r="KHW773" s="16"/>
      <c r="KHX773" s="16"/>
      <c r="KHY773" s="16"/>
      <c r="KHZ773" s="16"/>
      <c r="KIA773" s="16"/>
      <c r="KIB773" s="16"/>
      <c r="KIC773" s="16"/>
      <c r="KID773" s="16"/>
      <c r="KIE773" s="16"/>
      <c r="KIF773" s="16"/>
      <c r="KIG773" s="16"/>
      <c r="KIH773" s="16"/>
      <c r="KII773" s="16"/>
      <c r="KIJ773" s="16"/>
      <c r="KIK773" s="16"/>
      <c r="KIL773" s="16"/>
      <c r="KIM773" s="16"/>
      <c r="KIN773" s="16"/>
      <c r="KIO773" s="16"/>
      <c r="KIP773" s="16"/>
      <c r="KIQ773" s="16"/>
      <c r="KIR773" s="16"/>
      <c r="KIS773" s="16"/>
      <c r="KIT773" s="16"/>
      <c r="KIU773" s="16"/>
      <c r="KIV773" s="16"/>
      <c r="KIW773" s="16"/>
      <c r="KIX773" s="16"/>
      <c r="KIY773" s="16"/>
      <c r="KIZ773" s="16"/>
      <c r="KJA773" s="16"/>
      <c r="KJB773" s="16"/>
      <c r="KJC773" s="16"/>
      <c r="KJD773" s="16"/>
      <c r="KJE773" s="16"/>
      <c r="KJF773" s="16"/>
      <c r="KJG773" s="16"/>
      <c r="KJH773" s="16"/>
      <c r="KJI773" s="16"/>
      <c r="KJJ773" s="16"/>
      <c r="KJK773" s="16"/>
      <c r="KJL773" s="16"/>
      <c r="KJM773" s="16"/>
      <c r="KJN773" s="16"/>
      <c r="KJO773" s="16"/>
      <c r="KJP773" s="16"/>
      <c r="KJQ773" s="16"/>
      <c r="KJR773" s="16"/>
      <c r="KJS773" s="16"/>
      <c r="KJT773" s="16"/>
      <c r="KJU773" s="16"/>
      <c r="KJV773" s="16"/>
      <c r="KJW773" s="16"/>
      <c r="KJX773" s="16"/>
      <c r="KJY773" s="16"/>
      <c r="KJZ773" s="16"/>
      <c r="KKA773" s="16"/>
      <c r="KKB773" s="16"/>
      <c r="KKC773" s="16"/>
      <c r="KKD773" s="16"/>
      <c r="KKE773" s="16"/>
      <c r="KKF773" s="16"/>
      <c r="KKG773" s="16"/>
      <c r="KKH773" s="16"/>
      <c r="KKI773" s="16"/>
      <c r="KKJ773" s="16"/>
      <c r="KKK773" s="16"/>
      <c r="KKL773" s="16"/>
      <c r="KKM773" s="16"/>
      <c r="KKN773" s="16"/>
      <c r="KKO773" s="16"/>
      <c r="KKP773" s="16"/>
      <c r="KKQ773" s="16"/>
      <c r="KKR773" s="16"/>
      <c r="KKS773" s="16"/>
      <c r="KKT773" s="16"/>
      <c r="KKU773" s="16"/>
      <c r="KKV773" s="16"/>
      <c r="KKW773" s="16"/>
      <c r="KKX773" s="16"/>
      <c r="KKY773" s="16"/>
      <c r="KKZ773" s="16"/>
      <c r="KLA773" s="16"/>
      <c r="KLB773" s="16"/>
      <c r="KLC773" s="16"/>
      <c r="KLD773" s="16"/>
      <c r="KLE773" s="16"/>
      <c r="KLF773" s="16"/>
      <c r="KLG773" s="16"/>
      <c r="KLH773" s="16"/>
      <c r="KLI773" s="16"/>
      <c r="KLJ773" s="16"/>
      <c r="KLK773" s="16"/>
      <c r="KLL773" s="16"/>
      <c r="KLM773" s="16"/>
      <c r="KLN773" s="16"/>
      <c r="KLO773" s="16"/>
      <c r="KLP773" s="16"/>
      <c r="KLQ773" s="16"/>
      <c r="KLR773" s="16"/>
      <c r="KLS773" s="16"/>
      <c r="KLT773" s="16"/>
      <c r="KLU773" s="16"/>
      <c r="KLV773" s="16"/>
      <c r="KLW773" s="16"/>
      <c r="KLX773" s="16"/>
      <c r="KLY773" s="16"/>
      <c r="KLZ773" s="16"/>
      <c r="KMA773" s="16"/>
      <c r="KMB773" s="16"/>
      <c r="KMC773" s="16"/>
      <c r="KMD773" s="16"/>
      <c r="KME773" s="16"/>
      <c r="KMF773" s="16"/>
      <c r="KMG773" s="16"/>
      <c r="KMH773" s="16"/>
      <c r="KMI773" s="16"/>
      <c r="KMJ773" s="16"/>
      <c r="KMK773" s="16"/>
      <c r="KML773" s="16"/>
      <c r="KMM773" s="16"/>
      <c r="KMN773" s="16"/>
      <c r="KMO773" s="16"/>
      <c r="KMP773" s="16"/>
      <c r="KMQ773" s="16"/>
      <c r="KMR773" s="16"/>
      <c r="KMS773" s="16"/>
      <c r="KMT773" s="16"/>
      <c r="KMU773" s="16"/>
      <c r="KMV773" s="16"/>
      <c r="KMW773" s="16"/>
      <c r="KMX773" s="16"/>
      <c r="KMY773" s="16"/>
      <c r="KMZ773" s="16"/>
      <c r="KNA773" s="16"/>
      <c r="KNB773" s="16"/>
      <c r="KNC773" s="16"/>
      <c r="KND773" s="16"/>
      <c r="KNE773" s="16"/>
      <c r="KNF773" s="16"/>
      <c r="KNG773" s="16"/>
      <c r="KNH773" s="16"/>
      <c r="KNI773" s="16"/>
      <c r="KNJ773" s="16"/>
      <c r="KNK773" s="16"/>
      <c r="KNL773" s="16"/>
      <c r="KNM773" s="16"/>
      <c r="KNN773" s="16"/>
      <c r="KNO773" s="16"/>
      <c r="KNP773" s="16"/>
      <c r="KNQ773" s="16"/>
      <c r="KNR773" s="16"/>
      <c r="KNS773" s="16"/>
      <c r="KNT773" s="16"/>
      <c r="KNU773" s="16"/>
      <c r="KNV773" s="16"/>
      <c r="KNW773" s="16"/>
      <c r="KNX773" s="16"/>
      <c r="KNY773" s="16"/>
      <c r="KNZ773" s="16"/>
      <c r="KOA773" s="16"/>
      <c r="KOB773" s="16"/>
      <c r="KOC773" s="16"/>
      <c r="KOD773" s="16"/>
      <c r="KOE773" s="16"/>
      <c r="KOF773" s="16"/>
      <c r="KOG773" s="16"/>
      <c r="KOH773" s="16"/>
      <c r="KOI773" s="16"/>
      <c r="KOJ773" s="16"/>
      <c r="KOK773" s="16"/>
      <c r="KOL773" s="16"/>
      <c r="KOM773" s="16"/>
      <c r="KON773" s="16"/>
      <c r="KOO773" s="16"/>
      <c r="KOP773" s="16"/>
      <c r="KOQ773" s="16"/>
      <c r="KOR773" s="16"/>
      <c r="KOS773" s="16"/>
      <c r="KOT773" s="16"/>
      <c r="KOU773" s="16"/>
      <c r="KOV773" s="16"/>
      <c r="KOW773" s="16"/>
      <c r="KOX773" s="16"/>
      <c r="KOY773" s="16"/>
      <c r="KOZ773" s="16"/>
      <c r="KPA773" s="16"/>
      <c r="KPB773" s="16"/>
      <c r="KPC773" s="16"/>
      <c r="KPD773" s="16"/>
      <c r="KPE773" s="16"/>
      <c r="KPF773" s="16"/>
      <c r="KPG773" s="16"/>
      <c r="KPH773" s="16"/>
      <c r="KPI773" s="16"/>
      <c r="KPJ773" s="16"/>
      <c r="KPK773" s="16"/>
      <c r="KPL773" s="16"/>
      <c r="KPM773" s="16"/>
      <c r="KPN773" s="16"/>
      <c r="KPO773" s="16"/>
      <c r="KPP773" s="16"/>
      <c r="KPQ773" s="16"/>
      <c r="KPR773" s="16"/>
      <c r="KPS773" s="16"/>
      <c r="KPT773" s="16"/>
      <c r="KPU773" s="16"/>
      <c r="KPV773" s="16"/>
      <c r="KPW773" s="16"/>
      <c r="KPX773" s="16"/>
      <c r="KPY773" s="16"/>
      <c r="KPZ773" s="16"/>
      <c r="KQA773" s="16"/>
      <c r="KQB773" s="16"/>
      <c r="KQC773" s="16"/>
      <c r="KQD773" s="16"/>
      <c r="KQE773" s="16"/>
      <c r="KQF773" s="16"/>
      <c r="KQG773" s="16"/>
      <c r="KQH773" s="16"/>
      <c r="KQI773" s="16"/>
      <c r="KQJ773" s="16"/>
      <c r="KQK773" s="16"/>
      <c r="KQL773" s="16"/>
      <c r="KQM773" s="16"/>
      <c r="KQN773" s="16"/>
      <c r="KQO773" s="16"/>
      <c r="KQP773" s="16"/>
      <c r="KQQ773" s="16"/>
      <c r="KQR773" s="16"/>
      <c r="KQS773" s="16"/>
      <c r="KQT773" s="16"/>
      <c r="KQU773" s="16"/>
      <c r="KQV773" s="16"/>
      <c r="KQW773" s="16"/>
      <c r="KQX773" s="16"/>
      <c r="KQY773" s="16"/>
      <c r="KQZ773" s="16"/>
      <c r="KRA773" s="16"/>
      <c r="KRB773" s="16"/>
      <c r="KRC773" s="16"/>
      <c r="KRD773" s="16"/>
      <c r="KRE773" s="16"/>
      <c r="KRF773" s="16"/>
      <c r="KRG773" s="16"/>
      <c r="KRH773" s="16"/>
      <c r="KRI773" s="16"/>
      <c r="KRJ773" s="16"/>
      <c r="KRK773" s="16"/>
      <c r="KRL773" s="16"/>
      <c r="KRM773" s="16"/>
      <c r="KRN773" s="16"/>
      <c r="KRO773" s="16"/>
      <c r="KRP773" s="16"/>
      <c r="KRQ773" s="16"/>
      <c r="KRR773" s="16"/>
      <c r="KRS773" s="16"/>
      <c r="KRT773" s="16"/>
      <c r="KRU773" s="16"/>
      <c r="KRV773" s="16"/>
      <c r="KRW773" s="16"/>
      <c r="KRX773" s="16"/>
      <c r="KRY773" s="16"/>
      <c r="KRZ773" s="16"/>
      <c r="KSA773" s="16"/>
      <c r="KSB773" s="16"/>
      <c r="KSC773" s="16"/>
      <c r="KSD773" s="16"/>
      <c r="KSE773" s="16"/>
      <c r="KSF773" s="16"/>
      <c r="KSG773" s="16"/>
      <c r="KSH773" s="16"/>
      <c r="KSI773" s="16"/>
      <c r="KSJ773" s="16"/>
      <c r="KSK773" s="16"/>
      <c r="KSL773" s="16"/>
      <c r="KSM773" s="16"/>
      <c r="KSN773" s="16"/>
      <c r="KSO773" s="16"/>
      <c r="KSP773" s="16"/>
      <c r="KSQ773" s="16"/>
      <c r="KSR773" s="16"/>
      <c r="KSS773" s="16"/>
      <c r="KST773" s="16"/>
      <c r="KSU773" s="16"/>
      <c r="KSV773" s="16"/>
      <c r="KSW773" s="16"/>
      <c r="KSX773" s="16"/>
      <c r="KSY773" s="16"/>
      <c r="KSZ773" s="16"/>
      <c r="KTA773" s="16"/>
      <c r="KTB773" s="16"/>
      <c r="KTC773" s="16"/>
      <c r="KTD773" s="16"/>
      <c r="KTE773" s="16"/>
      <c r="KTF773" s="16"/>
      <c r="KTG773" s="16"/>
      <c r="KTH773" s="16"/>
      <c r="KTI773" s="16"/>
      <c r="KTJ773" s="16"/>
      <c r="KTK773" s="16"/>
      <c r="KTL773" s="16"/>
      <c r="KTM773" s="16"/>
      <c r="KTN773" s="16"/>
      <c r="KTO773" s="16"/>
      <c r="KTP773" s="16"/>
      <c r="KTQ773" s="16"/>
      <c r="KTR773" s="16"/>
      <c r="KTS773" s="16"/>
      <c r="KTT773" s="16"/>
      <c r="KTU773" s="16"/>
      <c r="KTV773" s="16"/>
      <c r="KTW773" s="16"/>
      <c r="KTX773" s="16"/>
      <c r="KTY773" s="16"/>
      <c r="KTZ773" s="16"/>
      <c r="KUA773" s="16"/>
      <c r="KUB773" s="16"/>
      <c r="KUC773" s="16"/>
      <c r="KUD773" s="16"/>
      <c r="KUE773" s="16"/>
      <c r="KUF773" s="16"/>
      <c r="KUG773" s="16"/>
      <c r="KUH773" s="16"/>
      <c r="KUI773" s="16"/>
      <c r="KUJ773" s="16"/>
      <c r="KUK773" s="16"/>
      <c r="KUL773" s="16"/>
      <c r="KUM773" s="16"/>
      <c r="KUN773" s="16"/>
      <c r="KUO773" s="16"/>
      <c r="KUP773" s="16"/>
      <c r="KUQ773" s="16"/>
      <c r="KUR773" s="16"/>
      <c r="KUS773" s="16"/>
      <c r="KUT773" s="16"/>
      <c r="KUU773" s="16"/>
      <c r="KUV773" s="16"/>
      <c r="KUW773" s="16"/>
      <c r="KUX773" s="16"/>
      <c r="KUY773" s="16"/>
      <c r="KUZ773" s="16"/>
      <c r="KVA773" s="16"/>
      <c r="KVB773" s="16"/>
      <c r="KVC773" s="16"/>
      <c r="KVD773" s="16"/>
      <c r="KVE773" s="16"/>
      <c r="KVF773" s="16"/>
      <c r="KVG773" s="16"/>
      <c r="KVH773" s="16"/>
      <c r="KVI773" s="16"/>
      <c r="KVJ773" s="16"/>
      <c r="KVK773" s="16"/>
      <c r="KVL773" s="16"/>
      <c r="KVM773" s="16"/>
      <c r="KVN773" s="16"/>
      <c r="KVO773" s="16"/>
      <c r="KVP773" s="16"/>
      <c r="KVQ773" s="16"/>
      <c r="KVR773" s="16"/>
      <c r="KVS773" s="16"/>
      <c r="KVT773" s="16"/>
      <c r="KVU773" s="16"/>
      <c r="KVV773" s="16"/>
      <c r="KVW773" s="16"/>
      <c r="KVX773" s="16"/>
      <c r="KVY773" s="16"/>
      <c r="KVZ773" s="16"/>
      <c r="KWA773" s="16"/>
      <c r="KWB773" s="16"/>
      <c r="KWC773" s="16"/>
      <c r="KWD773" s="16"/>
      <c r="KWE773" s="16"/>
      <c r="KWF773" s="16"/>
      <c r="KWG773" s="16"/>
      <c r="KWH773" s="16"/>
      <c r="KWI773" s="16"/>
      <c r="KWJ773" s="16"/>
      <c r="KWK773" s="16"/>
      <c r="KWL773" s="16"/>
      <c r="KWM773" s="16"/>
      <c r="KWN773" s="16"/>
      <c r="KWO773" s="16"/>
      <c r="KWP773" s="16"/>
      <c r="KWQ773" s="16"/>
      <c r="KWR773" s="16"/>
      <c r="KWS773" s="16"/>
      <c r="KWT773" s="16"/>
      <c r="KWU773" s="16"/>
      <c r="KWV773" s="16"/>
      <c r="KWW773" s="16"/>
      <c r="KWX773" s="16"/>
      <c r="KWY773" s="16"/>
      <c r="KWZ773" s="16"/>
      <c r="KXA773" s="16"/>
      <c r="KXB773" s="16"/>
      <c r="KXC773" s="16"/>
      <c r="KXD773" s="16"/>
      <c r="KXE773" s="16"/>
      <c r="KXF773" s="16"/>
      <c r="KXG773" s="16"/>
      <c r="KXH773" s="16"/>
      <c r="KXI773" s="16"/>
      <c r="KXJ773" s="16"/>
      <c r="KXK773" s="16"/>
      <c r="KXL773" s="16"/>
      <c r="KXM773" s="16"/>
      <c r="KXN773" s="16"/>
      <c r="KXO773" s="16"/>
      <c r="KXP773" s="16"/>
      <c r="KXQ773" s="16"/>
      <c r="KXR773" s="16"/>
      <c r="KXS773" s="16"/>
      <c r="KXT773" s="16"/>
      <c r="KXU773" s="16"/>
      <c r="KXV773" s="16"/>
      <c r="KXW773" s="16"/>
      <c r="KXX773" s="16"/>
      <c r="KXY773" s="16"/>
      <c r="KXZ773" s="16"/>
      <c r="KYA773" s="16"/>
      <c r="KYB773" s="16"/>
      <c r="KYC773" s="16"/>
      <c r="KYD773" s="16"/>
      <c r="KYE773" s="16"/>
      <c r="KYF773" s="16"/>
      <c r="KYG773" s="16"/>
      <c r="KYH773" s="16"/>
      <c r="KYI773" s="16"/>
      <c r="KYJ773" s="16"/>
      <c r="KYK773" s="16"/>
      <c r="KYL773" s="16"/>
      <c r="KYM773" s="16"/>
      <c r="KYN773" s="16"/>
      <c r="KYO773" s="16"/>
      <c r="KYP773" s="16"/>
      <c r="KYQ773" s="16"/>
      <c r="KYR773" s="16"/>
      <c r="KYS773" s="16"/>
      <c r="KYT773" s="16"/>
      <c r="KYU773" s="16"/>
      <c r="KYV773" s="16"/>
      <c r="KYW773" s="16"/>
      <c r="KYX773" s="16"/>
      <c r="KYY773" s="16"/>
      <c r="KYZ773" s="16"/>
      <c r="KZA773" s="16"/>
      <c r="KZB773" s="16"/>
      <c r="KZC773" s="16"/>
      <c r="KZD773" s="16"/>
      <c r="KZE773" s="16"/>
      <c r="KZF773" s="16"/>
      <c r="KZG773" s="16"/>
      <c r="KZH773" s="16"/>
      <c r="KZI773" s="16"/>
      <c r="KZJ773" s="16"/>
      <c r="KZK773" s="16"/>
      <c r="KZL773" s="16"/>
      <c r="KZM773" s="16"/>
      <c r="KZN773" s="16"/>
      <c r="KZO773" s="16"/>
      <c r="KZP773" s="16"/>
      <c r="KZQ773" s="16"/>
      <c r="KZR773" s="16"/>
      <c r="KZS773" s="16"/>
      <c r="KZT773" s="16"/>
      <c r="KZU773" s="16"/>
      <c r="KZV773" s="16"/>
      <c r="KZW773" s="16"/>
      <c r="KZX773" s="16"/>
      <c r="KZY773" s="16"/>
      <c r="KZZ773" s="16"/>
      <c r="LAA773" s="16"/>
      <c r="LAB773" s="16"/>
      <c r="LAC773" s="16"/>
      <c r="LAD773" s="16"/>
      <c r="LAE773" s="16"/>
      <c r="LAF773" s="16"/>
      <c r="LAG773" s="16"/>
      <c r="LAH773" s="16"/>
      <c r="LAI773" s="16"/>
      <c r="LAJ773" s="16"/>
      <c r="LAK773" s="16"/>
      <c r="LAL773" s="16"/>
      <c r="LAM773" s="16"/>
      <c r="LAN773" s="16"/>
      <c r="LAO773" s="16"/>
      <c r="LAP773" s="16"/>
      <c r="LAQ773" s="16"/>
      <c r="LAR773" s="16"/>
      <c r="LAS773" s="16"/>
      <c r="LAT773" s="16"/>
      <c r="LAU773" s="16"/>
      <c r="LAV773" s="16"/>
      <c r="LAW773" s="16"/>
      <c r="LAX773" s="16"/>
      <c r="LAY773" s="16"/>
      <c r="LAZ773" s="16"/>
      <c r="LBA773" s="16"/>
      <c r="LBB773" s="16"/>
      <c r="LBC773" s="16"/>
      <c r="LBD773" s="16"/>
      <c r="LBE773" s="16"/>
      <c r="LBF773" s="16"/>
      <c r="LBG773" s="16"/>
      <c r="LBH773" s="16"/>
      <c r="LBI773" s="16"/>
      <c r="LBJ773" s="16"/>
      <c r="LBK773" s="16"/>
      <c r="LBL773" s="16"/>
      <c r="LBM773" s="16"/>
      <c r="LBN773" s="16"/>
      <c r="LBO773" s="16"/>
      <c r="LBP773" s="16"/>
      <c r="LBQ773" s="16"/>
      <c r="LBR773" s="16"/>
      <c r="LBS773" s="16"/>
      <c r="LBT773" s="16"/>
      <c r="LBU773" s="16"/>
      <c r="LBV773" s="16"/>
      <c r="LBW773" s="16"/>
      <c r="LBX773" s="16"/>
      <c r="LBY773" s="16"/>
      <c r="LBZ773" s="16"/>
      <c r="LCA773" s="16"/>
      <c r="LCB773" s="16"/>
      <c r="LCC773" s="16"/>
      <c r="LCD773" s="16"/>
      <c r="LCE773" s="16"/>
      <c r="LCF773" s="16"/>
      <c r="LCG773" s="16"/>
      <c r="LCH773" s="16"/>
      <c r="LCI773" s="16"/>
      <c r="LCJ773" s="16"/>
      <c r="LCK773" s="16"/>
      <c r="LCL773" s="16"/>
      <c r="LCM773" s="16"/>
      <c r="LCN773" s="16"/>
      <c r="LCO773" s="16"/>
      <c r="LCP773" s="16"/>
      <c r="LCQ773" s="16"/>
      <c r="LCR773" s="16"/>
      <c r="LCS773" s="16"/>
      <c r="LCT773" s="16"/>
      <c r="LCU773" s="16"/>
      <c r="LCV773" s="16"/>
      <c r="LCW773" s="16"/>
      <c r="LCX773" s="16"/>
      <c r="LCY773" s="16"/>
      <c r="LCZ773" s="16"/>
      <c r="LDA773" s="16"/>
      <c r="LDB773" s="16"/>
      <c r="LDC773" s="16"/>
      <c r="LDD773" s="16"/>
      <c r="LDE773" s="16"/>
      <c r="LDF773" s="16"/>
      <c r="LDG773" s="16"/>
      <c r="LDH773" s="16"/>
      <c r="LDI773" s="16"/>
      <c r="LDJ773" s="16"/>
      <c r="LDK773" s="16"/>
      <c r="LDL773" s="16"/>
      <c r="LDM773" s="16"/>
      <c r="LDN773" s="16"/>
      <c r="LDO773" s="16"/>
      <c r="LDP773" s="16"/>
      <c r="LDQ773" s="16"/>
      <c r="LDR773" s="16"/>
      <c r="LDS773" s="16"/>
      <c r="LDT773" s="16"/>
      <c r="LDU773" s="16"/>
      <c r="LDV773" s="16"/>
      <c r="LDW773" s="16"/>
      <c r="LDX773" s="16"/>
      <c r="LDY773" s="16"/>
      <c r="LDZ773" s="16"/>
      <c r="LEA773" s="16"/>
      <c r="LEB773" s="16"/>
      <c r="LEC773" s="16"/>
      <c r="LED773" s="16"/>
      <c r="LEE773" s="16"/>
      <c r="LEF773" s="16"/>
      <c r="LEG773" s="16"/>
      <c r="LEH773" s="16"/>
      <c r="LEI773" s="16"/>
      <c r="LEJ773" s="16"/>
      <c r="LEK773" s="16"/>
      <c r="LEL773" s="16"/>
      <c r="LEM773" s="16"/>
      <c r="LEN773" s="16"/>
      <c r="LEO773" s="16"/>
      <c r="LEP773" s="16"/>
      <c r="LEQ773" s="16"/>
      <c r="LER773" s="16"/>
      <c r="LES773" s="16"/>
      <c r="LET773" s="16"/>
      <c r="LEU773" s="16"/>
      <c r="LEV773" s="16"/>
      <c r="LEW773" s="16"/>
      <c r="LEX773" s="16"/>
      <c r="LEY773" s="16"/>
      <c r="LEZ773" s="16"/>
      <c r="LFA773" s="16"/>
      <c r="LFB773" s="16"/>
      <c r="LFC773" s="16"/>
      <c r="LFD773" s="16"/>
      <c r="LFE773" s="16"/>
      <c r="LFF773" s="16"/>
      <c r="LFG773" s="16"/>
      <c r="LFH773" s="16"/>
      <c r="LFI773" s="16"/>
      <c r="LFJ773" s="16"/>
      <c r="LFK773" s="16"/>
      <c r="LFL773" s="16"/>
      <c r="LFM773" s="16"/>
      <c r="LFN773" s="16"/>
      <c r="LFO773" s="16"/>
      <c r="LFP773" s="16"/>
      <c r="LFQ773" s="16"/>
      <c r="LFR773" s="16"/>
      <c r="LFS773" s="16"/>
      <c r="LFT773" s="16"/>
      <c r="LFU773" s="16"/>
      <c r="LFV773" s="16"/>
      <c r="LFW773" s="16"/>
      <c r="LFX773" s="16"/>
      <c r="LFY773" s="16"/>
      <c r="LFZ773" s="16"/>
      <c r="LGA773" s="16"/>
      <c r="LGB773" s="16"/>
      <c r="LGC773" s="16"/>
      <c r="LGD773" s="16"/>
      <c r="LGE773" s="16"/>
      <c r="LGF773" s="16"/>
      <c r="LGG773" s="16"/>
      <c r="LGH773" s="16"/>
      <c r="LGI773" s="16"/>
      <c r="LGJ773" s="16"/>
      <c r="LGK773" s="16"/>
      <c r="LGL773" s="16"/>
      <c r="LGM773" s="16"/>
      <c r="LGN773" s="16"/>
      <c r="LGO773" s="16"/>
      <c r="LGP773" s="16"/>
      <c r="LGQ773" s="16"/>
      <c r="LGR773" s="16"/>
      <c r="LGS773" s="16"/>
      <c r="LGT773" s="16"/>
      <c r="LGU773" s="16"/>
      <c r="LGV773" s="16"/>
      <c r="LGW773" s="16"/>
      <c r="LGX773" s="16"/>
      <c r="LGY773" s="16"/>
      <c r="LGZ773" s="16"/>
      <c r="LHA773" s="16"/>
      <c r="LHB773" s="16"/>
      <c r="LHC773" s="16"/>
      <c r="LHD773" s="16"/>
      <c r="LHE773" s="16"/>
      <c r="LHF773" s="16"/>
      <c r="LHG773" s="16"/>
      <c r="LHH773" s="16"/>
      <c r="LHI773" s="16"/>
      <c r="LHJ773" s="16"/>
      <c r="LHK773" s="16"/>
      <c r="LHL773" s="16"/>
      <c r="LHM773" s="16"/>
      <c r="LHN773" s="16"/>
      <c r="LHO773" s="16"/>
      <c r="LHP773" s="16"/>
      <c r="LHQ773" s="16"/>
      <c r="LHR773" s="16"/>
      <c r="LHS773" s="16"/>
      <c r="LHT773" s="16"/>
      <c r="LHU773" s="16"/>
      <c r="LHV773" s="16"/>
      <c r="LHW773" s="16"/>
      <c r="LHX773" s="16"/>
      <c r="LHY773" s="16"/>
      <c r="LHZ773" s="16"/>
      <c r="LIA773" s="16"/>
      <c r="LIB773" s="16"/>
      <c r="LIC773" s="16"/>
      <c r="LID773" s="16"/>
      <c r="LIE773" s="16"/>
      <c r="LIF773" s="16"/>
      <c r="LIG773" s="16"/>
      <c r="LIH773" s="16"/>
      <c r="LII773" s="16"/>
      <c r="LIJ773" s="16"/>
      <c r="LIK773" s="16"/>
      <c r="LIL773" s="16"/>
      <c r="LIM773" s="16"/>
      <c r="LIN773" s="16"/>
      <c r="LIO773" s="16"/>
      <c r="LIP773" s="16"/>
      <c r="LIQ773" s="16"/>
      <c r="LIR773" s="16"/>
      <c r="LIS773" s="16"/>
      <c r="LIT773" s="16"/>
      <c r="LIU773" s="16"/>
      <c r="LIV773" s="16"/>
      <c r="LIW773" s="16"/>
      <c r="LIX773" s="16"/>
      <c r="LIY773" s="16"/>
      <c r="LIZ773" s="16"/>
      <c r="LJA773" s="16"/>
      <c r="LJB773" s="16"/>
      <c r="LJC773" s="16"/>
      <c r="LJD773" s="16"/>
      <c r="LJE773" s="16"/>
      <c r="LJF773" s="16"/>
      <c r="LJG773" s="16"/>
      <c r="LJH773" s="16"/>
      <c r="LJI773" s="16"/>
      <c r="LJJ773" s="16"/>
      <c r="LJK773" s="16"/>
      <c r="LJL773" s="16"/>
      <c r="LJM773" s="16"/>
      <c r="LJN773" s="16"/>
      <c r="LJO773" s="16"/>
      <c r="LJP773" s="16"/>
      <c r="LJQ773" s="16"/>
      <c r="LJR773" s="16"/>
      <c r="LJS773" s="16"/>
      <c r="LJT773" s="16"/>
      <c r="LJU773" s="16"/>
      <c r="LJV773" s="16"/>
      <c r="LJW773" s="16"/>
      <c r="LJX773" s="16"/>
      <c r="LJY773" s="16"/>
      <c r="LJZ773" s="16"/>
      <c r="LKA773" s="16"/>
      <c r="LKB773" s="16"/>
      <c r="LKC773" s="16"/>
      <c r="LKD773" s="16"/>
      <c r="LKE773" s="16"/>
      <c r="LKF773" s="16"/>
      <c r="LKG773" s="16"/>
      <c r="LKH773" s="16"/>
      <c r="LKI773" s="16"/>
      <c r="LKJ773" s="16"/>
      <c r="LKK773" s="16"/>
      <c r="LKL773" s="16"/>
      <c r="LKM773" s="16"/>
      <c r="LKN773" s="16"/>
      <c r="LKO773" s="16"/>
      <c r="LKP773" s="16"/>
      <c r="LKQ773" s="16"/>
      <c r="LKR773" s="16"/>
      <c r="LKS773" s="16"/>
      <c r="LKT773" s="16"/>
      <c r="LKU773" s="16"/>
      <c r="LKV773" s="16"/>
      <c r="LKW773" s="16"/>
      <c r="LKX773" s="16"/>
      <c r="LKY773" s="16"/>
      <c r="LKZ773" s="16"/>
      <c r="LLA773" s="16"/>
      <c r="LLB773" s="16"/>
      <c r="LLC773" s="16"/>
      <c r="LLD773" s="16"/>
      <c r="LLE773" s="16"/>
      <c r="LLF773" s="16"/>
      <c r="LLG773" s="16"/>
      <c r="LLH773" s="16"/>
      <c r="LLI773" s="16"/>
      <c r="LLJ773" s="16"/>
      <c r="LLK773" s="16"/>
      <c r="LLL773" s="16"/>
      <c r="LLM773" s="16"/>
      <c r="LLN773" s="16"/>
      <c r="LLO773" s="16"/>
      <c r="LLP773" s="16"/>
      <c r="LLQ773" s="16"/>
      <c r="LLR773" s="16"/>
      <c r="LLS773" s="16"/>
      <c r="LLT773" s="16"/>
      <c r="LLU773" s="16"/>
      <c r="LLV773" s="16"/>
      <c r="LLW773" s="16"/>
      <c r="LLX773" s="16"/>
      <c r="LLY773" s="16"/>
      <c r="LLZ773" s="16"/>
      <c r="LMA773" s="16"/>
      <c r="LMB773" s="16"/>
      <c r="LMC773" s="16"/>
      <c r="LMD773" s="16"/>
      <c r="LME773" s="16"/>
      <c r="LMF773" s="16"/>
      <c r="LMG773" s="16"/>
      <c r="LMH773" s="16"/>
      <c r="LMI773" s="16"/>
      <c r="LMJ773" s="16"/>
      <c r="LMK773" s="16"/>
      <c r="LML773" s="16"/>
      <c r="LMM773" s="16"/>
      <c r="LMN773" s="16"/>
      <c r="LMO773" s="16"/>
      <c r="LMP773" s="16"/>
      <c r="LMQ773" s="16"/>
      <c r="LMR773" s="16"/>
      <c r="LMS773" s="16"/>
      <c r="LMT773" s="16"/>
      <c r="LMU773" s="16"/>
      <c r="LMV773" s="16"/>
      <c r="LMW773" s="16"/>
      <c r="LMX773" s="16"/>
      <c r="LMY773" s="16"/>
      <c r="LMZ773" s="16"/>
      <c r="LNA773" s="16"/>
      <c r="LNB773" s="16"/>
      <c r="LNC773" s="16"/>
      <c r="LND773" s="16"/>
      <c r="LNE773" s="16"/>
      <c r="LNF773" s="16"/>
      <c r="LNG773" s="16"/>
      <c r="LNH773" s="16"/>
      <c r="LNI773" s="16"/>
      <c r="LNJ773" s="16"/>
      <c r="LNK773" s="16"/>
      <c r="LNL773" s="16"/>
      <c r="LNM773" s="16"/>
      <c r="LNN773" s="16"/>
      <c r="LNO773" s="16"/>
      <c r="LNP773" s="16"/>
      <c r="LNQ773" s="16"/>
      <c r="LNR773" s="16"/>
      <c r="LNS773" s="16"/>
      <c r="LNT773" s="16"/>
      <c r="LNU773" s="16"/>
      <c r="LNV773" s="16"/>
      <c r="LNW773" s="16"/>
      <c r="LNX773" s="16"/>
      <c r="LNY773" s="16"/>
      <c r="LNZ773" s="16"/>
      <c r="LOA773" s="16"/>
      <c r="LOB773" s="16"/>
      <c r="LOC773" s="16"/>
      <c r="LOD773" s="16"/>
      <c r="LOE773" s="16"/>
      <c r="LOF773" s="16"/>
      <c r="LOG773" s="16"/>
      <c r="LOH773" s="16"/>
      <c r="LOI773" s="16"/>
      <c r="LOJ773" s="16"/>
      <c r="LOK773" s="16"/>
      <c r="LOL773" s="16"/>
      <c r="LOM773" s="16"/>
      <c r="LON773" s="16"/>
      <c r="LOO773" s="16"/>
      <c r="LOP773" s="16"/>
      <c r="LOQ773" s="16"/>
      <c r="LOR773" s="16"/>
      <c r="LOS773" s="16"/>
      <c r="LOT773" s="16"/>
      <c r="LOU773" s="16"/>
      <c r="LOV773" s="16"/>
      <c r="LOW773" s="16"/>
      <c r="LOX773" s="16"/>
      <c r="LOY773" s="16"/>
      <c r="LOZ773" s="16"/>
      <c r="LPA773" s="16"/>
      <c r="LPB773" s="16"/>
      <c r="LPC773" s="16"/>
      <c r="LPD773" s="16"/>
      <c r="LPE773" s="16"/>
      <c r="LPF773" s="16"/>
      <c r="LPG773" s="16"/>
      <c r="LPH773" s="16"/>
      <c r="LPI773" s="16"/>
      <c r="LPJ773" s="16"/>
      <c r="LPK773" s="16"/>
      <c r="LPL773" s="16"/>
      <c r="LPM773" s="16"/>
      <c r="LPN773" s="16"/>
      <c r="LPO773" s="16"/>
      <c r="LPP773" s="16"/>
      <c r="LPQ773" s="16"/>
      <c r="LPR773" s="16"/>
      <c r="LPS773" s="16"/>
      <c r="LPT773" s="16"/>
      <c r="LPU773" s="16"/>
      <c r="LPV773" s="16"/>
      <c r="LPW773" s="16"/>
      <c r="LPX773" s="16"/>
      <c r="LPY773" s="16"/>
      <c r="LPZ773" s="16"/>
      <c r="LQA773" s="16"/>
      <c r="LQB773" s="16"/>
      <c r="LQC773" s="16"/>
      <c r="LQD773" s="16"/>
      <c r="LQE773" s="16"/>
      <c r="LQF773" s="16"/>
      <c r="LQG773" s="16"/>
      <c r="LQH773" s="16"/>
      <c r="LQI773" s="16"/>
      <c r="LQJ773" s="16"/>
      <c r="LQK773" s="16"/>
      <c r="LQL773" s="16"/>
      <c r="LQM773" s="16"/>
      <c r="LQN773" s="16"/>
      <c r="LQO773" s="16"/>
      <c r="LQP773" s="16"/>
      <c r="LQQ773" s="16"/>
      <c r="LQR773" s="16"/>
      <c r="LQS773" s="16"/>
      <c r="LQT773" s="16"/>
      <c r="LQU773" s="16"/>
      <c r="LQV773" s="16"/>
      <c r="LQW773" s="16"/>
      <c r="LQX773" s="16"/>
      <c r="LQY773" s="16"/>
      <c r="LQZ773" s="16"/>
      <c r="LRA773" s="16"/>
      <c r="LRB773" s="16"/>
      <c r="LRC773" s="16"/>
      <c r="LRD773" s="16"/>
      <c r="LRE773" s="16"/>
      <c r="LRF773" s="16"/>
      <c r="LRG773" s="16"/>
      <c r="LRH773" s="16"/>
      <c r="LRI773" s="16"/>
      <c r="LRJ773" s="16"/>
      <c r="LRK773" s="16"/>
      <c r="LRL773" s="16"/>
      <c r="LRM773" s="16"/>
      <c r="LRN773" s="16"/>
      <c r="LRO773" s="16"/>
      <c r="LRP773" s="16"/>
      <c r="LRQ773" s="16"/>
      <c r="LRR773" s="16"/>
      <c r="LRS773" s="16"/>
      <c r="LRT773" s="16"/>
      <c r="LRU773" s="16"/>
      <c r="LRV773" s="16"/>
      <c r="LRW773" s="16"/>
      <c r="LRX773" s="16"/>
      <c r="LRY773" s="16"/>
      <c r="LRZ773" s="16"/>
      <c r="LSA773" s="16"/>
      <c r="LSB773" s="16"/>
      <c r="LSC773" s="16"/>
      <c r="LSD773" s="16"/>
      <c r="LSE773" s="16"/>
      <c r="LSF773" s="16"/>
      <c r="LSG773" s="16"/>
      <c r="LSH773" s="16"/>
      <c r="LSI773" s="16"/>
      <c r="LSJ773" s="16"/>
      <c r="LSK773" s="16"/>
      <c r="LSL773" s="16"/>
      <c r="LSM773" s="16"/>
      <c r="LSN773" s="16"/>
      <c r="LSO773" s="16"/>
      <c r="LSP773" s="16"/>
      <c r="LSQ773" s="16"/>
      <c r="LSR773" s="16"/>
      <c r="LSS773" s="16"/>
      <c r="LST773" s="16"/>
      <c r="LSU773" s="16"/>
      <c r="LSV773" s="16"/>
      <c r="LSW773" s="16"/>
      <c r="LSX773" s="16"/>
      <c r="LSY773" s="16"/>
      <c r="LSZ773" s="16"/>
      <c r="LTA773" s="16"/>
      <c r="LTB773" s="16"/>
      <c r="LTC773" s="16"/>
      <c r="LTD773" s="16"/>
      <c r="LTE773" s="16"/>
      <c r="LTF773" s="16"/>
      <c r="LTG773" s="16"/>
      <c r="LTH773" s="16"/>
      <c r="LTI773" s="16"/>
      <c r="LTJ773" s="16"/>
      <c r="LTK773" s="16"/>
      <c r="LTL773" s="16"/>
      <c r="LTM773" s="16"/>
      <c r="LTN773" s="16"/>
      <c r="LTO773" s="16"/>
      <c r="LTP773" s="16"/>
      <c r="LTQ773" s="16"/>
      <c r="LTR773" s="16"/>
      <c r="LTS773" s="16"/>
      <c r="LTT773" s="16"/>
      <c r="LTU773" s="16"/>
      <c r="LTV773" s="16"/>
      <c r="LTW773" s="16"/>
      <c r="LTX773" s="16"/>
      <c r="LTY773" s="16"/>
      <c r="LTZ773" s="16"/>
      <c r="LUA773" s="16"/>
      <c r="LUB773" s="16"/>
      <c r="LUC773" s="16"/>
      <c r="LUD773" s="16"/>
      <c r="LUE773" s="16"/>
      <c r="LUF773" s="16"/>
      <c r="LUG773" s="16"/>
      <c r="LUH773" s="16"/>
      <c r="LUI773" s="16"/>
      <c r="LUJ773" s="16"/>
      <c r="LUK773" s="16"/>
      <c r="LUL773" s="16"/>
      <c r="LUM773" s="16"/>
      <c r="LUN773" s="16"/>
      <c r="LUO773" s="16"/>
      <c r="LUP773" s="16"/>
      <c r="LUQ773" s="16"/>
      <c r="LUR773" s="16"/>
      <c r="LUS773" s="16"/>
      <c r="LUT773" s="16"/>
      <c r="LUU773" s="16"/>
      <c r="LUV773" s="16"/>
      <c r="LUW773" s="16"/>
      <c r="LUX773" s="16"/>
      <c r="LUY773" s="16"/>
      <c r="LUZ773" s="16"/>
      <c r="LVA773" s="16"/>
      <c r="LVB773" s="16"/>
      <c r="LVC773" s="16"/>
      <c r="LVD773" s="16"/>
      <c r="LVE773" s="16"/>
      <c r="LVF773" s="16"/>
      <c r="LVG773" s="16"/>
      <c r="LVH773" s="16"/>
      <c r="LVI773" s="16"/>
      <c r="LVJ773" s="16"/>
      <c r="LVK773" s="16"/>
      <c r="LVL773" s="16"/>
      <c r="LVM773" s="16"/>
      <c r="LVN773" s="16"/>
      <c r="LVO773" s="16"/>
      <c r="LVP773" s="16"/>
      <c r="LVQ773" s="16"/>
      <c r="LVR773" s="16"/>
      <c r="LVS773" s="16"/>
      <c r="LVT773" s="16"/>
      <c r="LVU773" s="16"/>
      <c r="LVV773" s="16"/>
      <c r="LVW773" s="16"/>
      <c r="LVX773" s="16"/>
      <c r="LVY773" s="16"/>
      <c r="LVZ773" s="16"/>
      <c r="LWA773" s="16"/>
      <c r="LWB773" s="16"/>
      <c r="LWC773" s="16"/>
      <c r="LWD773" s="16"/>
      <c r="LWE773" s="16"/>
      <c r="LWF773" s="16"/>
      <c r="LWG773" s="16"/>
      <c r="LWH773" s="16"/>
      <c r="LWI773" s="16"/>
      <c r="LWJ773" s="16"/>
      <c r="LWK773" s="16"/>
      <c r="LWL773" s="16"/>
      <c r="LWM773" s="16"/>
      <c r="LWN773" s="16"/>
      <c r="LWO773" s="16"/>
      <c r="LWP773" s="16"/>
      <c r="LWQ773" s="16"/>
      <c r="LWR773" s="16"/>
      <c r="LWS773" s="16"/>
      <c r="LWT773" s="16"/>
      <c r="LWU773" s="16"/>
      <c r="LWV773" s="16"/>
      <c r="LWW773" s="16"/>
      <c r="LWX773" s="16"/>
      <c r="LWY773" s="16"/>
      <c r="LWZ773" s="16"/>
      <c r="LXA773" s="16"/>
      <c r="LXB773" s="16"/>
      <c r="LXC773" s="16"/>
      <c r="LXD773" s="16"/>
      <c r="LXE773" s="16"/>
      <c r="LXF773" s="16"/>
      <c r="LXG773" s="16"/>
      <c r="LXH773" s="16"/>
      <c r="LXI773" s="16"/>
      <c r="LXJ773" s="16"/>
      <c r="LXK773" s="16"/>
      <c r="LXL773" s="16"/>
      <c r="LXM773" s="16"/>
      <c r="LXN773" s="16"/>
      <c r="LXO773" s="16"/>
      <c r="LXP773" s="16"/>
      <c r="LXQ773" s="16"/>
      <c r="LXR773" s="16"/>
      <c r="LXS773" s="16"/>
      <c r="LXT773" s="16"/>
      <c r="LXU773" s="16"/>
      <c r="LXV773" s="16"/>
      <c r="LXW773" s="16"/>
      <c r="LXX773" s="16"/>
      <c r="LXY773" s="16"/>
      <c r="LXZ773" s="16"/>
      <c r="LYA773" s="16"/>
      <c r="LYB773" s="16"/>
      <c r="LYC773" s="16"/>
      <c r="LYD773" s="16"/>
      <c r="LYE773" s="16"/>
      <c r="LYF773" s="16"/>
      <c r="LYG773" s="16"/>
      <c r="LYH773" s="16"/>
      <c r="LYI773" s="16"/>
      <c r="LYJ773" s="16"/>
      <c r="LYK773" s="16"/>
      <c r="LYL773" s="16"/>
      <c r="LYM773" s="16"/>
      <c r="LYN773" s="16"/>
      <c r="LYO773" s="16"/>
      <c r="LYP773" s="16"/>
      <c r="LYQ773" s="16"/>
      <c r="LYR773" s="16"/>
      <c r="LYS773" s="16"/>
      <c r="LYT773" s="16"/>
      <c r="LYU773" s="16"/>
      <c r="LYV773" s="16"/>
      <c r="LYW773" s="16"/>
      <c r="LYX773" s="16"/>
      <c r="LYY773" s="16"/>
      <c r="LYZ773" s="16"/>
      <c r="LZA773" s="16"/>
      <c r="LZB773" s="16"/>
      <c r="LZC773" s="16"/>
      <c r="LZD773" s="16"/>
      <c r="LZE773" s="16"/>
      <c r="LZF773" s="16"/>
      <c r="LZG773" s="16"/>
      <c r="LZH773" s="16"/>
      <c r="LZI773" s="16"/>
      <c r="LZJ773" s="16"/>
      <c r="LZK773" s="16"/>
      <c r="LZL773" s="16"/>
      <c r="LZM773" s="16"/>
      <c r="LZN773" s="16"/>
      <c r="LZO773" s="16"/>
      <c r="LZP773" s="16"/>
      <c r="LZQ773" s="16"/>
      <c r="LZR773" s="16"/>
      <c r="LZS773" s="16"/>
      <c r="LZT773" s="16"/>
      <c r="LZU773" s="16"/>
      <c r="LZV773" s="16"/>
      <c r="LZW773" s="16"/>
      <c r="LZX773" s="16"/>
      <c r="LZY773" s="16"/>
      <c r="LZZ773" s="16"/>
      <c r="MAA773" s="16"/>
      <c r="MAB773" s="16"/>
      <c r="MAC773" s="16"/>
      <c r="MAD773" s="16"/>
      <c r="MAE773" s="16"/>
      <c r="MAF773" s="16"/>
      <c r="MAG773" s="16"/>
      <c r="MAH773" s="16"/>
      <c r="MAI773" s="16"/>
      <c r="MAJ773" s="16"/>
      <c r="MAK773" s="16"/>
      <c r="MAL773" s="16"/>
      <c r="MAM773" s="16"/>
      <c r="MAN773" s="16"/>
      <c r="MAO773" s="16"/>
      <c r="MAP773" s="16"/>
      <c r="MAQ773" s="16"/>
      <c r="MAR773" s="16"/>
      <c r="MAS773" s="16"/>
      <c r="MAT773" s="16"/>
      <c r="MAU773" s="16"/>
      <c r="MAV773" s="16"/>
      <c r="MAW773" s="16"/>
      <c r="MAX773" s="16"/>
      <c r="MAY773" s="16"/>
      <c r="MAZ773" s="16"/>
      <c r="MBA773" s="16"/>
      <c r="MBB773" s="16"/>
      <c r="MBC773" s="16"/>
      <c r="MBD773" s="16"/>
      <c r="MBE773" s="16"/>
      <c r="MBF773" s="16"/>
      <c r="MBG773" s="16"/>
      <c r="MBH773" s="16"/>
      <c r="MBI773" s="16"/>
      <c r="MBJ773" s="16"/>
      <c r="MBK773" s="16"/>
      <c r="MBL773" s="16"/>
      <c r="MBM773" s="16"/>
      <c r="MBN773" s="16"/>
      <c r="MBO773" s="16"/>
      <c r="MBP773" s="16"/>
      <c r="MBQ773" s="16"/>
      <c r="MBR773" s="16"/>
      <c r="MBS773" s="16"/>
      <c r="MBT773" s="16"/>
      <c r="MBU773" s="16"/>
      <c r="MBV773" s="16"/>
      <c r="MBW773" s="16"/>
      <c r="MBX773" s="16"/>
      <c r="MBY773" s="16"/>
      <c r="MBZ773" s="16"/>
      <c r="MCA773" s="16"/>
      <c r="MCB773" s="16"/>
      <c r="MCC773" s="16"/>
      <c r="MCD773" s="16"/>
      <c r="MCE773" s="16"/>
      <c r="MCF773" s="16"/>
      <c r="MCG773" s="16"/>
      <c r="MCH773" s="16"/>
      <c r="MCI773" s="16"/>
      <c r="MCJ773" s="16"/>
      <c r="MCK773" s="16"/>
      <c r="MCL773" s="16"/>
      <c r="MCM773" s="16"/>
      <c r="MCN773" s="16"/>
      <c r="MCO773" s="16"/>
      <c r="MCP773" s="16"/>
      <c r="MCQ773" s="16"/>
      <c r="MCR773" s="16"/>
      <c r="MCS773" s="16"/>
      <c r="MCT773" s="16"/>
      <c r="MCU773" s="16"/>
      <c r="MCV773" s="16"/>
      <c r="MCW773" s="16"/>
      <c r="MCX773" s="16"/>
      <c r="MCY773" s="16"/>
      <c r="MCZ773" s="16"/>
      <c r="MDA773" s="16"/>
      <c r="MDB773" s="16"/>
      <c r="MDC773" s="16"/>
      <c r="MDD773" s="16"/>
      <c r="MDE773" s="16"/>
      <c r="MDF773" s="16"/>
      <c r="MDG773" s="16"/>
      <c r="MDH773" s="16"/>
      <c r="MDI773" s="16"/>
      <c r="MDJ773" s="16"/>
      <c r="MDK773" s="16"/>
      <c r="MDL773" s="16"/>
      <c r="MDM773" s="16"/>
      <c r="MDN773" s="16"/>
      <c r="MDO773" s="16"/>
      <c r="MDP773" s="16"/>
      <c r="MDQ773" s="16"/>
      <c r="MDR773" s="16"/>
      <c r="MDS773" s="16"/>
      <c r="MDT773" s="16"/>
      <c r="MDU773" s="16"/>
      <c r="MDV773" s="16"/>
      <c r="MDW773" s="16"/>
      <c r="MDX773" s="16"/>
      <c r="MDY773" s="16"/>
      <c r="MDZ773" s="16"/>
      <c r="MEA773" s="16"/>
      <c r="MEB773" s="16"/>
      <c r="MEC773" s="16"/>
      <c r="MED773" s="16"/>
      <c r="MEE773" s="16"/>
      <c r="MEF773" s="16"/>
      <c r="MEG773" s="16"/>
      <c r="MEH773" s="16"/>
      <c r="MEI773" s="16"/>
      <c r="MEJ773" s="16"/>
      <c r="MEK773" s="16"/>
      <c r="MEL773" s="16"/>
      <c r="MEM773" s="16"/>
      <c r="MEN773" s="16"/>
      <c r="MEO773" s="16"/>
      <c r="MEP773" s="16"/>
      <c r="MEQ773" s="16"/>
      <c r="MER773" s="16"/>
      <c r="MES773" s="16"/>
      <c r="MET773" s="16"/>
      <c r="MEU773" s="16"/>
      <c r="MEV773" s="16"/>
      <c r="MEW773" s="16"/>
      <c r="MEX773" s="16"/>
      <c r="MEY773" s="16"/>
      <c r="MEZ773" s="16"/>
      <c r="MFA773" s="16"/>
      <c r="MFB773" s="16"/>
      <c r="MFC773" s="16"/>
      <c r="MFD773" s="16"/>
      <c r="MFE773" s="16"/>
      <c r="MFF773" s="16"/>
      <c r="MFG773" s="16"/>
      <c r="MFH773" s="16"/>
      <c r="MFI773" s="16"/>
      <c r="MFJ773" s="16"/>
      <c r="MFK773" s="16"/>
      <c r="MFL773" s="16"/>
      <c r="MFM773" s="16"/>
      <c r="MFN773" s="16"/>
      <c r="MFO773" s="16"/>
      <c r="MFP773" s="16"/>
      <c r="MFQ773" s="16"/>
      <c r="MFR773" s="16"/>
      <c r="MFS773" s="16"/>
      <c r="MFT773" s="16"/>
      <c r="MFU773" s="16"/>
      <c r="MFV773" s="16"/>
      <c r="MFW773" s="16"/>
      <c r="MFX773" s="16"/>
      <c r="MFY773" s="16"/>
      <c r="MFZ773" s="16"/>
      <c r="MGA773" s="16"/>
      <c r="MGB773" s="16"/>
      <c r="MGC773" s="16"/>
      <c r="MGD773" s="16"/>
      <c r="MGE773" s="16"/>
      <c r="MGF773" s="16"/>
      <c r="MGG773" s="16"/>
      <c r="MGH773" s="16"/>
      <c r="MGI773" s="16"/>
      <c r="MGJ773" s="16"/>
      <c r="MGK773" s="16"/>
      <c r="MGL773" s="16"/>
      <c r="MGM773" s="16"/>
      <c r="MGN773" s="16"/>
      <c r="MGO773" s="16"/>
      <c r="MGP773" s="16"/>
      <c r="MGQ773" s="16"/>
      <c r="MGR773" s="16"/>
      <c r="MGS773" s="16"/>
      <c r="MGT773" s="16"/>
      <c r="MGU773" s="16"/>
      <c r="MGV773" s="16"/>
      <c r="MGW773" s="16"/>
      <c r="MGX773" s="16"/>
      <c r="MGY773" s="16"/>
      <c r="MGZ773" s="16"/>
      <c r="MHA773" s="16"/>
      <c r="MHB773" s="16"/>
      <c r="MHC773" s="16"/>
      <c r="MHD773" s="16"/>
      <c r="MHE773" s="16"/>
      <c r="MHF773" s="16"/>
      <c r="MHG773" s="16"/>
      <c r="MHH773" s="16"/>
      <c r="MHI773" s="16"/>
      <c r="MHJ773" s="16"/>
      <c r="MHK773" s="16"/>
      <c r="MHL773" s="16"/>
      <c r="MHM773" s="16"/>
      <c r="MHN773" s="16"/>
      <c r="MHO773" s="16"/>
      <c r="MHP773" s="16"/>
      <c r="MHQ773" s="16"/>
      <c r="MHR773" s="16"/>
      <c r="MHS773" s="16"/>
      <c r="MHT773" s="16"/>
      <c r="MHU773" s="16"/>
      <c r="MHV773" s="16"/>
      <c r="MHW773" s="16"/>
      <c r="MHX773" s="16"/>
      <c r="MHY773" s="16"/>
      <c r="MHZ773" s="16"/>
      <c r="MIA773" s="16"/>
      <c r="MIB773" s="16"/>
      <c r="MIC773" s="16"/>
      <c r="MID773" s="16"/>
      <c r="MIE773" s="16"/>
      <c r="MIF773" s="16"/>
      <c r="MIG773" s="16"/>
      <c r="MIH773" s="16"/>
      <c r="MII773" s="16"/>
      <c r="MIJ773" s="16"/>
      <c r="MIK773" s="16"/>
      <c r="MIL773" s="16"/>
      <c r="MIM773" s="16"/>
      <c r="MIN773" s="16"/>
      <c r="MIO773" s="16"/>
      <c r="MIP773" s="16"/>
      <c r="MIQ773" s="16"/>
      <c r="MIR773" s="16"/>
      <c r="MIS773" s="16"/>
      <c r="MIT773" s="16"/>
      <c r="MIU773" s="16"/>
      <c r="MIV773" s="16"/>
      <c r="MIW773" s="16"/>
      <c r="MIX773" s="16"/>
      <c r="MIY773" s="16"/>
      <c r="MIZ773" s="16"/>
      <c r="MJA773" s="16"/>
      <c r="MJB773" s="16"/>
      <c r="MJC773" s="16"/>
      <c r="MJD773" s="16"/>
      <c r="MJE773" s="16"/>
      <c r="MJF773" s="16"/>
      <c r="MJG773" s="16"/>
      <c r="MJH773" s="16"/>
      <c r="MJI773" s="16"/>
      <c r="MJJ773" s="16"/>
      <c r="MJK773" s="16"/>
      <c r="MJL773" s="16"/>
      <c r="MJM773" s="16"/>
      <c r="MJN773" s="16"/>
      <c r="MJO773" s="16"/>
      <c r="MJP773" s="16"/>
      <c r="MJQ773" s="16"/>
      <c r="MJR773" s="16"/>
      <c r="MJS773" s="16"/>
      <c r="MJT773" s="16"/>
      <c r="MJU773" s="16"/>
      <c r="MJV773" s="16"/>
      <c r="MJW773" s="16"/>
      <c r="MJX773" s="16"/>
      <c r="MJY773" s="16"/>
      <c r="MJZ773" s="16"/>
      <c r="MKA773" s="16"/>
      <c r="MKB773" s="16"/>
      <c r="MKC773" s="16"/>
      <c r="MKD773" s="16"/>
      <c r="MKE773" s="16"/>
      <c r="MKF773" s="16"/>
      <c r="MKG773" s="16"/>
      <c r="MKH773" s="16"/>
      <c r="MKI773" s="16"/>
      <c r="MKJ773" s="16"/>
      <c r="MKK773" s="16"/>
      <c r="MKL773" s="16"/>
      <c r="MKM773" s="16"/>
      <c r="MKN773" s="16"/>
      <c r="MKO773" s="16"/>
      <c r="MKP773" s="16"/>
      <c r="MKQ773" s="16"/>
      <c r="MKR773" s="16"/>
      <c r="MKS773" s="16"/>
      <c r="MKT773" s="16"/>
      <c r="MKU773" s="16"/>
      <c r="MKV773" s="16"/>
      <c r="MKW773" s="16"/>
      <c r="MKX773" s="16"/>
      <c r="MKY773" s="16"/>
      <c r="MKZ773" s="16"/>
      <c r="MLA773" s="16"/>
      <c r="MLB773" s="16"/>
      <c r="MLC773" s="16"/>
      <c r="MLD773" s="16"/>
      <c r="MLE773" s="16"/>
      <c r="MLF773" s="16"/>
      <c r="MLG773" s="16"/>
      <c r="MLH773" s="16"/>
      <c r="MLI773" s="16"/>
      <c r="MLJ773" s="16"/>
      <c r="MLK773" s="16"/>
      <c r="MLL773" s="16"/>
      <c r="MLM773" s="16"/>
      <c r="MLN773" s="16"/>
      <c r="MLO773" s="16"/>
      <c r="MLP773" s="16"/>
      <c r="MLQ773" s="16"/>
      <c r="MLR773" s="16"/>
      <c r="MLS773" s="16"/>
      <c r="MLT773" s="16"/>
      <c r="MLU773" s="16"/>
      <c r="MLV773" s="16"/>
      <c r="MLW773" s="16"/>
      <c r="MLX773" s="16"/>
      <c r="MLY773" s="16"/>
      <c r="MLZ773" s="16"/>
      <c r="MMA773" s="16"/>
      <c r="MMB773" s="16"/>
      <c r="MMC773" s="16"/>
      <c r="MMD773" s="16"/>
      <c r="MME773" s="16"/>
      <c r="MMF773" s="16"/>
      <c r="MMG773" s="16"/>
      <c r="MMH773" s="16"/>
      <c r="MMI773" s="16"/>
      <c r="MMJ773" s="16"/>
      <c r="MMK773" s="16"/>
      <c r="MML773" s="16"/>
      <c r="MMM773" s="16"/>
      <c r="MMN773" s="16"/>
      <c r="MMO773" s="16"/>
      <c r="MMP773" s="16"/>
      <c r="MMQ773" s="16"/>
      <c r="MMR773" s="16"/>
      <c r="MMS773" s="16"/>
      <c r="MMT773" s="16"/>
      <c r="MMU773" s="16"/>
      <c r="MMV773" s="16"/>
      <c r="MMW773" s="16"/>
      <c r="MMX773" s="16"/>
      <c r="MMY773" s="16"/>
      <c r="MMZ773" s="16"/>
      <c r="MNA773" s="16"/>
      <c r="MNB773" s="16"/>
      <c r="MNC773" s="16"/>
      <c r="MND773" s="16"/>
      <c r="MNE773" s="16"/>
      <c r="MNF773" s="16"/>
      <c r="MNG773" s="16"/>
      <c r="MNH773" s="16"/>
      <c r="MNI773" s="16"/>
      <c r="MNJ773" s="16"/>
      <c r="MNK773" s="16"/>
      <c r="MNL773" s="16"/>
      <c r="MNM773" s="16"/>
      <c r="MNN773" s="16"/>
      <c r="MNO773" s="16"/>
      <c r="MNP773" s="16"/>
      <c r="MNQ773" s="16"/>
      <c r="MNR773" s="16"/>
      <c r="MNS773" s="16"/>
      <c r="MNT773" s="16"/>
      <c r="MNU773" s="16"/>
      <c r="MNV773" s="16"/>
      <c r="MNW773" s="16"/>
      <c r="MNX773" s="16"/>
      <c r="MNY773" s="16"/>
      <c r="MNZ773" s="16"/>
      <c r="MOA773" s="16"/>
      <c r="MOB773" s="16"/>
      <c r="MOC773" s="16"/>
      <c r="MOD773" s="16"/>
      <c r="MOE773" s="16"/>
      <c r="MOF773" s="16"/>
      <c r="MOG773" s="16"/>
      <c r="MOH773" s="16"/>
      <c r="MOI773" s="16"/>
      <c r="MOJ773" s="16"/>
      <c r="MOK773" s="16"/>
      <c r="MOL773" s="16"/>
      <c r="MOM773" s="16"/>
      <c r="MON773" s="16"/>
      <c r="MOO773" s="16"/>
      <c r="MOP773" s="16"/>
      <c r="MOQ773" s="16"/>
      <c r="MOR773" s="16"/>
      <c r="MOS773" s="16"/>
      <c r="MOT773" s="16"/>
      <c r="MOU773" s="16"/>
      <c r="MOV773" s="16"/>
      <c r="MOW773" s="16"/>
      <c r="MOX773" s="16"/>
      <c r="MOY773" s="16"/>
      <c r="MOZ773" s="16"/>
      <c r="MPA773" s="16"/>
      <c r="MPB773" s="16"/>
      <c r="MPC773" s="16"/>
      <c r="MPD773" s="16"/>
      <c r="MPE773" s="16"/>
      <c r="MPF773" s="16"/>
      <c r="MPG773" s="16"/>
      <c r="MPH773" s="16"/>
      <c r="MPI773" s="16"/>
      <c r="MPJ773" s="16"/>
      <c r="MPK773" s="16"/>
      <c r="MPL773" s="16"/>
      <c r="MPM773" s="16"/>
      <c r="MPN773" s="16"/>
      <c r="MPO773" s="16"/>
      <c r="MPP773" s="16"/>
      <c r="MPQ773" s="16"/>
      <c r="MPR773" s="16"/>
      <c r="MPS773" s="16"/>
      <c r="MPT773" s="16"/>
      <c r="MPU773" s="16"/>
      <c r="MPV773" s="16"/>
      <c r="MPW773" s="16"/>
      <c r="MPX773" s="16"/>
      <c r="MPY773" s="16"/>
      <c r="MPZ773" s="16"/>
      <c r="MQA773" s="16"/>
      <c r="MQB773" s="16"/>
      <c r="MQC773" s="16"/>
      <c r="MQD773" s="16"/>
      <c r="MQE773" s="16"/>
      <c r="MQF773" s="16"/>
      <c r="MQG773" s="16"/>
      <c r="MQH773" s="16"/>
      <c r="MQI773" s="16"/>
      <c r="MQJ773" s="16"/>
      <c r="MQK773" s="16"/>
      <c r="MQL773" s="16"/>
      <c r="MQM773" s="16"/>
      <c r="MQN773" s="16"/>
      <c r="MQO773" s="16"/>
      <c r="MQP773" s="16"/>
      <c r="MQQ773" s="16"/>
      <c r="MQR773" s="16"/>
      <c r="MQS773" s="16"/>
      <c r="MQT773" s="16"/>
      <c r="MQU773" s="16"/>
      <c r="MQV773" s="16"/>
      <c r="MQW773" s="16"/>
      <c r="MQX773" s="16"/>
      <c r="MQY773" s="16"/>
      <c r="MQZ773" s="16"/>
      <c r="MRA773" s="16"/>
      <c r="MRB773" s="16"/>
      <c r="MRC773" s="16"/>
      <c r="MRD773" s="16"/>
      <c r="MRE773" s="16"/>
      <c r="MRF773" s="16"/>
      <c r="MRG773" s="16"/>
      <c r="MRH773" s="16"/>
      <c r="MRI773" s="16"/>
      <c r="MRJ773" s="16"/>
      <c r="MRK773" s="16"/>
      <c r="MRL773" s="16"/>
      <c r="MRM773" s="16"/>
      <c r="MRN773" s="16"/>
      <c r="MRO773" s="16"/>
      <c r="MRP773" s="16"/>
      <c r="MRQ773" s="16"/>
      <c r="MRR773" s="16"/>
      <c r="MRS773" s="16"/>
      <c r="MRT773" s="16"/>
      <c r="MRU773" s="16"/>
      <c r="MRV773" s="16"/>
      <c r="MRW773" s="16"/>
      <c r="MRX773" s="16"/>
      <c r="MRY773" s="16"/>
      <c r="MRZ773" s="16"/>
      <c r="MSA773" s="16"/>
      <c r="MSB773" s="16"/>
      <c r="MSC773" s="16"/>
      <c r="MSD773" s="16"/>
      <c r="MSE773" s="16"/>
      <c r="MSF773" s="16"/>
      <c r="MSG773" s="16"/>
      <c r="MSH773" s="16"/>
      <c r="MSI773" s="16"/>
      <c r="MSJ773" s="16"/>
      <c r="MSK773" s="16"/>
      <c r="MSL773" s="16"/>
      <c r="MSM773" s="16"/>
      <c r="MSN773" s="16"/>
      <c r="MSO773" s="16"/>
      <c r="MSP773" s="16"/>
      <c r="MSQ773" s="16"/>
      <c r="MSR773" s="16"/>
      <c r="MSS773" s="16"/>
      <c r="MST773" s="16"/>
      <c r="MSU773" s="16"/>
      <c r="MSV773" s="16"/>
      <c r="MSW773" s="16"/>
      <c r="MSX773" s="16"/>
      <c r="MSY773" s="16"/>
      <c r="MSZ773" s="16"/>
      <c r="MTA773" s="16"/>
      <c r="MTB773" s="16"/>
      <c r="MTC773" s="16"/>
      <c r="MTD773" s="16"/>
      <c r="MTE773" s="16"/>
      <c r="MTF773" s="16"/>
      <c r="MTG773" s="16"/>
      <c r="MTH773" s="16"/>
      <c r="MTI773" s="16"/>
      <c r="MTJ773" s="16"/>
      <c r="MTK773" s="16"/>
      <c r="MTL773" s="16"/>
      <c r="MTM773" s="16"/>
      <c r="MTN773" s="16"/>
      <c r="MTO773" s="16"/>
      <c r="MTP773" s="16"/>
      <c r="MTQ773" s="16"/>
      <c r="MTR773" s="16"/>
      <c r="MTS773" s="16"/>
      <c r="MTT773" s="16"/>
      <c r="MTU773" s="16"/>
      <c r="MTV773" s="16"/>
      <c r="MTW773" s="16"/>
      <c r="MTX773" s="16"/>
      <c r="MTY773" s="16"/>
      <c r="MTZ773" s="16"/>
      <c r="MUA773" s="16"/>
      <c r="MUB773" s="16"/>
      <c r="MUC773" s="16"/>
      <c r="MUD773" s="16"/>
      <c r="MUE773" s="16"/>
      <c r="MUF773" s="16"/>
      <c r="MUG773" s="16"/>
      <c r="MUH773" s="16"/>
      <c r="MUI773" s="16"/>
      <c r="MUJ773" s="16"/>
      <c r="MUK773" s="16"/>
      <c r="MUL773" s="16"/>
      <c r="MUM773" s="16"/>
      <c r="MUN773" s="16"/>
      <c r="MUO773" s="16"/>
      <c r="MUP773" s="16"/>
      <c r="MUQ773" s="16"/>
      <c r="MUR773" s="16"/>
      <c r="MUS773" s="16"/>
      <c r="MUT773" s="16"/>
      <c r="MUU773" s="16"/>
      <c r="MUV773" s="16"/>
      <c r="MUW773" s="16"/>
      <c r="MUX773" s="16"/>
      <c r="MUY773" s="16"/>
      <c r="MUZ773" s="16"/>
      <c r="MVA773" s="16"/>
      <c r="MVB773" s="16"/>
      <c r="MVC773" s="16"/>
      <c r="MVD773" s="16"/>
      <c r="MVE773" s="16"/>
      <c r="MVF773" s="16"/>
      <c r="MVG773" s="16"/>
      <c r="MVH773" s="16"/>
      <c r="MVI773" s="16"/>
      <c r="MVJ773" s="16"/>
      <c r="MVK773" s="16"/>
      <c r="MVL773" s="16"/>
      <c r="MVM773" s="16"/>
      <c r="MVN773" s="16"/>
      <c r="MVO773" s="16"/>
      <c r="MVP773" s="16"/>
      <c r="MVQ773" s="16"/>
      <c r="MVR773" s="16"/>
      <c r="MVS773" s="16"/>
      <c r="MVT773" s="16"/>
      <c r="MVU773" s="16"/>
      <c r="MVV773" s="16"/>
      <c r="MVW773" s="16"/>
      <c r="MVX773" s="16"/>
      <c r="MVY773" s="16"/>
      <c r="MVZ773" s="16"/>
      <c r="MWA773" s="16"/>
      <c r="MWB773" s="16"/>
      <c r="MWC773" s="16"/>
      <c r="MWD773" s="16"/>
      <c r="MWE773" s="16"/>
      <c r="MWF773" s="16"/>
      <c r="MWG773" s="16"/>
      <c r="MWH773" s="16"/>
      <c r="MWI773" s="16"/>
      <c r="MWJ773" s="16"/>
      <c r="MWK773" s="16"/>
      <c r="MWL773" s="16"/>
      <c r="MWM773" s="16"/>
      <c r="MWN773" s="16"/>
      <c r="MWO773" s="16"/>
      <c r="MWP773" s="16"/>
      <c r="MWQ773" s="16"/>
      <c r="MWR773" s="16"/>
      <c r="MWS773" s="16"/>
      <c r="MWT773" s="16"/>
      <c r="MWU773" s="16"/>
      <c r="MWV773" s="16"/>
      <c r="MWW773" s="16"/>
      <c r="MWX773" s="16"/>
      <c r="MWY773" s="16"/>
      <c r="MWZ773" s="16"/>
      <c r="MXA773" s="16"/>
      <c r="MXB773" s="16"/>
      <c r="MXC773" s="16"/>
      <c r="MXD773" s="16"/>
      <c r="MXE773" s="16"/>
      <c r="MXF773" s="16"/>
      <c r="MXG773" s="16"/>
      <c r="MXH773" s="16"/>
      <c r="MXI773" s="16"/>
      <c r="MXJ773" s="16"/>
      <c r="MXK773" s="16"/>
      <c r="MXL773" s="16"/>
      <c r="MXM773" s="16"/>
      <c r="MXN773" s="16"/>
      <c r="MXO773" s="16"/>
      <c r="MXP773" s="16"/>
      <c r="MXQ773" s="16"/>
      <c r="MXR773" s="16"/>
      <c r="MXS773" s="16"/>
      <c r="MXT773" s="16"/>
      <c r="MXU773" s="16"/>
      <c r="MXV773" s="16"/>
      <c r="MXW773" s="16"/>
      <c r="MXX773" s="16"/>
      <c r="MXY773" s="16"/>
      <c r="MXZ773" s="16"/>
      <c r="MYA773" s="16"/>
      <c r="MYB773" s="16"/>
      <c r="MYC773" s="16"/>
      <c r="MYD773" s="16"/>
      <c r="MYE773" s="16"/>
      <c r="MYF773" s="16"/>
      <c r="MYG773" s="16"/>
      <c r="MYH773" s="16"/>
      <c r="MYI773" s="16"/>
      <c r="MYJ773" s="16"/>
      <c r="MYK773" s="16"/>
      <c r="MYL773" s="16"/>
      <c r="MYM773" s="16"/>
      <c r="MYN773" s="16"/>
      <c r="MYO773" s="16"/>
      <c r="MYP773" s="16"/>
      <c r="MYQ773" s="16"/>
      <c r="MYR773" s="16"/>
      <c r="MYS773" s="16"/>
      <c r="MYT773" s="16"/>
      <c r="MYU773" s="16"/>
      <c r="MYV773" s="16"/>
      <c r="MYW773" s="16"/>
      <c r="MYX773" s="16"/>
      <c r="MYY773" s="16"/>
      <c r="MYZ773" s="16"/>
      <c r="MZA773" s="16"/>
      <c r="MZB773" s="16"/>
      <c r="MZC773" s="16"/>
      <c r="MZD773" s="16"/>
      <c r="MZE773" s="16"/>
      <c r="MZF773" s="16"/>
      <c r="MZG773" s="16"/>
      <c r="MZH773" s="16"/>
      <c r="MZI773" s="16"/>
      <c r="MZJ773" s="16"/>
      <c r="MZK773" s="16"/>
      <c r="MZL773" s="16"/>
      <c r="MZM773" s="16"/>
      <c r="MZN773" s="16"/>
      <c r="MZO773" s="16"/>
      <c r="MZP773" s="16"/>
      <c r="MZQ773" s="16"/>
      <c r="MZR773" s="16"/>
      <c r="MZS773" s="16"/>
      <c r="MZT773" s="16"/>
      <c r="MZU773" s="16"/>
      <c r="MZV773" s="16"/>
      <c r="MZW773" s="16"/>
      <c r="MZX773" s="16"/>
      <c r="MZY773" s="16"/>
      <c r="MZZ773" s="16"/>
      <c r="NAA773" s="16"/>
      <c r="NAB773" s="16"/>
      <c r="NAC773" s="16"/>
      <c r="NAD773" s="16"/>
      <c r="NAE773" s="16"/>
      <c r="NAF773" s="16"/>
      <c r="NAG773" s="16"/>
      <c r="NAH773" s="16"/>
      <c r="NAI773" s="16"/>
      <c r="NAJ773" s="16"/>
      <c r="NAK773" s="16"/>
      <c r="NAL773" s="16"/>
      <c r="NAM773" s="16"/>
      <c r="NAN773" s="16"/>
      <c r="NAO773" s="16"/>
      <c r="NAP773" s="16"/>
      <c r="NAQ773" s="16"/>
      <c r="NAR773" s="16"/>
      <c r="NAS773" s="16"/>
      <c r="NAT773" s="16"/>
      <c r="NAU773" s="16"/>
      <c r="NAV773" s="16"/>
      <c r="NAW773" s="16"/>
      <c r="NAX773" s="16"/>
      <c r="NAY773" s="16"/>
      <c r="NAZ773" s="16"/>
      <c r="NBA773" s="16"/>
      <c r="NBB773" s="16"/>
      <c r="NBC773" s="16"/>
      <c r="NBD773" s="16"/>
      <c r="NBE773" s="16"/>
      <c r="NBF773" s="16"/>
      <c r="NBG773" s="16"/>
      <c r="NBH773" s="16"/>
      <c r="NBI773" s="16"/>
      <c r="NBJ773" s="16"/>
      <c r="NBK773" s="16"/>
      <c r="NBL773" s="16"/>
      <c r="NBM773" s="16"/>
      <c r="NBN773" s="16"/>
      <c r="NBO773" s="16"/>
      <c r="NBP773" s="16"/>
      <c r="NBQ773" s="16"/>
      <c r="NBR773" s="16"/>
      <c r="NBS773" s="16"/>
      <c r="NBT773" s="16"/>
      <c r="NBU773" s="16"/>
      <c r="NBV773" s="16"/>
      <c r="NBW773" s="16"/>
      <c r="NBX773" s="16"/>
      <c r="NBY773" s="16"/>
      <c r="NBZ773" s="16"/>
      <c r="NCA773" s="16"/>
      <c r="NCB773" s="16"/>
      <c r="NCC773" s="16"/>
      <c r="NCD773" s="16"/>
      <c r="NCE773" s="16"/>
      <c r="NCF773" s="16"/>
      <c r="NCG773" s="16"/>
      <c r="NCH773" s="16"/>
      <c r="NCI773" s="16"/>
      <c r="NCJ773" s="16"/>
      <c r="NCK773" s="16"/>
      <c r="NCL773" s="16"/>
      <c r="NCM773" s="16"/>
      <c r="NCN773" s="16"/>
      <c r="NCO773" s="16"/>
      <c r="NCP773" s="16"/>
      <c r="NCQ773" s="16"/>
      <c r="NCR773" s="16"/>
      <c r="NCS773" s="16"/>
      <c r="NCT773" s="16"/>
      <c r="NCU773" s="16"/>
      <c r="NCV773" s="16"/>
      <c r="NCW773" s="16"/>
      <c r="NCX773" s="16"/>
      <c r="NCY773" s="16"/>
      <c r="NCZ773" s="16"/>
      <c r="NDA773" s="16"/>
      <c r="NDB773" s="16"/>
      <c r="NDC773" s="16"/>
      <c r="NDD773" s="16"/>
      <c r="NDE773" s="16"/>
      <c r="NDF773" s="16"/>
      <c r="NDG773" s="16"/>
      <c r="NDH773" s="16"/>
      <c r="NDI773" s="16"/>
      <c r="NDJ773" s="16"/>
      <c r="NDK773" s="16"/>
      <c r="NDL773" s="16"/>
      <c r="NDM773" s="16"/>
      <c r="NDN773" s="16"/>
      <c r="NDO773" s="16"/>
      <c r="NDP773" s="16"/>
      <c r="NDQ773" s="16"/>
      <c r="NDR773" s="16"/>
      <c r="NDS773" s="16"/>
      <c r="NDT773" s="16"/>
      <c r="NDU773" s="16"/>
      <c r="NDV773" s="16"/>
      <c r="NDW773" s="16"/>
      <c r="NDX773" s="16"/>
      <c r="NDY773" s="16"/>
      <c r="NDZ773" s="16"/>
      <c r="NEA773" s="16"/>
      <c r="NEB773" s="16"/>
      <c r="NEC773" s="16"/>
      <c r="NED773" s="16"/>
      <c r="NEE773" s="16"/>
      <c r="NEF773" s="16"/>
      <c r="NEG773" s="16"/>
      <c r="NEH773" s="16"/>
      <c r="NEI773" s="16"/>
      <c r="NEJ773" s="16"/>
      <c r="NEK773" s="16"/>
      <c r="NEL773" s="16"/>
      <c r="NEM773" s="16"/>
      <c r="NEN773" s="16"/>
      <c r="NEO773" s="16"/>
      <c r="NEP773" s="16"/>
      <c r="NEQ773" s="16"/>
      <c r="NER773" s="16"/>
      <c r="NES773" s="16"/>
      <c r="NET773" s="16"/>
      <c r="NEU773" s="16"/>
      <c r="NEV773" s="16"/>
      <c r="NEW773" s="16"/>
      <c r="NEX773" s="16"/>
      <c r="NEY773" s="16"/>
      <c r="NEZ773" s="16"/>
      <c r="NFA773" s="16"/>
      <c r="NFB773" s="16"/>
      <c r="NFC773" s="16"/>
      <c r="NFD773" s="16"/>
      <c r="NFE773" s="16"/>
      <c r="NFF773" s="16"/>
      <c r="NFG773" s="16"/>
      <c r="NFH773" s="16"/>
      <c r="NFI773" s="16"/>
      <c r="NFJ773" s="16"/>
      <c r="NFK773" s="16"/>
      <c r="NFL773" s="16"/>
      <c r="NFM773" s="16"/>
      <c r="NFN773" s="16"/>
      <c r="NFO773" s="16"/>
      <c r="NFP773" s="16"/>
      <c r="NFQ773" s="16"/>
      <c r="NFR773" s="16"/>
      <c r="NFS773" s="16"/>
      <c r="NFT773" s="16"/>
      <c r="NFU773" s="16"/>
      <c r="NFV773" s="16"/>
      <c r="NFW773" s="16"/>
      <c r="NFX773" s="16"/>
      <c r="NFY773" s="16"/>
      <c r="NFZ773" s="16"/>
      <c r="NGA773" s="16"/>
      <c r="NGB773" s="16"/>
      <c r="NGC773" s="16"/>
      <c r="NGD773" s="16"/>
      <c r="NGE773" s="16"/>
      <c r="NGF773" s="16"/>
      <c r="NGG773" s="16"/>
      <c r="NGH773" s="16"/>
      <c r="NGI773" s="16"/>
      <c r="NGJ773" s="16"/>
      <c r="NGK773" s="16"/>
      <c r="NGL773" s="16"/>
      <c r="NGM773" s="16"/>
      <c r="NGN773" s="16"/>
      <c r="NGO773" s="16"/>
      <c r="NGP773" s="16"/>
      <c r="NGQ773" s="16"/>
      <c r="NGR773" s="16"/>
      <c r="NGS773" s="16"/>
      <c r="NGT773" s="16"/>
      <c r="NGU773" s="16"/>
      <c r="NGV773" s="16"/>
      <c r="NGW773" s="16"/>
      <c r="NGX773" s="16"/>
      <c r="NGY773" s="16"/>
      <c r="NGZ773" s="16"/>
      <c r="NHA773" s="16"/>
      <c r="NHB773" s="16"/>
      <c r="NHC773" s="16"/>
      <c r="NHD773" s="16"/>
      <c r="NHE773" s="16"/>
      <c r="NHF773" s="16"/>
      <c r="NHG773" s="16"/>
      <c r="NHH773" s="16"/>
      <c r="NHI773" s="16"/>
      <c r="NHJ773" s="16"/>
      <c r="NHK773" s="16"/>
      <c r="NHL773" s="16"/>
      <c r="NHM773" s="16"/>
      <c r="NHN773" s="16"/>
      <c r="NHO773" s="16"/>
      <c r="NHP773" s="16"/>
      <c r="NHQ773" s="16"/>
      <c r="NHR773" s="16"/>
      <c r="NHS773" s="16"/>
      <c r="NHT773" s="16"/>
      <c r="NHU773" s="16"/>
      <c r="NHV773" s="16"/>
      <c r="NHW773" s="16"/>
      <c r="NHX773" s="16"/>
      <c r="NHY773" s="16"/>
      <c r="NHZ773" s="16"/>
      <c r="NIA773" s="16"/>
      <c r="NIB773" s="16"/>
      <c r="NIC773" s="16"/>
      <c r="NID773" s="16"/>
      <c r="NIE773" s="16"/>
      <c r="NIF773" s="16"/>
      <c r="NIG773" s="16"/>
      <c r="NIH773" s="16"/>
      <c r="NII773" s="16"/>
      <c r="NIJ773" s="16"/>
      <c r="NIK773" s="16"/>
      <c r="NIL773" s="16"/>
      <c r="NIM773" s="16"/>
      <c r="NIN773" s="16"/>
      <c r="NIO773" s="16"/>
      <c r="NIP773" s="16"/>
      <c r="NIQ773" s="16"/>
      <c r="NIR773" s="16"/>
      <c r="NIS773" s="16"/>
      <c r="NIT773" s="16"/>
      <c r="NIU773" s="16"/>
      <c r="NIV773" s="16"/>
      <c r="NIW773" s="16"/>
      <c r="NIX773" s="16"/>
      <c r="NIY773" s="16"/>
      <c r="NIZ773" s="16"/>
      <c r="NJA773" s="16"/>
      <c r="NJB773" s="16"/>
      <c r="NJC773" s="16"/>
      <c r="NJD773" s="16"/>
      <c r="NJE773" s="16"/>
      <c r="NJF773" s="16"/>
      <c r="NJG773" s="16"/>
      <c r="NJH773" s="16"/>
      <c r="NJI773" s="16"/>
      <c r="NJJ773" s="16"/>
      <c r="NJK773" s="16"/>
      <c r="NJL773" s="16"/>
      <c r="NJM773" s="16"/>
      <c r="NJN773" s="16"/>
      <c r="NJO773" s="16"/>
      <c r="NJP773" s="16"/>
      <c r="NJQ773" s="16"/>
      <c r="NJR773" s="16"/>
      <c r="NJS773" s="16"/>
      <c r="NJT773" s="16"/>
      <c r="NJU773" s="16"/>
      <c r="NJV773" s="16"/>
      <c r="NJW773" s="16"/>
      <c r="NJX773" s="16"/>
      <c r="NJY773" s="16"/>
      <c r="NJZ773" s="16"/>
      <c r="NKA773" s="16"/>
      <c r="NKB773" s="16"/>
      <c r="NKC773" s="16"/>
      <c r="NKD773" s="16"/>
      <c r="NKE773" s="16"/>
      <c r="NKF773" s="16"/>
      <c r="NKG773" s="16"/>
      <c r="NKH773" s="16"/>
      <c r="NKI773" s="16"/>
      <c r="NKJ773" s="16"/>
      <c r="NKK773" s="16"/>
      <c r="NKL773" s="16"/>
      <c r="NKM773" s="16"/>
      <c r="NKN773" s="16"/>
      <c r="NKO773" s="16"/>
      <c r="NKP773" s="16"/>
      <c r="NKQ773" s="16"/>
      <c r="NKR773" s="16"/>
      <c r="NKS773" s="16"/>
      <c r="NKT773" s="16"/>
      <c r="NKU773" s="16"/>
      <c r="NKV773" s="16"/>
      <c r="NKW773" s="16"/>
      <c r="NKX773" s="16"/>
      <c r="NKY773" s="16"/>
      <c r="NKZ773" s="16"/>
      <c r="NLA773" s="16"/>
      <c r="NLB773" s="16"/>
      <c r="NLC773" s="16"/>
      <c r="NLD773" s="16"/>
      <c r="NLE773" s="16"/>
      <c r="NLF773" s="16"/>
      <c r="NLG773" s="16"/>
      <c r="NLH773" s="16"/>
      <c r="NLI773" s="16"/>
      <c r="NLJ773" s="16"/>
      <c r="NLK773" s="16"/>
      <c r="NLL773" s="16"/>
      <c r="NLM773" s="16"/>
      <c r="NLN773" s="16"/>
      <c r="NLO773" s="16"/>
      <c r="NLP773" s="16"/>
      <c r="NLQ773" s="16"/>
      <c r="NLR773" s="16"/>
      <c r="NLS773" s="16"/>
      <c r="NLT773" s="16"/>
      <c r="NLU773" s="16"/>
      <c r="NLV773" s="16"/>
      <c r="NLW773" s="16"/>
      <c r="NLX773" s="16"/>
      <c r="NLY773" s="16"/>
      <c r="NLZ773" s="16"/>
      <c r="NMA773" s="16"/>
      <c r="NMB773" s="16"/>
      <c r="NMC773" s="16"/>
      <c r="NMD773" s="16"/>
      <c r="NME773" s="16"/>
      <c r="NMF773" s="16"/>
      <c r="NMG773" s="16"/>
      <c r="NMH773" s="16"/>
      <c r="NMI773" s="16"/>
      <c r="NMJ773" s="16"/>
      <c r="NMK773" s="16"/>
      <c r="NML773" s="16"/>
      <c r="NMM773" s="16"/>
      <c r="NMN773" s="16"/>
      <c r="NMO773" s="16"/>
      <c r="NMP773" s="16"/>
      <c r="NMQ773" s="16"/>
      <c r="NMR773" s="16"/>
      <c r="NMS773" s="16"/>
      <c r="NMT773" s="16"/>
      <c r="NMU773" s="16"/>
      <c r="NMV773" s="16"/>
      <c r="NMW773" s="16"/>
      <c r="NMX773" s="16"/>
      <c r="NMY773" s="16"/>
      <c r="NMZ773" s="16"/>
      <c r="NNA773" s="16"/>
      <c r="NNB773" s="16"/>
      <c r="NNC773" s="16"/>
      <c r="NND773" s="16"/>
      <c r="NNE773" s="16"/>
      <c r="NNF773" s="16"/>
      <c r="NNG773" s="16"/>
      <c r="NNH773" s="16"/>
      <c r="NNI773" s="16"/>
      <c r="NNJ773" s="16"/>
      <c r="NNK773" s="16"/>
      <c r="NNL773" s="16"/>
      <c r="NNM773" s="16"/>
      <c r="NNN773" s="16"/>
      <c r="NNO773" s="16"/>
      <c r="NNP773" s="16"/>
      <c r="NNQ773" s="16"/>
      <c r="NNR773" s="16"/>
      <c r="NNS773" s="16"/>
      <c r="NNT773" s="16"/>
      <c r="NNU773" s="16"/>
      <c r="NNV773" s="16"/>
      <c r="NNW773" s="16"/>
      <c r="NNX773" s="16"/>
      <c r="NNY773" s="16"/>
      <c r="NNZ773" s="16"/>
      <c r="NOA773" s="16"/>
      <c r="NOB773" s="16"/>
      <c r="NOC773" s="16"/>
      <c r="NOD773" s="16"/>
      <c r="NOE773" s="16"/>
      <c r="NOF773" s="16"/>
      <c r="NOG773" s="16"/>
      <c r="NOH773" s="16"/>
      <c r="NOI773" s="16"/>
      <c r="NOJ773" s="16"/>
      <c r="NOK773" s="16"/>
      <c r="NOL773" s="16"/>
      <c r="NOM773" s="16"/>
      <c r="NON773" s="16"/>
      <c r="NOO773" s="16"/>
      <c r="NOP773" s="16"/>
      <c r="NOQ773" s="16"/>
      <c r="NOR773" s="16"/>
      <c r="NOS773" s="16"/>
      <c r="NOT773" s="16"/>
      <c r="NOU773" s="16"/>
      <c r="NOV773" s="16"/>
      <c r="NOW773" s="16"/>
      <c r="NOX773" s="16"/>
      <c r="NOY773" s="16"/>
      <c r="NOZ773" s="16"/>
      <c r="NPA773" s="16"/>
      <c r="NPB773" s="16"/>
      <c r="NPC773" s="16"/>
      <c r="NPD773" s="16"/>
      <c r="NPE773" s="16"/>
      <c r="NPF773" s="16"/>
      <c r="NPG773" s="16"/>
      <c r="NPH773" s="16"/>
      <c r="NPI773" s="16"/>
      <c r="NPJ773" s="16"/>
      <c r="NPK773" s="16"/>
      <c r="NPL773" s="16"/>
      <c r="NPM773" s="16"/>
      <c r="NPN773" s="16"/>
      <c r="NPO773" s="16"/>
      <c r="NPP773" s="16"/>
      <c r="NPQ773" s="16"/>
      <c r="NPR773" s="16"/>
      <c r="NPS773" s="16"/>
      <c r="NPT773" s="16"/>
      <c r="NPU773" s="16"/>
      <c r="NPV773" s="16"/>
      <c r="NPW773" s="16"/>
      <c r="NPX773" s="16"/>
      <c r="NPY773" s="16"/>
      <c r="NPZ773" s="16"/>
      <c r="NQA773" s="16"/>
      <c r="NQB773" s="16"/>
      <c r="NQC773" s="16"/>
      <c r="NQD773" s="16"/>
      <c r="NQE773" s="16"/>
      <c r="NQF773" s="16"/>
      <c r="NQG773" s="16"/>
      <c r="NQH773" s="16"/>
      <c r="NQI773" s="16"/>
      <c r="NQJ773" s="16"/>
      <c r="NQK773" s="16"/>
      <c r="NQL773" s="16"/>
      <c r="NQM773" s="16"/>
      <c r="NQN773" s="16"/>
      <c r="NQO773" s="16"/>
      <c r="NQP773" s="16"/>
      <c r="NQQ773" s="16"/>
      <c r="NQR773" s="16"/>
      <c r="NQS773" s="16"/>
      <c r="NQT773" s="16"/>
      <c r="NQU773" s="16"/>
      <c r="NQV773" s="16"/>
      <c r="NQW773" s="16"/>
      <c r="NQX773" s="16"/>
      <c r="NQY773" s="16"/>
      <c r="NQZ773" s="16"/>
      <c r="NRA773" s="16"/>
      <c r="NRB773" s="16"/>
      <c r="NRC773" s="16"/>
      <c r="NRD773" s="16"/>
      <c r="NRE773" s="16"/>
      <c r="NRF773" s="16"/>
      <c r="NRG773" s="16"/>
      <c r="NRH773" s="16"/>
      <c r="NRI773" s="16"/>
      <c r="NRJ773" s="16"/>
      <c r="NRK773" s="16"/>
      <c r="NRL773" s="16"/>
      <c r="NRM773" s="16"/>
      <c r="NRN773" s="16"/>
      <c r="NRO773" s="16"/>
      <c r="NRP773" s="16"/>
      <c r="NRQ773" s="16"/>
      <c r="NRR773" s="16"/>
      <c r="NRS773" s="16"/>
      <c r="NRT773" s="16"/>
      <c r="NRU773" s="16"/>
      <c r="NRV773" s="16"/>
      <c r="NRW773" s="16"/>
      <c r="NRX773" s="16"/>
      <c r="NRY773" s="16"/>
      <c r="NRZ773" s="16"/>
      <c r="NSA773" s="16"/>
      <c r="NSB773" s="16"/>
      <c r="NSC773" s="16"/>
      <c r="NSD773" s="16"/>
      <c r="NSE773" s="16"/>
      <c r="NSF773" s="16"/>
      <c r="NSG773" s="16"/>
      <c r="NSH773" s="16"/>
      <c r="NSI773" s="16"/>
      <c r="NSJ773" s="16"/>
      <c r="NSK773" s="16"/>
      <c r="NSL773" s="16"/>
      <c r="NSM773" s="16"/>
      <c r="NSN773" s="16"/>
      <c r="NSO773" s="16"/>
      <c r="NSP773" s="16"/>
      <c r="NSQ773" s="16"/>
      <c r="NSR773" s="16"/>
      <c r="NSS773" s="16"/>
      <c r="NST773" s="16"/>
      <c r="NSU773" s="16"/>
      <c r="NSV773" s="16"/>
      <c r="NSW773" s="16"/>
      <c r="NSX773" s="16"/>
      <c r="NSY773" s="16"/>
      <c r="NSZ773" s="16"/>
      <c r="NTA773" s="16"/>
      <c r="NTB773" s="16"/>
      <c r="NTC773" s="16"/>
      <c r="NTD773" s="16"/>
      <c r="NTE773" s="16"/>
      <c r="NTF773" s="16"/>
      <c r="NTG773" s="16"/>
      <c r="NTH773" s="16"/>
      <c r="NTI773" s="16"/>
      <c r="NTJ773" s="16"/>
      <c r="NTK773" s="16"/>
      <c r="NTL773" s="16"/>
      <c r="NTM773" s="16"/>
      <c r="NTN773" s="16"/>
      <c r="NTO773" s="16"/>
      <c r="NTP773" s="16"/>
      <c r="NTQ773" s="16"/>
      <c r="NTR773" s="16"/>
      <c r="NTS773" s="16"/>
      <c r="NTT773" s="16"/>
      <c r="NTU773" s="16"/>
      <c r="NTV773" s="16"/>
      <c r="NTW773" s="16"/>
      <c r="NTX773" s="16"/>
      <c r="NTY773" s="16"/>
      <c r="NTZ773" s="16"/>
      <c r="NUA773" s="16"/>
      <c r="NUB773" s="16"/>
      <c r="NUC773" s="16"/>
      <c r="NUD773" s="16"/>
      <c r="NUE773" s="16"/>
      <c r="NUF773" s="16"/>
      <c r="NUG773" s="16"/>
      <c r="NUH773" s="16"/>
      <c r="NUI773" s="16"/>
      <c r="NUJ773" s="16"/>
      <c r="NUK773" s="16"/>
      <c r="NUL773" s="16"/>
      <c r="NUM773" s="16"/>
      <c r="NUN773" s="16"/>
      <c r="NUO773" s="16"/>
      <c r="NUP773" s="16"/>
      <c r="NUQ773" s="16"/>
      <c r="NUR773" s="16"/>
      <c r="NUS773" s="16"/>
      <c r="NUT773" s="16"/>
      <c r="NUU773" s="16"/>
      <c r="NUV773" s="16"/>
      <c r="NUW773" s="16"/>
      <c r="NUX773" s="16"/>
      <c r="NUY773" s="16"/>
      <c r="NUZ773" s="16"/>
      <c r="NVA773" s="16"/>
      <c r="NVB773" s="16"/>
      <c r="NVC773" s="16"/>
      <c r="NVD773" s="16"/>
      <c r="NVE773" s="16"/>
      <c r="NVF773" s="16"/>
      <c r="NVG773" s="16"/>
      <c r="NVH773" s="16"/>
      <c r="NVI773" s="16"/>
      <c r="NVJ773" s="16"/>
      <c r="NVK773" s="16"/>
      <c r="NVL773" s="16"/>
      <c r="NVM773" s="16"/>
      <c r="NVN773" s="16"/>
      <c r="NVO773" s="16"/>
      <c r="NVP773" s="16"/>
      <c r="NVQ773" s="16"/>
      <c r="NVR773" s="16"/>
      <c r="NVS773" s="16"/>
      <c r="NVT773" s="16"/>
      <c r="NVU773" s="16"/>
      <c r="NVV773" s="16"/>
      <c r="NVW773" s="16"/>
      <c r="NVX773" s="16"/>
      <c r="NVY773" s="16"/>
      <c r="NVZ773" s="16"/>
      <c r="NWA773" s="16"/>
      <c r="NWB773" s="16"/>
      <c r="NWC773" s="16"/>
      <c r="NWD773" s="16"/>
      <c r="NWE773" s="16"/>
      <c r="NWF773" s="16"/>
      <c r="NWG773" s="16"/>
      <c r="NWH773" s="16"/>
      <c r="NWI773" s="16"/>
      <c r="NWJ773" s="16"/>
      <c r="NWK773" s="16"/>
      <c r="NWL773" s="16"/>
      <c r="NWM773" s="16"/>
      <c r="NWN773" s="16"/>
      <c r="NWO773" s="16"/>
      <c r="NWP773" s="16"/>
      <c r="NWQ773" s="16"/>
      <c r="NWR773" s="16"/>
      <c r="NWS773" s="16"/>
      <c r="NWT773" s="16"/>
      <c r="NWU773" s="16"/>
      <c r="NWV773" s="16"/>
      <c r="NWW773" s="16"/>
      <c r="NWX773" s="16"/>
      <c r="NWY773" s="16"/>
      <c r="NWZ773" s="16"/>
      <c r="NXA773" s="16"/>
      <c r="NXB773" s="16"/>
      <c r="NXC773" s="16"/>
      <c r="NXD773" s="16"/>
      <c r="NXE773" s="16"/>
      <c r="NXF773" s="16"/>
      <c r="NXG773" s="16"/>
      <c r="NXH773" s="16"/>
      <c r="NXI773" s="16"/>
      <c r="NXJ773" s="16"/>
      <c r="NXK773" s="16"/>
      <c r="NXL773" s="16"/>
      <c r="NXM773" s="16"/>
      <c r="NXN773" s="16"/>
      <c r="NXO773" s="16"/>
      <c r="NXP773" s="16"/>
      <c r="NXQ773" s="16"/>
      <c r="NXR773" s="16"/>
      <c r="NXS773" s="16"/>
      <c r="NXT773" s="16"/>
      <c r="NXU773" s="16"/>
      <c r="NXV773" s="16"/>
      <c r="NXW773" s="16"/>
      <c r="NXX773" s="16"/>
      <c r="NXY773" s="16"/>
      <c r="NXZ773" s="16"/>
      <c r="NYA773" s="16"/>
      <c r="NYB773" s="16"/>
      <c r="NYC773" s="16"/>
      <c r="NYD773" s="16"/>
      <c r="NYE773" s="16"/>
      <c r="NYF773" s="16"/>
      <c r="NYG773" s="16"/>
      <c r="NYH773" s="16"/>
      <c r="NYI773" s="16"/>
      <c r="NYJ773" s="16"/>
      <c r="NYK773" s="16"/>
      <c r="NYL773" s="16"/>
      <c r="NYM773" s="16"/>
      <c r="NYN773" s="16"/>
      <c r="NYO773" s="16"/>
      <c r="NYP773" s="16"/>
      <c r="NYQ773" s="16"/>
      <c r="NYR773" s="16"/>
      <c r="NYS773" s="16"/>
      <c r="NYT773" s="16"/>
      <c r="NYU773" s="16"/>
      <c r="NYV773" s="16"/>
      <c r="NYW773" s="16"/>
      <c r="NYX773" s="16"/>
      <c r="NYY773" s="16"/>
      <c r="NYZ773" s="16"/>
      <c r="NZA773" s="16"/>
      <c r="NZB773" s="16"/>
      <c r="NZC773" s="16"/>
      <c r="NZD773" s="16"/>
      <c r="NZE773" s="16"/>
      <c r="NZF773" s="16"/>
      <c r="NZG773" s="16"/>
      <c r="NZH773" s="16"/>
      <c r="NZI773" s="16"/>
      <c r="NZJ773" s="16"/>
      <c r="NZK773" s="16"/>
      <c r="NZL773" s="16"/>
      <c r="NZM773" s="16"/>
      <c r="NZN773" s="16"/>
      <c r="NZO773" s="16"/>
      <c r="NZP773" s="16"/>
      <c r="NZQ773" s="16"/>
      <c r="NZR773" s="16"/>
      <c r="NZS773" s="16"/>
      <c r="NZT773" s="16"/>
      <c r="NZU773" s="16"/>
      <c r="NZV773" s="16"/>
      <c r="NZW773" s="16"/>
      <c r="NZX773" s="16"/>
      <c r="NZY773" s="16"/>
      <c r="NZZ773" s="16"/>
      <c r="OAA773" s="16"/>
      <c r="OAB773" s="16"/>
      <c r="OAC773" s="16"/>
      <c r="OAD773" s="16"/>
      <c r="OAE773" s="16"/>
      <c r="OAF773" s="16"/>
      <c r="OAG773" s="16"/>
      <c r="OAH773" s="16"/>
      <c r="OAI773" s="16"/>
      <c r="OAJ773" s="16"/>
      <c r="OAK773" s="16"/>
      <c r="OAL773" s="16"/>
      <c r="OAM773" s="16"/>
      <c r="OAN773" s="16"/>
      <c r="OAO773" s="16"/>
      <c r="OAP773" s="16"/>
      <c r="OAQ773" s="16"/>
      <c r="OAR773" s="16"/>
      <c r="OAS773" s="16"/>
      <c r="OAT773" s="16"/>
      <c r="OAU773" s="16"/>
      <c r="OAV773" s="16"/>
      <c r="OAW773" s="16"/>
      <c r="OAX773" s="16"/>
      <c r="OAY773" s="16"/>
      <c r="OAZ773" s="16"/>
      <c r="OBA773" s="16"/>
      <c r="OBB773" s="16"/>
      <c r="OBC773" s="16"/>
      <c r="OBD773" s="16"/>
      <c r="OBE773" s="16"/>
      <c r="OBF773" s="16"/>
      <c r="OBG773" s="16"/>
      <c r="OBH773" s="16"/>
      <c r="OBI773" s="16"/>
      <c r="OBJ773" s="16"/>
      <c r="OBK773" s="16"/>
      <c r="OBL773" s="16"/>
      <c r="OBM773" s="16"/>
      <c r="OBN773" s="16"/>
      <c r="OBO773" s="16"/>
      <c r="OBP773" s="16"/>
      <c r="OBQ773" s="16"/>
      <c r="OBR773" s="16"/>
      <c r="OBS773" s="16"/>
      <c r="OBT773" s="16"/>
      <c r="OBU773" s="16"/>
      <c r="OBV773" s="16"/>
      <c r="OBW773" s="16"/>
      <c r="OBX773" s="16"/>
      <c r="OBY773" s="16"/>
      <c r="OBZ773" s="16"/>
      <c r="OCA773" s="16"/>
      <c r="OCB773" s="16"/>
      <c r="OCC773" s="16"/>
      <c r="OCD773" s="16"/>
      <c r="OCE773" s="16"/>
      <c r="OCF773" s="16"/>
      <c r="OCG773" s="16"/>
      <c r="OCH773" s="16"/>
      <c r="OCI773" s="16"/>
      <c r="OCJ773" s="16"/>
      <c r="OCK773" s="16"/>
      <c r="OCL773" s="16"/>
      <c r="OCM773" s="16"/>
      <c r="OCN773" s="16"/>
      <c r="OCO773" s="16"/>
      <c r="OCP773" s="16"/>
      <c r="OCQ773" s="16"/>
      <c r="OCR773" s="16"/>
      <c r="OCS773" s="16"/>
      <c r="OCT773" s="16"/>
      <c r="OCU773" s="16"/>
      <c r="OCV773" s="16"/>
      <c r="OCW773" s="16"/>
      <c r="OCX773" s="16"/>
      <c r="OCY773" s="16"/>
      <c r="OCZ773" s="16"/>
      <c r="ODA773" s="16"/>
      <c r="ODB773" s="16"/>
      <c r="ODC773" s="16"/>
      <c r="ODD773" s="16"/>
      <c r="ODE773" s="16"/>
      <c r="ODF773" s="16"/>
      <c r="ODG773" s="16"/>
      <c r="ODH773" s="16"/>
      <c r="ODI773" s="16"/>
      <c r="ODJ773" s="16"/>
      <c r="ODK773" s="16"/>
      <c r="ODL773" s="16"/>
      <c r="ODM773" s="16"/>
      <c r="ODN773" s="16"/>
      <c r="ODO773" s="16"/>
      <c r="ODP773" s="16"/>
      <c r="ODQ773" s="16"/>
      <c r="ODR773" s="16"/>
      <c r="ODS773" s="16"/>
      <c r="ODT773" s="16"/>
      <c r="ODU773" s="16"/>
      <c r="ODV773" s="16"/>
      <c r="ODW773" s="16"/>
      <c r="ODX773" s="16"/>
      <c r="ODY773" s="16"/>
      <c r="ODZ773" s="16"/>
      <c r="OEA773" s="16"/>
      <c r="OEB773" s="16"/>
      <c r="OEC773" s="16"/>
      <c r="OED773" s="16"/>
      <c r="OEE773" s="16"/>
      <c r="OEF773" s="16"/>
      <c r="OEG773" s="16"/>
      <c r="OEH773" s="16"/>
      <c r="OEI773" s="16"/>
      <c r="OEJ773" s="16"/>
      <c r="OEK773" s="16"/>
      <c r="OEL773" s="16"/>
      <c r="OEM773" s="16"/>
      <c r="OEN773" s="16"/>
      <c r="OEO773" s="16"/>
      <c r="OEP773" s="16"/>
      <c r="OEQ773" s="16"/>
      <c r="OER773" s="16"/>
      <c r="OES773" s="16"/>
      <c r="OET773" s="16"/>
      <c r="OEU773" s="16"/>
      <c r="OEV773" s="16"/>
      <c r="OEW773" s="16"/>
      <c r="OEX773" s="16"/>
      <c r="OEY773" s="16"/>
      <c r="OEZ773" s="16"/>
      <c r="OFA773" s="16"/>
      <c r="OFB773" s="16"/>
      <c r="OFC773" s="16"/>
      <c r="OFD773" s="16"/>
      <c r="OFE773" s="16"/>
      <c r="OFF773" s="16"/>
      <c r="OFG773" s="16"/>
      <c r="OFH773" s="16"/>
      <c r="OFI773" s="16"/>
      <c r="OFJ773" s="16"/>
      <c r="OFK773" s="16"/>
      <c r="OFL773" s="16"/>
      <c r="OFM773" s="16"/>
      <c r="OFN773" s="16"/>
      <c r="OFO773" s="16"/>
      <c r="OFP773" s="16"/>
      <c r="OFQ773" s="16"/>
      <c r="OFR773" s="16"/>
      <c r="OFS773" s="16"/>
      <c r="OFT773" s="16"/>
      <c r="OFU773" s="16"/>
      <c r="OFV773" s="16"/>
      <c r="OFW773" s="16"/>
      <c r="OFX773" s="16"/>
      <c r="OFY773" s="16"/>
      <c r="OFZ773" s="16"/>
      <c r="OGA773" s="16"/>
      <c r="OGB773" s="16"/>
      <c r="OGC773" s="16"/>
      <c r="OGD773" s="16"/>
      <c r="OGE773" s="16"/>
      <c r="OGF773" s="16"/>
      <c r="OGG773" s="16"/>
      <c r="OGH773" s="16"/>
      <c r="OGI773" s="16"/>
      <c r="OGJ773" s="16"/>
      <c r="OGK773" s="16"/>
      <c r="OGL773" s="16"/>
      <c r="OGM773" s="16"/>
      <c r="OGN773" s="16"/>
      <c r="OGO773" s="16"/>
      <c r="OGP773" s="16"/>
      <c r="OGQ773" s="16"/>
      <c r="OGR773" s="16"/>
      <c r="OGS773" s="16"/>
      <c r="OGT773" s="16"/>
      <c r="OGU773" s="16"/>
      <c r="OGV773" s="16"/>
      <c r="OGW773" s="16"/>
      <c r="OGX773" s="16"/>
      <c r="OGY773" s="16"/>
      <c r="OGZ773" s="16"/>
      <c r="OHA773" s="16"/>
      <c r="OHB773" s="16"/>
      <c r="OHC773" s="16"/>
      <c r="OHD773" s="16"/>
      <c r="OHE773" s="16"/>
      <c r="OHF773" s="16"/>
      <c r="OHG773" s="16"/>
      <c r="OHH773" s="16"/>
      <c r="OHI773" s="16"/>
      <c r="OHJ773" s="16"/>
      <c r="OHK773" s="16"/>
      <c r="OHL773" s="16"/>
      <c r="OHM773" s="16"/>
      <c r="OHN773" s="16"/>
      <c r="OHO773" s="16"/>
      <c r="OHP773" s="16"/>
      <c r="OHQ773" s="16"/>
      <c r="OHR773" s="16"/>
      <c r="OHS773" s="16"/>
      <c r="OHT773" s="16"/>
      <c r="OHU773" s="16"/>
      <c r="OHV773" s="16"/>
      <c r="OHW773" s="16"/>
      <c r="OHX773" s="16"/>
      <c r="OHY773" s="16"/>
      <c r="OHZ773" s="16"/>
      <c r="OIA773" s="16"/>
      <c r="OIB773" s="16"/>
      <c r="OIC773" s="16"/>
      <c r="OID773" s="16"/>
      <c r="OIE773" s="16"/>
      <c r="OIF773" s="16"/>
      <c r="OIG773" s="16"/>
      <c r="OIH773" s="16"/>
      <c r="OII773" s="16"/>
      <c r="OIJ773" s="16"/>
      <c r="OIK773" s="16"/>
      <c r="OIL773" s="16"/>
      <c r="OIM773" s="16"/>
      <c r="OIN773" s="16"/>
      <c r="OIO773" s="16"/>
      <c r="OIP773" s="16"/>
      <c r="OIQ773" s="16"/>
      <c r="OIR773" s="16"/>
      <c r="OIS773" s="16"/>
      <c r="OIT773" s="16"/>
      <c r="OIU773" s="16"/>
      <c r="OIV773" s="16"/>
      <c r="OIW773" s="16"/>
      <c r="OIX773" s="16"/>
      <c r="OIY773" s="16"/>
      <c r="OIZ773" s="16"/>
      <c r="OJA773" s="16"/>
      <c r="OJB773" s="16"/>
      <c r="OJC773" s="16"/>
      <c r="OJD773" s="16"/>
      <c r="OJE773" s="16"/>
      <c r="OJF773" s="16"/>
      <c r="OJG773" s="16"/>
      <c r="OJH773" s="16"/>
      <c r="OJI773" s="16"/>
      <c r="OJJ773" s="16"/>
      <c r="OJK773" s="16"/>
      <c r="OJL773" s="16"/>
      <c r="OJM773" s="16"/>
      <c r="OJN773" s="16"/>
      <c r="OJO773" s="16"/>
      <c r="OJP773" s="16"/>
      <c r="OJQ773" s="16"/>
      <c r="OJR773" s="16"/>
      <c r="OJS773" s="16"/>
      <c r="OJT773" s="16"/>
      <c r="OJU773" s="16"/>
      <c r="OJV773" s="16"/>
      <c r="OJW773" s="16"/>
      <c r="OJX773" s="16"/>
      <c r="OJY773" s="16"/>
      <c r="OJZ773" s="16"/>
      <c r="OKA773" s="16"/>
      <c r="OKB773" s="16"/>
      <c r="OKC773" s="16"/>
      <c r="OKD773" s="16"/>
      <c r="OKE773" s="16"/>
      <c r="OKF773" s="16"/>
      <c r="OKG773" s="16"/>
      <c r="OKH773" s="16"/>
      <c r="OKI773" s="16"/>
      <c r="OKJ773" s="16"/>
      <c r="OKK773" s="16"/>
      <c r="OKL773" s="16"/>
      <c r="OKM773" s="16"/>
      <c r="OKN773" s="16"/>
      <c r="OKO773" s="16"/>
      <c r="OKP773" s="16"/>
      <c r="OKQ773" s="16"/>
      <c r="OKR773" s="16"/>
      <c r="OKS773" s="16"/>
      <c r="OKT773" s="16"/>
      <c r="OKU773" s="16"/>
      <c r="OKV773" s="16"/>
      <c r="OKW773" s="16"/>
      <c r="OKX773" s="16"/>
      <c r="OKY773" s="16"/>
      <c r="OKZ773" s="16"/>
      <c r="OLA773" s="16"/>
      <c r="OLB773" s="16"/>
      <c r="OLC773" s="16"/>
      <c r="OLD773" s="16"/>
      <c r="OLE773" s="16"/>
      <c r="OLF773" s="16"/>
      <c r="OLG773" s="16"/>
      <c r="OLH773" s="16"/>
      <c r="OLI773" s="16"/>
      <c r="OLJ773" s="16"/>
      <c r="OLK773" s="16"/>
      <c r="OLL773" s="16"/>
      <c r="OLM773" s="16"/>
      <c r="OLN773" s="16"/>
      <c r="OLO773" s="16"/>
      <c r="OLP773" s="16"/>
      <c r="OLQ773" s="16"/>
      <c r="OLR773" s="16"/>
      <c r="OLS773" s="16"/>
      <c r="OLT773" s="16"/>
      <c r="OLU773" s="16"/>
      <c r="OLV773" s="16"/>
      <c r="OLW773" s="16"/>
      <c r="OLX773" s="16"/>
      <c r="OLY773" s="16"/>
      <c r="OLZ773" s="16"/>
      <c r="OMA773" s="16"/>
      <c r="OMB773" s="16"/>
      <c r="OMC773" s="16"/>
      <c r="OMD773" s="16"/>
      <c r="OME773" s="16"/>
      <c r="OMF773" s="16"/>
      <c r="OMG773" s="16"/>
      <c r="OMH773" s="16"/>
      <c r="OMI773" s="16"/>
      <c r="OMJ773" s="16"/>
      <c r="OMK773" s="16"/>
      <c r="OML773" s="16"/>
      <c r="OMM773" s="16"/>
      <c r="OMN773" s="16"/>
      <c r="OMO773" s="16"/>
      <c r="OMP773" s="16"/>
      <c r="OMQ773" s="16"/>
      <c r="OMR773" s="16"/>
      <c r="OMS773" s="16"/>
      <c r="OMT773" s="16"/>
      <c r="OMU773" s="16"/>
      <c r="OMV773" s="16"/>
      <c r="OMW773" s="16"/>
      <c r="OMX773" s="16"/>
      <c r="OMY773" s="16"/>
      <c r="OMZ773" s="16"/>
      <c r="ONA773" s="16"/>
      <c r="ONB773" s="16"/>
      <c r="ONC773" s="16"/>
      <c r="OND773" s="16"/>
      <c r="ONE773" s="16"/>
      <c r="ONF773" s="16"/>
      <c r="ONG773" s="16"/>
      <c r="ONH773" s="16"/>
      <c r="ONI773" s="16"/>
      <c r="ONJ773" s="16"/>
      <c r="ONK773" s="16"/>
      <c r="ONL773" s="16"/>
      <c r="ONM773" s="16"/>
      <c r="ONN773" s="16"/>
      <c r="ONO773" s="16"/>
      <c r="ONP773" s="16"/>
      <c r="ONQ773" s="16"/>
      <c r="ONR773" s="16"/>
      <c r="ONS773" s="16"/>
      <c r="ONT773" s="16"/>
      <c r="ONU773" s="16"/>
      <c r="ONV773" s="16"/>
      <c r="ONW773" s="16"/>
      <c r="ONX773" s="16"/>
      <c r="ONY773" s="16"/>
      <c r="ONZ773" s="16"/>
      <c r="OOA773" s="16"/>
      <c r="OOB773" s="16"/>
      <c r="OOC773" s="16"/>
      <c r="OOD773" s="16"/>
      <c r="OOE773" s="16"/>
      <c r="OOF773" s="16"/>
      <c r="OOG773" s="16"/>
      <c r="OOH773" s="16"/>
      <c r="OOI773" s="16"/>
      <c r="OOJ773" s="16"/>
      <c r="OOK773" s="16"/>
      <c r="OOL773" s="16"/>
      <c r="OOM773" s="16"/>
      <c r="OON773" s="16"/>
      <c r="OOO773" s="16"/>
      <c r="OOP773" s="16"/>
      <c r="OOQ773" s="16"/>
      <c r="OOR773" s="16"/>
      <c r="OOS773" s="16"/>
      <c r="OOT773" s="16"/>
      <c r="OOU773" s="16"/>
      <c r="OOV773" s="16"/>
      <c r="OOW773" s="16"/>
      <c r="OOX773" s="16"/>
      <c r="OOY773" s="16"/>
      <c r="OOZ773" s="16"/>
      <c r="OPA773" s="16"/>
      <c r="OPB773" s="16"/>
      <c r="OPC773" s="16"/>
      <c r="OPD773" s="16"/>
      <c r="OPE773" s="16"/>
      <c r="OPF773" s="16"/>
      <c r="OPG773" s="16"/>
      <c r="OPH773" s="16"/>
      <c r="OPI773" s="16"/>
      <c r="OPJ773" s="16"/>
      <c r="OPK773" s="16"/>
      <c r="OPL773" s="16"/>
      <c r="OPM773" s="16"/>
      <c r="OPN773" s="16"/>
      <c r="OPO773" s="16"/>
      <c r="OPP773" s="16"/>
      <c r="OPQ773" s="16"/>
      <c r="OPR773" s="16"/>
      <c r="OPS773" s="16"/>
      <c r="OPT773" s="16"/>
      <c r="OPU773" s="16"/>
      <c r="OPV773" s="16"/>
      <c r="OPW773" s="16"/>
      <c r="OPX773" s="16"/>
      <c r="OPY773" s="16"/>
      <c r="OPZ773" s="16"/>
      <c r="OQA773" s="16"/>
      <c r="OQB773" s="16"/>
      <c r="OQC773" s="16"/>
      <c r="OQD773" s="16"/>
      <c r="OQE773" s="16"/>
      <c r="OQF773" s="16"/>
      <c r="OQG773" s="16"/>
      <c r="OQH773" s="16"/>
      <c r="OQI773" s="16"/>
      <c r="OQJ773" s="16"/>
      <c r="OQK773" s="16"/>
      <c r="OQL773" s="16"/>
      <c r="OQM773" s="16"/>
      <c r="OQN773" s="16"/>
      <c r="OQO773" s="16"/>
      <c r="OQP773" s="16"/>
      <c r="OQQ773" s="16"/>
      <c r="OQR773" s="16"/>
      <c r="OQS773" s="16"/>
      <c r="OQT773" s="16"/>
      <c r="OQU773" s="16"/>
      <c r="OQV773" s="16"/>
      <c r="OQW773" s="16"/>
      <c r="OQX773" s="16"/>
      <c r="OQY773" s="16"/>
      <c r="OQZ773" s="16"/>
      <c r="ORA773" s="16"/>
      <c r="ORB773" s="16"/>
      <c r="ORC773" s="16"/>
      <c r="ORD773" s="16"/>
      <c r="ORE773" s="16"/>
      <c r="ORF773" s="16"/>
      <c r="ORG773" s="16"/>
      <c r="ORH773" s="16"/>
      <c r="ORI773" s="16"/>
      <c r="ORJ773" s="16"/>
      <c r="ORK773" s="16"/>
      <c r="ORL773" s="16"/>
      <c r="ORM773" s="16"/>
      <c r="ORN773" s="16"/>
      <c r="ORO773" s="16"/>
      <c r="ORP773" s="16"/>
      <c r="ORQ773" s="16"/>
      <c r="ORR773" s="16"/>
      <c r="ORS773" s="16"/>
      <c r="ORT773" s="16"/>
      <c r="ORU773" s="16"/>
      <c r="ORV773" s="16"/>
      <c r="ORW773" s="16"/>
      <c r="ORX773" s="16"/>
      <c r="ORY773" s="16"/>
      <c r="ORZ773" s="16"/>
      <c r="OSA773" s="16"/>
      <c r="OSB773" s="16"/>
      <c r="OSC773" s="16"/>
      <c r="OSD773" s="16"/>
      <c r="OSE773" s="16"/>
      <c r="OSF773" s="16"/>
      <c r="OSG773" s="16"/>
      <c r="OSH773" s="16"/>
      <c r="OSI773" s="16"/>
      <c r="OSJ773" s="16"/>
      <c r="OSK773" s="16"/>
      <c r="OSL773" s="16"/>
      <c r="OSM773" s="16"/>
      <c r="OSN773" s="16"/>
      <c r="OSO773" s="16"/>
      <c r="OSP773" s="16"/>
      <c r="OSQ773" s="16"/>
      <c r="OSR773" s="16"/>
      <c r="OSS773" s="16"/>
      <c r="OST773" s="16"/>
      <c r="OSU773" s="16"/>
      <c r="OSV773" s="16"/>
      <c r="OSW773" s="16"/>
      <c r="OSX773" s="16"/>
      <c r="OSY773" s="16"/>
      <c r="OSZ773" s="16"/>
      <c r="OTA773" s="16"/>
      <c r="OTB773" s="16"/>
      <c r="OTC773" s="16"/>
      <c r="OTD773" s="16"/>
      <c r="OTE773" s="16"/>
      <c r="OTF773" s="16"/>
      <c r="OTG773" s="16"/>
      <c r="OTH773" s="16"/>
      <c r="OTI773" s="16"/>
      <c r="OTJ773" s="16"/>
      <c r="OTK773" s="16"/>
      <c r="OTL773" s="16"/>
      <c r="OTM773" s="16"/>
      <c r="OTN773" s="16"/>
      <c r="OTO773" s="16"/>
      <c r="OTP773" s="16"/>
      <c r="OTQ773" s="16"/>
      <c r="OTR773" s="16"/>
      <c r="OTS773" s="16"/>
      <c r="OTT773" s="16"/>
      <c r="OTU773" s="16"/>
      <c r="OTV773" s="16"/>
      <c r="OTW773" s="16"/>
      <c r="OTX773" s="16"/>
      <c r="OTY773" s="16"/>
      <c r="OTZ773" s="16"/>
      <c r="OUA773" s="16"/>
      <c r="OUB773" s="16"/>
      <c r="OUC773" s="16"/>
      <c r="OUD773" s="16"/>
      <c r="OUE773" s="16"/>
      <c r="OUF773" s="16"/>
      <c r="OUG773" s="16"/>
      <c r="OUH773" s="16"/>
      <c r="OUI773" s="16"/>
      <c r="OUJ773" s="16"/>
      <c r="OUK773" s="16"/>
      <c r="OUL773" s="16"/>
      <c r="OUM773" s="16"/>
      <c r="OUN773" s="16"/>
      <c r="OUO773" s="16"/>
      <c r="OUP773" s="16"/>
      <c r="OUQ773" s="16"/>
      <c r="OUR773" s="16"/>
      <c r="OUS773" s="16"/>
      <c r="OUT773" s="16"/>
      <c r="OUU773" s="16"/>
      <c r="OUV773" s="16"/>
      <c r="OUW773" s="16"/>
      <c r="OUX773" s="16"/>
      <c r="OUY773" s="16"/>
      <c r="OUZ773" s="16"/>
      <c r="OVA773" s="16"/>
      <c r="OVB773" s="16"/>
      <c r="OVC773" s="16"/>
      <c r="OVD773" s="16"/>
      <c r="OVE773" s="16"/>
      <c r="OVF773" s="16"/>
      <c r="OVG773" s="16"/>
      <c r="OVH773" s="16"/>
      <c r="OVI773" s="16"/>
      <c r="OVJ773" s="16"/>
      <c r="OVK773" s="16"/>
      <c r="OVL773" s="16"/>
      <c r="OVM773" s="16"/>
      <c r="OVN773" s="16"/>
      <c r="OVO773" s="16"/>
      <c r="OVP773" s="16"/>
      <c r="OVQ773" s="16"/>
      <c r="OVR773" s="16"/>
      <c r="OVS773" s="16"/>
      <c r="OVT773" s="16"/>
      <c r="OVU773" s="16"/>
      <c r="OVV773" s="16"/>
      <c r="OVW773" s="16"/>
      <c r="OVX773" s="16"/>
      <c r="OVY773" s="16"/>
      <c r="OVZ773" s="16"/>
      <c r="OWA773" s="16"/>
      <c r="OWB773" s="16"/>
      <c r="OWC773" s="16"/>
      <c r="OWD773" s="16"/>
      <c r="OWE773" s="16"/>
      <c r="OWF773" s="16"/>
      <c r="OWG773" s="16"/>
      <c r="OWH773" s="16"/>
      <c r="OWI773" s="16"/>
      <c r="OWJ773" s="16"/>
      <c r="OWK773" s="16"/>
      <c r="OWL773" s="16"/>
      <c r="OWM773" s="16"/>
      <c r="OWN773" s="16"/>
      <c r="OWO773" s="16"/>
      <c r="OWP773" s="16"/>
      <c r="OWQ773" s="16"/>
      <c r="OWR773" s="16"/>
      <c r="OWS773" s="16"/>
      <c r="OWT773" s="16"/>
      <c r="OWU773" s="16"/>
      <c r="OWV773" s="16"/>
      <c r="OWW773" s="16"/>
      <c r="OWX773" s="16"/>
      <c r="OWY773" s="16"/>
      <c r="OWZ773" s="16"/>
      <c r="OXA773" s="16"/>
      <c r="OXB773" s="16"/>
      <c r="OXC773" s="16"/>
      <c r="OXD773" s="16"/>
      <c r="OXE773" s="16"/>
      <c r="OXF773" s="16"/>
      <c r="OXG773" s="16"/>
      <c r="OXH773" s="16"/>
      <c r="OXI773" s="16"/>
      <c r="OXJ773" s="16"/>
      <c r="OXK773" s="16"/>
      <c r="OXL773" s="16"/>
      <c r="OXM773" s="16"/>
      <c r="OXN773" s="16"/>
      <c r="OXO773" s="16"/>
      <c r="OXP773" s="16"/>
      <c r="OXQ773" s="16"/>
      <c r="OXR773" s="16"/>
      <c r="OXS773" s="16"/>
      <c r="OXT773" s="16"/>
      <c r="OXU773" s="16"/>
      <c r="OXV773" s="16"/>
      <c r="OXW773" s="16"/>
      <c r="OXX773" s="16"/>
      <c r="OXY773" s="16"/>
      <c r="OXZ773" s="16"/>
      <c r="OYA773" s="16"/>
      <c r="OYB773" s="16"/>
      <c r="OYC773" s="16"/>
      <c r="OYD773" s="16"/>
      <c r="OYE773" s="16"/>
      <c r="OYF773" s="16"/>
      <c r="OYG773" s="16"/>
      <c r="OYH773" s="16"/>
      <c r="OYI773" s="16"/>
      <c r="OYJ773" s="16"/>
      <c r="OYK773" s="16"/>
      <c r="OYL773" s="16"/>
      <c r="OYM773" s="16"/>
      <c r="OYN773" s="16"/>
      <c r="OYO773" s="16"/>
      <c r="OYP773" s="16"/>
      <c r="OYQ773" s="16"/>
      <c r="OYR773" s="16"/>
      <c r="OYS773" s="16"/>
      <c r="OYT773" s="16"/>
      <c r="OYU773" s="16"/>
      <c r="OYV773" s="16"/>
      <c r="OYW773" s="16"/>
      <c r="OYX773" s="16"/>
      <c r="OYY773" s="16"/>
      <c r="OYZ773" s="16"/>
      <c r="OZA773" s="16"/>
      <c r="OZB773" s="16"/>
      <c r="OZC773" s="16"/>
      <c r="OZD773" s="16"/>
      <c r="OZE773" s="16"/>
      <c r="OZF773" s="16"/>
      <c r="OZG773" s="16"/>
      <c r="OZH773" s="16"/>
      <c r="OZI773" s="16"/>
      <c r="OZJ773" s="16"/>
      <c r="OZK773" s="16"/>
      <c r="OZL773" s="16"/>
      <c r="OZM773" s="16"/>
      <c r="OZN773" s="16"/>
      <c r="OZO773" s="16"/>
      <c r="OZP773" s="16"/>
      <c r="OZQ773" s="16"/>
      <c r="OZR773" s="16"/>
      <c r="OZS773" s="16"/>
      <c r="OZT773" s="16"/>
      <c r="OZU773" s="16"/>
      <c r="OZV773" s="16"/>
      <c r="OZW773" s="16"/>
      <c r="OZX773" s="16"/>
      <c r="OZY773" s="16"/>
      <c r="OZZ773" s="16"/>
      <c r="PAA773" s="16"/>
      <c r="PAB773" s="16"/>
      <c r="PAC773" s="16"/>
      <c r="PAD773" s="16"/>
      <c r="PAE773" s="16"/>
      <c r="PAF773" s="16"/>
      <c r="PAG773" s="16"/>
      <c r="PAH773" s="16"/>
      <c r="PAI773" s="16"/>
      <c r="PAJ773" s="16"/>
      <c r="PAK773" s="16"/>
      <c r="PAL773" s="16"/>
      <c r="PAM773" s="16"/>
      <c r="PAN773" s="16"/>
      <c r="PAO773" s="16"/>
      <c r="PAP773" s="16"/>
      <c r="PAQ773" s="16"/>
      <c r="PAR773" s="16"/>
      <c r="PAS773" s="16"/>
      <c r="PAT773" s="16"/>
      <c r="PAU773" s="16"/>
      <c r="PAV773" s="16"/>
      <c r="PAW773" s="16"/>
      <c r="PAX773" s="16"/>
      <c r="PAY773" s="16"/>
      <c r="PAZ773" s="16"/>
      <c r="PBA773" s="16"/>
      <c r="PBB773" s="16"/>
      <c r="PBC773" s="16"/>
      <c r="PBD773" s="16"/>
      <c r="PBE773" s="16"/>
      <c r="PBF773" s="16"/>
      <c r="PBG773" s="16"/>
      <c r="PBH773" s="16"/>
      <c r="PBI773" s="16"/>
      <c r="PBJ773" s="16"/>
      <c r="PBK773" s="16"/>
      <c r="PBL773" s="16"/>
      <c r="PBM773" s="16"/>
      <c r="PBN773" s="16"/>
      <c r="PBO773" s="16"/>
      <c r="PBP773" s="16"/>
      <c r="PBQ773" s="16"/>
      <c r="PBR773" s="16"/>
      <c r="PBS773" s="16"/>
      <c r="PBT773" s="16"/>
      <c r="PBU773" s="16"/>
      <c r="PBV773" s="16"/>
      <c r="PBW773" s="16"/>
      <c r="PBX773" s="16"/>
      <c r="PBY773" s="16"/>
      <c r="PBZ773" s="16"/>
      <c r="PCA773" s="16"/>
      <c r="PCB773" s="16"/>
      <c r="PCC773" s="16"/>
      <c r="PCD773" s="16"/>
      <c r="PCE773" s="16"/>
      <c r="PCF773" s="16"/>
      <c r="PCG773" s="16"/>
      <c r="PCH773" s="16"/>
      <c r="PCI773" s="16"/>
      <c r="PCJ773" s="16"/>
      <c r="PCK773" s="16"/>
      <c r="PCL773" s="16"/>
      <c r="PCM773" s="16"/>
      <c r="PCN773" s="16"/>
      <c r="PCO773" s="16"/>
      <c r="PCP773" s="16"/>
      <c r="PCQ773" s="16"/>
      <c r="PCR773" s="16"/>
      <c r="PCS773" s="16"/>
      <c r="PCT773" s="16"/>
      <c r="PCU773" s="16"/>
      <c r="PCV773" s="16"/>
      <c r="PCW773" s="16"/>
      <c r="PCX773" s="16"/>
      <c r="PCY773" s="16"/>
      <c r="PCZ773" s="16"/>
      <c r="PDA773" s="16"/>
      <c r="PDB773" s="16"/>
      <c r="PDC773" s="16"/>
      <c r="PDD773" s="16"/>
      <c r="PDE773" s="16"/>
      <c r="PDF773" s="16"/>
      <c r="PDG773" s="16"/>
      <c r="PDH773" s="16"/>
      <c r="PDI773" s="16"/>
      <c r="PDJ773" s="16"/>
      <c r="PDK773" s="16"/>
      <c r="PDL773" s="16"/>
      <c r="PDM773" s="16"/>
      <c r="PDN773" s="16"/>
      <c r="PDO773" s="16"/>
      <c r="PDP773" s="16"/>
      <c r="PDQ773" s="16"/>
      <c r="PDR773" s="16"/>
      <c r="PDS773" s="16"/>
      <c r="PDT773" s="16"/>
      <c r="PDU773" s="16"/>
      <c r="PDV773" s="16"/>
      <c r="PDW773" s="16"/>
      <c r="PDX773" s="16"/>
      <c r="PDY773" s="16"/>
      <c r="PDZ773" s="16"/>
      <c r="PEA773" s="16"/>
      <c r="PEB773" s="16"/>
      <c r="PEC773" s="16"/>
      <c r="PED773" s="16"/>
      <c r="PEE773" s="16"/>
      <c r="PEF773" s="16"/>
      <c r="PEG773" s="16"/>
      <c r="PEH773" s="16"/>
      <c r="PEI773" s="16"/>
      <c r="PEJ773" s="16"/>
      <c r="PEK773" s="16"/>
      <c r="PEL773" s="16"/>
      <c r="PEM773" s="16"/>
      <c r="PEN773" s="16"/>
      <c r="PEO773" s="16"/>
      <c r="PEP773" s="16"/>
      <c r="PEQ773" s="16"/>
      <c r="PER773" s="16"/>
      <c r="PES773" s="16"/>
      <c r="PET773" s="16"/>
      <c r="PEU773" s="16"/>
      <c r="PEV773" s="16"/>
      <c r="PEW773" s="16"/>
      <c r="PEX773" s="16"/>
      <c r="PEY773" s="16"/>
      <c r="PEZ773" s="16"/>
      <c r="PFA773" s="16"/>
      <c r="PFB773" s="16"/>
      <c r="PFC773" s="16"/>
      <c r="PFD773" s="16"/>
      <c r="PFE773" s="16"/>
      <c r="PFF773" s="16"/>
      <c r="PFG773" s="16"/>
      <c r="PFH773" s="16"/>
      <c r="PFI773" s="16"/>
      <c r="PFJ773" s="16"/>
      <c r="PFK773" s="16"/>
      <c r="PFL773" s="16"/>
      <c r="PFM773" s="16"/>
      <c r="PFN773" s="16"/>
      <c r="PFO773" s="16"/>
      <c r="PFP773" s="16"/>
      <c r="PFQ773" s="16"/>
      <c r="PFR773" s="16"/>
      <c r="PFS773" s="16"/>
      <c r="PFT773" s="16"/>
      <c r="PFU773" s="16"/>
      <c r="PFV773" s="16"/>
      <c r="PFW773" s="16"/>
      <c r="PFX773" s="16"/>
      <c r="PFY773" s="16"/>
      <c r="PFZ773" s="16"/>
      <c r="PGA773" s="16"/>
      <c r="PGB773" s="16"/>
      <c r="PGC773" s="16"/>
      <c r="PGD773" s="16"/>
      <c r="PGE773" s="16"/>
      <c r="PGF773" s="16"/>
      <c r="PGG773" s="16"/>
      <c r="PGH773" s="16"/>
      <c r="PGI773" s="16"/>
      <c r="PGJ773" s="16"/>
      <c r="PGK773" s="16"/>
      <c r="PGL773" s="16"/>
      <c r="PGM773" s="16"/>
      <c r="PGN773" s="16"/>
      <c r="PGO773" s="16"/>
      <c r="PGP773" s="16"/>
      <c r="PGQ773" s="16"/>
      <c r="PGR773" s="16"/>
      <c r="PGS773" s="16"/>
      <c r="PGT773" s="16"/>
      <c r="PGU773" s="16"/>
      <c r="PGV773" s="16"/>
      <c r="PGW773" s="16"/>
      <c r="PGX773" s="16"/>
      <c r="PGY773" s="16"/>
      <c r="PGZ773" s="16"/>
      <c r="PHA773" s="16"/>
      <c r="PHB773" s="16"/>
      <c r="PHC773" s="16"/>
      <c r="PHD773" s="16"/>
      <c r="PHE773" s="16"/>
      <c r="PHF773" s="16"/>
      <c r="PHG773" s="16"/>
      <c r="PHH773" s="16"/>
      <c r="PHI773" s="16"/>
      <c r="PHJ773" s="16"/>
      <c r="PHK773" s="16"/>
      <c r="PHL773" s="16"/>
      <c r="PHM773" s="16"/>
      <c r="PHN773" s="16"/>
      <c r="PHO773" s="16"/>
      <c r="PHP773" s="16"/>
      <c r="PHQ773" s="16"/>
      <c r="PHR773" s="16"/>
      <c r="PHS773" s="16"/>
      <c r="PHT773" s="16"/>
      <c r="PHU773" s="16"/>
      <c r="PHV773" s="16"/>
      <c r="PHW773" s="16"/>
      <c r="PHX773" s="16"/>
      <c r="PHY773" s="16"/>
      <c r="PHZ773" s="16"/>
      <c r="PIA773" s="16"/>
      <c r="PIB773" s="16"/>
      <c r="PIC773" s="16"/>
      <c r="PID773" s="16"/>
      <c r="PIE773" s="16"/>
      <c r="PIF773" s="16"/>
      <c r="PIG773" s="16"/>
      <c r="PIH773" s="16"/>
      <c r="PII773" s="16"/>
      <c r="PIJ773" s="16"/>
      <c r="PIK773" s="16"/>
      <c r="PIL773" s="16"/>
      <c r="PIM773" s="16"/>
      <c r="PIN773" s="16"/>
      <c r="PIO773" s="16"/>
      <c r="PIP773" s="16"/>
      <c r="PIQ773" s="16"/>
      <c r="PIR773" s="16"/>
      <c r="PIS773" s="16"/>
      <c r="PIT773" s="16"/>
      <c r="PIU773" s="16"/>
      <c r="PIV773" s="16"/>
      <c r="PIW773" s="16"/>
      <c r="PIX773" s="16"/>
      <c r="PIY773" s="16"/>
      <c r="PIZ773" s="16"/>
      <c r="PJA773" s="16"/>
      <c r="PJB773" s="16"/>
      <c r="PJC773" s="16"/>
      <c r="PJD773" s="16"/>
      <c r="PJE773" s="16"/>
      <c r="PJF773" s="16"/>
      <c r="PJG773" s="16"/>
      <c r="PJH773" s="16"/>
      <c r="PJI773" s="16"/>
      <c r="PJJ773" s="16"/>
      <c r="PJK773" s="16"/>
      <c r="PJL773" s="16"/>
      <c r="PJM773" s="16"/>
      <c r="PJN773" s="16"/>
      <c r="PJO773" s="16"/>
      <c r="PJP773" s="16"/>
      <c r="PJQ773" s="16"/>
      <c r="PJR773" s="16"/>
      <c r="PJS773" s="16"/>
      <c r="PJT773" s="16"/>
      <c r="PJU773" s="16"/>
      <c r="PJV773" s="16"/>
      <c r="PJW773" s="16"/>
      <c r="PJX773" s="16"/>
      <c r="PJY773" s="16"/>
      <c r="PJZ773" s="16"/>
      <c r="PKA773" s="16"/>
      <c r="PKB773" s="16"/>
      <c r="PKC773" s="16"/>
      <c r="PKD773" s="16"/>
      <c r="PKE773" s="16"/>
      <c r="PKF773" s="16"/>
      <c r="PKG773" s="16"/>
      <c r="PKH773" s="16"/>
      <c r="PKI773" s="16"/>
      <c r="PKJ773" s="16"/>
      <c r="PKK773" s="16"/>
      <c r="PKL773" s="16"/>
      <c r="PKM773" s="16"/>
      <c r="PKN773" s="16"/>
      <c r="PKO773" s="16"/>
      <c r="PKP773" s="16"/>
      <c r="PKQ773" s="16"/>
      <c r="PKR773" s="16"/>
      <c r="PKS773" s="16"/>
      <c r="PKT773" s="16"/>
      <c r="PKU773" s="16"/>
      <c r="PKV773" s="16"/>
      <c r="PKW773" s="16"/>
      <c r="PKX773" s="16"/>
      <c r="PKY773" s="16"/>
      <c r="PKZ773" s="16"/>
      <c r="PLA773" s="16"/>
      <c r="PLB773" s="16"/>
      <c r="PLC773" s="16"/>
      <c r="PLD773" s="16"/>
      <c r="PLE773" s="16"/>
      <c r="PLF773" s="16"/>
      <c r="PLG773" s="16"/>
      <c r="PLH773" s="16"/>
      <c r="PLI773" s="16"/>
      <c r="PLJ773" s="16"/>
      <c r="PLK773" s="16"/>
      <c r="PLL773" s="16"/>
      <c r="PLM773" s="16"/>
      <c r="PLN773" s="16"/>
      <c r="PLO773" s="16"/>
      <c r="PLP773" s="16"/>
      <c r="PLQ773" s="16"/>
      <c r="PLR773" s="16"/>
      <c r="PLS773" s="16"/>
      <c r="PLT773" s="16"/>
      <c r="PLU773" s="16"/>
      <c r="PLV773" s="16"/>
      <c r="PLW773" s="16"/>
      <c r="PLX773" s="16"/>
      <c r="PLY773" s="16"/>
      <c r="PLZ773" s="16"/>
      <c r="PMA773" s="16"/>
      <c r="PMB773" s="16"/>
      <c r="PMC773" s="16"/>
      <c r="PMD773" s="16"/>
      <c r="PME773" s="16"/>
      <c r="PMF773" s="16"/>
      <c r="PMG773" s="16"/>
      <c r="PMH773" s="16"/>
      <c r="PMI773" s="16"/>
      <c r="PMJ773" s="16"/>
      <c r="PMK773" s="16"/>
      <c r="PML773" s="16"/>
      <c r="PMM773" s="16"/>
      <c r="PMN773" s="16"/>
      <c r="PMO773" s="16"/>
      <c r="PMP773" s="16"/>
      <c r="PMQ773" s="16"/>
      <c r="PMR773" s="16"/>
      <c r="PMS773" s="16"/>
      <c r="PMT773" s="16"/>
      <c r="PMU773" s="16"/>
      <c r="PMV773" s="16"/>
      <c r="PMW773" s="16"/>
      <c r="PMX773" s="16"/>
      <c r="PMY773" s="16"/>
      <c r="PMZ773" s="16"/>
      <c r="PNA773" s="16"/>
      <c r="PNB773" s="16"/>
      <c r="PNC773" s="16"/>
      <c r="PND773" s="16"/>
      <c r="PNE773" s="16"/>
      <c r="PNF773" s="16"/>
      <c r="PNG773" s="16"/>
      <c r="PNH773" s="16"/>
      <c r="PNI773" s="16"/>
      <c r="PNJ773" s="16"/>
      <c r="PNK773" s="16"/>
      <c r="PNL773" s="16"/>
      <c r="PNM773" s="16"/>
      <c r="PNN773" s="16"/>
      <c r="PNO773" s="16"/>
      <c r="PNP773" s="16"/>
      <c r="PNQ773" s="16"/>
      <c r="PNR773" s="16"/>
      <c r="PNS773" s="16"/>
      <c r="PNT773" s="16"/>
      <c r="PNU773" s="16"/>
      <c r="PNV773" s="16"/>
      <c r="PNW773" s="16"/>
      <c r="PNX773" s="16"/>
      <c r="PNY773" s="16"/>
      <c r="PNZ773" s="16"/>
      <c r="POA773" s="16"/>
      <c r="POB773" s="16"/>
      <c r="POC773" s="16"/>
      <c r="POD773" s="16"/>
      <c r="POE773" s="16"/>
      <c r="POF773" s="16"/>
      <c r="POG773" s="16"/>
      <c r="POH773" s="16"/>
      <c r="POI773" s="16"/>
      <c r="POJ773" s="16"/>
      <c r="POK773" s="16"/>
      <c r="POL773" s="16"/>
      <c r="POM773" s="16"/>
      <c r="PON773" s="16"/>
      <c r="POO773" s="16"/>
      <c r="POP773" s="16"/>
      <c r="POQ773" s="16"/>
      <c r="POR773" s="16"/>
      <c r="POS773" s="16"/>
      <c r="POT773" s="16"/>
      <c r="POU773" s="16"/>
      <c r="POV773" s="16"/>
      <c r="POW773" s="16"/>
      <c r="POX773" s="16"/>
      <c r="POY773" s="16"/>
      <c r="POZ773" s="16"/>
      <c r="PPA773" s="16"/>
      <c r="PPB773" s="16"/>
      <c r="PPC773" s="16"/>
      <c r="PPD773" s="16"/>
      <c r="PPE773" s="16"/>
      <c r="PPF773" s="16"/>
      <c r="PPG773" s="16"/>
      <c r="PPH773" s="16"/>
      <c r="PPI773" s="16"/>
      <c r="PPJ773" s="16"/>
      <c r="PPK773" s="16"/>
      <c r="PPL773" s="16"/>
      <c r="PPM773" s="16"/>
      <c r="PPN773" s="16"/>
      <c r="PPO773" s="16"/>
      <c r="PPP773" s="16"/>
      <c r="PPQ773" s="16"/>
      <c r="PPR773" s="16"/>
      <c r="PPS773" s="16"/>
      <c r="PPT773" s="16"/>
      <c r="PPU773" s="16"/>
      <c r="PPV773" s="16"/>
      <c r="PPW773" s="16"/>
      <c r="PPX773" s="16"/>
      <c r="PPY773" s="16"/>
      <c r="PPZ773" s="16"/>
      <c r="PQA773" s="16"/>
      <c r="PQB773" s="16"/>
      <c r="PQC773" s="16"/>
      <c r="PQD773" s="16"/>
      <c r="PQE773" s="16"/>
      <c r="PQF773" s="16"/>
      <c r="PQG773" s="16"/>
      <c r="PQH773" s="16"/>
      <c r="PQI773" s="16"/>
      <c r="PQJ773" s="16"/>
      <c r="PQK773" s="16"/>
      <c r="PQL773" s="16"/>
      <c r="PQM773" s="16"/>
      <c r="PQN773" s="16"/>
      <c r="PQO773" s="16"/>
      <c r="PQP773" s="16"/>
      <c r="PQQ773" s="16"/>
      <c r="PQR773" s="16"/>
      <c r="PQS773" s="16"/>
      <c r="PQT773" s="16"/>
      <c r="PQU773" s="16"/>
      <c r="PQV773" s="16"/>
      <c r="PQW773" s="16"/>
      <c r="PQX773" s="16"/>
      <c r="PQY773" s="16"/>
      <c r="PQZ773" s="16"/>
      <c r="PRA773" s="16"/>
      <c r="PRB773" s="16"/>
      <c r="PRC773" s="16"/>
      <c r="PRD773" s="16"/>
      <c r="PRE773" s="16"/>
      <c r="PRF773" s="16"/>
      <c r="PRG773" s="16"/>
      <c r="PRH773" s="16"/>
      <c r="PRI773" s="16"/>
      <c r="PRJ773" s="16"/>
      <c r="PRK773" s="16"/>
      <c r="PRL773" s="16"/>
      <c r="PRM773" s="16"/>
      <c r="PRN773" s="16"/>
      <c r="PRO773" s="16"/>
      <c r="PRP773" s="16"/>
      <c r="PRQ773" s="16"/>
      <c r="PRR773" s="16"/>
      <c r="PRS773" s="16"/>
      <c r="PRT773" s="16"/>
      <c r="PRU773" s="16"/>
      <c r="PRV773" s="16"/>
      <c r="PRW773" s="16"/>
      <c r="PRX773" s="16"/>
      <c r="PRY773" s="16"/>
      <c r="PRZ773" s="16"/>
      <c r="PSA773" s="16"/>
      <c r="PSB773" s="16"/>
      <c r="PSC773" s="16"/>
      <c r="PSD773" s="16"/>
      <c r="PSE773" s="16"/>
      <c r="PSF773" s="16"/>
      <c r="PSG773" s="16"/>
      <c r="PSH773" s="16"/>
      <c r="PSI773" s="16"/>
      <c r="PSJ773" s="16"/>
      <c r="PSK773" s="16"/>
      <c r="PSL773" s="16"/>
      <c r="PSM773" s="16"/>
      <c r="PSN773" s="16"/>
      <c r="PSO773" s="16"/>
      <c r="PSP773" s="16"/>
      <c r="PSQ773" s="16"/>
      <c r="PSR773" s="16"/>
      <c r="PSS773" s="16"/>
      <c r="PST773" s="16"/>
      <c r="PSU773" s="16"/>
      <c r="PSV773" s="16"/>
      <c r="PSW773" s="16"/>
      <c r="PSX773" s="16"/>
      <c r="PSY773" s="16"/>
      <c r="PSZ773" s="16"/>
      <c r="PTA773" s="16"/>
      <c r="PTB773" s="16"/>
      <c r="PTC773" s="16"/>
      <c r="PTD773" s="16"/>
      <c r="PTE773" s="16"/>
      <c r="PTF773" s="16"/>
      <c r="PTG773" s="16"/>
      <c r="PTH773" s="16"/>
      <c r="PTI773" s="16"/>
      <c r="PTJ773" s="16"/>
      <c r="PTK773" s="16"/>
      <c r="PTL773" s="16"/>
      <c r="PTM773" s="16"/>
      <c r="PTN773" s="16"/>
      <c r="PTO773" s="16"/>
      <c r="PTP773" s="16"/>
      <c r="PTQ773" s="16"/>
      <c r="PTR773" s="16"/>
      <c r="PTS773" s="16"/>
      <c r="PTT773" s="16"/>
      <c r="PTU773" s="16"/>
      <c r="PTV773" s="16"/>
      <c r="PTW773" s="16"/>
      <c r="PTX773" s="16"/>
      <c r="PTY773" s="16"/>
      <c r="PTZ773" s="16"/>
      <c r="PUA773" s="16"/>
      <c r="PUB773" s="16"/>
      <c r="PUC773" s="16"/>
      <c r="PUD773" s="16"/>
      <c r="PUE773" s="16"/>
      <c r="PUF773" s="16"/>
      <c r="PUG773" s="16"/>
      <c r="PUH773" s="16"/>
      <c r="PUI773" s="16"/>
      <c r="PUJ773" s="16"/>
      <c r="PUK773" s="16"/>
      <c r="PUL773" s="16"/>
      <c r="PUM773" s="16"/>
      <c r="PUN773" s="16"/>
      <c r="PUO773" s="16"/>
      <c r="PUP773" s="16"/>
      <c r="PUQ773" s="16"/>
      <c r="PUR773" s="16"/>
      <c r="PUS773" s="16"/>
      <c r="PUT773" s="16"/>
      <c r="PUU773" s="16"/>
      <c r="PUV773" s="16"/>
      <c r="PUW773" s="16"/>
      <c r="PUX773" s="16"/>
      <c r="PUY773" s="16"/>
      <c r="PUZ773" s="16"/>
      <c r="PVA773" s="16"/>
      <c r="PVB773" s="16"/>
      <c r="PVC773" s="16"/>
      <c r="PVD773" s="16"/>
      <c r="PVE773" s="16"/>
      <c r="PVF773" s="16"/>
      <c r="PVG773" s="16"/>
      <c r="PVH773" s="16"/>
      <c r="PVI773" s="16"/>
      <c r="PVJ773" s="16"/>
      <c r="PVK773" s="16"/>
      <c r="PVL773" s="16"/>
      <c r="PVM773" s="16"/>
      <c r="PVN773" s="16"/>
      <c r="PVO773" s="16"/>
      <c r="PVP773" s="16"/>
      <c r="PVQ773" s="16"/>
      <c r="PVR773" s="16"/>
      <c r="PVS773" s="16"/>
      <c r="PVT773" s="16"/>
      <c r="PVU773" s="16"/>
      <c r="PVV773" s="16"/>
      <c r="PVW773" s="16"/>
      <c r="PVX773" s="16"/>
      <c r="PVY773" s="16"/>
      <c r="PVZ773" s="16"/>
      <c r="PWA773" s="16"/>
      <c r="PWB773" s="16"/>
      <c r="PWC773" s="16"/>
      <c r="PWD773" s="16"/>
      <c r="PWE773" s="16"/>
      <c r="PWF773" s="16"/>
      <c r="PWG773" s="16"/>
      <c r="PWH773" s="16"/>
      <c r="PWI773" s="16"/>
      <c r="PWJ773" s="16"/>
      <c r="PWK773" s="16"/>
      <c r="PWL773" s="16"/>
      <c r="PWM773" s="16"/>
      <c r="PWN773" s="16"/>
      <c r="PWO773" s="16"/>
      <c r="PWP773" s="16"/>
      <c r="PWQ773" s="16"/>
      <c r="PWR773" s="16"/>
      <c r="PWS773" s="16"/>
      <c r="PWT773" s="16"/>
      <c r="PWU773" s="16"/>
      <c r="PWV773" s="16"/>
      <c r="PWW773" s="16"/>
      <c r="PWX773" s="16"/>
      <c r="PWY773" s="16"/>
      <c r="PWZ773" s="16"/>
      <c r="PXA773" s="16"/>
      <c r="PXB773" s="16"/>
      <c r="PXC773" s="16"/>
      <c r="PXD773" s="16"/>
      <c r="PXE773" s="16"/>
      <c r="PXF773" s="16"/>
      <c r="PXG773" s="16"/>
      <c r="PXH773" s="16"/>
      <c r="PXI773" s="16"/>
      <c r="PXJ773" s="16"/>
      <c r="PXK773" s="16"/>
      <c r="PXL773" s="16"/>
      <c r="PXM773" s="16"/>
      <c r="PXN773" s="16"/>
      <c r="PXO773" s="16"/>
      <c r="PXP773" s="16"/>
      <c r="PXQ773" s="16"/>
      <c r="PXR773" s="16"/>
      <c r="PXS773" s="16"/>
      <c r="PXT773" s="16"/>
      <c r="PXU773" s="16"/>
      <c r="PXV773" s="16"/>
      <c r="PXW773" s="16"/>
      <c r="PXX773" s="16"/>
      <c r="PXY773" s="16"/>
      <c r="PXZ773" s="16"/>
      <c r="PYA773" s="16"/>
      <c r="PYB773" s="16"/>
      <c r="PYC773" s="16"/>
      <c r="PYD773" s="16"/>
      <c r="PYE773" s="16"/>
      <c r="PYF773" s="16"/>
      <c r="PYG773" s="16"/>
      <c r="PYH773" s="16"/>
      <c r="PYI773" s="16"/>
      <c r="PYJ773" s="16"/>
      <c r="PYK773" s="16"/>
      <c r="PYL773" s="16"/>
      <c r="PYM773" s="16"/>
      <c r="PYN773" s="16"/>
      <c r="PYO773" s="16"/>
      <c r="PYP773" s="16"/>
      <c r="PYQ773" s="16"/>
      <c r="PYR773" s="16"/>
      <c r="PYS773" s="16"/>
      <c r="PYT773" s="16"/>
      <c r="PYU773" s="16"/>
      <c r="PYV773" s="16"/>
      <c r="PYW773" s="16"/>
      <c r="PYX773" s="16"/>
      <c r="PYY773" s="16"/>
      <c r="PYZ773" s="16"/>
      <c r="PZA773" s="16"/>
      <c r="PZB773" s="16"/>
      <c r="PZC773" s="16"/>
      <c r="PZD773" s="16"/>
      <c r="PZE773" s="16"/>
      <c r="PZF773" s="16"/>
      <c r="PZG773" s="16"/>
      <c r="PZH773" s="16"/>
      <c r="PZI773" s="16"/>
      <c r="PZJ773" s="16"/>
      <c r="PZK773" s="16"/>
      <c r="PZL773" s="16"/>
      <c r="PZM773" s="16"/>
      <c r="PZN773" s="16"/>
      <c r="PZO773" s="16"/>
      <c r="PZP773" s="16"/>
      <c r="PZQ773" s="16"/>
      <c r="PZR773" s="16"/>
      <c r="PZS773" s="16"/>
      <c r="PZT773" s="16"/>
      <c r="PZU773" s="16"/>
      <c r="PZV773" s="16"/>
      <c r="PZW773" s="16"/>
      <c r="PZX773" s="16"/>
      <c r="PZY773" s="16"/>
      <c r="PZZ773" s="16"/>
      <c r="QAA773" s="16"/>
      <c r="QAB773" s="16"/>
      <c r="QAC773" s="16"/>
      <c r="QAD773" s="16"/>
      <c r="QAE773" s="16"/>
      <c r="QAF773" s="16"/>
      <c r="QAG773" s="16"/>
      <c r="QAH773" s="16"/>
      <c r="QAI773" s="16"/>
      <c r="QAJ773" s="16"/>
      <c r="QAK773" s="16"/>
      <c r="QAL773" s="16"/>
      <c r="QAM773" s="16"/>
      <c r="QAN773" s="16"/>
      <c r="QAO773" s="16"/>
      <c r="QAP773" s="16"/>
      <c r="QAQ773" s="16"/>
      <c r="QAR773" s="16"/>
      <c r="QAS773" s="16"/>
      <c r="QAT773" s="16"/>
      <c r="QAU773" s="16"/>
      <c r="QAV773" s="16"/>
      <c r="QAW773" s="16"/>
      <c r="QAX773" s="16"/>
      <c r="QAY773" s="16"/>
      <c r="QAZ773" s="16"/>
      <c r="QBA773" s="16"/>
      <c r="QBB773" s="16"/>
      <c r="QBC773" s="16"/>
      <c r="QBD773" s="16"/>
      <c r="QBE773" s="16"/>
      <c r="QBF773" s="16"/>
      <c r="QBG773" s="16"/>
      <c r="QBH773" s="16"/>
      <c r="QBI773" s="16"/>
      <c r="QBJ773" s="16"/>
      <c r="QBK773" s="16"/>
      <c r="QBL773" s="16"/>
      <c r="QBM773" s="16"/>
      <c r="QBN773" s="16"/>
      <c r="QBO773" s="16"/>
      <c r="QBP773" s="16"/>
      <c r="QBQ773" s="16"/>
      <c r="QBR773" s="16"/>
      <c r="QBS773" s="16"/>
      <c r="QBT773" s="16"/>
      <c r="QBU773" s="16"/>
      <c r="QBV773" s="16"/>
      <c r="QBW773" s="16"/>
      <c r="QBX773" s="16"/>
      <c r="QBY773" s="16"/>
      <c r="QBZ773" s="16"/>
      <c r="QCA773" s="16"/>
      <c r="QCB773" s="16"/>
      <c r="QCC773" s="16"/>
      <c r="QCD773" s="16"/>
      <c r="QCE773" s="16"/>
      <c r="QCF773" s="16"/>
      <c r="QCG773" s="16"/>
      <c r="QCH773" s="16"/>
      <c r="QCI773" s="16"/>
      <c r="QCJ773" s="16"/>
      <c r="QCK773" s="16"/>
      <c r="QCL773" s="16"/>
      <c r="QCM773" s="16"/>
      <c r="QCN773" s="16"/>
      <c r="QCO773" s="16"/>
      <c r="QCP773" s="16"/>
      <c r="QCQ773" s="16"/>
      <c r="QCR773" s="16"/>
      <c r="QCS773" s="16"/>
      <c r="QCT773" s="16"/>
      <c r="QCU773" s="16"/>
      <c r="QCV773" s="16"/>
      <c r="QCW773" s="16"/>
      <c r="QCX773" s="16"/>
      <c r="QCY773" s="16"/>
      <c r="QCZ773" s="16"/>
      <c r="QDA773" s="16"/>
      <c r="QDB773" s="16"/>
      <c r="QDC773" s="16"/>
      <c r="QDD773" s="16"/>
      <c r="QDE773" s="16"/>
      <c r="QDF773" s="16"/>
      <c r="QDG773" s="16"/>
      <c r="QDH773" s="16"/>
      <c r="QDI773" s="16"/>
      <c r="QDJ773" s="16"/>
      <c r="QDK773" s="16"/>
      <c r="QDL773" s="16"/>
      <c r="QDM773" s="16"/>
      <c r="QDN773" s="16"/>
      <c r="QDO773" s="16"/>
      <c r="QDP773" s="16"/>
      <c r="QDQ773" s="16"/>
      <c r="QDR773" s="16"/>
      <c r="QDS773" s="16"/>
      <c r="QDT773" s="16"/>
      <c r="QDU773" s="16"/>
      <c r="QDV773" s="16"/>
      <c r="QDW773" s="16"/>
      <c r="QDX773" s="16"/>
      <c r="QDY773" s="16"/>
      <c r="QDZ773" s="16"/>
      <c r="QEA773" s="16"/>
      <c r="QEB773" s="16"/>
      <c r="QEC773" s="16"/>
      <c r="QED773" s="16"/>
      <c r="QEE773" s="16"/>
      <c r="QEF773" s="16"/>
      <c r="QEG773" s="16"/>
      <c r="QEH773" s="16"/>
      <c r="QEI773" s="16"/>
      <c r="QEJ773" s="16"/>
      <c r="QEK773" s="16"/>
      <c r="QEL773" s="16"/>
      <c r="QEM773" s="16"/>
      <c r="QEN773" s="16"/>
      <c r="QEO773" s="16"/>
      <c r="QEP773" s="16"/>
      <c r="QEQ773" s="16"/>
      <c r="QER773" s="16"/>
      <c r="QES773" s="16"/>
      <c r="QET773" s="16"/>
      <c r="QEU773" s="16"/>
      <c r="QEV773" s="16"/>
      <c r="QEW773" s="16"/>
      <c r="QEX773" s="16"/>
      <c r="QEY773" s="16"/>
      <c r="QEZ773" s="16"/>
      <c r="QFA773" s="16"/>
      <c r="QFB773" s="16"/>
      <c r="QFC773" s="16"/>
      <c r="QFD773" s="16"/>
      <c r="QFE773" s="16"/>
      <c r="QFF773" s="16"/>
      <c r="QFG773" s="16"/>
      <c r="QFH773" s="16"/>
      <c r="QFI773" s="16"/>
      <c r="QFJ773" s="16"/>
      <c r="QFK773" s="16"/>
      <c r="QFL773" s="16"/>
      <c r="QFM773" s="16"/>
      <c r="QFN773" s="16"/>
      <c r="QFO773" s="16"/>
      <c r="QFP773" s="16"/>
      <c r="QFQ773" s="16"/>
      <c r="QFR773" s="16"/>
      <c r="QFS773" s="16"/>
      <c r="QFT773" s="16"/>
      <c r="QFU773" s="16"/>
      <c r="QFV773" s="16"/>
      <c r="QFW773" s="16"/>
      <c r="QFX773" s="16"/>
      <c r="QFY773" s="16"/>
      <c r="QFZ773" s="16"/>
      <c r="QGA773" s="16"/>
      <c r="QGB773" s="16"/>
      <c r="QGC773" s="16"/>
      <c r="QGD773" s="16"/>
      <c r="QGE773" s="16"/>
      <c r="QGF773" s="16"/>
      <c r="QGG773" s="16"/>
      <c r="QGH773" s="16"/>
      <c r="QGI773" s="16"/>
      <c r="QGJ773" s="16"/>
      <c r="QGK773" s="16"/>
      <c r="QGL773" s="16"/>
      <c r="QGM773" s="16"/>
      <c r="QGN773" s="16"/>
      <c r="QGO773" s="16"/>
      <c r="QGP773" s="16"/>
      <c r="QGQ773" s="16"/>
      <c r="QGR773" s="16"/>
      <c r="QGS773" s="16"/>
      <c r="QGT773" s="16"/>
      <c r="QGU773" s="16"/>
      <c r="QGV773" s="16"/>
      <c r="QGW773" s="16"/>
      <c r="QGX773" s="16"/>
      <c r="QGY773" s="16"/>
      <c r="QGZ773" s="16"/>
      <c r="QHA773" s="16"/>
      <c r="QHB773" s="16"/>
      <c r="QHC773" s="16"/>
      <c r="QHD773" s="16"/>
      <c r="QHE773" s="16"/>
      <c r="QHF773" s="16"/>
      <c r="QHG773" s="16"/>
      <c r="QHH773" s="16"/>
      <c r="QHI773" s="16"/>
      <c r="QHJ773" s="16"/>
      <c r="QHK773" s="16"/>
      <c r="QHL773" s="16"/>
      <c r="QHM773" s="16"/>
      <c r="QHN773" s="16"/>
      <c r="QHO773" s="16"/>
      <c r="QHP773" s="16"/>
      <c r="QHQ773" s="16"/>
      <c r="QHR773" s="16"/>
      <c r="QHS773" s="16"/>
      <c r="QHT773" s="16"/>
      <c r="QHU773" s="16"/>
      <c r="QHV773" s="16"/>
      <c r="QHW773" s="16"/>
      <c r="QHX773" s="16"/>
      <c r="QHY773" s="16"/>
      <c r="QHZ773" s="16"/>
      <c r="QIA773" s="16"/>
      <c r="QIB773" s="16"/>
      <c r="QIC773" s="16"/>
      <c r="QID773" s="16"/>
      <c r="QIE773" s="16"/>
      <c r="QIF773" s="16"/>
      <c r="QIG773" s="16"/>
      <c r="QIH773" s="16"/>
      <c r="QII773" s="16"/>
      <c r="QIJ773" s="16"/>
      <c r="QIK773" s="16"/>
      <c r="QIL773" s="16"/>
      <c r="QIM773" s="16"/>
      <c r="QIN773" s="16"/>
      <c r="QIO773" s="16"/>
      <c r="QIP773" s="16"/>
      <c r="QIQ773" s="16"/>
      <c r="QIR773" s="16"/>
      <c r="QIS773" s="16"/>
      <c r="QIT773" s="16"/>
      <c r="QIU773" s="16"/>
      <c r="QIV773" s="16"/>
      <c r="QIW773" s="16"/>
      <c r="QIX773" s="16"/>
      <c r="QIY773" s="16"/>
      <c r="QIZ773" s="16"/>
      <c r="QJA773" s="16"/>
      <c r="QJB773" s="16"/>
      <c r="QJC773" s="16"/>
      <c r="QJD773" s="16"/>
      <c r="QJE773" s="16"/>
      <c r="QJF773" s="16"/>
      <c r="QJG773" s="16"/>
      <c r="QJH773" s="16"/>
      <c r="QJI773" s="16"/>
      <c r="QJJ773" s="16"/>
      <c r="QJK773" s="16"/>
      <c r="QJL773" s="16"/>
      <c r="QJM773" s="16"/>
      <c r="QJN773" s="16"/>
      <c r="QJO773" s="16"/>
      <c r="QJP773" s="16"/>
      <c r="QJQ773" s="16"/>
      <c r="QJR773" s="16"/>
      <c r="QJS773" s="16"/>
      <c r="QJT773" s="16"/>
      <c r="QJU773" s="16"/>
      <c r="QJV773" s="16"/>
      <c r="QJW773" s="16"/>
      <c r="QJX773" s="16"/>
      <c r="QJY773" s="16"/>
      <c r="QJZ773" s="16"/>
      <c r="QKA773" s="16"/>
      <c r="QKB773" s="16"/>
      <c r="QKC773" s="16"/>
      <c r="QKD773" s="16"/>
      <c r="QKE773" s="16"/>
      <c r="QKF773" s="16"/>
      <c r="QKG773" s="16"/>
      <c r="QKH773" s="16"/>
      <c r="QKI773" s="16"/>
      <c r="QKJ773" s="16"/>
      <c r="QKK773" s="16"/>
      <c r="QKL773" s="16"/>
      <c r="QKM773" s="16"/>
      <c r="QKN773" s="16"/>
      <c r="QKO773" s="16"/>
      <c r="QKP773" s="16"/>
      <c r="QKQ773" s="16"/>
      <c r="QKR773" s="16"/>
      <c r="QKS773" s="16"/>
      <c r="QKT773" s="16"/>
      <c r="QKU773" s="16"/>
      <c r="QKV773" s="16"/>
      <c r="QKW773" s="16"/>
      <c r="QKX773" s="16"/>
      <c r="QKY773" s="16"/>
      <c r="QKZ773" s="16"/>
      <c r="QLA773" s="16"/>
      <c r="QLB773" s="16"/>
      <c r="QLC773" s="16"/>
      <c r="QLD773" s="16"/>
      <c r="QLE773" s="16"/>
      <c r="QLF773" s="16"/>
      <c r="QLG773" s="16"/>
      <c r="QLH773" s="16"/>
      <c r="QLI773" s="16"/>
      <c r="QLJ773" s="16"/>
      <c r="QLK773" s="16"/>
      <c r="QLL773" s="16"/>
      <c r="QLM773" s="16"/>
      <c r="QLN773" s="16"/>
      <c r="QLO773" s="16"/>
      <c r="QLP773" s="16"/>
      <c r="QLQ773" s="16"/>
      <c r="QLR773" s="16"/>
      <c r="QLS773" s="16"/>
      <c r="QLT773" s="16"/>
      <c r="QLU773" s="16"/>
      <c r="QLV773" s="16"/>
      <c r="QLW773" s="16"/>
      <c r="QLX773" s="16"/>
      <c r="QLY773" s="16"/>
      <c r="QLZ773" s="16"/>
      <c r="QMA773" s="16"/>
      <c r="QMB773" s="16"/>
      <c r="QMC773" s="16"/>
      <c r="QMD773" s="16"/>
      <c r="QME773" s="16"/>
      <c r="QMF773" s="16"/>
      <c r="QMG773" s="16"/>
      <c r="QMH773" s="16"/>
      <c r="QMI773" s="16"/>
      <c r="QMJ773" s="16"/>
      <c r="QMK773" s="16"/>
      <c r="QML773" s="16"/>
      <c r="QMM773" s="16"/>
      <c r="QMN773" s="16"/>
      <c r="QMO773" s="16"/>
      <c r="QMP773" s="16"/>
      <c r="QMQ773" s="16"/>
      <c r="QMR773" s="16"/>
      <c r="QMS773" s="16"/>
      <c r="QMT773" s="16"/>
      <c r="QMU773" s="16"/>
      <c r="QMV773" s="16"/>
      <c r="QMW773" s="16"/>
      <c r="QMX773" s="16"/>
      <c r="QMY773" s="16"/>
      <c r="QMZ773" s="16"/>
      <c r="QNA773" s="16"/>
      <c r="QNB773" s="16"/>
      <c r="QNC773" s="16"/>
      <c r="QND773" s="16"/>
      <c r="QNE773" s="16"/>
      <c r="QNF773" s="16"/>
      <c r="QNG773" s="16"/>
      <c r="QNH773" s="16"/>
      <c r="QNI773" s="16"/>
      <c r="QNJ773" s="16"/>
      <c r="QNK773" s="16"/>
      <c r="QNL773" s="16"/>
      <c r="QNM773" s="16"/>
      <c r="QNN773" s="16"/>
      <c r="QNO773" s="16"/>
      <c r="QNP773" s="16"/>
      <c r="QNQ773" s="16"/>
      <c r="QNR773" s="16"/>
      <c r="QNS773" s="16"/>
      <c r="QNT773" s="16"/>
      <c r="QNU773" s="16"/>
      <c r="QNV773" s="16"/>
      <c r="QNW773" s="16"/>
      <c r="QNX773" s="16"/>
      <c r="QNY773" s="16"/>
      <c r="QNZ773" s="16"/>
      <c r="QOA773" s="16"/>
      <c r="QOB773" s="16"/>
      <c r="QOC773" s="16"/>
      <c r="QOD773" s="16"/>
      <c r="QOE773" s="16"/>
      <c r="QOF773" s="16"/>
      <c r="QOG773" s="16"/>
      <c r="QOH773" s="16"/>
      <c r="QOI773" s="16"/>
      <c r="QOJ773" s="16"/>
      <c r="QOK773" s="16"/>
      <c r="QOL773" s="16"/>
      <c r="QOM773" s="16"/>
      <c r="QON773" s="16"/>
      <c r="QOO773" s="16"/>
      <c r="QOP773" s="16"/>
      <c r="QOQ773" s="16"/>
      <c r="QOR773" s="16"/>
      <c r="QOS773" s="16"/>
      <c r="QOT773" s="16"/>
      <c r="QOU773" s="16"/>
      <c r="QOV773" s="16"/>
      <c r="QOW773" s="16"/>
      <c r="QOX773" s="16"/>
      <c r="QOY773" s="16"/>
      <c r="QOZ773" s="16"/>
      <c r="QPA773" s="16"/>
      <c r="QPB773" s="16"/>
      <c r="QPC773" s="16"/>
      <c r="QPD773" s="16"/>
      <c r="QPE773" s="16"/>
      <c r="QPF773" s="16"/>
      <c r="QPG773" s="16"/>
      <c r="QPH773" s="16"/>
      <c r="QPI773" s="16"/>
      <c r="QPJ773" s="16"/>
      <c r="QPK773" s="16"/>
      <c r="QPL773" s="16"/>
      <c r="QPM773" s="16"/>
      <c r="QPN773" s="16"/>
      <c r="QPO773" s="16"/>
      <c r="QPP773" s="16"/>
      <c r="QPQ773" s="16"/>
      <c r="QPR773" s="16"/>
      <c r="QPS773" s="16"/>
      <c r="QPT773" s="16"/>
      <c r="QPU773" s="16"/>
      <c r="QPV773" s="16"/>
      <c r="QPW773" s="16"/>
      <c r="QPX773" s="16"/>
      <c r="QPY773" s="16"/>
      <c r="QPZ773" s="16"/>
      <c r="QQA773" s="16"/>
      <c r="QQB773" s="16"/>
      <c r="QQC773" s="16"/>
      <c r="QQD773" s="16"/>
      <c r="QQE773" s="16"/>
      <c r="QQF773" s="16"/>
      <c r="QQG773" s="16"/>
      <c r="QQH773" s="16"/>
      <c r="QQI773" s="16"/>
      <c r="QQJ773" s="16"/>
      <c r="QQK773" s="16"/>
      <c r="QQL773" s="16"/>
      <c r="QQM773" s="16"/>
      <c r="QQN773" s="16"/>
      <c r="QQO773" s="16"/>
      <c r="QQP773" s="16"/>
      <c r="QQQ773" s="16"/>
      <c r="QQR773" s="16"/>
      <c r="QQS773" s="16"/>
      <c r="QQT773" s="16"/>
      <c r="QQU773" s="16"/>
      <c r="QQV773" s="16"/>
      <c r="QQW773" s="16"/>
      <c r="QQX773" s="16"/>
      <c r="QQY773" s="16"/>
      <c r="QQZ773" s="16"/>
      <c r="QRA773" s="16"/>
      <c r="QRB773" s="16"/>
      <c r="QRC773" s="16"/>
      <c r="QRD773" s="16"/>
      <c r="QRE773" s="16"/>
      <c r="QRF773" s="16"/>
      <c r="QRG773" s="16"/>
      <c r="QRH773" s="16"/>
      <c r="QRI773" s="16"/>
      <c r="QRJ773" s="16"/>
      <c r="QRK773" s="16"/>
      <c r="QRL773" s="16"/>
      <c r="QRM773" s="16"/>
      <c r="QRN773" s="16"/>
      <c r="QRO773" s="16"/>
      <c r="QRP773" s="16"/>
      <c r="QRQ773" s="16"/>
      <c r="QRR773" s="16"/>
      <c r="QRS773" s="16"/>
      <c r="QRT773" s="16"/>
      <c r="QRU773" s="16"/>
      <c r="QRV773" s="16"/>
      <c r="QRW773" s="16"/>
      <c r="QRX773" s="16"/>
      <c r="QRY773" s="16"/>
      <c r="QRZ773" s="16"/>
      <c r="QSA773" s="16"/>
      <c r="QSB773" s="16"/>
      <c r="QSC773" s="16"/>
      <c r="QSD773" s="16"/>
      <c r="QSE773" s="16"/>
      <c r="QSF773" s="16"/>
      <c r="QSG773" s="16"/>
      <c r="QSH773" s="16"/>
      <c r="QSI773" s="16"/>
      <c r="QSJ773" s="16"/>
      <c r="QSK773" s="16"/>
      <c r="QSL773" s="16"/>
      <c r="QSM773" s="16"/>
      <c r="QSN773" s="16"/>
      <c r="QSO773" s="16"/>
      <c r="QSP773" s="16"/>
      <c r="QSQ773" s="16"/>
      <c r="QSR773" s="16"/>
      <c r="QSS773" s="16"/>
      <c r="QST773" s="16"/>
      <c r="QSU773" s="16"/>
      <c r="QSV773" s="16"/>
      <c r="QSW773" s="16"/>
      <c r="QSX773" s="16"/>
      <c r="QSY773" s="16"/>
      <c r="QSZ773" s="16"/>
      <c r="QTA773" s="16"/>
      <c r="QTB773" s="16"/>
      <c r="QTC773" s="16"/>
      <c r="QTD773" s="16"/>
      <c r="QTE773" s="16"/>
      <c r="QTF773" s="16"/>
      <c r="QTG773" s="16"/>
      <c r="QTH773" s="16"/>
      <c r="QTI773" s="16"/>
      <c r="QTJ773" s="16"/>
      <c r="QTK773" s="16"/>
      <c r="QTL773" s="16"/>
      <c r="QTM773" s="16"/>
      <c r="QTN773" s="16"/>
      <c r="QTO773" s="16"/>
      <c r="QTP773" s="16"/>
      <c r="QTQ773" s="16"/>
      <c r="QTR773" s="16"/>
      <c r="QTS773" s="16"/>
      <c r="QTT773" s="16"/>
      <c r="QTU773" s="16"/>
      <c r="QTV773" s="16"/>
      <c r="QTW773" s="16"/>
      <c r="QTX773" s="16"/>
      <c r="QTY773" s="16"/>
      <c r="QTZ773" s="16"/>
      <c r="QUA773" s="16"/>
      <c r="QUB773" s="16"/>
      <c r="QUC773" s="16"/>
      <c r="QUD773" s="16"/>
      <c r="QUE773" s="16"/>
      <c r="QUF773" s="16"/>
      <c r="QUG773" s="16"/>
      <c r="QUH773" s="16"/>
      <c r="QUI773" s="16"/>
      <c r="QUJ773" s="16"/>
      <c r="QUK773" s="16"/>
      <c r="QUL773" s="16"/>
      <c r="QUM773" s="16"/>
      <c r="QUN773" s="16"/>
      <c r="QUO773" s="16"/>
      <c r="QUP773" s="16"/>
      <c r="QUQ773" s="16"/>
      <c r="QUR773" s="16"/>
      <c r="QUS773" s="16"/>
      <c r="QUT773" s="16"/>
      <c r="QUU773" s="16"/>
      <c r="QUV773" s="16"/>
      <c r="QUW773" s="16"/>
      <c r="QUX773" s="16"/>
      <c r="QUY773" s="16"/>
      <c r="QUZ773" s="16"/>
      <c r="QVA773" s="16"/>
      <c r="QVB773" s="16"/>
      <c r="QVC773" s="16"/>
      <c r="QVD773" s="16"/>
      <c r="QVE773" s="16"/>
      <c r="QVF773" s="16"/>
      <c r="QVG773" s="16"/>
      <c r="QVH773" s="16"/>
      <c r="QVI773" s="16"/>
      <c r="QVJ773" s="16"/>
      <c r="QVK773" s="16"/>
      <c r="QVL773" s="16"/>
      <c r="QVM773" s="16"/>
      <c r="QVN773" s="16"/>
      <c r="QVO773" s="16"/>
      <c r="QVP773" s="16"/>
      <c r="QVQ773" s="16"/>
      <c r="QVR773" s="16"/>
      <c r="QVS773" s="16"/>
      <c r="QVT773" s="16"/>
      <c r="QVU773" s="16"/>
      <c r="QVV773" s="16"/>
      <c r="QVW773" s="16"/>
      <c r="QVX773" s="16"/>
      <c r="QVY773" s="16"/>
      <c r="QVZ773" s="16"/>
      <c r="QWA773" s="16"/>
      <c r="QWB773" s="16"/>
      <c r="QWC773" s="16"/>
      <c r="QWD773" s="16"/>
      <c r="QWE773" s="16"/>
      <c r="QWF773" s="16"/>
      <c r="QWG773" s="16"/>
      <c r="QWH773" s="16"/>
      <c r="QWI773" s="16"/>
      <c r="QWJ773" s="16"/>
      <c r="QWK773" s="16"/>
      <c r="QWL773" s="16"/>
      <c r="QWM773" s="16"/>
      <c r="QWN773" s="16"/>
      <c r="QWO773" s="16"/>
      <c r="QWP773" s="16"/>
      <c r="QWQ773" s="16"/>
      <c r="QWR773" s="16"/>
      <c r="QWS773" s="16"/>
      <c r="QWT773" s="16"/>
      <c r="QWU773" s="16"/>
      <c r="QWV773" s="16"/>
      <c r="QWW773" s="16"/>
      <c r="QWX773" s="16"/>
      <c r="QWY773" s="16"/>
      <c r="QWZ773" s="16"/>
      <c r="QXA773" s="16"/>
      <c r="QXB773" s="16"/>
      <c r="QXC773" s="16"/>
      <c r="QXD773" s="16"/>
      <c r="QXE773" s="16"/>
      <c r="QXF773" s="16"/>
      <c r="QXG773" s="16"/>
      <c r="QXH773" s="16"/>
      <c r="QXI773" s="16"/>
      <c r="QXJ773" s="16"/>
      <c r="QXK773" s="16"/>
      <c r="QXL773" s="16"/>
      <c r="QXM773" s="16"/>
      <c r="QXN773" s="16"/>
      <c r="QXO773" s="16"/>
      <c r="QXP773" s="16"/>
      <c r="QXQ773" s="16"/>
      <c r="QXR773" s="16"/>
      <c r="QXS773" s="16"/>
      <c r="QXT773" s="16"/>
      <c r="QXU773" s="16"/>
      <c r="QXV773" s="16"/>
      <c r="QXW773" s="16"/>
      <c r="QXX773" s="16"/>
      <c r="QXY773" s="16"/>
      <c r="QXZ773" s="16"/>
      <c r="QYA773" s="16"/>
      <c r="QYB773" s="16"/>
      <c r="QYC773" s="16"/>
      <c r="QYD773" s="16"/>
      <c r="QYE773" s="16"/>
      <c r="QYF773" s="16"/>
      <c r="QYG773" s="16"/>
      <c r="QYH773" s="16"/>
      <c r="QYI773" s="16"/>
      <c r="QYJ773" s="16"/>
      <c r="QYK773" s="16"/>
      <c r="QYL773" s="16"/>
      <c r="QYM773" s="16"/>
      <c r="QYN773" s="16"/>
      <c r="QYO773" s="16"/>
      <c r="QYP773" s="16"/>
      <c r="QYQ773" s="16"/>
      <c r="QYR773" s="16"/>
      <c r="QYS773" s="16"/>
      <c r="QYT773" s="16"/>
      <c r="QYU773" s="16"/>
      <c r="QYV773" s="16"/>
      <c r="QYW773" s="16"/>
      <c r="QYX773" s="16"/>
      <c r="QYY773" s="16"/>
      <c r="QYZ773" s="16"/>
      <c r="QZA773" s="16"/>
      <c r="QZB773" s="16"/>
      <c r="QZC773" s="16"/>
      <c r="QZD773" s="16"/>
      <c r="QZE773" s="16"/>
      <c r="QZF773" s="16"/>
      <c r="QZG773" s="16"/>
      <c r="QZH773" s="16"/>
      <c r="QZI773" s="16"/>
      <c r="QZJ773" s="16"/>
      <c r="QZK773" s="16"/>
      <c r="QZL773" s="16"/>
      <c r="QZM773" s="16"/>
      <c r="QZN773" s="16"/>
      <c r="QZO773" s="16"/>
      <c r="QZP773" s="16"/>
      <c r="QZQ773" s="16"/>
      <c r="QZR773" s="16"/>
      <c r="QZS773" s="16"/>
      <c r="QZT773" s="16"/>
      <c r="QZU773" s="16"/>
      <c r="QZV773" s="16"/>
      <c r="QZW773" s="16"/>
      <c r="QZX773" s="16"/>
      <c r="QZY773" s="16"/>
      <c r="QZZ773" s="16"/>
      <c r="RAA773" s="16"/>
      <c r="RAB773" s="16"/>
      <c r="RAC773" s="16"/>
      <c r="RAD773" s="16"/>
      <c r="RAE773" s="16"/>
      <c r="RAF773" s="16"/>
      <c r="RAG773" s="16"/>
      <c r="RAH773" s="16"/>
      <c r="RAI773" s="16"/>
      <c r="RAJ773" s="16"/>
      <c r="RAK773" s="16"/>
      <c r="RAL773" s="16"/>
      <c r="RAM773" s="16"/>
      <c r="RAN773" s="16"/>
      <c r="RAO773" s="16"/>
      <c r="RAP773" s="16"/>
      <c r="RAQ773" s="16"/>
      <c r="RAR773" s="16"/>
      <c r="RAS773" s="16"/>
      <c r="RAT773" s="16"/>
      <c r="RAU773" s="16"/>
      <c r="RAV773" s="16"/>
      <c r="RAW773" s="16"/>
      <c r="RAX773" s="16"/>
      <c r="RAY773" s="16"/>
      <c r="RAZ773" s="16"/>
      <c r="RBA773" s="16"/>
      <c r="RBB773" s="16"/>
      <c r="RBC773" s="16"/>
      <c r="RBD773" s="16"/>
      <c r="RBE773" s="16"/>
      <c r="RBF773" s="16"/>
      <c r="RBG773" s="16"/>
      <c r="RBH773" s="16"/>
      <c r="RBI773" s="16"/>
      <c r="RBJ773" s="16"/>
      <c r="RBK773" s="16"/>
      <c r="RBL773" s="16"/>
      <c r="RBM773" s="16"/>
      <c r="RBN773" s="16"/>
      <c r="RBO773" s="16"/>
      <c r="RBP773" s="16"/>
      <c r="RBQ773" s="16"/>
      <c r="RBR773" s="16"/>
      <c r="RBS773" s="16"/>
      <c r="RBT773" s="16"/>
      <c r="RBU773" s="16"/>
      <c r="RBV773" s="16"/>
      <c r="RBW773" s="16"/>
      <c r="RBX773" s="16"/>
      <c r="RBY773" s="16"/>
      <c r="RBZ773" s="16"/>
      <c r="RCA773" s="16"/>
      <c r="RCB773" s="16"/>
      <c r="RCC773" s="16"/>
      <c r="RCD773" s="16"/>
      <c r="RCE773" s="16"/>
      <c r="RCF773" s="16"/>
      <c r="RCG773" s="16"/>
      <c r="RCH773" s="16"/>
      <c r="RCI773" s="16"/>
      <c r="RCJ773" s="16"/>
      <c r="RCK773" s="16"/>
      <c r="RCL773" s="16"/>
      <c r="RCM773" s="16"/>
      <c r="RCN773" s="16"/>
      <c r="RCO773" s="16"/>
      <c r="RCP773" s="16"/>
      <c r="RCQ773" s="16"/>
      <c r="RCR773" s="16"/>
      <c r="RCS773" s="16"/>
      <c r="RCT773" s="16"/>
      <c r="RCU773" s="16"/>
      <c r="RCV773" s="16"/>
      <c r="RCW773" s="16"/>
      <c r="RCX773" s="16"/>
      <c r="RCY773" s="16"/>
      <c r="RCZ773" s="16"/>
      <c r="RDA773" s="16"/>
      <c r="RDB773" s="16"/>
      <c r="RDC773" s="16"/>
      <c r="RDD773" s="16"/>
      <c r="RDE773" s="16"/>
      <c r="RDF773" s="16"/>
      <c r="RDG773" s="16"/>
      <c r="RDH773" s="16"/>
      <c r="RDI773" s="16"/>
      <c r="RDJ773" s="16"/>
      <c r="RDK773" s="16"/>
      <c r="RDL773" s="16"/>
      <c r="RDM773" s="16"/>
      <c r="RDN773" s="16"/>
      <c r="RDO773" s="16"/>
      <c r="RDP773" s="16"/>
      <c r="RDQ773" s="16"/>
      <c r="RDR773" s="16"/>
      <c r="RDS773" s="16"/>
      <c r="RDT773" s="16"/>
      <c r="RDU773" s="16"/>
      <c r="RDV773" s="16"/>
      <c r="RDW773" s="16"/>
      <c r="RDX773" s="16"/>
      <c r="RDY773" s="16"/>
      <c r="RDZ773" s="16"/>
      <c r="REA773" s="16"/>
      <c r="REB773" s="16"/>
      <c r="REC773" s="16"/>
      <c r="RED773" s="16"/>
      <c r="REE773" s="16"/>
      <c r="REF773" s="16"/>
      <c r="REG773" s="16"/>
      <c r="REH773" s="16"/>
      <c r="REI773" s="16"/>
      <c r="REJ773" s="16"/>
      <c r="REK773" s="16"/>
      <c r="REL773" s="16"/>
      <c r="REM773" s="16"/>
      <c r="REN773" s="16"/>
      <c r="REO773" s="16"/>
      <c r="REP773" s="16"/>
      <c r="REQ773" s="16"/>
      <c r="RER773" s="16"/>
      <c r="RES773" s="16"/>
      <c r="RET773" s="16"/>
      <c r="REU773" s="16"/>
      <c r="REV773" s="16"/>
      <c r="REW773" s="16"/>
      <c r="REX773" s="16"/>
      <c r="REY773" s="16"/>
      <c r="REZ773" s="16"/>
      <c r="RFA773" s="16"/>
      <c r="RFB773" s="16"/>
      <c r="RFC773" s="16"/>
      <c r="RFD773" s="16"/>
      <c r="RFE773" s="16"/>
      <c r="RFF773" s="16"/>
      <c r="RFG773" s="16"/>
      <c r="RFH773" s="16"/>
      <c r="RFI773" s="16"/>
      <c r="RFJ773" s="16"/>
      <c r="RFK773" s="16"/>
      <c r="RFL773" s="16"/>
      <c r="RFM773" s="16"/>
      <c r="RFN773" s="16"/>
      <c r="RFO773" s="16"/>
      <c r="RFP773" s="16"/>
      <c r="RFQ773" s="16"/>
      <c r="RFR773" s="16"/>
      <c r="RFS773" s="16"/>
      <c r="RFT773" s="16"/>
      <c r="RFU773" s="16"/>
      <c r="RFV773" s="16"/>
      <c r="RFW773" s="16"/>
      <c r="RFX773" s="16"/>
      <c r="RFY773" s="16"/>
      <c r="RFZ773" s="16"/>
      <c r="RGA773" s="16"/>
      <c r="RGB773" s="16"/>
      <c r="RGC773" s="16"/>
      <c r="RGD773" s="16"/>
      <c r="RGE773" s="16"/>
      <c r="RGF773" s="16"/>
      <c r="RGG773" s="16"/>
      <c r="RGH773" s="16"/>
      <c r="RGI773" s="16"/>
      <c r="RGJ773" s="16"/>
      <c r="RGK773" s="16"/>
      <c r="RGL773" s="16"/>
      <c r="RGM773" s="16"/>
      <c r="RGN773" s="16"/>
      <c r="RGO773" s="16"/>
      <c r="RGP773" s="16"/>
      <c r="RGQ773" s="16"/>
      <c r="RGR773" s="16"/>
      <c r="RGS773" s="16"/>
      <c r="RGT773" s="16"/>
      <c r="RGU773" s="16"/>
      <c r="RGV773" s="16"/>
      <c r="RGW773" s="16"/>
      <c r="RGX773" s="16"/>
      <c r="RGY773" s="16"/>
      <c r="RGZ773" s="16"/>
      <c r="RHA773" s="16"/>
      <c r="RHB773" s="16"/>
      <c r="RHC773" s="16"/>
      <c r="RHD773" s="16"/>
      <c r="RHE773" s="16"/>
      <c r="RHF773" s="16"/>
      <c r="RHG773" s="16"/>
      <c r="RHH773" s="16"/>
      <c r="RHI773" s="16"/>
      <c r="RHJ773" s="16"/>
      <c r="RHK773" s="16"/>
      <c r="RHL773" s="16"/>
      <c r="RHM773" s="16"/>
      <c r="RHN773" s="16"/>
      <c r="RHO773" s="16"/>
      <c r="RHP773" s="16"/>
      <c r="RHQ773" s="16"/>
      <c r="RHR773" s="16"/>
      <c r="RHS773" s="16"/>
      <c r="RHT773" s="16"/>
      <c r="RHU773" s="16"/>
      <c r="RHV773" s="16"/>
      <c r="RHW773" s="16"/>
      <c r="RHX773" s="16"/>
      <c r="RHY773" s="16"/>
      <c r="RHZ773" s="16"/>
      <c r="RIA773" s="16"/>
      <c r="RIB773" s="16"/>
      <c r="RIC773" s="16"/>
      <c r="RID773" s="16"/>
      <c r="RIE773" s="16"/>
      <c r="RIF773" s="16"/>
      <c r="RIG773" s="16"/>
      <c r="RIH773" s="16"/>
      <c r="RII773" s="16"/>
      <c r="RIJ773" s="16"/>
      <c r="RIK773" s="16"/>
      <c r="RIL773" s="16"/>
      <c r="RIM773" s="16"/>
      <c r="RIN773" s="16"/>
      <c r="RIO773" s="16"/>
      <c r="RIP773" s="16"/>
      <c r="RIQ773" s="16"/>
      <c r="RIR773" s="16"/>
      <c r="RIS773" s="16"/>
      <c r="RIT773" s="16"/>
      <c r="RIU773" s="16"/>
      <c r="RIV773" s="16"/>
      <c r="RIW773" s="16"/>
      <c r="RIX773" s="16"/>
      <c r="RIY773" s="16"/>
      <c r="RIZ773" s="16"/>
      <c r="RJA773" s="16"/>
      <c r="RJB773" s="16"/>
      <c r="RJC773" s="16"/>
      <c r="RJD773" s="16"/>
      <c r="RJE773" s="16"/>
      <c r="RJF773" s="16"/>
      <c r="RJG773" s="16"/>
      <c r="RJH773" s="16"/>
      <c r="RJI773" s="16"/>
      <c r="RJJ773" s="16"/>
      <c r="RJK773" s="16"/>
      <c r="RJL773" s="16"/>
      <c r="RJM773" s="16"/>
      <c r="RJN773" s="16"/>
      <c r="RJO773" s="16"/>
      <c r="RJP773" s="16"/>
      <c r="RJQ773" s="16"/>
      <c r="RJR773" s="16"/>
      <c r="RJS773" s="16"/>
      <c r="RJT773" s="16"/>
      <c r="RJU773" s="16"/>
      <c r="RJV773" s="16"/>
      <c r="RJW773" s="16"/>
      <c r="RJX773" s="16"/>
      <c r="RJY773" s="16"/>
      <c r="RJZ773" s="16"/>
      <c r="RKA773" s="16"/>
      <c r="RKB773" s="16"/>
      <c r="RKC773" s="16"/>
      <c r="RKD773" s="16"/>
      <c r="RKE773" s="16"/>
      <c r="RKF773" s="16"/>
      <c r="RKG773" s="16"/>
      <c r="RKH773" s="16"/>
      <c r="RKI773" s="16"/>
      <c r="RKJ773" s="16"/>
      <c r="RKK773" s="16"/>
      <c r="RKL773" s="16"/>
      <c r="RKM773" s="16"/>
      <c r="RKN773" s="16"/>
      <c r="RKO773" s="16"/>
      <c r="RKP773" s="16"/>
      <c r="RKQ773" s="16"/>
      <c r="RKR773" s="16"/>
      <c r="RKS773" s="16"/>
      <c r="RKT773" s="16"/>
      <c r="RKU773" s="16"/>
      <c r="RKV773" s="16"/>
      <c r="RKW773" s="16"/>
      <c r="RKX773" s="16"/>
      <c r="RKY773" s="16"/>
      <c r="RKZ773" s="16"/>
      <c r="RLA773" s="16"/>
      <c r="RLB773" s="16"/>
      <c r="RLC773" s="16"/>
      <c r="RLD773" s="16"/>
      <c r="RLE773" s="16"/>
      <c r="RLF773" s="16"/>
      <c r="RLG773" s="16"/>
      <c r="RLH773" s="16"/>
      <c r="RLI773" s="16"/>
      <c r="RLJ773" s="16"/>
      <c r="RLK773" s="16"/>
      <c r="RLL773" s="16"/>
      <c r="RLM773" s="16"/>
      <c r="RLN773" s="16"/>
      <c r="RLO773" s="16"/>
      <c r="RLP773" s="16"/>
      <c r="RLQ773" s="16"/>
      <c r="RLR773" s="16"/>
      <c r="RLS773" s="16"/>
      <c r="RLT773" s="16"/>
      <c r="RLU773" s="16"/>
      <c r="RLV773" s="16"/>
      <c r="RLW773" s="16"/>
      <c r="RLX773" s="16"/>
      <c r="RLY773" s="16"/>
      <c r="RLZ773" s="16"/>
      <c r="RMA773" s="16"/>
      <c r="RMB773" s="16"/>
      <c r="RMC773" s="16"/>
      <c r="RMD773" s="16"/>
      <c r="RME773" s="16"/>
      <c r="RMF773" s="16"/>
      <c r="RMG773" s="16"/>
      <c r="RMH773" s="16"/>
      <c r="RMI773" s="16"/>
      <c r="RMJ773" s="16"/>
      <c r="RMK773" s="16"/>
      <c r="RML773" s="16"/>
      <c r="RMM773" s="16"/>
      <c r="RMN773" s="16"/>
      <c r="RMO773" s="16"/>
      <c r="RMP773" s="16"/>
      <c r="RMQ773" s="16"/>
      <c r="RMR773" s="16"/>
      <c r="RMS773" s="16"/>
      <c r="RMT773" s="16"/>
      <c r="RMU773" s="16"/>
      <c r="RMV773" s="16"/>
      <c r="RMW773" s="16"/>
      <c r="RMX773" s="16"/>
      <c r="RMY773" s="16"/>
      <c r="RMZ773" s="16"/>
      <c r="RNA773" s="16"/>
      <c r="RNB773" s="16"/>
      <c r="RNC773" s="16"/>
      <c r="RND773" s="16"/>
      <c r="RNE773" s="16"/>
      <c r="RNF773" s="16"/>
      <c r="RNG773" s="16"/>
      <c r="RNH773" s="16"/>
      <c r="RNI773" s="16"/>
      <c r="RNJ773" s="16"/>
      <c r="RNK773" s="16"/>
      <c r="RNL773" s="16"/>
      <c r="RNM773" s="16"/>
      <c r="RNN773" s="16"/>
      <c r="RNO773" s="16"/>
      <c r="RNP773" s="16"/>
      <c r="RNQ773" s="16"/>
      <c r="RNR773" s="16"/>
      <c r="RNS773" s="16"/>
      <c r="RNT773" s="16"/>
      <c r="RNU773" s="16"/>
      <c r="RNV773" s="16"/>
      <c r="RNW773" s="16"/>
      <c r="RNX773" s="16"/>
      <c r="RNY773" s="16"/>
      <c r="RNZ773" s="16"/>
      <c r="ROA773" s="16"/>
      <c r="ROB773" s="16"/>
      <c r="ROC773" s="16"/>
      <c r="ROD773" s="16"/>
      <c r="ROE773" s="16"/>
      <c r="ROF773" s="16"/>
      <c r="ROG773" s="16"/>
      <c r="ROH773" s="16"/>
      <c r="ROI773" s="16"/>
      <c r="ROJ773" s="16"/>
      <c r="ROK773" s="16"/>
      <c r="ROL773" s="16"/>
      <c r="ROM773" s="16"/>
      <c r="RON773" s="16"/>
      <c r="ROO773" s="16"/>
      <c r="ROP773" s="16"/>
      <c r="ROQ773" s="16"/>
      <c r="ROR773" s="16"/>
      <c r="ROS773" s="16"/>
      <c r="ROT773" s="16"/>
      <c r="ROU773" s="16"/>
      <c r="ROV773" s="16"/>
      <c r="ROW773" s="16"/>
      <c r="ROX773" s="16"/>
      <c r="ROY773" s="16"/>
      <c r="ROZ773" s="16"/>
      <c r="RPA773" s="16"/>
      <c r="RPB773" s="16"/>
      <c r="RPC773" s="16"/>
      <c r="RPD773" s="16"/>
      <c r="RPE773" s="16"/>
      <c r="RPF773" s="16"/>
      <c r="RPG773" s="16"/>
      <c r="RPH773" s="16"/>
      <c r="RPI773" s="16"/>
      <c r="RPJ773" s="16"/>
      <c r="RPK773" s="16"/>
      <c r="RPL773" s="16"/>
      <c r="RPM773" s="16"/>
      <c r="RPN773" s="16"/>
      <c r="RPO773" s="16"/>
      <c r="RPP773" s="16"/>
      <c r="RPQ773" s="16"/>
      <c r="RPR773" s="16"/>
      <c r="RPS773" s="16"/>
      <c r="RPT773" s="16"/>
      <c r="RPU773" s="16"/>
      <c r="RPV773" s="16"/>
      <c r="RPW773" s="16"/>
      <c r="RPX773" s="16"/>
      <c r="RPY773" s="16"/>
      <c r="RPZ773" s="16"/>
      <c r="RQA773" s="16"/>
      <c r="RQB773" s="16"/>
      <c r="RQC773" s="16"/>
      <c r="RQD773" s="16"/>
      <c r="RQE773" s="16"/>
      <c r="RQF773" s="16"/>
      <c r="RQG773" s="16"/>
      <c r="RQH773" s="16"/>
      <c r="RQI773" s="16"/>
      <c r="RQJ773" s="16"/>
      <c r="RQK773" s="16"/>
      <c r="RQL773" s="16"/>
      <c r="RQM773" s="16"/>
      <c r="RQN773" s="16"/>
      <c r="RQO773" s="16"/>
      <c r="RQP773" s="16"/>
      <c r="RQQ773" s="16"/>
      <c r="RQR773" s="16"/>
      <c r="RQS773" s="16"/>
      <c r="RQT773" s="16"/>
      <c r="RQU773" s="16"/>
      <c r="RQV773" s="16"/>
      <c r="RQW773" s="16"/>
      <c r="RQX773" s="16"/>
      <c r="RQY773" s="16"/>
      <c r="RQZ773" s="16"/>
      <c r="RRA773" s="16"/>
      <c r="RRB773" s="16"/>
      <c r="RRC773" s="16"/>
      <c r="RRD773" s="16"/>
      <c r="RRE773" s="16"/>
      <c r="RRF773" s="16"/>
      <c r="RRG773" s="16"/>
      <c r="RRH773" s="16"/>
      <c r="RRI773" s="16"/>
      <c r="RRJ773" s="16"/>
      <c r="RRK773" s="16"/>
      <c r="RRL773" s="16"/>
      <c r="RRM773" s="16"/>
      <c r="RRN773" s="16"/>
      <c r="RRO773" s="16"/>
      <c r="RRP773" s="16"/>
      <c r="RRQ773" s="16"/>
      <c r="RRR773" s="16"/>
      <c r="RRS773" s="16"/>
      <c r="RRT773" s="16"/>
      <c r="RRU773" s="16"/>
      <c r="RRV773" s="16"/>
      <c r="RRW773" s="16"/>
      <c r="RRX773" s="16"/>
      <c r="RRY773" s="16"/>
      <c r="RRZ773" s="16"/>
      <c r="RSA773" s="16"/>
      <c r="RSB773" s="16"/>
      <c r="RSC773" s="16"/>
      <c r="RSD773" s="16"/>
      <c r="RSE773" s="16"/>
      <c r="RSF773" s="16"/>
      <c r="RSG773" s="16"/>
      <c r="RSH773" s="16"/>
      <c r="RSI773" s="16"/>
      <c r="RSJ773" s="16"/>
      <c r="RSK773" s="16"/>
      <c r="RSL773" s="16"/>
      <c r="RSM773" s="16"/>
      <c r="RSN773" s="16"/>
      <c r="RSO773" s="16"/>
      <c r="RSP773" s="16"/>
      <c r="RSQ773" s="16"/>
      <c r="RSR773" s="16"/>
      <c r="RSS773" s="16"/>
      <c r="RST773" s="16"/>
      <c r="RSU773" s="16"/>
      <c r="RSV773" s="16"/>
      <c r="RSW773" s="16"/>
      <c r="RSX773" s="16"/>
      <c r="RSY773" s="16"/>
      <c r="RSZ773" s="16"/>
      <c r="RTA773" s="16"/>
      <c r="RTB773" s="16"/>
      <c r="RTC773" s="16"/>
      <c r="RTD773" s="16"/>
      <c r="RTE773" s="16"/>
      <c r="RTF773" s="16"/>
      <c r="RTG773" s="16"/>
      <c r="RTH773" s="16"/>
      <c r="RTI773" s="16"/>
      <c r="RTJ773" s="16"/>
      <c r="RTK773" s="16"/>
      <c r="RTL773" s="16"/>
      <c r="RTM773" s="16"/>
      <c r="RTN773" s="16"/>
      <c r="RTO773" s="16"/>
      <c r="RTP773" s="16"/>
      <c r="RTQ773" s="16"/>
      <c r="RTR773" s="16"/>
      <c r="RTS773" s="16"/>
      <c r="RTT773" s="16"/>
      <c r="RTU773" s="16"/>
      <c r="RTV773" s="16"/>
      <c r="RTW773" s="16"/>
      <c r="RTX773" s="16"/>
      <c r="RTY773" s="16"/>
      <c r="RTZ773" s="16"/>
      <c r="RUA773" s="16"/>
      <c r="RUB773" s="16"/>
      <c r="RUC773" s="16"/>
      <c r="RUD773" s="16"/>
      <c r="RUE773" s="16"/>
      <c r="RUF773" s="16"/>
      <c r="RUG773" s="16"/>
      <c r="RUH773" s="16"/>
      <c r="RUI773" s="16"/>
      <c r="RUJ773" s="16"/>
      <c r="RUK773" s="16"/>
      <c r="RUL773" s="16"/>
      <c r="RUM773" s="16"/>
      <c r="RUN773" s="16"/>
      <c r="RUO773" s="16"/>
      <c r="RUP773" s="16"/>
      <c r="RUQ773" s="16"/>
      <c r="RUR773" s="16"/>
      <c r="RUS773" s="16"/>
      <c r="RUT773" s="16"/>
      <c r="RUU773" s="16"/>
      <c r="RUV773" s="16"/>
      <c r="RUW773" s="16"/>
      <c r="RUX773" s="16"/>
      <c r="RUY773" s="16"/>
      <c r="RUZ773" s="16"/>
      <c r="RVA773" s="16"/>
      <c r="RVB773" s="16"/>
      <c r="RVC773" s="16"/>
      <c r="RVD773" s="16"/>
      <c r="RVE773" s="16"/>
      <c r="RVF773" s="16"/>
      <c r="RVG773" s="16"/>
      <c r="RVH773" s="16"/>
      <c r="RVI773" s="16"/>
      <c r="RVJ773" s="16"/>
      <c r="RVK773" s="16"/>
      <c r="RVL773" s="16"/>
      <c r="RVM773" s="16"/>
      <c r="RVN773" s="16"/>
      <c r="RVO773" s="16"/>
      <c r="RVP773" s="16"/>
      <c r="RVQ773" s="16"/>
      <c r="RVR773" s="16"/>
      <c r="RVS773" s="16"/>
      <c r="RVT773" s="16"/>
      <c r="RVU773" s="16"/>
      <c r="RVV773" s="16"/>
      <c r="RVW773" s="16"/>
      <c r="RVX773" s="16"/>
      <c r="RVY773" s="16"/>
      <c r="RVZ773" s="16"/>
      <c r="RWA773" s="16"/>
      <c r="RWB773" s="16"/>
      <c r="RWC773" s="16"/>
      <c r="RWD773" s="16"/>
      <c r="RWE773" s="16"/>
      <c r="RWF773" s="16"/>
      <c r="RWG773" s="16"/>
      <c r="RWH773" s="16"/>
      <c r="RWI773" s="16"/>
      <c r="RWJ773" s="16"/>
      <c r="RWK773" s="16"/>
      <c r="RWL773" s="16"/>
      <c r="RWM773" s="16"/>
      <c r="RWN773" s="16"/>
      <c r="RWO773" s="16"/>
      <c r="RWP773" s="16"/>
      <c r="RWQ773" s="16"/>
      <c r="RWR773" s="16"/>
      <c r="RWS773" s="16"/>
      <c r="RWT773" s="16"/>
      <c r="RWU773" s="16"/>
      <c r="RWV773" s="16"/>
      <c r="RWW773" s="16"/>
      <c r="RWX773" s="16"/>
      <c r="RWY773" s="16"/>
      <c r="RWZ773" s="16"/>
      <c r="RXA773" s="16"/>
      <c r="RXB773" s="16"/>
      <c r="RXC773" s="16"/>
      <c r="RXD773" s="16"/>
      <c r="RXE773" s="16"/>
      <c r="RXF773" s="16"/>
      <c r="RXG773" s="16"/>
      <c r="RXH773" s="16"/>
      <c r="RXI773" s="16"/>
      <c r="RXJ773" s="16"/>
      <c r="RXK773" s="16"/>
      <c r="RXL773" s="16"/>
      <c r="RXM773" s="16"/>
      <c r="RXN773" s="16"/>
      <c r="RXO773" s="16"/>
      <c r="RXP773" s="16"/>
      <c r="RXQ773" s="16"/>
      <c r="RXR773" s="16"/>
      <c r="RXS773" s="16"/>
      <c r="RXT773" s="16"/>
      <c r="RXU773" s="16"/>
      <c r="RXV773" s="16"/>
      <c r="RXW773" s="16"/>
      <c r="RXX773" s="16"/>
      <c r="RXY773" s="16"/>
      <c r="RXZ773" s="16"/>
      <c r="RYA773" s="16"/>
      <c r="RYB773" s="16"/>
      <c r="RYC773" s="16"/>
      <c r="RYD773" s="16"/>
      <c r="RYE773" s="16"/>
      <c r="RYF773" s="16"/>
      <c r="RYG773" s="16"/>
      <c r="RYH773" s="16"/>
      <c r="RYI773" s="16"/>
      <c r="RYJ773" s="16"/>
      <c r="RYK773" s="16"/>
      <c r="RYL773" s="16"/>
      <c r="RYM773" s="16"/>
      <c r="RYN773" s="16"/>
      <c r="RYO773" s="16"/>
      <c r="RYP773" s="16"/>
      <c r="RYQ773" s="16"/>
      <c r="RYR773" s="16"/>
      <c r="RYS773" s="16"/>
      <c r="RYT773" s="16"/>
      <c r="RYU773" s="16"/>
      <c r="RYV773" s="16"/>
      <c r="RYW773" s="16"/>
      <c r="RYX773" s="16"/>
      <c r="RYY773" s="16"/>
      <c r="RYZ773" s="16"/>
      <c r="RZA773" s="16"/>
      <c r="RZB773" s="16"/>
      <c r="RZC773" s="16"/>
      <c r="RZD773" s="16"/>
      <c r="RZE773" s="16"/>
      <c r="RZF773" s="16"/>
      <c r="RZG773" s="16"/>
      <c r="RZH773" s="16"/>
      <c r="RZI773" s="16"/>
      <c r="RZJ773" s="16"/>
      <c r="RZK773" s="16"/>
      <c r="RZL773" s="16"/>
      <c r="RZM773" s="16"/>
      <c r="RZN773" s="16"/>
      <c r="RZO773" s="16"/>
      <c r="RZP773" s="16"/>
      <c r="RZQ773" s="16"/>
      <c r="RZR773" s="16"/>
      <c r="RZS773" s="16"/>
      <c r="RZT773" s="16"/>
      <c r="RZU773" s="16"/>
      <c r="RZV773" s="16"/>
      <c r="RZW773" s="16"/>
      <c r="RZX773" s="16"/>
      <c r="RZY773" s="16"/>
      <c r="RZZ773" s="16"/>
      <c r="SAA773" s="16"/>
      <c r="SAB773" s="16"/>
      <c r="SAC773" s="16"/>
      <c r="SAD773" s="16"/>
      <c r="SAE773" s="16"/>
      <c r="SAF773" s="16"/>
      <c r="SAG773" s="16"/>
      <c r="SAH773" s="16"/>
      <c r="SAI773" s="16"/>
      <c r="SAJ773" s="16"/>
      <c r="SAK773" s="16"/>
      <c r="SAL773" s="16"/>
      <c r="SAM773" s="16"/>
      <c r="SAN773" s="16"/>
      <c r="SAO773" s="16"/>
      <c r="SAP773" s="16"/>
      <c r="SAQ773" s="16"/>
      <c r="SAR773" s="16"/>
      <c r="SAS773" s="16"/>
      <c r="SAT773" s="16"/>
      <c r="SAU773" s="16"/>
      <c r="SAV773" s="16"/>
      <c r="SAW773" s="16"/>
      <c r="SAX773" s="16"/>
      <c r="SAY773" s="16"/>
      <c r="SAZ773" s="16"/>
      <c r="SBA773" s="16"/>
      <c r="SBB773" s="16"/>
      <c r="SBC773" s="16"/>
      <c r="SBD773" s="16"/>
      <c r="SBE773" s="16"/>
      <c r="SBF773" s="16"/>
      <c r="SBG773" s="16"/>
      <c r="SBH773" s="16"/>
      <c r="SBI773" s="16"/>
      <c r="SBJ773" s="16"/>
      <c r="SBK773" s="16"/>
      <c r="SBL773" s="16"/>
      <c r="SBM773" s="16"/>
      <c r="SBN773" s="16"/>
      <c r="SBO773" s="16"/>
      <c r="SBP773" s="16"/>
      <c r="SBQ773" s="16"/>
      <c r="SBR773" s="16"/>
      <c r="SBS773" s="16"/>
      <c r="SBT773" s="16"/>
      <c r="SBU773" s="16"/>
      <c r="SBV773" s="16"/>
      <c r="SBW773" s="16"/>
      <c r="SBX773" s="16"/>
      <c r="SBY773" s="16"/>
      <c r="SBZ773" s="16"/>
      <c r="SCA773" s="16"/>
      <c r="SCB773" s="16"/>
      <c r="SCC773" s="16"/>
      <c r="SCD773" s="16"/>
      <c r="SCE773" s="16"/>
      <c r="SCF773" s="16"/>
      <c r="SCG773" s="16"/>
      <c r="SCH773" s="16"/>
      <c r="SCI773" s="16"/>
      <c r="SCJ773" s="16"/>
      <c r="SCK773" s="16"/>
      <c r="SCL773" s="16"/>
      <c r="SCM773" s="16"/>
      <c r="SCN773" s="16"/>
      <c r="SCO773" s="16"/>
      <c r="SCP773" s="16"/>
      <c r="SCQ773" s="16"/>
      <c r="SCR773" s="16"/>
      <c r="SCS773" s="16"/>
      <c r="SCT773" s="16"/>
      <c r="SCU773" s="16"/>
      <c r="SCV773" s="16"/>
      <c r="SCW773" s="16"/>
      <c r="SCX773" s="16"/>
      <c r="SCY773" s="16"/>
      <c r="SCZ773" s="16"/>
      <c r="SDA773" s="16"/>
      <c r="SDB773" s="16"/>
      <c r="SDC773" s="16"/>
      <c r="SDD773" s="16"/>
      <c r="SDE773" s="16"/>
      <c r="SDF773" s="16"/>
      <c r="SDG773" s="16"/>
      <c r="SDH773" s="16"/>
      <c r="SDI773" s="16"/>
      <c r="SDJ773" s="16"/>
      <c r="SDK773" s="16"/>
      <c r="SDL773" s="16"/>
      <c r="SDM773" s="16"/>
      <c r="SDN773" s="16"/>
      <c r="SDO773" s="16"/>
      <c r="SDP773" s="16"/>
      <c r="SDQ773" s="16"/>
      <c r="SDR773" s="16"/>
      <c r="SDS773" s="16"/>
      <c r="SDT773" s="16"/>
      <c r="SDU773" s="16"/>
      <c r="SDV773" s="16"/>
      <c r="SDW773" s="16"/>
      <c r="SDX773" s="16"/>
      <c r="SDY773" s="16"/>
      <c r="SDZ773" s="16"/>
      <c r="SEA773" s="16"/>
      <c r="SEB773" s="16"/>
      <c r="SEC773" s="16"/>
      <c r="SED773" s="16"/>
      <c r="SEE773" s="16"/>
      <c r="SEF773" s="16"/>
      <c r="SEG773" s="16"/>
      <c r="SEH773" s="16"/>
      <c r="SEI773" s="16"/>
      <c r="SEJ773" s="16"/>
      <c r="SEK773" s="16"/>
      <c r="SEL773" s="16"/>
      <c r="SEM773" s="16"/>
      <c r="SEN773" s="16"/>
      <c r="SEO773" s="16"/>
      <c r="SEP773" s="16"/>
      <c r="SEQ773" s="16"/>
      <c r="SER773" s="16"/>
      <c r="SES773" s="16"/>
      <c r="SET773" s="16"/>
      <c r="SEU773" s="16"/>
      <c r="SEV773" s="16"/>
      <c r="SEW773" s="16"/>
      <c r="SEX773" s="16"/>
      <c r="SEY773" s="16"/>
      <c r="SEZ773" s="16"/>
      <c r="SFA773" s="16"/>
      <c r="SFB773" s="16"/>
      <c r="SFC773" s="16"/>
      <c r="SFD773" s="16"/>
      <c r="SFE773" s="16"/>
      <c r="SFF773" s="16"/>
      <c r="SFG773" s="16"/>
      <c r="SFH773" s="16"/>
      <c r="SFI773" s="16"/>
      <c r="SFJ773" s="16"/>
      <c r="SFK773" s="16"/>
      <c r="SFL773" s="16"/>
      <c r="SFM773" s="16"/>
      <c r="SFN773" s="16"/>
      <c r="SFO773" s="16"/>
      <c r="SFP773" s="16"/>
      <c r="SFQ773" s="16"/>
      <c r="SFR773" s="16"/>
      <c r="SFS773" s="16"/>
      <c r="SFT773" s="16"/>
      <c r="SFU773" s="16"/>
      <c r="SFV773" s="16"/>
      <c r="SFW773" s="16"/>
      <c r="SFX773" s="16"/>
      <c r="SFY773" s="16"/>
      <c r="SFZ773" s="16"/>
      <c r="SGA773" s="16"/>
      <c r="SGB773" s="16"/>
      <c r="SGC773" s="16"/>
      <c r="SGD773" s="16"/>
      <c r="SGE773" s="16"/>
      <c r="SGF773" s="16"/>
      <c r="SGG773" s="16"/>
      <c r="SGH773" s="16"/>
      <c r="SGI773" s="16"/>
      <c r="SGJ773" s="16"/>
      <c r="SGK773" s="16"/>
      <c r="SGL773" s="16"/>
      <c r="SGM773" s="16"/>
      <c r="SGN773" s="16"/>
      <c r="SGO773" s="16"/>
      <c r="SGP773" s="16"/>
      <c r="SGQ773" s="16"/>
      <c r="SGR773" s="16"/>
      <c r="SGS773" s="16"/>
      <c r="SGT773" s="16"/>
      <c r="SGU773" s="16"/>
      <c r="SGV773" s="16"/>
      <c r="SGW773" s="16"/>
      <c r="SGX773" s="16"/>
      <c r="SGY773" s="16"/>
      <c r="SGZ773" s="16"/>
      <c r="SHA773" s="16"/>
      <c r="SHB773" s="16"/>
      <c r="SHC773" s="16"/>
      <c r="SHD773" s="16"/>
      <c r="SHE773" s="16"/>
      <c r="SHF773" s="16"/>
      <c r="SHG773" s="16"/>
      <c r="SHH773" s="16"/>
      <c r="SHI773" s="16"/>
      <c r="SHJ773" s="16"/>
      <c r="SHK773" s="16"/>
      <c r="SHL773" s="16"/>
      <c r="SHM773" s="16"/>
      <c r="SHN773" s="16"/>
      <c r="SHO773" s="16"/>
      <c r="SHP773" s="16"/>
      <c r="SHQ773" s="16"/>
      <c r="SHR773" s="16"/>
      <c r="SHS773" s="16"/>
      <c r="SHT773" s="16"/>
      <c r="SHU773" s="16"/>
      <c r="SHV773" s="16"/>
      <c r="SHW773" s="16"/>
      <c r="SHX773" s="16"/>
      <c r="SHY773" s="16"/>
      <c r="SHZ773" s="16"/>
      <c r="SIA773" s="16"/>
      <c r="SIB773" s="16"/>
      <c r="SIC773" s="16"/>
      <c r="SID773" s="16"/>
      <c r="SIE773" s="16"/>
      <c r="SIF773" s="16"/>
      <c r="SIG773" s="16"/>
      <c r="SIH773" s="16"/>
      <c r="SII773" s="16"/>
      <c r="SIJ773" s="16"/>
      <c r="SIK773" s="16"/>
      <c r="SIL773" s="16"/>
      <c r="SIM773" s="16"/>
      <c r="SIN773" s="16"/>
      <c r="SIO773" s="16"/>
      <c r="SIP773" s="16"/>
      <c r="SIQ773" s="16"/>
      <c r="SIR773" s="16"/>
      <c r="SIS773" s="16"/>
      <c r="SIT773" s="16"/>
      <c r="SIU773" s="16"/>
      <c r="SIV773" s="16"/>
      <c r="SIW773" s="16"/>
      <c r="SIX773" s="16"/>
      <c r="SIY773" s="16"/>
      <c r="SIZ773" s="16"/>
      <c r="SJA773" s="16"/>
      <c r="SJB773" s="16"/>
      <c r="SJC773" s="16"/>
      <c r="SJD773" s="16"/>
      <c r="SJE773" s="16"/>
      <c r="SJF773" s="16"/>
      <c r="SJG773" s="16"/>
      <c r="SJH773" s="16"/>
      <c r="SJI773" s="16"/>
      <c r="SJJ773" s="16"/>
      <c r="SJK773" s="16"/>
      <c r="SJL773" s="16"/>
      <c r="SJM773" s="16"/>
      <c r="SJN773" s="16"/>
      <c r="SJO773" s="16"/>
      <c r="SJP773" s="16"/>
      <c r="SJQ773" s="16"/>
      <c r="SJR773" s="16"/>
      <c r="SJS773" s="16"/>
      <c r="SJT773" s="16"/>
      <c r="SJU773" s="16"/>
      <c r="SJV773" s="16"/>
      <c r="SJW773" s="16"/>
      <c r="SJX773" s="16"/>
      <c r="SJY773" s="16"/>
      <c r="SJZ773" s="16"/>
      <c r="SKA773" s="16"/>
      <c r="SKB773" s="16"/>
      <c r="SKC773" s="16"/>
      <c r="SKD773" s="16"/>
      <c r="SKE773" s="16"/>
      <c r="SKF773" s="16"/>
      <c r="SKG773" s="16"/>
      <c r="SKH773" s="16"/>
      <c r="SKI773" s="16"/>
      <c r="SKJ773" s="16"/>
      <c r="SKK773" s="16"/>
      <c r="SKL773" s="16"/>
      <c r="SKM773" s="16"/>
      <c r="SKN773" s="16"/>
      <c r="SKO773" s="16"/>
      <c r="SKP773" s="16"/>
      <c r="SKQ773" s="16"/>
      <c r="SKR773" s="16"/>
      <c r="SKS773" s="16"/>
      <c r="SKT773" s="16"/>
      <c r="SKU773" s="16"/>
      <c r="SKV773" s="16"/>
      <c r="SKW773" s="16"/>
      <c r="SKX773" s="16"/>
      <c r="SKY773" s="16"/>
      <c r="SKZ773" s="16"/>
      <c r="SLA773" s="16"/>
      <c r="SLB773" s="16"/>
      <c r="SLC773" s="16"/>
      <c r="SLD773" s="16"/>
      <c r="SLE773" s="16"/>
      <c r="SLF773" s="16"/>
      <c r="SLG773" s="16"/>
      <c r="SLH773" s="16"/>
      <c r="SLI773" s="16"/>
      <c r="SLJ773" s="16"/>
      <c r="SLK773" s="16"/>
      <c r="SLL773" s="16"/>
      <c r="SLM773" s="16"/>
      <c r="SLN773" s="16"/>
      <c r="SLO773" s="16"/>
      <c r="SLP773" s="16"/>
      <c r="SLQ773" s="16"/>
      <c r="SLR773" s="16"/>
      <c r="SLS773" s="16"/>
      <c r="SLT773" s="16"/>
      <c r="SLU773" s="16"/>
      <c r="SLV773" s="16"/>
      <c r="SLW773" s="16"/>
      <c r="SLX773" s="16"/>
      <c r="SLY773" s="16"/>
      <c r="SLZ773" s="16"/>
      <c r="SMA773" s="16"/>
      <c r="SMB773" s="16"/>
      <c r="SMC773" s="16"/>
      <c r="SMD773" s="16"/>
      <c r="SME773" s="16"/>
      <c r="SMF773" s="16"/>
      <c r="SMG773" s="16"/>
      <c r="SMH773" s="16"/>
      <c r="SMI773" s="16"/>
      <c r="SMJ773" s="16"/>
      <c r="SMK773" s="16"/>
      <c r="SML773" s="16"/>
      <c r="SMM773" s="16"/>
      <c r="SMN773" s="16"/>
      <c r="SMO773" s="16"/>
      <c r="SMP773" s="16"/>
      <c r="SMQ773" s="16"/>
      <c r="SMR773" s="16"/>
      <c r="SMS773" s="16"/>
      <c r="SMT773" s="16"/>
      <c r="SMU773" s="16"/>
      <c r="SMV773" s="16"/>
      <c r="SMW773" s="16"/>
      <c r="SMX773" s="16"/>
      <c r="SMY773" s="16"/>
      <c r="SMZ773" s="16"/>
      <c r="SNA773" s="16"/>
      <c r="SNB773" s="16"/>
      <c r="SNC773" s="16"/>
      <c r="SND773" s="16"/>
      <c r="SNE773" s="16"/>
      <c r="SNF773" s="16"/>
      <c r="SNG773" s="16"/>
      <c r="SNH773" s="16"/>
      <c r="SNI773" s="16"/>
      <c r="SNJ773" s="16"/>
      <c r="SNK773" s="16"/>
      <c r="SNL773" s="16"/>
      <c r="SNM773" s="16"/>
      <c r="SNN773" s="16"/>
      <c r="SNO773" s="16"/>
      <c r="SNP773" s="16"/>
      <c r="SNQ773" s="16"/>
      <c r="SNR773" s="16"/>
      <c r="SNS773" s="16"/>
      <c r="SNT773" s="16"/>
      <c r="SNU773" s="16"/>
      <c r="SNV773" s="16"/>
      <c r="SNW773" s="16"/>
      <c r="SNX773" s="16"/>
      <c r="SNY773" s="16"/>
      <c r="SNZ773" s="16"/>
      <c r="SOA773" s="16"/>
      <c r="SOB773" s="16"/>
      <c r="SOC773" s="16"/>
      <c r="SOD773" s="16"/>
      <c r="SOE773" s="16"/>
      <c r="SOF773" s="16"/>
      <c r="SOG773" s="16"/>
      <c r="SOH773" s="16"/>
      <c r="SOI773" s="16"/>
      <c r="SOJ773" s="16"/>
      <c r="SOK773" s="16"/>
      <c r="SOL773" s="16"/>
      <c r="SOM773" s="16"/>
      <c r="SON773" s="16"/>
      <c r="SOO773" s="16"/>
      <c r="SOP773" s="16"/>
      <c r="SOQ773" s="16"/>
      <c r="SOR773" s="16"/>
      <c r="SOS773" s="16"/>
      <c r="SOT773" s="16"/>
      <c r="SOU773" s="16"/>
      <c r="SOV773" s="16"/>
      <c r="SOW773" s="16"/>
      <c r="SOX773" s="16"/>
      <c r="SOY773" s="16"/>
      <c r="SOZ773" s="16"/>
      <c r="SPA773" s="16"/>
      <c r="SPB773" s="16"/>
      <c r="SPC773" s="16"/>
      <c r="SPD773" s="16"/>
      <c r="SPE773" s="16"/>
      <c r="SPF773" s="16"/>
      <c r="SPG773" s="16"/>
      <c r="SPH773" s="16"/>
      <c r="SPI773" s="16"/>
      <c r="SPJ773" s="16"/>
      <c r="SPK773" s="16"/>
      <c r="SPL773" s="16"/>
      <c r="SPM773" s="16"/>
      <c r="SPN773" s="16"/>
      <c r="SPO773" s="16"/>
      <c r="SPP773" s="16"/>
      <c r="SPQ773" s="16"/>
      <c r="SPR773" s="16"/>
      <c r="SPS773" s="16"/>
      <c r="SPT773" s="16"/>
      <c r="SPU773" s="16"/>
      <c r="SPV773" s="16"/>
      <c r="SPW773" s="16"/>
      <c r="SPX773" s="16"/>
      <c r="SPY773" s="16"/>
      <c r="SPZ773" s="16"/>
      <c r="SQA773" s="16"/>
      <c r="SQB773" s="16"/>
      <c r="SQC773" s="16"/>
      <c r="SQD773" s="16"/>
      <c r="SQE773" s="16"/>
      <c r="SQF773" s="16"/>
      <c r="SQG773" s="16"/>
      <c r="SQH773" s="16"/>
      <c r="SQI773" s="16"/>
      <c r="SQJ773" s="16"/>
      <c r="SQK773" s="16"/>
      <c r="SQL773" s="16"/>
      <c r="SQM773" s="16"/>
      <c r="SQN773" s="16"/>
      <c r="SQO773" s="16"/>
      <c r="SQP773" s="16"/>
      <c r="SQQ773" s="16"/>
      <c r="SQR773" s="16"/>
      <c r="SQS773" s="16"/>
      <c r="SQT773" s="16"/>
      <c r="SQU773" s="16"/>
      <c r="SQV773" s="16"/>
      <c r="SQW773" s="16"/>
      <c r="SQX773" s="16"/>
      <c r="SQY773" s="16"/>
      <c r="SQZ773" s="16"/>
      <c r="SRA773" s="16"/>
      <c r="SRB773" s="16"/>
      <c r="SRC773" s="16"/>
      <c r="SRD773" s="16"/>
      <c r="SRE773" s="16"/>
      <c r="SRF773" s="16"/>
      <c r="SRG773" s="16"/>
      <c r="SRH773" s="16"/>
      <c r="SRI773" s="16"/>
      <c r="SRJ773" s="16"/>
      <c r="SRK773" s="16"/>
      <c r="SRL773" s="16"/>
      <c r="SRM773" s="16"/>
      <c r="SRN773" s="16"/>
      <c r="SRO773" s="16"/>
      <c r="SRP773" s="16"/>
      <c r="SRQ773" s="16"/>
      <c r="SRR773" s="16"/>
      <c r="SRS773" s="16"/>
      <c r="SRT773" s="16"/>
      <c r="SRU773" s="16"/>
      <c r="SRV773" s="16"/>
      <c r="SRW773" s="16"/>
      <c r="SRX773" s="16"/>
      <c r="SRY773" s="16"/>
      <c r="SRZ773" s="16"/>
      <c r="SSA773" s="16"/>
      <c r="SSB773" s="16"/>
      <c r="SSC773" s="16"/>
      <c r="SSD773" s="16"/>
      <c r="SSE773" s="16"/>
      <c r="SSF773" s="16"/>
      <c r="SSG773" s="16"/>
      <c r="SSH773" s="16"/>
      <c r="SSI773" s="16"/>
      <c r="SSJ773" s="16"/>
      <c r="SSK773" s="16"/>
      <c r="SSL773" s="16"/>
      <c r="SSM773" s="16"/>
      <c r="SSN773" s="16"/>
      <c r="SSO773" s="16"/>
      <c r="SSP773" s="16"/>
      <c r="SSQ773" s="16"/>
      <c r="SSR773" s="16"/>
      <c r="SSS773" s="16"/>
      <c r="SST773" s="16"/>
      <c r="SSU773" s="16"/>
      <c r="SSV773" s="16"/>
      <c r="SSW773" s="16"/>
      <c r="SSX773" s="16"/>
      <c r="SSY773" s="16"/>
      <c r="SSZ773" s="16"/>
      <c r="STA773" s="16"/>
      <c r="STB773" s="16"/>
      <c r="STC773" s="16"/>
      <c r="STD773" s="16"/>
      <c r="STE773" s="16"/>
      <c r="STF773" s="16"/>
      <c r="STG773" s="16"/>
      <c r="STH773" s="16"/>
      <c r="STI773" s="16"/>
      <c r="STJ773" s="16"/>
      <c r="STK773" s="16"/>
      <c r="STL773" s="16"/>
      <c r="STM773" s="16"/>
      <c r="STN773" s="16"/>
      <c r="STO773" s="16"/>
      <c r="STP773" s="16"/>
      <c r="STQ773" s="16"/>
      <c r="STR773" s="16"/>
      <c r="STS773" s="16"/>
      <c r="STT773" s="16"/>
      <c r="STU773" s="16"/>
      <c r="STV773" s="16"/>
      <c r="STW773" s="16"/>
      <c r="STX773" s="16"/>
      <c r="STY773" s="16"/>
      <c r="STZ773" s="16"/>
      <c r="SUA773" s="16"/>
      <c r="SUB773" s="16"/>
      <c r="SUC773" s="16"/>
      <c r="SUD773" s="16"/>
      <c r="SUE773" s="16"/>
      <c r="SUF773" s="16"/>
      <c r="SUG773" s="16"/>
      <c r="SUH773" s="16"/>
      <c r="SUI773" s="16"/>
      <c r="SUJ773" s="16"/>
      <c r="SUK773" s="16"/>
      <c r="SUL773" s="16"/>
      <c r="SUM773" s="16"/>
      <c r="SUN773" s="16"/>
      <c r="SUO773" s="16"/>
      <c r="SUP773" s="16"/>
      <c r="SUQ773" s="16"/>
      <c r="SUR773" s="16"/>
      <c r="SUS773" s="16"/>
      <c r="SUT773" s="16"/>
      <c r="SUU773" s="16"/>
      <c r="SUV773" s="16"/>
      <c r="SUW773" s="16"/>
      <c r="SUX773" s="16"/>
      <c r="SUY773" s="16"/>
      <c r="SUZ773" s="16"/>
      <c r="SVA773" s="16"/>
      <c r="SVB773" s="16"/>
      <c r="SVC773" s="16"/>
      <c r="SVD773" s="16"/>
      <c r="SVE773" s="16"/>
      <c r="SVF773" s="16"/>
      <c r="SVG773" s="16"/>
      <c r="SVH773" s="16"/>
      <c r="SVI773" s="16"/>
      <c r="SVJ773" s="16"/>
      <c r="SVK773" s="16"/>
      <c r="SVL773" s="16"/>
      <c r="SVM773" s="16"/>
      <c r="SVN773" s="16"/>
      <c r="SVO773" s="16"/>
      <c r="SVP773" s="16"/>
      <c r="SVQ773" s="16"/>
      <c r="SVR773" s="16"/>
      <c r="SVS773" s="16"/>
      <c r="SVT773" s="16"/>
      <c r="SVU773" s="16"/>
      <c r="SVV773" s="16"/>
      <c r="SVW773" s="16"/>
      <c r="SVX773" s="16"/>
      <c r="SVY773" s="16"/>
      <c r="SVZ773" s="16"/>
      <c r="SWA773" s="16"/>
      <c r="SWB773" s="16"/>
      <c r="SWC773" s="16"/>
      <c r="SWD773" s="16"/>
      <c r="SWE773" s="16"/>
      <c r="SWF773" s="16"/>
      <c r="SWG773" s="16"/>
      <c r="SWH773" s="16"/>
      <c r="SWI773" s="16"/>
      <c r="SWJ773" s="16"/>
      <c r="SWK773" s="16"/>
      <c r="SWL773" s="16"/>
      <c r="SWM773" s="16"/>
      <c r="SWN773" s="16"/>
      <c r="SWO773" s="16"/>
      <c r="SWP773" s="16"/>
      <c r="SWQ773" s="16"/>
      <c r="SWR773" s="16"/>
      <c r="SWS773" s="16"/>
      <c r="SWT773" s="16"/>
      <c r="SWU773" s="16"/>
      <c r="SWV773" s="16"/>
      <c r="SWW773" s="16"/>
      <c r="SWX773" s="16"/>
      <c r="SWY773" s="16"/>
      <c r="SWZ773" s="16"/>
      <c r="SXA773" s="16"/>
      <c r="SXB773" s="16"/>
      <c r="SXC773" s="16"/>
      <c r="SXD773" s="16"/>
      <c r="SXE773" s="16"/>
      <c r="SXF773" s="16"/>
      <c r="SXG773" s="16"/>
      <c r="SXH773" s="16"/>
      <c r="SXI773" s="16"/>
      <c r="SXJ773" s="16"/>
      <c r="SXK773" s="16"/>
      <c r="SXL773" s="16"/>
      <c r="SXM773" s="16"/>
      <c r="SXN773" s="16"/>
      <c r="SXO773" s="16"/>
      <c r="SXP773" s="16"/>
      <c r="SXQ773" s="16"/>
      <c r="SXR773" s="16"/>
      <c r="SXS773" s="16"/>
      <c r="SXT773" s="16"/>
      <c r="SXU773" s="16"/>
      <c r="SXV773" s="16"/>
      <c r="SXW773" s="16"/>
      <c r="SXX773" s="16"/>
      <c r="SXY773" s="16"/>
      <c r="SXZ773" s="16"/>
      <c r="SYA773" s="16"/>
      <c r="SYB773" s="16"/>
      <c r="SYC773" s="16"/>
      <c r="SYD773" s="16"/>
      <c r="SYE773" s="16"/>
      <c r="SYF773" s="16"/>
      <c r="SYG773" s="16"/>
      <c r="SYH773" s="16"/>
      <c r="SYI773" s="16"/>
      <c r="SYJ773" s="16"/>
      <c r="SYK773" s="16"/>
      <c r="SYL773" s="16"/>
      <c r="SYM773" s="16"/>
      <c r="SYN773" s="16"/>
      <c r="SYO773" s="16"/>
      <c r="SYP773" s="16"/>
      <c r="SYQ773" s="16"/>
      <c r="SYR773" s="16"/>
      <c r="SYS773" s="16"/>
      <c r="SYT773" s="16"/>
      <c r="SYU773" s="16"/>
      <c r="SYV773" s="16"/>
      <c r="SYW773" s="16"/>
      <c r="SYX773" s="16"/>
      <c r="SYY773" s="16"/>
      <c r="SYZ773" s="16"/>
      <c r="SZA773" s="16"/>
      <c r="SZB773" s="16"/>
      <c r="SZC773" s="16"/>
      <c r="SZD773" s="16"/>
      <c r="SZE773" s="16"/>
      <c r="SZF773" s="16"/>
      <c r="SZG773" s="16"/>
      <c r="SZH773" s="16"/>
      <c r="SZI773" s="16"/>
      <c r="SZJ773" s="16"/>
      <c r="SZK773" s="16"/>
      <c r="SZL773" s="16"/>
      <c r="SZM773" s="16"/>
      <c r="SZN773" s="16"/>
      <c r="SZO773" s="16"/>
      <c r="SZP773" s="16"/>
      <c r="SZQ773" s="16"/>
      <c r="SZR773" s="16"/>
      <c r="SZS773" s="16"/>
      <c r="SZT773" s="16"/>
      <c r="SZU773" s="16"/>
      <c r="SZV773" s="16"/>
      <c r="SZW773" s="16"/>
      <c r="SZX773" s="16"/>
      <c r="SZY773" s="16"/>
      <c r="SZZ773" s="16"/>
      <c r="TAA773" s="16"/>
      <c r="TAB773" s="16"/>
      <c r="TAC773" s="16"/>
      <c r="TAD773" s="16"/>
      <c r="TAE773" s="16"/>
      <c r="TAF773" s="16"/>
      <c r="TAG773" s="16"/>
      <c r="TAH773" s="16"/>
      <c r="TAI773" s="16"/>
      <c r="TAJ773" s="16"/>
      <c r="TAK773" s="16"/>
      <c r="TAL773" s="16"/>
      <c r="TAM773" s="16"/>
      <c r="TAN773" s="16"/>
      <c r="TAO773" s="16"/>
      <c r="TAP773" s="16"/>
      <c r="TAQ773" s="16"/>
      <c r="TAR773" s="16"/>
      <c r="TAS773" s="16"/>
      <c r="TAT773" s="16"/>
      <c r="TAU773" s="16"/>
      <c r="TAV773" s="16"/>
      <c r="TAW773" s="16"/>
      <c r="TAX773" s="16"/>
      <c r="TAY773" s="16"/>
      <c r="TAZ773" s="16"/>
      <c r="TBA773" s="16"/>
      <c r="TBB773" s="16"/>
      <c r="TBC773" s="16"/>
      <c r="TBD773" s="16"/>
      <c r="TBE773" s="16"/>
      <c r="TBF773" s="16"/>
      <c r="TBG773" s="16"/>
      <c r="TBH773" s="16"/>
      <c r="TBI773" s="16"/>
      <c r="TBJ773" s="16"/>
      <c r="TBK773" s="16"/>
      <c r="TBL773" s="16"/>
      <c r="TBM773" s="16"/>
      <c r="TBN773" s="16"/>
      <c r="TBO773" s="16"/>
      <c r="TBP773" s="16"/>
      <c r="TBQ773" s="16"/>
      <c r="TBR773" s="16"/>
      <c r="TBS773" s="16"/>
      <c r="TBT773" s="16"/>
      <c r="TBU773" s="16"/>
      <c r="TBV773" s="16"/>
      <c r="TBW773" s="16"/>
      <c r="TBX773" s="16"/>
      <c r="TBY773" s="16"/>
      <c r="TBZ773" s="16"/>
      <c r="TCA773" s="16"/>
      <c r="TCB773" s="16"/>
      <c r="TCC773" s="16"/>
      <c r="TCD773" s="16"/>
      <c r="TCE773" s="16"/>
      <c r="TCF773" s="16"/>
      <c r="TCG773" s="16"/>
      <c r="TCH773" s="16"/>
      <c r="TCI773" s="16"/>
      <c r="TCJ773" s="16"/>
      <c r="TCK773" s="16"/>
      <c r="TCL773" s="16"/>
      <c r="TCM773" s="16"/>
      <c r="TCN773" s="16"/>
      <c r="TCO773" s="16"/>
      <c r="TCP773" s="16"/>
      <c r="TCQ773" s="16"/>
      <c r="TCR773" s="16"/>
      <c r="TCS773" s="16"/>
      <c r="TCT773" s="16"/>
      <c r="TCU773" s="16"/>
      <c r="TCV773" s="16"/>
      <c r="TCW773" s="16"/>
      <c r="TCX773" s="16"/>
      <c r="TCY773" s="16"/>
      <c r="TCZ773" s="16"/>
      <c r="TDA773" s="16"/>
      <c r="TDB773" s="16"/>
      <c r="TDC773" s="16"/>
      <c r="TDD773" s="16"/>
      <c r="TDE773" s="16"/>
      <c r="TDF773" s="16"/>
      <c r="TDG773" s="16"/>
      <c r="TDH773" s="16"/>
      <c r="TDI773" s="16"/>
      <c r="TDJ773" s="16"/>
      <c r="TDK773" s="16"/>
      <c r="TDL773" s="16"/>
      <c r="TDM773" s="16"/>
      <c r="TDN773" s="16"/>
      <c r="TDO773" s="16"/>
      <c r="TDP773" s="16"/>
      <c r="TDQ773" s="16"/>
      <c r="TDR773" s="16"/>
      <c r="TDS773" s="16"/>
      <c r="TDT773" s="16"/>
      <c r="TDU773" s="16"/>
      <c r="TDV773" s="16"/>
      <c r="TDW773" s="16"/>
      <c r="TDX773" s="16"/>
      <c r="TDY773" s="16"/>
      <c r="TDZ773" s="16"/>
      <c r="TEA773" s="16"/>
      <c r="TEB773" s="16"/>
      <c r="TEC773" s="16"/>
      <c r="TED773" s="16"/>
      <c r="TEE773" s="16"/>
      <c r="TEF773" s="16"/>
      <c r="TEG773" s="16"/>
      <c r="TEH773" s="16"/>
      <c r="TEI773" s="16"/>
      <c r="TEJ773" s="16"/>
      <c r="TEK773" s="16"/>
      <c r="TEL773" s="16"/>
      <c r="TEM773" s="16"/>
      <c r="TEN773" s="16"/>
      <c r="TEO773" s="16"/>
      <c r="TEP773" s="16"/>
      <c r="TEQ773" s="16"/>
      <c r="TER773" s="16"/>
      <c r="TES773" s="16"/>
      <c r="TET773" s="16"/>
      <c r="TEU773" s="16"/>
      <c r="TEV773" s="16"/>
      <c r="TEW773" s="16"/>
      <c r="TEX773" s="16"/>
      <c r="TEY773" s="16"/>
      <c r="TEZ773" s="16"/>
      <c r="TFA773" s="16"/>
      <c r="TFB773" s="16"/>
      <c r="TFC773" s="16"/>
      <c r="TFD773" s="16"/>
      <c r="TFE773" s="16"/>
      <c r="TFF773" s="16"/>
      <c r="TFG773" s="16"/>
      <c r="TFH773" s="16"/>
      <c r="TFI773" s="16"/>
      <c r="TFJ773" s="16"/>
      <c r="TFK773" s="16"/>
      <c r="TFL773" s="16"/>
      <c r="TFM773" s="16"/>
      <c r="TFN773" s="16"/>
      <c r="TFO773" s="16"/>
      <c r="TFP773" s="16"/>
      <c r="TFQ773" s="16"/>
      <c r="TFR773" s="16"/>
      <c r="TFS773" s="16"/>
      <c r="TFT773" s="16"/>
      <c r="TFU773" s="16"/>
      <c r="TFV773" s="16"/>
      <c r="TFW773" s="16"/>
      <c r="TFX773" s="16"/>
      <c r="TFY773" s="16"/>
      <c r="TFZ773" s="16"/>
      <c r="TGA773" s="16"/>
      <c r="TGB773" s="16"/>
      <c r="TGC773" s="16"/>
      <c r="TGD773" s="16"/>
      <c r="TGE773" s="16"/>
      <c r="TGF773" s="16"/>
      <c r="TGG773" s="16"/>
      <c r="TGH773" s="16"/>
      <c r="TGI773" s="16"/>
      <c r="TGJ773" s="16"/>
      <c r="TGK773" s="16"/>
      <c r="TGL773" s="16"/>
      <c r="TGM773" s="16"/>
      <c r="TGN773" s="16"/>
      <c r="TGO773" s="16"/>
      <c r="TGP773" s="16"/>
      <c r="TGQ773" s="16"/>
      <c r="TGR773" s="16"/>
      <c r="TGS773" s="16"/>
      <c r="TGT773" s="16"/>
      <c r="TGU773" s="16"/>
      <c r="TGV773" s="16"/>
      <c r="TGW773" s="16"/>
      <c r="TGX773" s="16"/>
      <c r="TGY773" s="16"/>
      <c r="TGZ773" s="16"/>
      <c r="THA773" s="16"/>
      <c r="THB773" s="16"/>
      <c r="THC773" s="16"/>
      <c r="THD773" s="16"/>
      <c r="THE773" s="16"/>
      <c r="THF773" s="16"/>
      <c r="THG773" s="16"/>
      <c r="THH773" s="16"/>
      <c r="THI773" s="16"/>
      <c r="THJ773" s="16"/>
      <c r="THK773" s="16"/>
      <c r="THL773" s="16"/>
      <c r="THM773" s="16"/>
      <c r="THN773" s="16"/>
      <c r="THO773" s="16"/>
      <c r="THP773" s="16"/>
      <c r="THQ773" s="16"/>
      <c r="THR773" s="16"/>
      <c r="THS773" s="16"/>
      <c r="THT773" s="16"/>
      <c r="THU773" s="16"/>
      <c r="THV773" s="16"/>
      <c r="THW773" s="16"/>
      <c r="THX773" s="16"/>
      <c r="THY773" s="16"/>
      <c r="THZ773" s="16"/>
      <c r="TIA773" s="16"/>
      <c r="TIB773" s="16"/>
      <c r="TIC773" s="16"/>
      <c r="TID773" s="16"/>
      <c r="TIE773" s="16"/>
      <c r="TIF773" s="16"/>
      <c r="TIG773" s="16"/>
      <c r="TIH773" s="16"/>
      <c r="TII773" s="16"/>
      <c r="TIJ773" s="16"/>
      <c r="TIK773" s="16"/>
      <c r="TIL773" s="16"/>
      <c r="TIM773" s="16"/>
      <c r="TIN773" s="16"/>
      <c r="TIO773" s="16"/>
      <c r="TIP773" s="16"/>
      <c r="TIQ773" s="16"/>
      <c r="TIR773" s="16"/>
      <c r="TIS773" s="16"/>
      <c r="TIT773" s="16"/>
      <c r="TIU773" s="16"/>
      <c r="TIV773" s="16"/>
      <c r="TIW773" s="16"/>
      <c r="TIX773" s="16"/>
      <c r="TIY773" s="16"/>
      <c r="TIZ773" s="16"/>
      <c r="TJA773" s="16"/>
      <c r="TJB773" s="16"/>
      <c r="TJC773" s="16"/>
      <c r="TJD773" s="16"/>
      <c r="TJE773" s="16"/>
      <c r="TJF773" s="16"/>
      <c r="TJG773" s="16"/>
      <c r="TJH773" s="16"/>
      <c r="TJI773" s="16"/>
      <c r="TJJ773" s="16"/>
      <c r="TJK773" s="16"/>
      <c r="TJL773" s="16"/>
      <c r="TJM773" s="16"/>
      <c r="TJN773" s="16"/>
      <c r="TJO773" s="16"/>
      <c r="TJP773" s="16"/>
      <c r="TJQ773" s="16"/>
      <c r="TJR773" s="16"/>
      <c r="TJS773" s="16"/>
      <c r="TJT773" s="16"/>
      <c r="TJU773" s="16"/>
      <c r="TJV773" s="16"/>
      <c r="TJW773" s="16"/>
      <c r="TJX773" s="16"/>
      <c r="TJY773" s="16"/>
      <c r="TJZ773" s="16"/>
      <c r="TKA773" s="16"/>
      <c r="TKB773" s="16"/>
      <c r="TKC773" s="16"/>
      <c r="TKD773" s="16"/>
      <c r="TKE773" s="16"/>
      <c r="TKF773" s="16"/>
      <c r="TKG773" s="16"/>
      <c r="TKH773" s="16"/>
      <c r="TKI773" s="16"/>
      <c r="TKJ773" s="16"/>
      <c r="TKK773" s="16"/>
      <c r="TKL773" s="16"/>
      <c r="TKM773" s="16"/>
      <c r="TKN773" s="16"/>
      <c r="TKO773" s="16"/>
      <c r="TKP773" s="16"/>
      <c r="TKQ773" s="16"/>
      <c r="TKR773" s="16"/>
      <c r="TKS773" s="16"/>
      <c r="TKT773" s="16"/>
      <c r="TKU773" s="16"/>
      <c r="TKV773" s="16"/>
      <c r="TKW773" s="16"/>
      <c r="TKX773" s="16"/>
      <c r="TKY773" s="16"/>
      <c r="TKZ773" s="16"/>
      <c r="TLA773" s="16"/>
      <c r="TLB773" s="16"/>
      <c r="TLC773" s="16"/>
      <c r="TLD773" s="16"/>
      <c r="TLE773" s="16"/>
      <c r="TLF773" s="16"/>
      <c r="TLG773" s="16"/>
      <c r="TLH773" s="16"/>
      <c r="TLI773" s="16"/>
      <c r="TLJ773" s="16"/>
      <c r="TLK773" s="16"/>
      <c r="TLL773" s="16"/>
      <c r="TLM773" s="16"/>
      <c r="TLN773" s="16"/>
      <c r="TLO773" s="16"/>
      <c r="TLP773" s="16"/>
      <c r="TLQ773" s="16"/>
      <c r="TLR773" s="16"/>
      <c r="TLS773" s="16"/>
      <c r="TLT773" s="16"/>
      <c r="TLU773" s="16"/>
      <c r="TLV773" s="16"/>
      <c r="TLW773" s="16"/>
      <c r="TLX773" s="16"/>
      <c r="TLY773" s="16"/>
      <c r="TLZ773" s="16"/>
      <c r="TMA773" s="16"/>
      <c r="TMB773" s="16"/>
      <c r="TMC773" s="16"/>
      <c r="TMD773" s="16"/>
      <c r="TME773" s="16"/>
      <c r="TMF773" s="16"/>
      <c r="TMG773" s="16"/>
      <c r="TMH773" s="16"/>
      <c r="TMI773" s="16"/>
      <c r="TMJ773" s="16"/>
      <c r="TMK773" s="16"/>
      <c r="TML773" s="16"/>
      <c r="TMM773" s="16"/>
      <c r="TMN773" s="16"/>
      <c r="TMO773" s="16"/>
      <c r="TMP773" s="16"/>
      <c r="TMQ773" s="16"/>
      <c r="TMR773" s="16"/>
      <c r="TMS773" s="16"/>
      <c r="TMT773" s="16"/>
      <c r="TMU773" s="16"/>
      <c r="TMV773" s="16"/>
      <c r="TMW773" s="16"/>
      <c r="TMX773" s="16"/>
      <c r="TMY773" s="16"/>
      <c r="TMZ773" s="16"/>
      <c r="TNA773" s="16"/>
      <c r="TNB773" s="16"/>
      <c r="TNC773" s="16"/>
      <c r="TND773" s="16"/>
      <c r="TNE773" s="16"/>
      <c r="TNF773" s="16"/>
      <c r="TNG773" s="16"/>
      <c r="TNH773" s="16"/>
      <c r="TNI773" s="16"/>
      <c r="TNJ773" s="16"/>
      <c r="TNK773" s="16"/>
      <c r="TNL773" s="16"/>
      <c r="TNM773" s="16"/>
      <c r="TNN773" s="16"/>
      <c r="TNO773" s="16"/>
      <c r="TNP773" s="16"/>
      <c r="TNQ773" s="16"/>
      <c r="TNR773" s="16"/>
      <c r="TNS773" s="16"/>
      <c r="TNT773" s="16"/>
      <c r="TNU773" s="16"/>
      <c r="TNV773" s="16"/>
      <c r="TNW773" s="16"/>
      <c r="TNX773" s="16"/>
      <c r="TNY773" s="16"/>
      <c r="TNZ773" s="16"/>
      <c r="TOA773" s="16"/>
      <c r="TOB773" s="16"/>
      <c r="TOC773" s="16"/>
      <c r="TOD773" s="16"/>
      <c r="TOE773" s="16"/>
      <c r="TOF773" s="16"/>
      <c r="TOG773" s="16"/>
      <c r="TOH773" s="16"/>
      <c r="TOI773" s="16"/>
      <c r="TOJ773" s="16"/>
      <c r="TOK773" s="16"/>
      <c r="TOL773" s="16"/>
      <c r="TOM773" s="16"/>
      <c r="TON773" s="16"/>
      <c r="TOO773" s="16"/>
      <c r="TOP773" s="16"/>
      <c r="TOQ773" s="16"/>
      <c r="TOR773" s="16"/>
      <c r="TOS773" s="16"/>
      <c r="TOT773" s="16"/>
      <c r="TOU773" s="16"/>
      <c r="TOV773" s="16"/>
      <c r="TOW773" s="16"/>
      <c r="TOX773" s="16"/>
      <c r="TOY773" s="16"/>
      <c r="TOZ773" s="16"/>
      <c r="TPA773" s="16"/>
      <c r="TPB773" s="16"/>
      <c r="TPC773" s="16"/>
      <c r="TPD773" s="16"/>
      <c r="TPE773" s="16"/>
      <c r="TPF773" s="16"/>
      <c r="TPG773" s="16"/>
      <c r="TPH773" s="16"/>
      <c r="TPI773" s="16"/>
      <c r="TPJ773" s="16"/>
      <c r="TPK773" s="16"/>
      <c r="TPL773" s="16"/>
      <c r="TPM773" s="16"/>
      <c r="TPN773" s="16"/>
      <c r="TPO773" s="16"/>
      <c r="TPP773" s="16"/>
      <c r="TPQ773" s="16"/>
      <c r="TPR773" s="16"/>
      <c r="TPS773" s="16"/>
      <c r="TPT773" s="16"/>
      <c r="TPU773" s="16"/>
      <c r="TPV773" s="16"/>
      <c r="TPW773" s="16"/>
      <c r="TPX773" s="16"/>
      <c r="TPY773" s="16"/>
      <c r="TPZ773" s="16"/>
      <c r="TQA773" s="16"/>
      <c r="TQB773" s="16"/>
      <c r="TQC773" s="16"/>
      <c r="TQD773" s="16"/>
      <c r="TQE773" s="16"/>
      <c r="TQF773" s="16"/>
      <c r="TQG773" s="16"/>
      <c r="TQH773" s="16"/>
      <c r="TQI773" s="16"/>
      <c r="TQJ773" s="16"/>
      <c r="TQK773" s="16"/>
      <c r="TQL773" s="16"/>
      <c r="TQM773" s="16"/>
      <c r="TQN773" s="16"/>
      <c r="TQO773" s="16"/>
      <c r="TQP773" s="16"/>
      <c r="TQQ773" s="16"/>
      <c r="TQR773" s="16"/>
      <c r="TQS773" s="16"/>
      <c r="TQT773" s="16"/>
      <c r="TQU773" s="16"/>
      <c r="TQV773" s="16"/>
      <c r="TQW773" s="16"/>
      <c r="TQX773" s="16"/>
      <c r="TQY773" s="16"/>
      <c r="TQZ773" s="16"/>
      <c r="TRA773" s="16"/>
      <c r="TRB773" s="16"/>
      <c r="TRC773" s="16"/>
      <c r="TRD773" s="16"/>
      <c r="TRE773" s="16"/>
      <c r="TRF773" s="16"/>
      <c r="TRG773" s="16"/>
      <c r="TRH773" s="16"/>
      <c r="TRI773" s="16"/>
      <c r="TRJ773" s="16"/>
      <c r="TRK773" s="16"/>
      <c r="TRL773" s="16"/>
      <c r="TRM773" s="16"/>
      <c r="TRN773" s="16"/>
      <c r="TRO773" s="16"/>
      <c r="TRP773" s="16"/>
      <c r="TRQ773" s="16"/>
      <c r="TRR773" s="16"/>
      <c r="TRS773" s="16"/>
      <c r="TRT773" s="16"/>
      <c r="TRU773" s="16"/>
      <c r="TRV773" s="16"/>
      <c r="TRW773" s="16"/>
      <c r="TRX773" s="16"/>
      <c r="TRY773" s="16"/>
      <c r="TRZ773" s="16"/>
      <c r="TSA773" s="16"/>
      <c r="TSB773" s="16"/>
      <c r="TSC773" s="16"/>
      <c r="TSD773" s="16"/>
      <c r="TSE773" s="16"/>
      <c r="TSF773" s="16"/>
      <c r="TSG773" s="16"/>
      <c r="TSH773" s="16"/>
      <c r="TSI773" s="16"/>
      <c r="TSJ773" s="16"/>
      <c r="TSK773" s="16"/>
      <c r="TSL773" s="16"/>
      <c r="TSM773" s="16"/>
      <c r="TSN773" s="16"/>
      <c r="TSO773" s="16"/>
      <c r="TSP773" s="16"/>
      <c r="TSQ773" s="16"/>
      <c r="TSR773" s="16"/>
      <c r="TSS773" s="16"/>
      <c r="TST773" s="16"/>
      <c r="TSU773" s="16"/>
      <c r="TSV773" s="16"/>
      <c r="TSW773" s="16"/>
      <c r="TSX773" s="16"/>
      <c r="TSY773" s="16"/>
      <c r="TSZ773" s="16"/>
      <c r="TTA773" s="16"/>
      <c r="TTB773" s="16"/>
      <c r="TTC773" s="16"/>
      <c r="TTD773" s="16"/>
      <c r="TTE773" s="16"/>
      <c r="TTF773" s="16"/>
      <c r="TTG773" s="16"/>
      <c r="TTH773" s="16"/>
      <c r="TTI773" s="16"/>
      <c r="TTJ773" s="16"/>
      <c r="TTK773" s="16"/>
      <c r="TTL773" s="16"/>
      <c r="TTM773" s="16"/>
      <c r="TTN773" s="16"/>
      <c r="TTO773" s="16"/>
      <c r="TTP773" s="16"/>
      <c r="TTQ773" s="16"/>
      <c r="TTR773" s="16"/>
      <c r="TTS773" s="16"/>
      <c r="TTT773" s="16"/>
      <c r="TTU773" s="16"/>
      <c r="TTV773" s="16"/>
      <c r="TTW773" s="16"/>
      <c r="TTX773" s="16"/>
      <c r="TTY773" s="16"/>
      <c r="TTZ773" s="16"/>
      <c r="TUA773" s="16"/>
      <c r="TUB773" s="16"/>
      <c r="TUC773" s="16"/>
      <c r="TUD773" s="16"/>
      <c r="TUE773" s="16"/>
      <c r="TUF773" s="16"/>
      <c r="TUG773" s="16"/>
      <c r="TUH773" s="16"/>
      <c r="TUI773" s="16"/>
      <c r="TUJ773" s="16"/>
      <c r="TUK773" s="16"/>
      <c r="TUL773" s="16"/>
      <c r="TUM773" s="16"/>
      <c r="TUN773" s="16"/>
      <c r="TUO773" s="16"/>
      <c r="TUP773" s="16"/>
      <c r="TUQ773" s="16"/>
      <c r="TUR773" s="16"/>
      <c r="TUS773" s="16"/>
      <c r="TUT773" s="16"/>
      <c r="TUU773" s="16"/>
      <c r="TUV773" s="16"/>
      <c r="TUW773" s="16"/>
      <c r="TUX773" s="16"/>
      <c r="TUY773" s="16"/>
      <c r="TUZ773" s="16"/>
      <c r="TVA773" s="16"/>
      <c r="TVB773" s="16"/>
      <c r="TVC773" s="16"/>
      <c r="TVD773" s="16"/>
      <c r="TVE773" s="16"/>
      <c r="TVF773" s="16"/>
      <c r="TVG773" s="16"/>
      <c r="TVH773" s="16"/>
      <c r="TVI773" s="16"/>
      <c r="TVJ773" s="16"/>
      <c r="TVK773" s="16"/>
      <c r="TVL773" s="16"/>
      <c r="TVM773" s="16"/>
      <c r="TVN773" s="16"/>
      <c r="TVO773" s="16"/>
      <c r="TVP773" s="16"/>
      <c r="TVQ773" s="16"/>
      <c r="TVR773" s="16"/>
      <c r="TVS773" s="16"/>
      <c r="TVT773" s="16"/>
      <c r="TVU773" s="16"/>
      <c r="TVV773" s="16"/>
      <c r="TVW773" s="16"/>
      <c r="TVX773" s="16"/>
      <c r="TVY773" s="16"/>
      <c r="TVZ773" s="16"/>
      <c r="TWA773" s="16"/>
      <c r="TWB773" s="16"/>
      <c r="TWC773" s="16"/>
      <c r="TWD773" s="16"/>
      <c r="TWE773" s="16"/>
      <c r="TWF773" s="16"/>
      <c r="TWG773" s="16"/>
      <c r="TWH773" s="16"/>
      <c r="TWI773" s="16"/>
      <c r="TWJ773" s="16"/>
      <c r="TWK773" s="16"/>
      <c r="TWL773" s="16"/>
      <c r="TWM773" s="16"/>
      <c r="TWN773" s="16"/>
      <c r="TWO773" s="16"/>
      <c r="TWP773" s="16"/>
      <c r="TWQ773" s="16"/>
      <c r="TWR773" s="16"/>
      <c r="TWS773" s="16"/>
      <c r="TWT773" s="16"/>
      <c r="TWU773" s="16"/>
      <c r="TWV773" s="16"/>
      <c r="TWW773" s="16"/>
      <c r="TWX773" s="16"/>
      <c r="TWY773" s="16"/>
      <c r="TWZ773" s="16"/>
      <c r="TXA773" s="16"/>
      <c r="TXB773" s="16"/>
      <c r="TXC773" s="16"/>
      <c r="TXD773" s="16"/>
      <c r="TXE773" s="16"/>
      <c r="TXF773" s="16"/>
      <c r="TXG773" s="16"/>
      <c r="TXH773" s="16"/>
      <c r="TXI773" s="16"/>
      <c r="TXJ773" s="16"/>
      <c r="TXK773" s="16"/>
      <c r="TXL773" s="16"/>
      <c r="TXM773" s="16"/>
      <c r="TXN773" s="16"/>
      <c r="TXO773" s="16"/>
      <c r="TXP773" s="16"/>
      <c r="TXQ773" s="16"/>
      <c r="TXR773" s="16"/>
      <c r="TXS773" s="16"/>
      <c r="TXT773" s="16"/>
      <c r="TXU773" s="16"/>
      <c r="TXV773" s="16"/>
      <c r="TXW773" s="16"/>
      <c r="TXX773" s="16"/>
      <c r="TXY773" s="16"/>
      <c r="TXZ773" s="16"/>
      <c r="TYA773" s="16"/>
      <c r="TYB773" s="16"/>
      <c r="TYC773" s="16"/>
      <c r="TYD773" s="16"/>
      <c r="TYE773" s="16"/>
      <c r="TYF773" s="16"/>
      <c r="TYG773" s="16"/>
      <c r="TYH773" s="16"/>
      <c r="TYI773" s="16"/>
      <c r="TYJ773" s="16"/>
      <c r="TYK773" s="16"/>
      <c r="TYL773" s="16"/>
      <c r="TYM773" s="16"/>
      <c r="TYN773" s="16"/>
      <c r="TYO773" s="16"/>
      <c r="TYP773" s="16"/>
      <c r="TYQ773" s="16"/>
      <c r="TYR773" s="16"/>
      <c r="TYS773" s="16"/>
      <c r="TYT773" s="16"/>
      <c r="TYU773" s="16"/>
      <c r="TYV773" s="16"/>
      <c r="TYW773" s="16"/>
      <c r="TYX773" s="16"/>
      <c r="TYY773" s="16"/>
      <c r="TYZ773" s="16"/>
      <c r="TZA773" s="16"/>
      <c r="TZB773" s="16"/>
      <c r="TZC773" s="16"/>
      <c r="TZD773" s="16"/>
      <c r="TZE773" s="16"/>
      <c r="TZF773" s="16"/>
      <c r="TZG773" s="16"/>
      <c r="TZH773" s="16"/>
      <c r="TZI773" s="16"/>
      <c r="TZJ773" s="16"/>
      <c r="TZK773" s="16"/>
      <c r="TZL773" s="16"/>
      <c r="TZM773" s="16"/>
      <c r="TZN773" s="16"/>
      <c r="TZO773" s="16"/>
      <c r="TZP773" s="16"/>
      <c r="TZQ773" s="16"/>
      <c r="TZR773" s="16"/>
      <c r="TZS773" s="16"/>
      <c r="TZT773" s="16"/>
      <c r="TZU773" s="16"/>
      <c r="TZV773" s="16"/>
      <c r="TZW773" s="16"/>
      <c r="TZX773" s="16"/>
      <c r="TZY773" s="16"/>
      <c r="TZZ773" s="16"/>
      <c r="UAA773" s="16"/>
      <c r="UAB773" s="16"/>
      <c r="UAC773" s="16"/>
      <c r="UAD773" s="16"/>
      <c r="UAE773" s="16"/>
      <c r="UAF773" s="16"/>
      <c r="UAG773" s="16"/>
      <c r="UAH773" s="16"/>
      <c r="UAI773" s="16"/>
      <c r="UAJ773" s="16"/>
      <c r="UAK773" s="16"/>
      <c r="UAL773" s="16"/>
      <c r="UAM773" s="16"/>
      <c r="UAN773" s="16"/>
      <c r="UAO773" s="16"/>
      <c r="UAP773" s="16"/>
      <c r="UAQ773" s="16"/>
      <c r="UAR773" s="16"/>
      <c r="UAS773" s="16"/>
      <c r="UAT773" s="16"/>
      <c r="UAU773" s="16"/>
      <c r="UAV773" s="16"/>
      <c r="UAW773" s="16"/>
      <c r="UAX773" s="16"/>
      <c r="UAY773" s="16"/>
      <c r="UAZ773" s="16"/>
      <c r="UBA773" s="16"/>
      <c r="UBB773" s="16"/>
      <c r="UBC773" s="16"/>
      <c r="UBD773" s="16"/>
      <c r="UBE773" s="16"/>
      <c r="UBF773" s="16"/>
      <c r="UBG773" s="16"/>
      <c r="UBH773" s="16"/>
      <c r="UBI773" s="16"/>
      <c r="UBJ773" s="16"/>
      <c r="UBK773" s="16"/>
      <c r="UBL773" s="16"/>
      <c r="UBM773" s="16"/>
      <c r="UBN773" s="16"/>
      <c r="UBO773" s="16"/>
      <c r="UBP773" s="16"/>
      <c r="UBQ773" s="16"/>
      <c r="UBR773" s="16"/>
      <c r="UBS773" s="16"/>
      <c r="UBT773" s="16"/>
      <c r="UBU773" s="16"/>
      <c r="UBV773" s="16"/>
      <c r="UBW773" s="16"/>
      <c r="UBX773" s="16"/>
      <c r="UBY773" s="16"/>
      <c r="UBZ773" s="16"/>
      <c r="UCA773" s="16"/>
      <c r="UCB773" s="16"/>
      <c r="UCC773" s="16"/>
      <c r="UCD773" s="16"/>
      <c r="UCE773" s="16"/>
      <c r="UCF773" s="16"/>
      <c r="UCG773" s="16"/>
      <c r="UCH773" s="16"/>
      <c r="UCI773" s="16"/>
      <c r="UCJ773" s="16"/>
      <c r="UCK773" s="16"/>
      <c r="UCL773" s="16"/>
      <c r="UCM773" s="16"/>
      <c r="UCN773" s="16"/>
      <c r="UCO773" s="16"/>
      <c r="UCP773" s="16"/>
      <c r="UCQ773" s="16"/>
      <c r="UCR773" s="16"/>
      <c r="UCS773" s="16"/>
      <c r="UCT773" s="16"/>
      <c r="UCU773" s="16"/>
      <c r="UCV773" s="16"/>
      <c r="UCW773" s="16"/>
      <c r="UCX773" s="16"/>
      <c r="UCY773" s="16"/>
      <c r="UCZ773" s="16"/>
      <c r="UDA773" s="16"/>
      <c r="UDB773" s="16"/>
      <c r="UDC773" s="16"/>
      <c r="UDD773" s="16"/>
      <c r="UDE773" s="16"/>
      <c r="UDF773" s="16"/>
      <c r="UDG773" s="16"/>
      <c r="UDH773" s="16"/>
      <c r="UDI773" s="16"/>
      <c r="UDJ773" s="16"/>
      <c r="UDK773" s="16"/>
      <c r="UDL773" s="16"/>
      <c r="UDM773" s="16"/>
      <c r="UDN773" s="16"/>
      <c r="UDO773" s="16"/>
      <c r="UDP773" s="16"/>
      <c r="UDQ773" s="16"/>
      <c r="UDR773" s="16"/>
      <c r="UDS773" s="16"/>
      <c r="UDT773" s="16"/>
      <c r="UDU773" s="16"/>
      <c r="UDV773" s="16"/>
      <c r="UDW773" s="16"/>
      <c r="UDX773" s="16"/>
      <c r="UDY773" s="16"/>
      <c r="UDZ773" s="16"/>
      <c r="UEA773" s="16"/>
      <c r="UEB773" s="16"/>
      <c r="UEC773" s="16"/>
      <c r="UED773" s="16"/>
      <c r="UEE773" s="16"/>
      <c r="UEF773" s="16"/>
      <c r="UEG773" s="16"/>
      <c r="UEH773" s="16"/>
      <c r="UEI773" s="16"/>
      <c r="UEJ773" s="16"/>
      <c r="UEK773" s="16"/>
      <c r="UEL773" s="16"/>
      <c r="UEM773" s="16"/>
      <c r="UEN773" s="16"/>
      <c r="UEO773" s="16"/>
      <c r="UEP773" s="16"/>
      <c r="UEQ773" s="16"/>
      <c r="UER773" s="16"/>
      <c r="UES773" s="16"/>
      <c r="UET773" s="16"/>
      <c r="UEU773" s="16"/>
      <c r="UEV773" s="16"/>
      <c r="UEW773" s="16"/>
      <c r="UEX773" s="16"/>
      <c r="UEY773" s="16"/>
      <c r="UEZ773" s="16"/>
      <c r="UFA773" s="16"/>
      <c r="UFB773" s="16"/>
      <c r="UFC773" s="16"/>
      <c r="UFD773" s="16"/>
      <c r="UFE773" s="16"/>
      <c r="UFF773" s="16"/>
      <c r="UFG773" s="16"/>
      <c r="UFH773" s="16"/>
      <c r="UFI773" s="16"/>
      <c r="UFJ773" s="16"/>
      <c r="UFK773" s="16"/>
      <c r="UFL773" s="16"/>
      <c r="UFM773" s="16"/>
      <c r="UFN773" s="16"/>
      <c r="UFO773" s="16"/>
      <c r="UFP773" s="16"/>
      <c r="UFQ773" s="16"/>
      <c r="UFR773" s="16"/>
      <c r="UFS773" s="16"/>
      <c r="UFT773" s="16"/>
      <c r="UFU773" s="16"/>
      <c r="UFV773" s="16"/>
      <c r="UFW773" s="16"/>
      <c r="UFX773" s="16"/>
      <c r="UFY773" s="16"/>
      <c r="UFZ773" s="16"/>
      <c r="UGA773" s="16"/>
      <c r="UGB773" s="16"/>
      <c r="UGC773" s="16"/>
      <c r="UGD773" s="16"/>
      <c r="UGE773" s="16"/>
      <c r="UGF773" s="16"/>
      <c r="UGG773" s="16"/>
      <c r="UGH773" s="16"/>
      <c r="UGI773" s="16"/>
      <c r="UGJ773" s="16"/>
      <c r="UGK773" s="16"/>
      <c r="UGL773" s="16"/>
      <c r="UGM773" s="16"/>
      <c r="UGN773" s="16"/>
      <c r="UGO773" s="16"/>
      <c r="UGP773" s="16"/>
      <c r="UGQ773" s="16"/>
      <c r="UGR773" s="16"/>
      <c r="UGS773" s="16"/>
      <c r="UGT773" s="16"/>
      <c r="UGU773" s="16"/>
      <c r="UGV773" s="16"/>
      <c r="UGW773" s="16"/>
      <c r="UGX773" s="16"/>
      <c r="UGY773" s="16"/>
      <c r="UGZ773" s="16"/>
      <c r="UHA773" s="16"/>
      <c r="UHB773" s="16"/>
      <c r="UHC773" s="16"/>
      <c r="UHD773" s="16"/>
      <c r="UHE773" s="16"/>
      <c r="UHF773" s="16"/>
      <c r="UHG773" s="16"/>
      <c r="UHH773" s="16"/>
      <c r="UHI773" s="16"/>
      <c r="UHJ773" s="16"/>
      <c r="UHK773" s="16"/>
      <c r="UHL773" s="16"/>
      <c r="UHM773" s="16"/>
      <c r="UHN773" s="16"/>
      <c r="UHO773" s="16"/>
      <c r="UHP773" s="16"/>
      <c r="UHQ773" s="16"/>
      <c r="UHR773" s="16"/>
      <c r="UHS773" s="16"/>
      <c r="UHT773" s="16"/>
      <c r="UHU773" s="16"/>
      <c r="UHV773" s="16"/>
      <c r="UHW773" s="16"/>
      <c r="UHX773" s="16"/>
      <c r="UHY773" s="16"/>
      <c r="UHZ773" s="16"/>
      <c r="UIA773" s="16"/>
      <c r="UIB773" s="16"/>
      <c r="UIC773" s="16"/>
      <c r="UID773" s="16"/>
      <c r="UIE773" s="16"/>
      <c r="UIF773" s="16"/>
      <c r="UIG773" s="16"/>
      <c r="UIH773" s="16"/>
      <c r="UII773" s="16"/>
      <c r="UIJ773" s="16"/>
      <c r="UIK773" s="16"/>
      <c r="UIL773" s="16"/>
      <c r="UIM773" s="16"/>
      <c r="UIN773" s="16"/>
      <c r="UIO773" s="16"/>
      <c r="UIP773" s="16"/>
      <c r="UIQ773" s="16"/>
      <c r="UIR773" s="16"/>
      <c r="UIS773" s="16"/>
      <c r="UIT773" s="16"/>
      <c r="UIU773" s="16"/>
      <c r="UIV773" s="16"/>
      <c r="UIW773" s="16"/>
      <c r="UIX773" s="16"/>
      <c r="UIY773" s="16"/>
      <c r="UIZ773" s="16"/>
      <c r="UJA773" s="16"/>
      <c r="UJB773" s="16"/>
      <c r="UJC773" s="16"/>
      <c r="UJD773" s="16"/>
      <c r="UJE773" s="16"/>
      <c r="UJF773" s="16"/>
      <c r="UJG773" s="16"/>
      <c r="UJH773" s="16"/>
      <c r="UJI773" s="16"/>
      <c r="UJJ773" s="16"/>
      <c r="UJK773" s="16"/>
      <c r="UJL773" s="16"/>
      <c r="UJM773" s="16"/>
      <c r="UJN773" s="16"/>
      <c r="UJO773" s="16"/>
      <c r="UJP773" s="16"/>
      <c r="UJQ773" s="16"/>
      <c r="UJR773" s="16"/>
      <c r="UJS773" s="16"/>
      <c r="UJT773" s="16"/>
      <c r="UJU773" s="16"/>
      <c r="UJV773" s="16"/>
      <c r="UJW773" s="16"/>
      <c r="UJX773" s="16"/>
      <c r="UJY773" s="16"/>
      <c r="UJZ773" s="16"/>
      <c r="UKA773" s="16"/>
      <c r="UKB773" s="16"/>
      <c r="UKC773" s="16"/>
      <c r="UKD773" s="16"/>
      <c r="UKE773" s="16"/>
      <c r="UKF773" s="16"/>
      <c r="UKG773" s="16"/>
      <c r="UKH773" s="16"/>
      <c r="UKI773" s="16"/>
      <c r="UKJ773" s="16"/>
      <c r="UKK773" s="16"/>
      <c r="UKL773" s="16"/>
      <c r="UKM773" s="16"/>
      <c r="UKN773" s="16"/>
      <c r="UKO773" s="16"/>
      <c r="UKP773" s="16"/>
      <c r="UKQ773" s="16"/>
      <c r="UKR773" s="16"/>
      <c r="UKS773" s="16"/>
      <c r="UKT773" s="16"/>
      <c r="UKU773" s="16"/>
      <c r="UKV773" s="16"/>
      <c r="UKW773" s="16"/>
      <c r="UKX773" s="16"/>
      <c r="UKY773" s="16"/>
      <c r="UKZ773" s="16"/>
      <c r="ULA773" s="16"/>
      <c r="ULB773" s="16"/>
      <c r="ULC773" s="16"/>
      <c r="ULD773" s="16"/>
      <c r="ULE773" s="16"/>
      <c r="ULF773" s="16"/>
      <c r="ULG773" s="16"/>
      <c r="ULH773" s="16"/>
      <c r="ULI773" s="16"/>
      <c r="ULJ773" s="16"/>
      <c r="ULK773" s="16"/>
      <c r="ULL773" s="16"/>
      <c r="ULM773" s="16"/>
      <c r="ULN773" s="16"/>
      <c r="ULO773" s="16"/>
      <c r="ULP773" s="16"/>
      <c r="ULQ773" s="16"/>
      <c r="ULR773" s="16"/>
      <c r="ULS773" s="16"/>
      <c r="ULT773" s="16"/>
      <c r="ULU773" s="16"/>
      <c r="ULV773" s="16"/>
      <c r="ULW773" s="16"/>
      <c r="ULX773" s="16"/>
      <c r="ULY773" s="16"/>
      <c r="ULZ773" s="16"/>
      <c r="UMA773" s="16"/>
      <c r="UMB773" s="16"/>
      <c r="UMC773" s="16"/>
      <c r="UMD773" s="16"/>
      <c r="UME773" s="16"/>
      <c r="UMF773" s="16"/>
      <c r="UMG773" s="16"/>
      <c r="UMH773" s="16"/>
      <c r="UMI773" s="16"/>
      <c r="UMJ773" s="16"/>
      <c r="UMK773" s="16"/>
      <c r="UML773" s="16"/>
      <c r="UMM773" s="16"/>
      <c r="UMN773" s="16"/>
      <c r="UMO773" s="16"/>
      <c r="UMP773" s="16"/>
      <c r="UMQ773" s="16"/>
      <c r="UMR773" s="16"/>
      <c r="UMS773" s="16"/>
      <c r="UMT773" s="16"/>
      <c r="UMU773" s="16"/>
      <c r="UMV773" s="16"/>
      <c r="UMW773" s="16"/>
      <c r="UMX773" s="16"/>
      <c r="UMY773" s="16"/>
      <c r="UMZ773" s="16"/>
      <c r="UNA773" s="16"/>
      <c r="UNB773" s="16"/>
      <c r="UNC773" s="16"/>
      <c r="UND773" s="16"/>
      <c r="UNE773" s="16"/>
      <c r="UNF773" s="16"/>
      <c r="UNG773" s="16"/>
      <c r="UNH773" s="16"/>
      <c r="UNI773" s="16"/>
      <c r="UNJ773" s="16"/>
      <c r="UNK773" s="16"/>
      <c r="UNL773" s="16"/>
      <c r="UNM773" s="16"/>
      <c r="UNN773" s="16"/>
      <c r="UNO773" s="16"/>
      <c r="UNP773" s="16"/>
      <c r="UNQ773" s="16"/>
      <c r="UNR773" s="16"/>
      <c r="UNS773" s="16"/>
      <c r="UNT773" s="16"/>
      <c r="UNU773" s="16"/>
      <c r="UNV773" s="16"/>
      <c r="UNW773" s="16"/>
      <c r="UNX773" s="16"/>
      <c r="UNY773" s="16"/>
      <c r="UNZ773" s="16"/>
      <c r="UOA773" s="16"/>
      <c r="UOB773" s="16"/>
      <c r="UOC773" s="16"/>
      <c r="UOD773" s="16"/>
      <c r="UOE773" s="16"/>
      <c r="UOF773" s="16"/>
      <c r="UOG773" s="16"/>
      <c r="UOH773" s="16"/>
      <c r="UOI773" s="16"/>
      <c r="UOJ773" s="16"/>
      <c r="UOK773" s="16"/>
      <c r="UOL773" s="16"/>
      <c r="UOM773" s="16"/>
      <c r="UON773" s="16"/>
      <c r="UOO773" s="16"/>
      <c r="UOP773" s="16"/>
      <c r="UOQ773" s="16"/>
      <c r="UOR773" s="16"/>
      <c r="UOS773" s="16"/>
      <c r="UOT773" s="16"/>
      <c r="UOU773" s="16"/>
      <c r="UOV773" s="16"/>
      <c r="UOW773" s="16"/>
      <c r="UOX773" s="16"/>
      <c r="UOY773" s="16"/>
      <c r="UOZ773" s="16"/>
      <c r="UPA773" s="16"/>
      <c r="UPB773" s="16"/>
      <c r="UPC773" s="16"/>
      <c r="UPD773" s="16"/>
      <c r="UPE773" s="16"/>
      <c r="UPF773" s="16"/>
      <c r="UPG773" s="16"/>
      <c r="UPH773" s="16"/>
      <c r="UPI773" s="16"/>
      <c r="UPJ773" s="16"/>
      <c r="UPK773" s="16"/>
      <c r="UPL773" s="16"/>
      <c r="UPM773" s="16"/>
      <c r="UPN773" s="16"/>
      <c r="UPO773" s="16"/>
      <c r="UPP773" s="16"/>
      <c r="UPQ773" s="16"/>
      <c r="UPR773" s="16"/>
      <c r="UPS773" s="16"/>
      <c r="UPT773" s="16"/>
      <c r="UPU773" s="16"/>
      <c r="UPV773" s="16"/>
      <c r="UPW773" s="16"/>
      <c r="UPX773" s="16"/>
      <c r="UPY773" s="16"/>
      <c r="UPZ773" s="16"/>
      <c r="UQA773" s="16"/>
      <c r="UQB773" s="16"/>
      <c r="UQC773" s="16"/>
      <c r="UQD773" s="16"/>
      <c r="UQE773" s="16"/>
      <c r="UQF773" s="16"/>
      <c r="UQG773" s="16"/>
      <c r="UQH773" s="16"/>
      <c r="UQI773" s="16"/>
      <c r="UQJ773" s="16"/>
      <c r="UQK773" s="16"/>
      <c r="UQL773" s="16"/>
      <c r="UQM773" s="16"/>
      <c r="UQN773" s="16"/>
      <c r="UQO773" s="16"/>
      <c r="UQP773" s="16"/>
      <c r="UQQ773" s="16"/>
      <c r="UQR773" s="16"/>
      <c r="UQS773" s="16"/>
      <c r="UQT773" s="16"/>
      <c r="UQU773" s="16"/>
      <c r="UQV773" s="16"/>
      <c r="UQW773" s="16"/>
      <c r="UQX773" s="16"/>
      <c r="UQY773" s="16"/>
      <c r="UQZ773" s="16"/>
      <c r="URA773" s="16"/>
      <c r="URB773" s="16"/>
      <c r="URC773" s="16"/>
      <c r="URD773" s="16"/>
      <c r="URE773" s="16"/>
      <c r="URF773" s="16"/>
      <c r="URG773" s="16"/>
      <c r="URH773" s="16"/>
      <c r="URI773" s="16"/>
      <c r="URJ773" s="16"/>
      <c r="URK773" s="16"/>
      <c r="URL773" s="16"/>
      <c r="URM773" s="16"/>
      <c r="URN773" s="16"/>
      <c r="URO773" s="16"/>
      <c r="URP773" s="16"/>
      <c r="URQ773" s="16"/>
      <c r="URR773" s="16"/>
      <c r="URS773" s="16"/>
      <c r="URT773" s="16"/>
      <c r="URU773" s="16"/>
      <c r="URV773" s="16"/>
      <c r="URW773" s="16"/>
      <c r="URX773" s="16"/>
      <c r="URY773" s="16"/>
      <c r="URZ773" s="16"/>
      <c r="USA773" s="16"/>
      <c r="USB773" s="16"/>
      <c r="USC773" s="16"/>
      <c r="USD773" s="16"/>
      <c r="USE773" s="16"/>
      <c r="USF773" s="16"/>
      <c r="USG773" s="16"/>
      <c r="USH773" s="16"/>
      <c r="USI773" s="16"/>
      <c r="USJ773" s="16"/>
      <c r="USK773" s="16"/>
      <c r="USL773" s="16"/>
      <c r="USM773" s="16"/>
      <c r="USN773" s="16"/>
      <c r="USO773" s="16"/>
      <c r="USP773" s="16"/>
      <c r="USQ773" s="16"/>
      <c r="USR773" s="16"/>
      <c r="USS773" s="16"/>
      <c r="UST773" s="16"/>
      <c r="USU773" s="16"/>
      <c r="USV773" s="16"/>
      <c r="USW773" s="16"/>
      <c r="USX773" s="16"/>
      <c r="USY773" s="16"/>
      <c r="USZ773" s="16"/>
      <c r="UTA773" s="16"/>
      <c r="UTB773" s="16"/>
      <c r="UTC773" s="16"/>
      <c r="UTD773" s="16"/>
      <c r="UTE773" s="16"/>
      <c r="UTF773" s="16"/>
      <c r="UTG773" s="16"/>
      <c r="UTH773" s="16"/>
      <c r="UTI773" s="16"/>
      <c r="UTJ773" s="16"/>
      <c r="UTK773" s="16"/>
      <c r="UTL773" s="16"/>
      <c r="UTM773" s="16"/>
      <c r="UTN773" s="16"/>
      <c r="UTO773" s="16"/>
      <c r="UTP773" s="16"/>
      <c r="UTQ773" s="16"/>
      <c r="UTR773" s="16"/>
      <c r="UTS773" s="16"/>
      <c r="UTT773" s="16"/>
      <c r="UTU773" s="16"/>
      <c r="UTV773" s="16"/>
      <c r="UTW773" s="16"/>
      <c r="UTX773" s="16"/>
      <c r="UTY773" s="16"/>
      <c r="UTZ773" s="16"/>
      <c r="UUA773" s="16"/>
      <c r="UUB773" s="16"/>
      <c r="UUC773" s="16"/>
      <c r="UUD773" s="16"/>
      <c r="UUE773" s="16"/>
      <c r="UUF773" s="16"/>
      <c r="UUG773" s="16"/>
      <c r="UUH773" s="16"/>
      <c r="UUI773" s="16"/>
      <c r="UUJ773" s="16"/>
      <c r="UUK773" s="16"/>
      <c r="UUL773" s="16"/>
      <c r="UUM773" s="16"/>
      <c r="UUN773" s="16"/>
      <c r="UUO773" s="16"/>
      <c r="UUP773" s="16"/>
      <c r="UUQ773" s="16"/>
      <c r="UUR773" s="16"/>
      <c r="UUS773" s="16"/>
      <c r="UUT773" s="16"/>
      <c r="UUU773" s="16"/>
      <c r="UUV773" s="16"/>
      <c r="UUW773" s="16"/>
      <c r="UUX773" s="16"/>
      <c r="UUY773" s="16"/>
      <c r="UUZ773" s="16"/>
      <c r="UVA773" s="16"/>
      <c r="UVB773" s="16"/>
      <c r="UVC773" s="16"/>
      <c r="UVD773" s="16"/>
      <c r="UVE773" s="16"/>
      <c r="UVF773" s="16"/>
      <c r="UVG773" s="16"/>
      <c r="UVH773" s="16"/>
      <c r="UVI773" s="16"/>
      <c r="UVJ773" s="16"/>
      <c r="UVK773" s="16"/>
      <c r="UVL773" s="16"/>
      <c r="UVM773" s="16"/>
      <c r="UVN773" s="16"/>
      <c r="UVO773" s="16"/>
      <c r="UVP773" s="16"/>
      <c r="UVQ773" s="16"/>
      <c r="UVR773" s="16"/>
      <c r="UVS773" s="16"/>
      <c r="UVT773" s="16"/>
      <c r="UVU773" s="16"/>
      <c r="UVV773" s="16"/>
      <c r="UVW773" s="16"/>
      <c r="UVX773" s="16"/>
      <c r="UVY773" s="16"/>
      <c r="UVZ773" s="16"/>
      <c r="UWA773" s="16"/>
      <c r="UWB773" s="16"/>
      <c r="UWC773" s="16"/>
      <c r="UWD773" s="16"/>
      <c r="UWE773" s="16"/>
      <c r="UWF773" s="16"/>
      <c r="UWG773" s="16"/>
      <c r="UWH773" s="16"/>
      <c r="UWI773" s="16"/>
      <c r="UWJ773" s="16"/>
      <c r="UWK773" s="16"/>
      <c r="UWL773" s="16"/>
      <c r="UWM773" s="16"/>
      <c r="UWN773" s="16"/>
      <c r="UWO773" s="16"/>
      <c r="UWP773" s="16"/>
      <c r="UWQ773" s="16"/>
      <c r="UWR773" s="16"/>
      <c r="UWS773" s="16"/>
      <c r="UWT773" s="16"/>
      <c r="UWU773" s="16"/>
      <c r="UWV773" s="16"/>
      <c r="UWW773" s="16"/>
      <c r="UWX773" s="16"/>
      <c r="UWY773" s="16"/>
      <c r="UWZ773" s="16"/>
      <c r="UXA773" s="16"/>
      <c r="UXB773" s="16"/>
      <c r="UXC773" s="16"/>
      <c r="UXD773" s="16"/>
      <c r="UXE773" s="16"/>
      <c r="UXF773" s="16"/>
      <c r="UXG773" s="16"/>
      <c r="UXH773" s="16"/>
      <c r="UXI773" s="16"/>
      <c r="UXJ773" s="16"/>
      <c r="UXK773" s="16"/>
      <c r="UXL773" s="16"/>
      <c r="UXM773" s="16"/>
      <c r="UXN773" s="16"/>
      <c r="UXO773" s="16"/>
      <c r="UXP773" s="16"/>
      <c r="UXQ773" s="16"/>
      <c r="UXR773" s="16"/>
      <c r="UXS773" s="16"/>
      <c r="UXT773" s="16"/>
      <c r="UXU773" s="16"/>
      <c r="UXV773" s="16"/>
      <c r="UXW773" s="16"/>
      <c r="UXX773" s="16"/>
      <c r="UXY773" s="16"/>
      <c r="UXZ773" s="16"/>
      <c r="UYA773" s="16"/>
      <c r="UYB773" s="16"/>
      <c r="UYC773" s="16"/>
      <c r="UYD773" s="16"/>
      <c r="UYE773" s="16"/>
      <c r="UYF773" s="16"/>
      <c r="UYG773" s="16"/>
      <c r="UYH773" s="16"/>
      <c r="UYI773" s="16"/>
      <c r="UYJ773" s="16"/>
      <c r="UYK773" s="16"/>
      <c r="UYL773" s="16"/>
      <c r="UYM773" s="16"/>
      <c r="UYN773" s="16"/>
      <c r="UYO773" s="16"/>
      <c r="UYP773" s="16"/>
      <c r="UYQ773" s="16"/>
      <c r="UYR773" s="16"/>
      <c r="UYS773" s="16"/>
      <c r="UYT773" s="16"/>
      <c r="UYU773" s="16"/>
      <c r="UYV773" s="16"/>
      <c r="UYW773" s="16"/>
      <c r="UYX773" s="16"/>
      <c r="UYY773" s="16"/>
      <c r="UYZ773" s="16"/>
      <c r="UZA773" s="16"/>
      <c r="UZB773" s="16"/>
      <c r="UZC773" s="16"/>
      <c r="UZD773" s="16"/>
      <c r="UZE773" s="16"/>
      <c r="UZF773" s="16"/>
      <c r="UZG773" s="16"/>
      <c r="UZH773" s="16"/>
      <c r="UZI773" s="16"/>
      <c r="UZJ773" s="16"/>
      <c r="UZK773" s="16"/>
      <c r="UZL773" s="16"/>
      <c r="UZM773" s="16"/>
      <c r="UZN773" s="16"/>
      <c r="UZO773" s="16"/>
      <c r="UZP773" s="16"/>
      <c r="UZQ773" s="16"/>
      <c r="UZR773" s="16"/>
      <c r="UZS773" s="16"/>
      <c r="UZT773" s="16"/>
      <c r="UZU773" s="16"/>
      <c r="UZV773" s="16"/>
      <c r="UZW773" s="16"/>
      <c r="UZX773" s="16"/>
      <c r="UZY773" s="16"/>
      <c r="UZZ773" s="16"/>
      <c r="VAA773" s="16"/>
      <c r="VAB773" s="16"/>
      <c r="VAC773" s="16"/>
      <c r="VAD773" s="16"/>
      <c r="VAE773" s="16"/>
      <c r="VAF773" s="16"/>
      <c r="VAG773" s="16"/>
      <c r="VAH773" s="16"/>
      <c r="VAI773" s="16"/>
      <c r="VAJ773" s="16"/>
      <c r="VAK773" s="16"/>
      <c r="VAL773" s="16"/>
      <c r="VAM773" s="16"/>
      <c r="VAN773" s="16"/>
      <c r="VAO773" s="16"/>
      <c r="VAP773" s="16"/>
      <c r="VAQ773" s="16"/>
      <c r="VAR773" s="16"/>
      <c r="VAS773" s="16"/>
      <c r="VAT773" s="16"/>
      <c r="VAU773" s="16"/>
      <c r="VAV773" s="16"/>
      <c r="VAW773" s="16"/>
      <c r="VAX773" s="16"/>
      <c r="VAY773" s="16"/>
      <c r="VAZ773" s="16"/>
      <c r="VBA773" s="16"/>
      <c r="VBB773" s="16"/>
      <c r="VBC773" s="16"/>
      <c r="VBD773" s="16"/>
      <c r="VBE773" s="16"/>
      <c r="VBF773" s="16"/>
      <c r="VBG773" s="16"/>
      <c r="VBH773" s="16"/>
      <c r="VBI773" s="16"/>
      <c r="VBJ773" s="16"/>
      <c r="VBK773" s="16"/>
      <c r="VBL773" s="16"/>
      <c r="VBM773" s="16"/>
      <c r="VBN773" s="16"/>
      <c r="VBO773" s="16"/>
      <c r="VBP773" s="16"/>
      <c r="VBQ773" s="16"/>
      <c r="VBR773" s="16"/>
      <c r="VBS773" s="16"/>
      <c r="VBT773" s="16"/>
      <c r="VBU773" s="16"/>
      <c r="VBV773" s="16"/>
      <c r="VBW773" s="16"/>
      <c r="VBX773" s="16"/>
      <c r="VBY773" s="16"/>
      <c r="VBZ773" s="16"/>
      <c r="VCA773" s="16"/>
      <c r="VCB773" s="16"/>
      <c r="VCC773" s="16"/>
      <c r="VCD773" s="16"/>
      <c r="VCE773" s="16"/>
      <c r="VCF773" s="16"/>
      <c r="VCG773" s="16"/>
      <c r="VCH773" s="16"/>
      <c r="VCI773" s="16"/>
      <c r="VCJ773" s="16"/>
      <c r="VCK773" s="16"/>
      <c r="VCL773" s="16"/>
      <c r="VCM773" s="16"/>
      <c r="VCN773" s="16"/>
      <c r="VCO773" s="16"/>
      <c r="VCP773" s="16"/>
      <c r="VCQ773" s="16"/>
      <c r="VCR773" s="16"/>
      <c r="VCS773" s="16"/>
      <c r="VCT773" s="16"/>
      <c r="VCU773" s="16"/>
      <c r="VCV773" s="16"/>
      <c r="VCW773" s="16"/>
      <c r="VCX773" s="16"/>
      <c r="VCY773" s="16"/>
      <c r="VCZ773" s="16"/>
      <c r="VDA773" s="16"/>
      <c r="VDB773" s="16"/>
      <c r="VDC773" s="16"/>
      <c r="VDD773" s="16"/>
      <c r="VDE773" s="16"/>
      <c r="VDF773" s="16"/>
      <c r="VDG773" s="16"/>
      <c r="VDH773" s="16"/>
      <c r="VDI773" s="16"/>
      <c r="VDJ773" s="16"/>
      <c r="VDK773" s="16"/>
      <c r="VDL773" s="16"/>
      <c r="VDM773" s="16"/>
      <c r="VDN773" s="16"/>
      <c r="VDO773" s="16"/>
      <c r="VDP773" s="16"/>
      <c r="VDQ773" s="16"/>
      <c r="VDR773" s="16"/>
      <c r="VDS773" s="16"/>
      <c r="VDT773" s="16"/>
      <c r="VDU773" s="16"/>
      <c r="VDV773" s="16"/>
      <c r="VDW773" s="16"/>
      <c r="VDX773" s="16"/>
      <c r="VDY773" s="16"/>
      <c r="VDZ773" s="16"/>
      <c r="VEA773" s="16"/>
      <c r="VEB773" s="16"/>
      <c r="VEC773" s="16"/>
      <c r="VED773" s="16"/>
      <c r="VEE773" s="16"/>
      <c r="VEF773" s="16"/>
      <c r="VEG773" s="16"/>
      <c r="VEH773" s="16"/>
      <c r="VEI773" s="16"/>
      <c r="VEJ773" s="16"/>
      <c r="VEK773" s="16"/>
      <c r="VEL773" s="16"/>
      <c r="VEM773" s="16"/>
      <c r="VEN773" s="16"/>
      <c r="VEO773" s="16"/>
      <c r="VEP773" s="16"/>
      <c r="VEQ773" s="16"/>
      <c r="VER773" s="16"/>
      <c r="VES773" s="16"/>
      <c r="VET773" s="16"/>
      <c r="VEU773" s="16"/>
      <c r="VEV773" s="16"/>
      <c r="VEW773" s="16"/>
      <c r="VEX773" s="16"/>
      <c r="VEY773" s="16"/>
      <c r="VEZ773" s="16"/>
      <c r="VFA773" s="16"/>
      <c r="VFB773" s="16"/>
      <c r="VFC773" s="16"/>
      <c r="VFD773" s="16"/>
      <c r="VFE773" s="16"/>
      <c r="VFF773" s="16"/>
      <c r="VFG773" s="16"/>
      <c r="VFH773" s="16"/>
      <c r="VFI773" s="16"/>
      <c r="VFJ773" s="16"/>
      <c r="VFK773" s="16"/>
      <c r="VFL773" s="16"/>
      <c r="VFM773" s="16"/>
      <c r="VFN773" s="16"/>
      <c r="VFO773" s="16"/>
      <c r="VFP773" s="16"/>
      <c r="VFQ773" s="16"/>
      <c r="VFR773" s="16"/>
      <c r="VFS773" s="16"/>
      <c r="VFT773" s="16"/>
      <c r="VFU773" s="16"/>
      <c r="VFV773" s="16"/>
      <c r="VFW773" s="16"/>
      <c r="VFX773" s="16"/>
      <c r="VFY773" s="16"/>
      <c r="VFZ773" s="16"/>
      <c r="VGA773" s="16"/>
      <c r="VGB773" s="16"/>
      <c r="VGC773" s="16"/>
      <c r="VGD773" s="16"/>
      <c r="VGE773" s="16"/>
      <c r="VGF773" s="16"/>
      <c r="VGG773" s="16"/>
      <c r="VGH773" s="16"/>
      <c r="VGI773" s="16"/>
      <c r="VGJ773" s="16"/>
      <c r="VGK773" s="16"/>
      <c r="VGL773" s="16"/>
      <c r="VGM773" s="16"/>
      <c r="VGN773" s="16"/>
      <c r="VGO773" s="16"/>
      <c r="VGP773" s="16"/>
      <c r="VGQ773" s="16"/>
      <c r="VGR773" s="16"/>
      <c r="VGS773" s="16"/>
      <c r="VGT773" s="16"/>
      <c r="VGU773" s="16"/>
      <c r="VGV773" s="16"/>
      <c r="VGW773" s="16"/>
      <c r="VGX773" s="16"/>
      <c r="VGY773" s="16"/>
      <c r="VGZ773" s="16"/>
      <c r="VHA773" s="16"/>
      <c r="VHB773" s="16"/>
      <c r="VHC773" s="16"/>
      <c r="VHD773" s="16"/>
      <c r="VHE773" s="16"/>
      <c r="VHF773" s="16"/>
      <c r="VHG773" s="16"/>
      <c r="VHH773" s="16"/>
      <c r="VHI773" s="16"/>
      <c r="VHJ773" s="16"/>
      <c r="VHK773" s="16"/>
      <c r="VHL773" s="16"/>
      <c r="VHM773" s="16"/>
      <c r="VHN773" s="16"/>
      <c r="VHO773" s="16"/>
      <c r="VHP773" s="16"/>
      <c r="VHQ773" s="16"/>
      <c r="VHR773" s="16"/>
      <c r="VHS773" s="16"/>
      <c r="VHT773" s="16"/>
      <c r="VHU773" s="16"/>
      <c r="VHV773" s="16"/>
      <c r="VHW773" s="16"/>
      <c r="VHX773" s="16"/>
      <c r="VHY773" s="16"/>
      <c r="VHZ773" s="16"/>
      <c r="VIA773" s="16"/>
      <c r="VIB773" s="16"/>
      <c r="VIC773" s="16"/>
      <c r="VID773" s="16"/>
      <c r="VIE773" s="16"/>
      <c r="VIF773" s="16"/>
      <c r="VIG773" s="16"/>
      <c r="VIH773" s="16"/>
      <c r="VII773" s="16"/>
      <c r="VIJ773" s="16"/>
      <c r="VIK773" s="16"/>
      <c r="VIL773" s="16"/>
      <c r="VIM773" s="16"/>
      <c r="VIN773" s="16"/>
      <c r="VIO773" s="16"/>
      <c r="VIP773" s="16"/>
      <c r="VIQ773" s="16"/>
      <c r="VIR773" s="16"/>
      <c r="VIS773" s="16"/>
      <c r="VIT773" s="16"/>
      <c r="VIU773" s="16"/>
      <c r="VIV773" s="16"/>
      <c r="VIW773" s="16"/>
      <c r="VIX773" s="16"/>
      <c r="VIY773" s="16"/>
      <c r="VIZ773" s="16"/>
      <c r="VJA773" s="16"/>
      <c r="VJB773" s="16"/>
      <c r="VJC773" s="16"/>
      <c r="VJD773" s="16"/>
      <c r="VJE773" s="16"/>
      <c r="VJF773" s="16"/>
      <c r="VJG773" s="16"/>
      <c r="VJH773" s="16"/>
      <c r="VJI773" s="16"/>
      <c r="VJJ773" s="16"/>
      <c r="VJK773" s="16"/>
      <c r="VJL773" s="16"/>
      <c r="VJM773" s="16"/>
      <c r="VJN773" s="16"/>
      <c r="VJO773" s="16"/>
      <c r="VJP773" s="16"/>
      <c r="VJQ773" s="16"/>
      <c r="VJR773" s="16"/>
      <c r="VJS773" s="16"/>
      <c r="VJT773" s="16"/>
      <c r="VJU773" s="16"/>
      <c r="VJV773" s="16"/>
      <c r="VJW773" s="16"/>
      <c r="VJX773" s="16"/>
      <c r="VJY773" s="16"/>
      <c r="VJZ773" s="16"/>
      <c r="VKA773" s="16"/>
      <c r="VKB773" s="16"/>
      <c r="VKC773" s="16"/>
      <c r="VKD773" s="16"/>
      <c r="VKE773" s="16"/>
      <c r="VKF773" s="16"/>
      <c r="VKG773" s="16"/>
      <c r="VKH773" s="16"/>
      <c r="VKI773" s="16"/>
      <c r="VKJ773" s="16"/>
      <c r="VKK773" s="16"/>
      <c r="VKL773" s="16"/>
      <c r="VKM773" s="16"/>
      <c r="VKN773" s="16"/>
      <c r="VKO773" s="16"/>
      <c r="VKP773" s="16"/>
      <c r="VKQ773" s="16"/>
      <c r="VKR773" s="16"/>
      <c r="VKS773" s="16"/>
      <c r="VKT773" s="16"/>
      <c r="VKU773" s="16"/>
      <c r="VKV773" s="16"/>
      <c r="VKW773" s="16"/>
      <c r="VKX773" s="16"/>
      <c r="VKY773" s="16"/>
      <c r="VKZ773" s="16"/>
      <c r="VLA773" s="16"/>
      <c r="VLB773" s="16"/>
      <c r="VLC773" s="16"/>
      <c r="VLD773" s="16"/>
      <c r="VLE773" s="16"/>
      <c r="VLF773" s="16"/>
      <c r="VLG773" s="16"/>
      <c r="VLH773" s="16"/>
      <c r="VLI773" s="16"/>
      <c r="VLJ773" s="16"/>
      <c r="VLK773" s="16"/>
      <c r="VLL773" s="16"/>
      <c r="VLM773" s="16"/>
      <c r="VLN773" s="16"/>
      <c r="VLO773" s="16"/>
      <c r="VLP773" s="16"/>
      <c r="VLQ773" s="16"/>
      <c r="VLR773" s="16"/>
      <c r="VLS773" s="16"/>
      <c r="VLT773" s="16"/>
      <c r="VLU773" s="16"/>
      <c r="VLV773" s="16"/>
      <c r="VLW773" s="16"/>
      <c r="VLX773" s="16"/>
      <c r="VLY773" s="16"/>
      <c r="VLZ773" s="16"/>
      <c r="VMA773" s="16"/>
      <c r="VMB773" s="16"/>
      <c r="VMC773" s="16"/>
      <c r="VMD773" s="16"/>
      <c r="VME773" s="16"/>
      <c r="VMF773" s="16"/>
      <c r="VMG773" s="16"/>
      <c r="VMH773" s="16"/>
      <c r="VMI773" s="16"/>
      <c r="VMJ773" s="16"/>
      <c r="VMK773" s="16"/>
      <c r="VML773" s="16"/>
      <c r="VMM773" s="16"/>
      <c r="VMN773" s="16"/>
      <c r="VMO773" s="16"/>
      <c r="VMP773" s="16"/>
      <c r="VMQ773" s="16"/>
      <c r="VMR773" s="16"/>
      <c r="VMS773" s="16"/>
      <c r="VMT773" s="16"/>
      <c r="VMU773" s="16"/>
      <c r="VMV773" s="16"/>
      <c r="VMW773" s="16"/>
      <c r="VMX773" s="16"/>
      <c r="VMY773" s="16"/>
      <c r="VMZ773" s="16"/>
      <c r="VNA773" s="16"/>
      <c r="VNB773" s="16"/>
      <c r="VNC773" s="16"/>
      <c r="VND773" s="16"/>
      <c r="VNE773" s="16"/>
      <c r="VNF773" s="16"/>
      <c r="VNG773" s="16"/>
      <c r="VNH773" s="16"/>
      <c r="VNI773" s="16"/>
      <c r="VNJ773" s="16"/>
      <c r="VNK773" s="16"/>
      <c r="VNL773" s="16"/>
      <c r="VNM773" s="16"/>
      <c r="VNN773" s="16"/>
      <c r="VNO773" s="16"/>
      <c r="VNP773" s="16"/>
      <c r="VNQ773" s="16"/>
      <c r="VNR773" s="16"/>
      <c r="VNS773" s="16"/>
      <c r="VNT773" s="16"/>
      <c r="VNU773" s="16"/>
      <c r="VNV773" s="16"/>
      <c r="VNW773" s="16"/>
      <c r="VNX773" s="16"/>
      <c r="VNY773" s="16"/>
      <c r="VNZ773" s="16"/>
      <c r="VOA773" s="16"/>
      <c r="VOB773" s="16"/>
      <c r="VOC773" s="16"/>
      <c r="VOD773" s="16"/>
      <c r="VOE773" s="16"/>
      <c r="VOF773" s="16"/>
      <c r="VOG773" s="16"/>
      <c r="VOH773" s="16"/>
      <c r="VOI773" s="16"/>
      <c r="VOJ773" s="16"/>
      <c r="VOK773" s="16"/>
      <c r="VOL773" s="16"/>
      <c r="VOM773" s="16"/>
      <c r="VON773" s="16"/>
      <c r="VOO773" s="16"/>
      <c r="VOP773" s="16"/>
      <c r="VOQ773" s="16"/>
      <c r="VOR773" s="16"/>
      <c r="VOS773" s="16"/>
      <c r="VOT773" s="16"/>
      <c r="VOU773" s="16"/>
      <c r="VOV773" s="16"/>
      <c r="VOW773" s="16"/>
      <c r="VOX773" s="16"/>
      <c r="VOY773" s="16"/>
      <c r="VOZ773" s="16"/>
      <c r="VPA773" s="16"/>
      <c r="VPB773" s="16"/>
      <c r="VPC773" s="16"/>
      <c r="VPD773" s="16"/>
      <c r="VPE773" s="16"/>
      <c r="VPF773" s="16"/>
      <c r="VPG773" s="16"/>
      <c r="VPH773" s="16"/>
      <c r="VPI773" s="16"/>
      <c r="VPJ773" s="16"/>
      <c r="VPK773" s="16"/>
      <c r="VPL773" s="16"/>
      <c r="VPM773" s="16"/>
      <c r="VPN773" s="16"/>
      <c r="VPO773" s="16"/>
      <c r="VPP773" s="16"/>
      <c r="VPQ773" s="16"/>
      <c r="VPR773" s="16"/>
      <c r="VPS773" s="16"/>
      <c r="VPT773" s="16"/>
      <c r="VPU773" s="16"/>
      <c r="VPV773" s="16"/>
      <c r="VPW773" s="16"/>
      <c r="VPX773" s="16"/>
      <c r="VPY773" s="16"/>
      <c r="VPZ773" s="16"/>
      <c r="VQA773" s="16"/>
      <c r="VQB773" s="16"/>
      <c r="VQC773" s="16"/>
      <c r="VQD773" s="16"/>
      <c r="VQE773" s="16"/>
      <c r="VQF773" s="16"/>
      <c r="VQG773" s="16"/>
      <c r="VQH773" s="16"/>
      <c r="VQI773" s="16"/>
      <c r="VQJ773" s="16"/>
      <c r="VQK773" s="16"/>
      <c r="VQL773" s="16"/>
      <c r="VQM773" s="16"/>
      <c r="VQN773" s="16"/>
      <c r="VQO773" s="16"/>
      <c r="VQP773" s="16"/>
      <c r="VQQ773" s="16"/>
      <c r="VQR773" s="16"/>
      <c r="VQS773" s="16"/>
      <c r="VQT773" s="16"/>
      <c r="VQU773" s="16"/>
      <c r="VQV773" s="16"/>
      <c r="VQW773" s="16"/>
      <c r="VQX773" s="16"/>
      <c r="VQY773" s="16"/>
      <c r="VQZ773" s="16"/>
      <c r="VRA773" s="16"/>
      <c r="VRB773" s="16"/>
      <c r="VRC773" s="16"/>
      <c r="VRD773" s="16"/>
      <c r="VRE773" s="16"/>
      <c r="VRF773" s="16"/>
      <c r="VRG773" s="16"/>
      <c r="VRH773" s="16"/>
      <c r="VRI773" s="16"/>
      <c r="VRJ773" s="16"/>
      <c r="VRK773" s="16"/>
      <c r="VRL773" s="16"/>
      <c r="VRM773" s="16"/>
      <c r="VRN773" s="16"/>
      <c r="VRO773" s="16"/>
      <c r="VRP773" s="16"/>
      <c r="VRQ773" s="16"/>
      <c r="VRR773" s="16"/>
      <c r="VRS773" s="16"/>
      <c r="VRT773" s="16"/>
      <c r="VRU773" s="16"/>
      <c r="VRV773" s="16"/>
      <c r="VRW773" s="16"/>
      <c r="VRX773" s="16"/>
      <c r="VRY773" s="16"/>
      <c r="VRZ773" s="16"/>
      <c r="VSA773" s="16"/>
      <c r="VSB773" s="16"/>
      <c r="VSC773" s="16"/>
      <c r="VSD773" s="16"/>
      <c r="VSE773" s="16"/>
      <c r="VSF773" s="16"/>
      <c r="VSG773" s="16"/>
      <c r="VSH773" s="16"/>
      <c r="VSI773" s="16"/>
      <c r="VSJ773" s="16"/>
      <c r="VSK773" s="16"/>
      <c r="VSL773" s="16"/>
      <c r="VSM773" s="16"/>
      <c r="VSN773" s="16"/>
      <c r="VSO773" s="16"/>
      <c r="VSP773" s="16"/>
      <c r="VSQ773" s="16"/>
      <c r="VSR773" s="16"/>
      <c r="VSS773" s="16"/>
      <c r="VST773" s="16"/>
      <c r="VSU773" s="16"/>
      <c r="VSV773" s="16"/>
      <c r="VSW773" s="16"/>
      <c r="VSX773" s="16"/>
      <c r="VSY773" s="16"/>
      <c r="VSZ773" s="16"/>
      <c r="VTA773" s="16"/>
      <c r="VTB773" s="16"/>
      <c r="VTC773" s="16"/>
      <c r="VTD773" s="16"/>
      <c r="VTE773" s="16"/>
      <c r="VTF773" s="16"/>
      <c r="VTG773" s="16"/>
      <c r="VTH773" s="16"/>
      <c r="VTI773" s="16"/>
      <c r="VTJ773" s="16"/>
      <c r="VTK773" s="16"/>
      <c r="VTL773" s="16"/>
      <c r="VTM773" s="16"/>
      <c r="VTN773" s="16"/>
      <c r="VTO773" s="16"/>
      <c r="VTP773" s="16"/>
      <c r="VTQ773" s="16"/>
      <c r="VTR773" s="16"/>
      <c r="VTS773" s="16"/>
      <c r="VTT773" s="16"/>
      <c r="VTU773" s="16"/>
      <c r="VTV773" s="16"/>
      <c r="VTW773" s="16"/>
      <c r="VTX773" s="16"/>
      <c r="VTY773" s="16"/>
      <c r="VTZ773" s="16"/>
      <c r="VUA773" s="16"/>
      <c r="VUB773" s="16"/>
      <c r="VUC773" s="16"/>
      <c r="VUD773" s="16"/>
      <c r="VUE773" s="16"/>
      <c r="VUF773" s="16"/>
      <c r="VUG773" s="16"/>
      <c r="VUH773" s="16"/>
      <c r="VUI773" s="16"/>
      <c r="VUJ773" s="16"/>
      <c r="VUK773" s="16"/>
      <c r="VUL773" s="16"/>
      <c r="VUM773" s="16"/>
      <c r="VUN773" s="16"/>
      <c r="VUO773" s="16"/>
      <c r="VUP773" s="16"/>
      <c r="VUQ773" s="16"/>
      <c r="VUR773" s="16"/>
      <c r="VUS773" s="16"/>
      <c r="VUT773" s="16"/>
      <c r="VUU773" s="16"/>
      <c r="VUV773" s="16"/>
      <c r="VUW773" s="16"/>
      <c r="VUX773" s="16"/>
      <c r="VUY773" s="16"/>
      <c r="VUZ773" s="16"/>
      <c r="VVA773" s="16"/>
      <c r="VVB773" s="16"/>
      <c r="VVC773" s="16"/>
      <c r="VVD773" s="16"/>
      <c r="VVE773" s="16"/>
      <c r="VVF773" s="16"/>
      <c r="VVG773" s="16"/>
      <c r="VVH773" s="16"/>
      <c r="VVI773" s="16"/>
      <c r="VVJ773" s="16"/>
      <c r="VVK773" s="16"/>
      <c r="VVL773" s="16"/>
      <c r="VVM773" s="16"/>
      <c r="VVN773" s="16"/>
      <c r="VVO773" s="16"/>
      <c r="VVP773" s="16"/>
      <c r="VVQ773" s="16"/>
      <c r="VVR773" s="16"/>
      <c r="VVS773" s="16"/>
      <c r="VVT773" s="16"/>
      <c r="VVU773" s="16"/>
      <c r="VVV773" s="16"/>
      <c r="VVW773" s="16"/>
      <c r="VVX773" s="16"/>
      <c r="VVY773" s="16"/>
      <c r="VVZ773" s="16"/>
      <c r="VWA773" s="16"/>
      <c r="VWB773" s="16"/>
      <c r="VWC773" s="16"/>
      <c r="VWD773" s="16"/>
      <c r="VWE773" s="16"/>
      <c r="VWF773" s="16"/>
      <c r="VWG773" s="16"/>
      <c r="VWH773" s="16"/>
      <c r="VWI773" s="16"/>
      <c r="VWJ773" s="16"/>
      <c r="VWK773" s="16"/>
      <c r="VWL773" s="16"/>
      <c r="VWM773" s="16"/>
      <c r="VWN773" s="16"/>
      <c r="VWO773" s="16"/>
      <c r="VWP773" s="16"/>
      <c r="VWQ773" s="16"/>
      <c r="VWR773" s="16"/>
      <c r="VWS773" s="16"/>
      <c r="VWT773" s="16"/>
      <c r="VWU773" s="16"/>
      <c r="VWV773" s="16"/>
      <c r="VWW773" s="16"/>
      <c r="VWX773" s="16"/>
      <c r="VWY773" s="16"/>
      <c r="VWZ773" s="16"/>
      <c r="VXA773" s="16"/>
      <c r="VXB773" s="16"/>
      <c r="VXC773" s="16"/>
      <c r="VXD773" s="16"/>
      <c r="VXE773" s="16"/>
      <c r="VXF773" s="16"/>
      <c r="VXG773" s="16"/>
      <c r="VXH773" s="16"/>
      <c r="VXI773" s="16"/>
      <c r="VXJ773" s="16"/>
      <c r="VXK773" s="16"/>
      <c r="VXL773" s="16"/>
      <c r="VXM773" s="16"/>
      <c r="VXN773" s="16"/>
      <c r="VXO773" s="16"/>
      <c r="VXP773" s="16"/>
      <c r="VXQ773" s="16"/>
      <c r="VXR773" s="16"/>
      <c r="VXS773" s="16"/>
      <c r="VXT773" s="16"/>
      <c r="VXU773" s="16"/>
      <c r="VXV773" s="16"/>
      <c r="VXW773" s="16"/>
      <c r="VXX773" s="16"/>
      <c r="VXY773" s="16"/>
      <c r="VXZ773" s="16"/>
      <c r="VYA773" s="16"/>
      <c r="VYB773" s="16"/>
      <c r="VYC773" s="16"/>
      <c r="VYD773" s="16"/>
      <c r="VYE773" s="16"/>
      <c r="VYF773" s="16"/>
      <c r="VYG773" s="16"/>
      <c r="VYH773" s="16"/>
      <c r="VYI773" s="16"/>
      <c r="VYJ773" s="16"/>
      <c r="VYK773" s="16"/>
      <c r="VYL773" s="16"/>
      <c r="VYM773" s="16"/>
      <c r="VYN773" s="16"/>
      <c r="VYO773" s="16"/>
      <c r="VYP773" s="16"/>
      <c r="VYQ773" s="16"/>
      <c r="VYR773" s="16"/>
      <c r="VYS773" s="16"/>
      <c r="VYT773" s="16"/>
      <c r="VYU773" s="16"/>
      <c r="VYV773" s="16"/>
      <c r="VYW773" s="16"/>
      <c r="VYX773" s="16"/>
      <c r="VYY773" s="16"/>
      <c r="VYZ773" s="16"/>
      <c r="VZA773" s="16"/>
      <c r="VZB773" s="16"/>
      <c r="VZC773" s="16"/>
      <c r="VZD773" s="16"/>
      <c r="VZE773" s="16"/>
      <c r="VZF773" s="16"/>
      <c r="VZG773" s="16"/>
      <c r="VZH773" s="16"/>
      <c r="VZI773" s="16"/>
      <c r="VZJ773" s="16"/>
      <c r="VZK773" s="16"/>
      <c r="VZL773" s="16"/>
      <c r="VZM773" s="16"/>
      <c r="VZN773" s="16"/>
      <c r="VZO773" s="16"/>
      <c r="VZP773" s="16"/>
      <c r="VZQ773" s="16"/>
      <c r="VZR773" s="16"/>
      <c r="VZS773" s="16"/>
      <c r="VZT773" s="16"/>
      <c r="VZU773" s="16"/>
      <c r="VZV773" s="16"/>
      <c r="VZW773" s="16"/>
      <c r="VZX773" s="16"/>
      <c r="VZY773" s="16"/>
      <c r="VZZ773" s="16"/>
      <c r="WAA773" s="16"/>
      <c r="WAB773" s="16"/>
      <c r="WAC773" s="16"/>
      <c r="WAD773" s="16"/>
      <c r="WAE773" s="16"/>
      <c r="WAF773" s="16"/>
      <c r="WAG773" s="16"/>
      <c r="WAH773" s="16"/>
      <c r="WAI773" s="16"/>
      <c r="WAJ773" s="16"/>
      <c r="WAK773" s="16"/>
      <c r="WAL773" s="16"/>
      <c r="WAM773" s="16"/>
      <c r="WAN773" s="16"/>
      <c r="WAO773" s="16"/>
      <c r="WAP773" s="16"/>
      <c r="WAQ773" s="16"/>
      <c r="WAR773" s="16"/>
      <c r="WAS773" s="16"/>
      <c r="WAT773" s="16"/>
      <c r="WAU773" s="16"/>
      <c r="WAV773" s="16"/>
      <c r="WAW773" s="16"/>
      <c r="WAX773" s="16"/>
      <c r="WAY773" s="16"/>
      <c r="WAZ773" s="16"/>
      <c r="WBA773" s="16"/>
      <c r="WBB773" s="16"/>
      <c r="WBC773" s="16"/>
      <c r="WBD773" s="16"/>
      <c r="WBE773" s="16"/>
      <c r="WBF773" s="16"/>
      <c r="WBG773" s="16"/>
      <c r="WBH773" s="16"/>
      <c r="WBI773" s="16"/>
      <c r="WBJ773" s="16"/>
      <c r="WBK773" s="16"/>
      <c r="WBL773" s="16"/>
      <c r="WBM773" s="16"/>
      <c r="WBN773" s="16"/>
      <c r="WBO773" s="16"/>
      <c r="WBP773" s="16"/>
      <c r="WBQ773" s="16"/>
      <c r="WBR773" s="16"/>
      <c r="WBS773" s="16"/>
      <c r="WBT773" s="16"/>
      <c r="WBU773" s="16"/>
      <c r="WBV773" s="16"/>
      <c r="WBW773" s="16"/>
      <c r="WBX773" s="16"/>
      <c r="WBY773" s="16"/>
      <c r="WBZ773" s="16"/>
      <c r="WCA773" s="16"/>
      <c r="WCB773" s="16"/>
      <c r="WCC773" s="16"/>
      <c r="WCD773" s="16"/>
      <c r="WCE773" s="16"/>
      <c r="WCF773" s="16"/>
      <c r="WCG773" s="16"/>
      <c r="WCH773" s="16"/>
      <c r="WCI773" s="16"/>
      <c r="WCJ773" s="16"/>
      <c r="WCK773" s="16"/>
      <c r="WCL773" s="16"/>
      <c r="WCM773" s="16"/>
      <c r="WCN773" s="16"/>
      <c r="WCO773" s="16"/>
      <c r="WCP773" s="16"/>
      <c r="WCQ773" s="16"/>
      <c r="WCR773" s="16"/>
      <c r="WCS773" s="16"/>
      <c r="WCT773" s="16"/>
      <c r="WCU773" s="16"/>
      <c r="WCV773" s="16"/>
      <c r="WCW773" s="16"/>
      <c r="WCX773" s="16"/>
      <c r="WCY773" s="16"/>
      <c r="WCZ773" s="16"/>
      <c r="WDA773" s="16"/>
      <c r="WDB773" s="16"/>
      <c r="WDC773" s="16"/>
      <c r="WDD773" s="16"/>
      <c r="WDE773" s="16"/>
      <c r="WDF773" s="16"/>
      <c r="WDG773" s="16"/>
      <c r="WDH773" s="16"/>
      <c r="WDI773" s="16"/>
      <c r="WDJ773" s="16"/>
      <c r="WDK773" s="16"/>
      <c r="WDL773" s="16"/>
      <c r="WDM773" s="16"/>
      <c r="WDN773" s="16"/>
      <c r="WDO773" s="16"/>
      <c r="WDP773" s="16"/>
      <c r="WDQ773" s="16"/>
      <c r="WDR773" s="16"/>
      <c r="WDS773" s="16"/>
      <c r="WDT773" s="16"/>
      <c r="WDU773" s="16"/>
      <c r="WDV773" s="16"/>
      <c r="WDW773" s="16"/>
      <c r="WDX773" s="16"/>
      <c r="WDY773" s="16"/>
      <c r="WDZ773" s="16"/>
      <c r="WEA773" s="16"/>
      <c r="WEB773" s="16"/>
      <c r="WEC773" s="16"/>
      <c r="WED773" s="16"/>
      <c r="WEE773" s="16"/>
      <c r="WEF773" s="16"/>
      <c r="WEG773" s="16"/>
      <c r="WEH773" s="16"/>
      <c r="WEI773" s="16"/>
      <c r="WEJ773" s="16"/>
      <c r="WEK773" s="16"/>
      <c r="WEL773" s="16"/>
      <c r="WEM773" s="16"/>
      <c r="WEN773" s="16"/>
      <c r="WEO773" s="16"/>
      <c r="WEP773" s="16"/>
      <c r="WEQ773" s="16"/>
      <c r="WER773" s="16"/>
      <c r="WES773" s="16"/>
      <c r="WET773" s="16"/>
      <c r="WEU773" s="16"/>
      <c r="WEV773" s="16"/>
      <c r="WEW773" s="16"/>
      <c r="WEX773" s="16"/>
      <c r="WEY773" s="16"/>
      <c r="WEZ773" s="16"/>
      <c r="WFA773" s="16"/>
      <c r="WFB773" s="16"/>
      <c r="WFC773" s="16"/>
      <c r="WFD773" s="16"/>
      <c r="WFE773" s="16"/>
      <c r="WFF773" s="16"/>
      <c r="WFG773" s="16"/>
      <c r="WFH773" s="16"/>
      <c r="WFI773" s="16"/>
      <c r="WFJ773" s="16"/>
      <c r="WFK773" s="16"/>
      <c r="WFL773" s="16"/>
      <c r="WFM773" s="16"/>
      <c r="WFN773" s="16"/>
      <c r="WFO773" s="16"/>
      <c r="WFP773" s="16"/>
      <c r="WFQ773" s="16"/>
      <c r="WFR773" s="16"/>
      <c r="WFS773" s="16"/>
      <c r="WFT773" s="16"/>
      <c r="WFU773" s="16"/>
      <c r="WFV773" s="16"/>
      <c r="WFW773" s="16"/>
      <c r="WFX773" s="16"/>
      <c r="WFY773" s="16"/>
      <c r="WFZ773" s="16"/>
      <c r="WGA773" s="16"/>
      <c r="WGB773" s="16"/>
      <c r="WGC773" s="16"/>
      <c r="WGD773" s="16"/>
      <c r="WGE773" s="16"/>
      <c r="WGF773" s="16"/>
      <c r="WGG773" s="16"/>
      <c r="WGH773" s="16"/>
      <c r="WGI773" s="16"/>
      <c r="WGJ773" s="16"/>
      <c r="WGK773" s="16"/>
      <c r="WGL773" s="16"/>
      <c r="WGM773" s="16"/>
      <c r="WGN773" s="16"/>
      <c r="WGO773" s="16"/>
      <c r="WGP773" s="16"/>
      <c r="WGQ773" s="16"/>
      <c r="WGR773" s="16"/>
      <c r="WGS773" s="16"/>
      <c r="WGT773" s="16"/>
      <c r="WGU773" s="16"/>
      <c r="WGV773" s="16"/>
      <c r="WGW773" s="16"/>
      <c r="WGX773" s="16"/>
      <c r="WGY773" s="16"/>
      <c r="WGZ773" s="16"/>
      <c r="WHA773" s="16"/>
      <c r="WHB773" s="16"/>
      <c r="WHC773" s="16"/>
      <c r="WHD773" s="16"/>
      <c r="WHE773" s="16"/>
      <c r="WHF773" s="16"/>
      <c r="WHG773" s="16"/>
      <c r="WHH773" s="16"/>
      <c r="WHI773" s="16"/>
      <c r="WHJ773" s="16"/>
      <c r="WHK773" s="16"/>
      <c r="WHL773" s="16"/>
      <c r="WHM773" s="16"/>
      <c r="WHN773" s="16"/>
      <c r="WHO773" s="16"/>
      <c r="WHP773" s="16"/>
      <c r="WHQ773" s="16"/>
      <c r="WHR773" s="16"/>
      <c r="WHS773" s="16"/>
      <c r="WHT773" s="16"/>
      <c r="WHU773" s="16"/>
      <c r="WHV773" s="16"/>
      <c r="WHW773" s="16"/>
      <c r="WHX773" s="16"/>
      <c r="WHY773" s="16"/>
      <c r="WHZ773" s="16"/>
      <c r="WIA773" s="16"/>
      <c r="WIB773" s="16"/>
      <c r="WIC773" s="16"/>
      <c r="WID773" s="16"/>
      <c r="WIE773" s="16"/>
      <c r="WIF773" s="16"/>
      <c r="WIG773" s="16"/>
      <c r="WIH773" s="16"/>
      <c r="WII773" s="16"/>
      <c r="WIJ773" s="16"/>
      <c r="WIK773" s="16"/>
      <c r="WIL773" s="16"/>
      <c r="WIM773" s="16"/>
      <c r="WIN773" s="16"/>
      <c r="WIO773" s="16"/>
      <c r="WIP773" s="16"/>
      <c r="WIQ773" s="16"/>
      <c r="WIR773" s="16"/>
      <c r="WIS773" s="16"/>
      <c r="WIT773" s="16"/>
      <c r="WIU773" s="16"/>
      <c r="WIV773" s="16"/>
      <c r="WIW773" s="16"/>
      <c r="WIX773" s="16"/>
      <c r="WIY773" s="16"/>
      <c r="WIZ773" s="16"/>
      <c r="WJA773" s="16"/>
      <c r="WJB773" s="16"/>
      <c r="WJC773" s="16"/>
      <c r="WJD773" s="16"/>
      <c r="WJE773" s="16"/>
      <c r="WJF773" s="16"/>
      <c r="WJG773" s="16"/>
      <c r="WJH773" s="16"/>
      <c r="WJI773" s="16"/>
      <c r="WJJ773" s="16"/>
      <c r="WJK773" s="16"/>
      <c r="WJL773" s="16"/>
      <c r="WJM773" s="16"/>
      <c r="WJN773" s="16"/>
      <c r="WJO773" s="16"/>
      <c r="WJP773" s="16"/>
      <c r="WJQ773" s="16"/>
      <c r="WJR773" s="16"/>
      <c r="WJS773" s="16"/>
      <c r="WJT773" s="16"/>
      <c r="WJU773" s="16"/>
      <c r="WJV773" s="16"/>
      <c r="WJW773" s="16"/>
      <c r="WJX773" s="16"/>
      <c r="WJY773" s="16"/>
      <c r="WJZ773" s="16"/>
      <c r="WKA773" s="16"/>
      <c r="WKB773" s="16"/>
      <c r="WKC773" s="16"/>
      <c r="WKD773" s="16"/>
      <c r="WKE773" s="16"/>
      <c r="WKF773" s="16"/>
      <c r="WKG773" s="16"/>
      <c r="WKH773" s="16"/>
      <c r="WKI773" s="16"/>
      <c r="WKJ773" s="16"/>
      <c r="WKK773" s="16"/>
      <c r="WKL773" s="16"/>
      <c r="WKM773" s="16"/>
      <c r="WKN773" s="16"/>
      <c r="WKO773" s="16"/>
      <c r="WKP773" s="16"/>
      <c r="WKQ773" s="16"/>
      <c r="WKR773" s="16"/>
      <c r="WKS773" s="16"/>
      <c r="WKT773" s="16"/>
      <c r="WKU773" s="16"/>
      <c r="WKV773" s="16"/>
      <c r="WKW773" s="16"/>
      <c r="WKX773" s="16"/>
      <c r="WKY773" s="16"/>
      <c r="WKZ773" s="16"/>
      <c r="WLA773" s="16"/>
      <c r="WLB773" s="16"/>
      <c r="WLC773" s="16"/>
      <c r="WLD773" s="16"/>
      <c r="WLE773" s="16"/>
      <c r="WLF773" s="16"/>
      <c r="WLG773" s="16"/>
      <c r="WLH773" s="16"/>
      <c r="WLI773" s="16"/>
      <c r="WLJ773" s="16"/>
      <c r="WLK773" s="16"/>
      <c r="WLL773" s="16"/>
      <c r="WLM773" s="16"/>
      <c r="WLN773" s="16"/>
      <c r="WLO773" s="16"/>
      <c r="WLP773" s="16"/>
      <c r="WLQ773" s="16"/>
      <c r="WLR773" s="16"/>
      <c r="WLS773" s="16"/>
      <c r="WLT773" s="16"/>
      <c r="WLU773" s="16"/>
      <c r="WLV773" s="16"/>
      <c r="WLW773" s="16"/>
      <c r="WLX773" s="16"/>
      <c r="WLY773" s="16"/>
      <c r="WLZ773" s="16"/>
      <c r="WMA773" s="16"/>
      <c r="WMB773" s="16"/>
      <c r="WMC773" s="16"/>
      <c r="WMD773" s="16"/>
      <c r="WME773" s="16"/>
      <c r="WMF773" s="16"/>
      <c r="WMG773" s="16"/>
      <c r="WMH773" s="16"/>
      <c r="WMI773" s="16"/>
      <c r="WMJ773" s="16"/>
      <c r="WMK773" s="16"/>
      <c r="WML773" s="16"/>
      <c r="WMM773" s="16"/>
      <c r="WMN773" s="16"/>
      <c r="WMO773" s="16"/>
      <c r="WMP773" s="16"/>
      <c r="WMQ773" s="16"/>
      <c r="WMR773" s="16"/>
      <c r="WMS773" s="16"/>
      <c r="WMT773" s="16"/>
      <c r="WMU773" s="16"/>
      <c r="WMV773" s="16"/>
      <c r="WMW773" s="16"/>
      <c r="WMX773" s="16"/>
      <c r="WMY773" s="16"/>
      <c r="WMZ773" s="16"/>
      <c r="WNA773" s="16"/>
      <c r="WNB773" s="16"/>
      <c r="WNC773" s="16"/>
      <c r="WND773" s="16"/>
      <c r="WNE773" s="16"/>
      <c r="WNF773" s="16"/>
      <c r="WNG773" s="16"/>
      <c r="WNH773" s="16"/>
      <c r="WNI773" s="16"/>
      <c r="WNJ773" s="16"/>
      <c r="WNK773" s="16"/>
      <c r="WNL773" s="16"/>
      <c r="WNM773" s="16"/>
      <c r="WNN773" s="16"/>
      <c r="WNO773" s="16"/>
      <c r="WNP773" s="16"/>
      <c r="WNQ773" s="16"/>
      <c r="WNR773" s="16"/>
      <c r="WNS773" s="16"/>
      <c r="WNT773" s="16"/>
      <c r="WNU773" s="16"/>
      <c r="WNV773" s="16"/>
      <c r="WNW773" s="16"/>
      <c r="WNX773" s="16"/>
      <c r="WNY773" s="16"/>
      <c r="WNZ773" s="16"/>
      <c r="WOA773" s="16"/>
      <c r="WOB773" s="16"/>
      <c r="WOC773" s="16"/>
      <c r="WOD773" s="16"/>
      <c r="WOE773" s="16"/>
      <c r="WOF773" s="16"/>
      <c r="WOG773" s="16"/>
      <c r="WOH773" s="16"/>
      <c r="WOI773" s="16"/>
      <c r="WOJ773" s="16"/>
      <c r="WOK773" s="16"/>
      <c r="WOL773" s="16"/>
      <c r="WOM773" s="16"/>
      <c r="WON773" s="16"/>
      <c r="WOO773" s="16"/>
      <c r="WOP773" s="16"/>
      <c r="WOQ773" s="16"/>
      <c r="WOR773" s="16"/>
      <c r="WOS773" s="16"/>
      <c r="WOT773" s="16"/>
      <c r="WOU773" s="16"/>
      <c r="WOV773" s="16"/>
      <c r="WOW773" s="16"/>
      <c r="WOX773" s="16"/>
      <c r="WOY773" s="16"/>
      <c r="WOZ773" s="16"/>
      <c r="WPA773" s="16"/>
      <c r="WPB773" s="16"/>
      <c r="WPC773" s="16"/>
      <c r="WPD773" s="16"/>
      <c r="WPE773" s="16"/>
      <c r="WPF773" s="16"/>
      <c r="WPG773" s="16"/>
      <c r="WPH773" s="16"/>
      <c r="WPI773" s="16"/>
      <c r="WPJ773" s="16"/>
      <c r="WPK773" s="16"/>
      <c r="WPL773" s="16"/>
      <c r="WPM773" s="16"/>
      <c r="WPN773" s="16"/>
      <c r="WPO773" s="16"/>
      <c r="WPP773" s="16"/>
      <c r="WPQ773" s="16"/>
      <c r="WPR773" s="16"/>
      <c r="WPS773" s="16"/>
      <c r="WPT773" s="16"/>
      <c r="WPU773" s="16"/>
      <c r="WPV773" s="16"/>
      <c r="WPW773" s="16"/>
      <c r="WPX773" s="16"/>
      <c r="WPY773" s="16"/>
      <c r="WPZ773" s="16"/>
      <c r="WQA773" s="16"/>
      <c r="WQB773" s="16"/>
      <c r="WQC773" s="16"/>
      <c r="WQD773" s="16"/>
      <c r="WQE773" s="16"/>
      <c r="WQF773" s="16"/>
      <c r="WQG773" s="16"/>
      <c r="WQH773" s="16"/>
      <c r="WQI773" s="16"/>
      <c r="WQJ773" s="16"/>
      <c r="WQK773" s="16"/>
      <c r="WQL773" s="16"/>
      <c r="WQM773" s="16"/>
      <c r="WQN773" s="16"/>
      <c r="WQO773" s="16"/>
      <c r="WQP773" s="16"/>
      <c r="WQQ773" s="16"/>
      <c r="WQR773" s="16"/>
      <c r="WQS773" s="16"/>
      <c r="WQT773" s="16"/>
      <c r="WQU773" s="16"/>
      <c r="WQV773" s="16"/>
      <c r="WQW773" s="16"/>
      <c r="WQX773" s="16"/>
      <c r="WQY773" s="16"/>
      <c r="WQZ773" s="16"/>
      <c r="WRA773" s="16"/>
      <c r="WRB773" s="16"/>
      <c r="WRC773" s="16"/>
      <c r="WRD773" s="16"/>
      <c r="WRE773" s="16"/>
      <c r="WRF773" s="16"/>
      <c r="WRG773" s="16"/>
      <c r="WRH773" s="16"/>
      <c r="WRI773" s="16"/>
      <c r="WRJ773" s="16"/>
      <c r="WRK773" s="16"/>
      <c r="WRL773" s="16"/>
      <c r="WRM773" s="16"/>
      <c r="WRN773" s="16"/>
      <c r="WRO773" s="16"/>
      <c r="WRP773" s="16"/>
      <c r="WRQ773" s="16"/>
      <c r="WRR773" s="16"/>
      <c r="WRS773" s="16"/>
      <c r="WRT773" s="16"/>
      <c r="WRU773" s="16"/>
      <c r="WRV773" s="16"/>
      <c r="WRW773" s="16"/>
      <c r="WRX773" s="16"/>
      <c r="WRY773" s="16"/>
      <c r="WRZ773" s="16"/>
      <c r="WSA773" s="16"/>
      <c r="WSB773" s="16"/>
      <c r="WSC773" s="16"/>
      <c r="WSD773" s="16"/>
      <c r="WSE773" s="16"/>
      <c r="WSF773" s="16"/>
      <c r="WSG773" s="16"/>
      <c r="WSH773" s="16"/>
      <c r="WSI773" s="16"/>
      <c r="WSJ773" s="16"/>
      <c r="WSK773" s="16"/>
      <c r="WSL773" s="16"/>
      <c r="WSM773" s="16"/>
      <c r="WSN773" s="16"/>
      <c r="WSO773" s="16"/>
      <c r="WSP773" s="16"/>
      <c r="WSQ773" s="16"/>
      <c r="WSR773" s="16"/>
      <c r="WSS773" s="16"/>
      <c r="WST773" s="16"/>
      <c r="WSU773" s="16"/>
      <c r="WSV773" s="16"/>
      <c r="WSW773" s="16"/>
      <c r="WSX773" s="16"/>
      <c r="WSY773" s="16"/>
      <c r="WSZ773" s="16"/>
      <c r="WTA773" s="16"/>
      <c r="WTB773" s="16"/>
      <c r="WTC773" s="16"/>
      <c r="WTD773" s="16"/>
      <c r="WTE773" s="16"/>
      <c r="WTF773" s="16"/>
      <c r="WTG773" s="16"/>
      <c r="WTH773" s="16"/>
      <c r="WTI773" s="16"/>
      <c r="WTJ773" s="16"/>
      <c r="WTK773" s="16"/>
      <c r="WTL773" s="16"/>
      <c r="WTM773" s="16"/>
      <c r="WTN773" s="16"/>
      <c r="WTO773" s="16"/>
      <c r="WTP773" s="16"/>
      <c r="WTQ773" s="16"/>
      <c r="WTR773" s="16"/>
      <c r="WTS773" s="16"/>
      <c r="WTT773" s="16"/>
      <c r="WTU773" s="16"/>
      <c r="WTV773" s="16"/>
      <c r="WTW773" s="16"/>
      <c r="WTX773" s="16"/>
      <c r="WTY773" s="16"/>
      <c r="WTZ773" s="16"/>
      <c r="WUA773" s="16"/>
      <c r="WUB773" s="16"/>
      <c r="WUC773" s="16"/>
      <c r="WUD773" s="16"/>
      <c r="WUE773" s="16"/>
      <c r="WUF773" s="16"/>
      <c r="WUG773" s="16"/>
      <c r="WUH773" s="16"/>
      <c r="WUI773" s="16"/>
      <c r="WUJ773" s="16"/>
      <c r="WUK773" s="16"/>
      <c r="WUL773" s="16"/>
      <c r="WUM773" s="16"/>
      <c r="WUN773" s="16"/>
      <c r="WUO773" s="16"/>
      <c r="WUP773" s="16"/>
      <c r="WUQ773" s="16"/>
      <c r="WUR773" s="16"/>
      <c r="WUS773" s="16"/>
      <c r="WUT773" s="16"/>
      <c r="WUU773" s="16"/>
      <c r="WUV773" s="16"/>
      <c r="WUW773" s="16"/>
      <c r="WUX773" s="16"/>
      <c r="WUY773" s="16"/>
      <c r="WUZ773" s="16"/>
      <c r="WVA773" s="16"/>
      <c r="WVB773" s="16"/>
      <c r="WVC773" s="16"/>
      <c r="WVD773" s="16"/>
      <c r="WVE773" s="16"/>
      <c r="WVF773" s="16"/>
      <c r="WVG773" s="16"/>
      <c r="WVH773" s="16"/>
      <c r="WVI773" s="16"/>
      <c r="WVJ773" s="16"/>
      <c r="WVK773" s="16"/>
      <c r="WVL773" s="16"/>
      <c r="WVM773" s="16"/>
      <c r="WVN773" s="16"/>
      <c r="WVO773" s="16"/>
      <c r="WVP773" s="16"/>
      <c r="WVQ773" s="16"/>
      <c r="WVR773" s="16"/>
      <c r="WVS773" s="16"/>
      <c r="WVT773" s="16"/>
      <c r="WVU773" s="16"/>
      <c r="WVV773" s="16"/>
      <c r="WVW773" s="16"/>
      <c r="WVX773" s="16"/>
      <c r="WVY773" s="16"/>
      <c r="WVZ773" s="16"/>
      <c r="WWA773" s="16"/>
      <c r="WWB773" s="16"/>
      <c r="WWC773" s="16"/>
      <c r="WWD773" s="16"/>
      <c r="WWE773" s="16"/>
      <c r="WWF773" s="16"/>
      <c r="WWG773" s="16"/>
      <c r="WWH773" s="16"/>
      <c r="WWI773" s="16"/>
      <c r="WWJ773" s="16"/>
      <c r="WWK773" s="16"/>
      <c r="WWL773" s="16"/>
      <c r="WWM773" s="16"/>
      <c r="WWN773" s="16"/>
      <c r="WWO773" s="16"/>
      <c r="WWP773" s="16"/>
      <c r="WWQ773" s="16"/>
      <c r="WWR773" s="16"/>
      <c r="WWS773" s="16"/>
      <c r="WWT773" s="16"/>
      <c r="WWU773" s="16"/>
      <c r="WWV773" s="16"/>
      <c r="WWW773" s="16"/>
      <c r="WWX773" s="16"/>
      <c r="WWY773" s="16"/>
      <c r="WWZ773" s="16"/>
      <c r="WXA773" s="16"/>
      <c r="WXB773" s="16"/>
      <c r="WXC773" s="16"/>
      <c r="WXD773" s="16"/>
      <c r="WXE773" s="16"/>
      <c r="WXF773" s="16"/>
      <c r="WXG773" s="16"/>
      <c r="WXH773" s="16"/>
      <c r="WXI773" s="16"/>
      <c r="WXJ773" s="16"/>
      <c r="WXK773" s="16"/>
      <c r="WXL773" s="16"/>
      <c r="WXM773" s="16"/>
      <c r="WXN773" s="16"/>
      <c r="WXO773" s="16"/>
      <c r="WXP773" s="16"/>
      <c r="WXQ773" s="16"/>
      <c r="WXR773" s="16"/>
      <c r="WXS773" s="16"/>
      <c r="WXT773" s="16"/>
      <c r="WXU773" s="16"/>
      <c r="WXV773" s="16"/>
      <c r="WXW773" s="16"/>
      <c r="WXX773" s="16"/>
      <c r="WXY773" s="16"/>
      <c r="WXZ773" s="16"/>
      <c r="WYA773" s="16"/>
      <c r="WYB773" s="16"/>
      <c r="WYC773" s="16"/>
      <c r="WYD773" s="16"/>
      <c r="WYE773" s="16"/>
      <c r="WYF773" s="16"/>
      <c r="WYG773" s="16"/>
      <c r="WYH773" s="16"/>
      <c r="WYI773" s="16"/>
      <c r="WYJ773" s="16"/>
      <c r="WYK773" s="16"/>
      <c r="WYL773" s="16"/>
      <c r="WYM773" s="16"/>
      <c r="WYN773" s="16"/>
      <c r="WYO773" s="16"/>
      <c r="WYP773" s="16"/>
      <c r="WYQ773" s="16"/>
      <c r="WYR773" s="16"/>
      <c r="WYS773" s="16"/>
      <c r="WYT773" s="16"/>
      <c r="WYU773" s="16"/>
      <c r="WYV773" s="16"/>
      <c r="WYW773" s="16"/>
      <c r="WYX773" s="16"/>
      <c r="WYY773" s="16"/>
      <c r="WYZ773" s="16"/>
      <c r="WZA773" s="16"/>
      <c r="WZB773" s="16"/>
      <c r="WZC773" s="16"/>
      <c r="WZD773" s="16"/>
      <c r="WZE773" s="16"/>
      <c r="WZF773" s="16"/>
      <c r="WZG773" s="16"/>
      <c r="WZH773" s="16"/>
      <c r="WZI773" s="16"/>
      <c r="WZJ773" s="16"/>
      <c r="WZK773" s="16"/>
      <c r="WZL773" s="16"/>
      <c r="WZM773" s="16"/>
      <c r="WZN773" s="16"/>
      <c r="WZO773" s="16"/>
      <c r="WZP773" s="16"/>
      <c r="WZQ773" s="16"/>
      <c r="WZR773" s="16"/>
      <c r="WZS773" s="16"/>
      <c r="WZT773" s="16"/>
      <c r="WZU773" s="16"/>
      <c r="WZV773" s="16"/>
      <c r="WZW773" s="16"/>
      <c r="WZX773" s="16"/>
      <c r="WZY773" s="16"/>
      <c r="WZZ773" s="16"/>
      <c r="XAA773" s="16"/>
      <c r="XAB773" s="16"/>
      <c r="XAC773" s="16"/>
      <c r="XAD773" s="16"/>
      <c r="XAE773" s="16"/>
      <c r="XAF773" s="16"/>
      <c r="XAG773" s="16"/>
      <c r="XAH773" s="16"/>
      <c r="XAI773" s="16"/>
      <c r="XAJ773" s="16"/>
      <c r="XAK773" s="16"/>
      <c r="XAL773" s="16"/>
      <c r="XAM773" s="16"/>
      <c r="XAN773" s="16"/>
      <c r="XAO773" s="16"/>
      <c r="XAP773" s="16"/>
      <c r="XAQ773" s="16"/>
      <c r="XAR773" s="16"/>
      <c r="XAS773" s="16"/>
      <c r="XAT773" s="16"/>
      <c r="XAU773" s="16"/>
      <c r="XAV773" s="16"/>
      <c r="XAW773" s="16"/>
      <c r="XAX773" s="16"/>
      <c r="XAY773" s="16"/>
      <c r="XAZ773" s="16"/>
      <c r="XBA773" s="16"/>
      <c r="XBB773" s="16"/>
      <c r="XBC773" s="16"/>
      <c r="XBD773" s="16"/>
      <c r="XBE773" s="16"/>
      <c r="XBF773" s="16"/>
      <c r="XBG773" s="16"/>
      <c r="XBH773" s="16"/>
      <c r="XBI773" s="16"/>
      <c r="XBJ773" s="16"/>
      <c r="XBK773" s="16"/>
      <c r="XBL773" s="16"/>
      <c r="XBM773" s="16"/>
      <c r="XBN773" s="16"/>
      <c r="XBO773" s="16"/>
      <c r="XBP773" s="16"/>
      <c r="XBQ773" s="16"/>
      <c r="XBR773" s="16"/>
      <c r="XBS773" s="16"/>
      <c r="XBT773" s="16"/>
      <c r="XBU773" s="16"/>
      <c r="XBV773" s="16"/>
      <c r="XBW773" s="16"/>
      <c r="XBX773" s="16"/>
      <c r="XBY773" s="16"/>
      <c r="XBZ773" s="16"/>
      <c r="XCA773" s="16"/>
      <c r="XCB773" s="16"/>
      <c r="XCC773" s="16"/>
      <c r="XCD773" s="16"/>
      <c r="XCE773" s="16"/>
      <c r="XCF773" s="16"/>
      <c r="XCG773" s="16"/>
      <c r="XCH773" s="16"/>
      <c r="XCI773" s="16"/>
      <c r="XCJ773" s="16"/>
      <c r="XCK773" s="16"/>
      <c r="XCL773" s="16"/>
      <c r="XCM773" s="16"/>
      <c r="XCN773" s="16"/>
      <c r="XCO773" s="16"/>
      <c r="XCP773" s="16"/>
      <c r="XCQ773" s="16"/>
      <c r="XCR773" s="16"/>
      <c r="XCS773" s="16"/>
      <c r="XCT773" s="16"/>
      <c r="XCU773" s="16"/>
      <c r="XCV773" s="16"/>
      <c r="XCW773" s="16"/>
      <c r="XCX773" s="16"/>
      <c r="XCY773" s="16"/>
      <c r="XCZ773" s="16"/>
      <c r="XDA773" s="16"/>
      <c r="XDB773" s="16"/>
      <c r="XDC773" s="16"/>
      <c r="XDD773" s="16"/>
      <c r="XDE773" s="16"/>
      <c r="XDF773" s="16"/>
      <c r="XDG773" s="16"/>
      <c r="XDH773" s="16"/>
      <c r="XDI773" s="16"/>
      <c r="XDJ773" s="16"/>
      <c r="XDK773" s="16"/>
      <c r="XDL773" s="16"/>
      <c r="XDM773" s="16"/>
      <c r="XDN773" s="16"/>
      <c r="XDO773" s="16"/>
      <c r="XDP773" s="16"/>
      <c r="XDQ773" s="16"/>
      <c r="XDR773" s="16"/>
      <c r="XDS773" s="16"/>
      <c r="XDT773" s="16"/>
      <c r="XDU773" s="16"/>
      <c r="XDV773" s="16"/>
      <c r="XDW773" s="16"/>
      <c r="XDX773" s="16"/>
      <c r="XDY773" s="16"/>
      <c r="XDZ773" s="16"/>
      <c r="XEA773" s="16"/>
      <c r="XEB773" s="16"/>
      <c r="XEC773" s="16"/>
      <c r="XED773" s="16"/>
      <c r="XEE773" s="16"/>
      <c r="XEF773" s="16"/>
      <c r="XEG773" s="16"/>
      <c r="XEH773" s="16"/>
      <c r="XEI773" s="16"/>
      <c r="XEJ773" s="16"/>
      <c r="XEK773" s="16"/>
      <c r="XEL773" s="16"/>
      <c r="XEM773" s="16"/>
      <c r="XEN773" s="16"/>
      <c r="XEO773" s="16"/>
      <c r="XEP773" s="16"/>
      <c r="XEQ773" s="16"/>
      <c r="XER773" s="16"/>
      <c r="XES773" s="16"/>
      <c r="XET773" s="16"/>
      <c r="XEU773" s="16"/>
      <c r="XEV773" s="16"/>
      <c r="XEW773" s="16"/>
      <c r="XEX773" s="16"/>
      <c r="XEY773" s="16"/>
      <c r="XEZ773" s="16"/>
      <c r="XFA773" s="16"/>
      <c r="XFB773" s="16"/>
      <c r="XFC773" s="16"/>
      <c r="XFD773" s="16"/>
    </row>
    <row r="774" spans="1:16384" ht="40.5" hidden="1" customHeight="1" x14ac:dyDescent="0.25">
      <c r="A774" s="16" t="s">
        <v>1365</v>
      </c>
      <c r="B774" s="2" t="s">
        <v>574</v>
      </c>
      <c r="C774" s="53">
        <v>610</v>
      </c>
      <c r="D774" s="83"/>
      <c r="E774" s="83"/>
      <c r="F774" s="83"/>
    </row>
    <row r="775" spans="1:16384" ht="60" hidden="1" customHeight="1" x14ac:dyDescent="0.25">
      <c r="A775" s="16" t="s">
        <v>575</v>
      </c>
      <c r="B775" s="2" t="s">
        <v>576</v>
      </c>
      <c r="C775" s="53"/>
      <c r="D775" s="83">
        <f>D776</f>
        <v>0</v>
      </c>
      <c r="E775" s="83">
        <f t="shared" ref="E775:F776" si="319">E776</f>
        <v>0</v>
      </c>
      <c r="F775" s="83">
        <f t="shared" si="319"/>
        <v>0</v>
      </c>
    </row>
    <row r="776" spans="1:16384" ht="40.5" hidden="1" customHeight="1" x14ac:dyDescent="0.25">
      <c r="A776" s="16" t="s">
        <v>1366</v>
      </c>
      <c r="B776" s="2" t="s">
        <v>576</v>
      </c>
      <c r="C776" s="53">
        <v>600</v>
      </c>
      <c r="D776" s="83">
        <f>D777</f>
        <v>0</v>
      </c>
      <c r="E776" s="83">
        <f t="shared" si="319"/>
        <v>0</v>
      </c>
      <c r="F776" s="83">
        <f t="shared" si="319"/>
        <v>0</v>
      </c>
    </row>
    <row r="777" spans="1:16384" ht="40.5" hidden="1" customHeight="1" x14ac:dyDescent="0.25">
      <c r="A777" s="16" t="s">
        <v>1365</v>
      </c>
      <c r="B777" s="2" t="s">
        <v>576</v>
      </c>
      <c r="C777" s="53">
        <v>610</v>
      </c>
      <c r="D777" s="83"/>
      <c r="E777" s="83"/>
      <c r="F777" s="83"/>
    </row>
    <row r="778" spans="1:16384" ht="67.5" hidden="1" customHeight="1" x14ac:dyDescent="0.25">
      <c r="A778" s="130" t="s">
        <v>573</v>
      </c>
      <c r="B778" s="2" t="s">
        <v>574</v>
      </c>
      <c r="C778" s="53"/>
      <c r="D778" s="83">
        <f>D779</f>
        <v>0</v>
      </c>
      <c r="E778" s="83"/>
      <c r="F778" s="83"/>
    </row>
    <row r="779" spans="1:16384" ht="40.5" hidden="1" customHeight="1" x14ac:dyDescent="0.25">
      <c r="A779" s="130" t="s">
        <v>1485</v>
      </c>
      <c r="B779" s="2" t="s">
        <v>574</v>
      </c>
      <c r="C779" s="53">
        <v>400</v>
      </c>
      <c r="D779" s="83">
        <f>D780</f>
        <v>0</v>
      </c>
      <c r="E779" s="83"/>
      <c r="F779" s="83"/>
    </row>
    <row r="780" spans="1:16384" ht="93" hidden="1" customHeight="1" x14ac:dyDescent="0.25">
      <c r="A780" s="130" t="s">
        <v>1486</v>
      </c>
      <c r="B780" s="2" t="s">
        <v>574</v>
      </c>
      <c r="C780" s="53">
        <v>460</v>
      </c>
      <c r="D780" s="83"/>
      <c r="E780" s="83"/>
      <c r="F780" s="83"/>
    </row>
    <row r="781" spans="1:16384" ht="40.5" customHeight="1" x14ac:dyDescent="0.25">
      <c r="A781" s="12" t="s">
        <v>577</v>
      </c>
      <c r="B781" s="10" t="s">
        <v>578</v>
      </c>
      <c r="C781" s="53"/>
      <c r="D781" s="83">
        <f>D782+D848+D868+D879+D884+D895</f>
        <v>45613</v>
      </c>
      <c r="E781" s="83">
        <f>E782+E848+E868+E879+E884+E895</f>
        <v>45613</v>
      </c>
      <c r="F781" s="83">
        <f>F782+F848+F868+F879+F884+F895</f>
        <v>37613</v>
      </c>
    </row>
    <row r="782" spans="1:16384" ht="30.75" customHeight="1" x14ac:dyDescent="0.25">
      <c r="A782" s="13" t="s">
        <v>579</v>
      </c>
      <c r="B782" s="3" t="s">
        <v>580</v>
      </c>
      <c r="C782" s="53"/>
      <c r="D782" s="83">
        <f>D783+D795++D802+D813+D819+D823</f>
        <v>33157</v>
      </c>
      <c r="E782" s="83">
        <f t="shared" ref="E782:F782" si="320">E783+E795++E802+E813+E819+E823</f>
        <v>33157</v>
      </c>
      <c r="F782" s="83">
        <f t="shared" si="320"/>
        <v>25157</v>
      </c>
    </row>
    <row r="783" spans="1:16384" ht="46.5" hidden="1" customHeight="1" x14ac:dyDescent="0.25">
      <c r="A783" s="17" t="s">
        <v>1604</v>
      </c>
      <c r="B783" s="1" t="s">
        <v>581</v>
      </c>
      <c r="C783" s="53"/>
      <c r="D783" s="83">
        <f>D784+D787+D790</f>
        <v>0</v>
      </c>
      <c r="E783" s="83">
        <f t="shared" ref="E783:F783" si="321">E784+E787+E790</f>
        <v>0</v>
      </c>
      <c r="F783" s="83">
        <f t="shared" si="321"/>
        <v>0</v>
      </c>
    </row>
    <row r="784" spans="1:16384" ht="48.75" hidden="1" customHeight="1" x14ac:dyDescent="0.25">
      <c r="A784" s="19" t="s">
        <v>582</v>
      </c>
      <c r="B784" s="20" t="s">
        <v>583</v>
      </c>
      <c r="C784" s="53"/>
      <c r="D784" s="83">
        <f>D785</f>
        <v>0</v>
      </c>
      <c r="E784" s="83">
        <f t="shared" ref="E784:F785" si="322">E785</f>
        <v>0</v>
      </c>
      <c r="F784" s="83">
        <f t="shared" si="322"/>
        <v>0</v>
      </c>
    </row>
    <row r="785" spans="1:7" ht="48.75" hidden="1" customHeight="1" x14ac:dyDescent="0.25">
      <c r="A785" s="58" t="s">
        <v>1363</v>
      </c>
      <c r="B785" s="20" t="s">
        <v>583</v>
      </c>
      <c r="C785" s="53">
        <v>200</v>
      </c>
      <c r="D785" s="83">
        <f>D786</f>
        <v>0</v>
      </c>
      <c r="E785" s="83">
        <f t="shared" si="322"/>
        <v>0</v>
      </c>
      <c r="F785" s="83">
        <f t="shared" si="322"/>
        <v>0</v>
      </c>
    </row>
    <row r="786" spans="1:7" ht="48.75" hidden="1" customHeight="1" x14ac:dyDescent="0.25">
      <c r="A786" s="58" t="s">
        <v>1364</v>
      </c>
      <c r="B786" s="20" t="s">
        <v>583</v>
      </c>
      <c r="C786" s="53">
        <v>240</v>
      </c>
      <c r="D786" s="83"/>
      <c r="E786" s="83">
        <v>0</v>
      </c>
      <c r="F786" s="83">
        <v>0</v>
      </c>
    </row>
    <row r="787" spans="1:7" ht="51.75" hidden="1" customHeight="1" x14ac:dyDescent="0.25">
      <c r="A787" s="19" t="s">
        <v>584</v>
      </c>
      <c r="B787" s="20" t="s">
        <v>585</v>
      </c>
      <c r="C787" s="53"/>
      <c r="D787" s="83">
        <f>D788</f>
        <v>0</v>
      </c>
      <c r="E787" s="83">
        <f t="shared" ref="E787:F788" si="323">E788</f>
        <v>0</v>
      </c>
      <c r="F787" s="83">
        <f t="shared" si="323"/>
        <v>0</v>
      </c>
    </row>
    <row r="788" spans="1:7" ht="51.75" hidden="1" customHeight="1" x14ac:dyDescent="0.25">
      <c r="A788" s="58" t="s">
        <v>1363</v>
      </c>
      <c r="B788" s="20" t="s">
        <v>585</v>
      </c>
      <c r="C788" s="53">
        <v>200</v>
      </c>
      <c r="D788" s="83">
        <f>D789</f>
        <v>0</v>
      </c>
      <c r="E788" s="83">
        <f t="shared" si="323"/>
        <v>0</v>
      </c>
      <c r="F788" s="83">
        <f t="shared" si="323"/>
        <v>0</v>
      </c>
    </row>
    <row r="789" spans="1:7" ht="51.75" hidden="1" customHeight="1" x14ac:dyDescent="0.25">
      <c r="A789" s="58" t="s">
        <v>1364</v>
      </c>
      <c r="B789" s="20" t="s">
        <v>585</v>
      </c>
      <c r="C789" s="53">
        <v>240</v>
      </c>
      <c r="D789" s="83"/>
      <c r="E789" s="83"/>
      <c r="F789" s="83"/>
    </row>
    <row r="790" spans="1:7" ht="62.25" hidden="1" customHeight="1" x14ac:dyDescent="0.25">
      <c r="A790" s="35" t="s">
        <v>586</v>
      </c>
      <c r="B790" s="20" t="s">
        <v>587</v>
      </c>
      <c r="C790" s="53"/>
      <c r="D790" s="83">
        <f>D793+D791</f>
        <v>0</v>
      </c>
      <c r="E790" s="83">
        <f t="shared" ref="E790:F790" si="324">E793+E791</f>
        <v>0</v>
      </c>
      <c r="F790" s="83">
        <f t="shared" si="324"/>
        <v>0</v>
      </c>
    </row>
    <row r="791" spans="1:7" ht="28.5" hidden="1" customHeight="1" x14ac:dyDescent="0.25">
      <c r="A791" s="58" t="s">
        <v>1363</v>
      </c>
      <c r="B791" s="20" t="s">
        <v>587</v>
      </c>
      <c r="C791" s="53">
        <v>200</v>
      </c>
      <c r="D791" s="83"/>
      <c r="E791" s="83">
        <f>E792</f>
        <v>0</v>
      </c>
      <c r="F791" s="83">
        <f>F792</f>
        <v>0</v>
      </c>
    </row>
    <row r="792" spans="1:7" ht="29.25" hidden="1" customHeight="1" x14ac:dyDescent="0.25">
      <c r="A792" s="95" t="s">
        <v>1364</v>
      </c>
      <c r="B792" s="20" t="s">
        <v>587</v>
      </c>
      <c r="C792" s="53">
        <v>240</v>
      </c>
      <c r="D792" s="83"/>
      <c r="E792" s="83"/>
      <c r="F792" s="83"/>
    </row>
    <row r="793" spans="1:7" ht="33" hidden="1" customHeight="1" x14ac:dyDescent="0.25">
      <c r="A793" s="96" t="s">
        <v>1363</v>
      </c>
      <c r="B793" s="20" t="s">
        <v>587</v>
      </c>
      <c r="C793" s="53">
        <v>600</v>
      </c>
      <c r="D793" s="83">
        <f>D794</f>
        <v>0</v>
      </c>
      <c r="E793" s="83">
        <f t="shared" ref="E793:F793" si="325">E794</f>
        <v>0</v>
      </c>
      <c r="F793" s="83">
        <f t="shared" si="325"/>
        <v>0</v>
      </c>
    </row>
    <row r="794" spans="1:7" ht="36.75" hidden="1" customHeight="1" x14ac:dyDescent="0.25">
      <c r="A794" s="90" t="s">
        <v>1364</v>
      </c>
      <c r="B794" s="20" t="s">
        <v>587</v>
      </c>
      <c r="C794" s="53">
        <v>610</v>
      </c>
      <c r="D794" s="83"/>
      <c r="E794" s="83"/>
      <c r="F794" s="83"/>
    </row>
    <row r="795" spans="1:7" ht="47.25" hidden="1" customHeight="1" x14ac:dyDescent="0.25">
      <c r="A795" s="17" t="s">
        <v>588</v>
      </c>
      <c r="B795" s="1" t="s">
        <v>589</v>
      </c>
      <c r="C795" s="53"/>
      <c r="D795" s="83">
        <f>D796+D799</f>
        <v>0</v>
      </c>
      <c r="E795" s="83">
        <f t="shared" ref="E795:F795" si="326">E796+E799</f>
        <v>0</v>
      </c>
      <c r="F795" s="83">
        <f t="shared" si="326"/>
        <v>0</v>
      </c>
    </row>
    <row r="796" spans="1:7" ht="48" hidden="1" customHeight="1" x14ac:dyDescent="0.25">
      <c r="A796" s="25" t="s">
        <v>590</v>
      </c>
      <c r="B796" s="20" t="s">
        <v>591</v>
      </c>
      <c r="C796" s="53"/>
      <c r="D796" s="83">
        <f>D797</f>
        <v>0</v>
      </c>
      <c r="E796" s="83">
        <f t="shared" ref="E796:F797" si="327">E797</f>
        <v>0</v>
      </c>
      <c r="F796" s="83">
        <f t="shared" si="327"/>
        <v>0</v>
      </c>
    </row>
    <row r="797" spans="1:7" ht="48" hidden="1" customHeight="1" x14ac:dyDescent="0.25">
      <c r="A797" s="58" t="s">
        <v>1363</v>
      </c>
      <c r="B797" s="20" t="s">
        <v>591</v>
      </c>
      <c r="C797" s="53">
        <v>200</v>
      </c>
      <c r="D797" s="83">
        <f>D798</f>
        <v>0</v>
      </c>
      <c r="E797" s="83">
        <f t="shared" si="327"/>
        <v>0</v>
      </c>
      <c r="F797" s="83">
        <f t="shared" si="327"/>
        <v>0</v>
      </c>
    </row>
    <row r="798" spans="1:7" ht="48" hidden="1" customHeight="1" x14ac:dyDescent="0.25">
      <c r="A798" s="58" t="s">
        <v>1364</v>
      </c>
      <c r="B798" s="20" t="s">
        <v>591</v>
      </c>
      <c r="C798" s="53">
        <v>240</v>
      </c>
      <c r="D798" s="83">
        <v>0</v>
      </c>
      <c r="E798" s="83">
        <v>0</v>
      </c>
      <c r="F798" s="83">
        <v>0</v>
      </c>
    </row>
    <row r="799" spans="1:7" ht="47.25" hidden="1" customHeight="1" x14ac:dyDescent="0.25">
      <c r="A799" s="25" t="s">
        <v>592</v>
      </c>
      <c r="B799" s="20" t="s">
        <v>593</v>
      </c>
      <c r="C799" s="53"/>
      <c r="D799" s="100">
        <f>D800</f>
        <v>0</v>
      </c>
      <c r="E799" s="100">
        <f t="shared" ref="E799:F800" si="328">E800</f>
        <v>0</v>
      </c>
      <c r="F799" s="100">
        <f t="shared" si="328"/>
        <v>0</v>
      </c>
      <c r="G799" s="61"/>
    </row>
    <row r="800" spans="1:7" ht="33" hidden="1" customHeight="1" x14ac:dyDescent="0.25">
      <c r="A800" s="58" t="s">
        <v>1363</v>
      </c>
      <c r="B800" s="20" t="s">
        <v>593</v>
      </c>
      <c r="C800" s="53">
        <v>200</v>
      </c>
      <c r="D800" s="100">
        <f>D801</f>
        <v>0</v>
      </c>
      <c r="E800" s="100">
        <f t="shared" si="328"/>
        <v>0</v>
      </c>
      <c r="F800" s="100">
        <f t="shared" si="328"/>
        <v>0</v>
      </c>
    </row>
    <row r="801" spans="1:6" ht="47.25" hidden="1" customHeight="1" x14ac:dyDescent="0.25">
      <c r="A801" s="58" t="s">
        <v>1364</v>
      </c>
      <c r="B801" s="20" t="s">
        <v>593</v>
      </c>
      <c r="C801" s="53">
        <v>240</v>
      </c>
      <c r="D801" s="100"/>
      <c r="E801" s="100"/>
      <c r="F801" s="100"/>
    </row>
    <row r="802" spans="1:6" ht="63" x14ac:dyDescent="0.25">
      <c r="A802" s="30" t="s">
        <v>1447</v>
      </c>
      <c r="B802" s="1" t="s">
        <v>594</v>
      </c>
      <c r="C802" s="53"/>
      <c r="D802" s="83">
        <f>D807+D810+D803+D804+D805+D806</f>
        <v>20</v>
      </c>
      <c r="E802" s="83">
        <f t="shared" ref="E802:F802" si="329">E807+E810+E803+E804+E805+E806</f>
        <v>20</v>
      </c>
      <c r="F802" s="83">
        <f t="shared" si="329"/>
        <v>20</v>
      </c>
    </row>
    <row r="803" spans="1:6" ht="126" hidden="1" x14ac:dyDescent="0.25">
      <c r="A803" s="11" t="s">
        <v>595</v>
      </c>
      <c r="B803" s="5" t="s">
        <v>596</v>
      </c>
      <c r="C803" s="53"/>
      <c r="D803" s="83"/>
      <c r="E803" s="83"/>
      <c r="F803" s="83"/>
    </row>
    <row r="804" spans="1:6" ht="126" hidden="1" x14ac:dyDescent="0.25">
      <c r="A804" s="11" t="s">
        <v>597</v>
      </c>
      <c r="B804" s="5" t="s">
        <v>598</v>
      </c>
      <c r="C804" s="53"/>
      <c r="D804" s="83"/>
      <c r="E804" s="83"/>
      <c r="F804" s="83"/>
    </row>
    <row r="805" spans="1:6" ht="110.25" hidden="1" x14ac:dyDescent="0.25">
      <c r="A805" s="11" t="s">
        <v>599</v>
      </c>
      <c r="B805" s="5" t="s">
        <v>600</v>
      </c>
      <c r="C805" s="53"/>
      <c r="D805" s="83"/>
      <c r="E805" s="83"/>
      <c r="F805" s="83"/>
    </row>
    <row r="806" spans="1:6" ht="126" hidden="1" x14ac:dyDescent="0.25">
      <c r="A806" s="11" t="s">
        <v>601</v>
      </c>
      <c r="B806" s="5" t="s">
        <v>602</v>
      </c>
      <c r="C806" s="53"/>
      <c r="D806" s="83"/>
      <c r="E806" s="83"/>
      <c r="F806" s="83"/>
    </row>
    <row r="807" spans="1:6" ht="35.25" hidden="1" customHeight="1" x14ac:dyDescent="0.25">
      <c r="A807" s="39" t="s">
        <v>603</v>
      </c>
      <c r="B807" s="20" t="s">
        <v>604</v>
      </c>
      <c r="C807" s="53"/>
      <c r="D807" s="83">
        <f>D808</f>
        <v>0</v>
      </c>
      <c r="E807" s="83">
        <f t="shared" ref="E807:F808" si="330">E808</f>
        <v>0</v>
      </c>
      <c r="F807" s="83">
        <f t="shared" si="330"/>
        <v>0</v>
      </c>
    </row>
    <row r="808" spans="1:6" ht="35.25" hidden="1" customHeight="1" x14ac:dyDescent="0.25">
      <c r="A808" s="58" t="s">
        <v>1363</v>
      </c>
      <c r="B808" s="20" t="s">
        <v>604</v>
      </c>
      <c r="C808" s="53">
        <v>200</v>
      </c>
      <c r="D808" s="83">
        <f>D809</f>
        <v>0</v>
      </c>
      <c r="E808" s="83">
        <f t="shared" si="330"/>
        <v>0</v>
      </c>
      <c r="F808" s="83">
        <f t="shared" si="330"/>
        <v>0</v>
      </c>
    </row>
    <row r="809" spans="1:6" ht="35.25" hidden="1" customHeight="1" x14ac:dyDescent="0.25">
      <c r="A809" s="58" t="s">
        <v>1364</v>
      </c>
      <c r="B809" s="20" t="s">
        <v>604</v>
      </c>
      <c r="C809" s="53">
        <v>240</v>
      </c>
      <c r="D809" s="83"/>
      <c r="E809" s="83"/>
      <c r="F809" s="83"/>
    </row>
    <row r="810" spans="1:6" ht="45.75" customHeight="1" x14ac:dyDescent="0.25">
      <c r="A810" s="19" t="s">
        <v>582</v>
      </c>
      <c r="B810" s="20" t="s">
        <v>605</v>
      </c>
      <c r="C810" s="53"/>
      <c r="D810" s="83">
        <f>D811</f>
        <v>20</v>
      </c>
      <c r="E810" s="83">
        <f t="shared" ref="E810:F811" si="331">E811</f>
        <v>20</v>
      </c>
      <c r="F810" s="83">
        <f t="shared" si="331"/>
        <v>20</v>
      </c>
    </row>
    <row r="811" spans="1:6" ht="43.5" customHeight="1" x14ac:dyDescent="0.25">
      <c r="A811" s="58" t="s">
        <v>1363</v>
      </c>
      <c r="B811" s="20" t="s">
        <v>605</v>
      </c>
      <c r="C811" s="53">
        <v>200</v>
      </c>
      <c r="D811" s="83">
        <f>D812</f>
        <v>20</v>
      </c>
      <c r="E811" s="83">
        <f t="shared" si="331"/>
        <v>20</v>
      </c>
      <c r="F811" s="83">
        <f t="shared" si="331"/>
        <v>20</v>
      </c>
    </row>
    <row r="812" spans="1:6" ht="43.5" customHeight="1" x14ac:dyDescent="0.25">
      <c r="A812" s="58" t="s">
        <v>1364</v>
      </c>
      <c r="B812" s="20" t="s">
        <v>605</v>
      </c>
      <c r="C812" s="53">
        <v>240</v>
      </c>
      <c r="D812" s="83">
        <v>20</v>
      </c>
      <c r="E812" s="83">
        <v>20</v>
      </c>
      <c r="F812" s="83">
        <v>20</v>
      </c>
    </row>
    <row r="813" spans="1:6" ht="47.25" x14ac:dyDescent="0.25">
      <c r="A813" s="17" t="s">
        <v>606</v>
      </c>
      <c r="B813" s="1" t="s">
        <v>607</v>
      </c>
      <c r="C813" s="53"/>
      <c r="D813" s="83">
        <f>D814</f>
        <v>10000</v>
      </c>
      <c r="E813" s="83">
        <f t="shared" ref="E813:F815" si="332">E814</f>
        <v>10000</v>
      </c>
      <c r="F813" s="83">
        <f t="shared" si="332"/>
        <v>2000</v>
      </c>
    </row>
    <row r="814" spans="1:6" ht="45.75" customHeight="1" x14ac:dyDescent="0.25">
      <c r="A814" s="19" t="s">
        <v>608</v>
      </c>
      <c r="B814" s="20" t="s">
        <v>609</v>
      </c>
      <c r="C814" s="53"/>
      <c r="D814" s="83">
        <f>D815+D817</f>
        <v>10000</v>
      </c>
      <c r="E814" s="83">
        <f t="shared" ref="E814:F814" si="333">E815+E817</f>
        <v>10000</v>
      </c>
      <c r="F814" s="83">
        <f t="shared" si="333"/>
        <v>2000</v>
      </c>
    </row>
    <row r="815" spans="1:6" ht="45.75" customHeight="1" x14ac:dyDescent="0.25">
      <c r="A815" s="58" t="s">
        <v>1363</v>
      </c>
      <c r="B815" s="20" t="s">
        <v>609</v>
      </c>
      <c r="C815" s="53">
        <v>200</v>
      </c>
      <c r="D815" s="83">
        <f>D816</f>
        <v>10000</v>
      </c>
      <c r="E815" s="83">
        <f t="shared" si="332"/>
        <v>10000</v>
      </c>
      <c r="F815" s="83">
        <f t="shared" si="332"/>
        <v>2000</v>
      </c>
    </row>
    <row r="816" spans="1:6" ht="45.75" customHeight="1" x14ac:dyDescent="0.25">
      <c r="A816" s="95" t="s">
        <v>1364</v>
      </c>
      <c r="B816" s="20" t="s">
        <v>609</v>
      </c>
      <c r="C816" s="53">
        <v>240</v>
      </c>
      <c r="D816" s="99">
        <v>10000</v>
      </c>
      <c r="E816" s="83">
        <v>10000</v>
      </c>
      <c r="F816" s="83">
        <v>2000</v>
      </c>
    </row>
    <row r="817" spans="1:6" ht="45.75" hidden="1" customHeight="1" x14ac:dyDescent="0.25">
      <c r="A817" s="16" t="s">
        <v>1359</v>
      </c>
      <c r="B817" s="20" t="s">
        <v>609</v>
      </c>
      <c r="C817" s="53">
        <v>600</v>
      </c>
      <c r="D817" s="83">
        <f>D818</f>
        <v>0</v>
      </c>
      <c r="E817" s="83"/>
      <c r="F817" s="83"/>
    </row>
    <row r="818" spans="1:6" ht="45.75" hidden="1" customHeight="1" x14ac:dyDescent="0.25">
      <c r="A818" s="22" t="s">
        <v>1360</v>
      </c>
      <c r="B818" s="20" t="s">
        <v>609</v>
      </c>
      <c r="C818" s="53">
        <v>610</v>
      </c>
      <c r="D818" s="83"/>
      <c r="E818" s="83"/>
      <c r="F818" s="83"/>
    </row>
    <row r="819" spans="1:6" ht="94.5" x14ac:dyDescent="0.25">
      <c r="A819" s="17" t="s">
        <v>610</v>
      </c>
      <c r="B819" s="1" t="s">
        <v>611</v>
      </c>
      <c r="C819" s="53"/>
      <c r="D819" s="83">
        <f>D820</f>
        <v>24</v>
      </c>
      <c r="E819" s="83">
        <f t="shared" ref="E819:F821" si="334">E820</f>
        <v>24</v>
      </c>
      <c r="F819" s="83">
        <f t="shared" si="334"/>
        <v>24</v>
      </c>
    </row>
    <row r="820" spans="1:6" ht="78.75" x14ac:dyDescent="0.25">
      <c r="A820" s="39" t="s">
        <v>612</v>
      </c>
      <c r="B820" s="20" t="s">
        <v>613</v>
      </c>
      <c r="C820" s="53"/>
      <c r="D820" s="83">
        <f>D821</f>
        <v>24</v>
      </c>
      <c r="E820" s="83">
        <f t="shared" si="334"/>
        <v>24</v>
      </c>
      <c r="F820" s="83">
        <f t="shared" si="334"/>
        <v>24</v>
      </c>
    </row>
    <row r="821" spans="1:6" ht="42" customHeight="1" x14ac:dyDescent="0.25">
      <c r="A821" s="58" t="s">
        <v>1363</v>
      </c>
      <c r="B821" s="20" t="s">
        <v>613</v>
      </c>
      <c r="C821" s="53">
        <v>200</v>
      </c>
      <c r="D821" s="83">
        <f>D822</f>
        <v>24</v>
      </c>
      <c r="E821" s="83">
        <f t="shared" si="334"/>
        <v>24</v>
      </c>
      <c r="F821" s="83">
        <f t="shared" si="334"/>
        <v>24</v>
      </c>
    </row>
    <row r="822" spans="1:6" ht="48" customHeight="1" x14ac:dyDescent="0.25">
      <c r="A822" s="95" t="s">
        <v>1364</v>
      </c>
      <c r="B822" s="20" t="s">
        <v>613</v>
      </c>
      <c r="C822" s="53">
        <v>240</v>
      </c>
      <c r="D822" s="83">
        <v>24</v>
      </c>
      <c r="E822" s="83">
        <v>24</v>
      </c>
      <c r="F822" s="83">
        <v>24</v>
      </c>
    </row>
    <row r="823" spans="1:6" ht="57" customHeight="1" x14ac:dyDescent="0.25">
      <c r="A823" s="113" t="s">
        <v>1488</v>
      </c>
      <c r="B823" s="20" t="s">
        <v>1410</v>
      </c>
      <c r="C823" s="53"/>
      <c r="D823" s="83">
        <f>D824+D827+D830+D833+D841+D838</f>
        <v>23113</v>
      </c>
      <c r="E823" s="83">
        <f>E824+E827+E830+E833+E841+E838</f>
        <v>23113</v>
      </c>
      <c r="F823" s="83">
        <f>F824+F827+F830+F833+F841+F838</f>
        <v>23113</v>
      </c>
    </row>
    <row r="824" spans="1:6" ht="62.25" customHeight="1" x14ac:dyDescent="0.25">
      <c r="A824" s="114" t="s">
        <v>1411</v>
      </c>
      <c r="B824" s="20" t="s">
        <v>1487</v>
      </c>
      <c r="C824" s="53"/>
      <c r="D824" s="83">
        <f t="shared" ref="D824:F825" si="335">D825</f>
        <v>595</v>
      </c>
      <c r="E824" s="83">
        <f t="shared" si="335"/>
        <v>595</v>
      </c>
      <c r="F824" s="83">
        <f t="shared" si="335"/>
        <v>595</v>
      </c>
    </row>
    <row r="825" spans="1:6" ht="39.75" customHeight="1" x14ac:dyDescent="0.25">
      <c r="A825" s="111" t="s">
        <v>1363</v>
      </c>
      <c r="B825" s="20" t="s">
        <v>1487</v>
      </c>
      <c r="C825" s="53">
        <v>200</v>
      </c>
      <c r="D825" s="83">
        <f t="shared" si="335"/>
        <v>595</v>
      </c>
      <c r="E825" s="83">
        <f t="shared" si="335"/>
        <v>595</v>
      </c>
      <c r="F825" s="83">
        <f t="shared" si="335"/>
        <v>595</v>
      </c>
    </row>
    <row r="826" spans="1:6" ht="48" customHeight="1" x14ac:dyDescent="0.25">
      <c r="A826" s="96" t="s">
        <v>1364</v>
      </c>
      <c r="B826" s="20" t="s">
        <v>1487</v>
      </c>
      <c r="C826" s="53">
        <v>240</v>
      </c>
      <c r="D826" s="83">
        <v>595</v>
      </c>
      <c r="E826" s="83">
        <v>595</v>
      </c>
      <c r="F826" s="83">
        <v>595</v>
      </c>
    </row>
    <row r="827" spans="1:6" ht="48" customHeight="1" x14ac:dyDescent="0.25">
      <c r="A827" s="112" t="s">
        <v>846</v>
      </c>
      <c r="B827" s="20" t="s">
        <v>1412</v>
      </c>
      <c r="C827" s="53"/>
      <c r="D827" s="83">
        <f t="shared" ref="D827:F828" si="336">D828</f>
        <v>170</v>
      </c>
      <c r="E827" s="83">
        <f t="shared" si="336"/>
        <v>170</v>
      </c>
      <c r="F827" s="83">
        <f t="shared" si="336"/>
        <v>170</v>
      </c>
    </row>
    <row r="828" spans="1:6" ht="48" customHeight="1" x14ac:dyDescent="0.25">
      <c r="A828" s="111" t="s">
        <v>1363</v>
      </c>
      <c r="B828" s="20" t="s">
        <v>1412</v>
      </c>
      <c r="C828" s="53">
        <v>200</v>
      </c>
      <c r="D828" s="83">
        <f t="shared" si="336"/>
        <v>170</v>
      </c>
      <c r="E828" s="83">
        <f t="shared" si="336"/>
        <v>170</v>
      </c>
      <c r="F828" s="83">
        <f t="shared" si="336"/>
        <v>170</v>
      </c>
    </row>
    <row r="829" spans="1:6" ht="48" customHeight="1" x14ac:dyDescent="0.25">
      <c r="A829" s="96" t="s">
        <v>1364</v>
      </c>
      <c r="B829" s="20" t="s">
        <v>1412</v>
      </c>
      <c r="C829" s="53">
        <v>240</v>
      </c>
      <c r="D829" s="83">
        <v>170</v>
      </c>
      <c r="E829" s="83">
        <v>170</v>
      </c>
      <c r="F829" s="83">
        <v>170</v>
      </c>
    </row>
    <row r="830" spans="1:6" ht="48" hidden="1" customHeight="1" x14ac:dyDescent="0.25">
      <c r="A830" s="130" t="s">
        <v>1467</v>
      </c>
      <c r="B830" s="20" t="s">
        <v>1466</v>
      </c>
      <c r="C830" s="53"/>
      <c r="D830" s="83">
        <f>D831</f>
        <v>0</v>
      </c>
      <c r="E830" s="83">
        <f t="shared" ref="E830:F830" si="337">E831</f>
        <v>0</v>
      </c>
      <c r="F830" s="83">
        <f t="shared" si="337"/>
        <v>0</v>
      </c>
    </row>
    <row r="831" spans="1:6" ht="48" hidden="1" customHeight="1" x14ac:dyDescent="0.25">
      <c r="A831" s="111" t="s">
        <v>1363</v>
      </c>
      <c r="B831" s="20" t="s">
        <v>1466</v>
      </c>
      <c r="C831" s="53">
        <v>200</v>
      </c>
      <c r="D831" s="83">
        <f>D832</f>
        <v>0</v>
      </c>
      <c r="E831" s="83"/>
      <c r="F831" s="83"/>
    </row>
    <row r="832" spans="1:6" ht="48" hidden="1" customHeight="1" x14ac:dyDescent="0.25">
      <c r="A832" s="96" t="s">
        <v>1364</v>
      </c>
      <c r="B832" s="20" t="s">
        <v>1466</v>
      </c>
      <c r="C832" s="53">
        <v>240</v>
      </c>
      <c r="D832" s="83"/>
      <c r="E832" s="83"/>
      <c r="F832" s="83"/>
    </row>
    <row r="833" spans="1:6" ht="39" customHeight="1" x14ac:dyDescent="0.25">
      <c r="A833" s="96" t="s">
        <v>847</v>
      </c>
      <c r="B833" s="20" t="s">
        <v>1413</v>
      </c>
      <c r="C833" s="53"/>
      <c r="D833" s="83">
        <f>D836</f>
        <v>6795</v>
      </c>
      <c r="E833" s="83">
        <f>E836</f>
        <v>6795</v>
      </c>
      <c r="F833" s="83">
        <f>F836</f>
        <v>6795</v>
      </c>
    </row>
    <row r="834" spans="1:6" ht="39" hidden="1" customHeight="1" x14ac:dyDescent="0.25">
      <c r="A834" s="96"/>
      <c r="B834" s="20" t="s">
        <v>1413</v>
      </c>
      <c r="C834" s="53">
        <v>100</v>
      </c>
      <c r="D834" s="83"/>
      <c r="E834" s="83"/>
      <c r="F834" s="83"/>
    </row>
    <row r="835" spans="1:6" ht="39" hidden="1" customHeight="1" x14ac:dyDescent="0.25">
      <c r="A835" s="96"/>
      <c r="B835" s="20" t="s">
        <v>1413</v>
      </c>
      <c r="C835" s="53">
        <v>110</v>
      </c>
      <c r="D835" s="83"/>
      <c r="E835" s="83"/>
      <c r="F835" s="83"/>
    </row>
    <row r="836" spans="1:6" ht="39" customHeight="1" x14ac:dyDescent="0.25">
      <c r="A836" s="111" t="s">
        <v>1363</v>
      </c>
      <c r="B836" s="20" t="s">
        <v>1413</v>
      </c>
      <c r="C836" s="53">
        <v>200</v>
      </c>
      <c r="D836" s="83">
        <f>D837</f>
        <v>6795</v>
      </c>
      <c r="E836" s="83">
        <f>E837</f>
        <v>6795</v>
      </c>
      <c r="F836" s="83">
        <f>F837</f>
        <v>6795</v>
      </c>
    </row>
    <row r="837" spans="1:6" ht="39" customHeight="1" x14ac:dyDescent="0.25">
      <c r="A837" s="96" t="s">
        <v>1364</v>
      </c>
      <c r="B837" s="20" t="s">
        <v>1413</v>
      </c>
      <c r="C837" s="53">
        <v>240</v>
      </c>
      <c r="D837" s="83">
        <v>6795</v>
      </c>
      <c r="E837" s="83">
        <v>6795</v>
      </c>
      <c r="F837" s="83">
        <v>6795</v>
      </c>
    </row>
    <row r="838" spans="1:6" ht="39" customHeight="1" x14ac:dyDescent="0.25">
      <c r="A838" s="192" t="s">
        <v>1669</v>
      </c>
      <c r="B838" s="20" t="s">
        <v>1668</v>
      </c>
      <c r="C838" s="53"/>
      <c r="D838" s="83">
        <f t="shared" ref="D838:F839" si="338">D839</f>
        <v>3351</v>
      </c>
      <c r="E838" s="83">
        <f t="shared" si="338"/>
        <v>3351</v>
      </c>
      <c r="F838" s="83">
        <f t="shared" si="338"/>
        <v>3351</v>
      </c>
    </row>
    <row r="839" spans="1:6" ht="39" customHeight="1" x14ac:dyDescent="0.25">
      <c r="A839" s="111" t="s">
        <v>1363</v>
      </c>
      <c r="B839" s="20" t="s">
        <v>1668</v>
      </c>
      <c r="C839" s="53">
        <v>200</v>
      </c>
      <c r="D839" s="83">
        <f t="shared" si="338"/>
        <v>3351</v>
      </c>
      <c r="E839" s="83">
        <f t="shared" si="338"/>
        <v>3351</v>
      </c>
      <c r="F839" s="83">
        <f t="shared" si="338"/>
        <v>3351</v>
      </c>
    </row>
    <row r="840" spans="1:6" ht="39" customHeight="1" x14ac:dyDescent="0.25">
      <c r="A840" s="96" t="s">
        <v>1364</v>
      </c>
      <c r="B840" s="20" t="s">
        <v>1668</v>
      </c>
      <c r="C840" s="53">
        <v>240</v>
      </c>
      <c r="D840" s="83">
        <v>3351</v>
      </c>
      <c r="E840" s="83">
        <v>3351</v>
      </c>
      <c r="F840" s="83">
        <v>3351</v>
      </c>
    </row>
    <row r="841" spans="1:6" ht="48" customHeight="1" x14ac:dyDescent="0.25">
      <c r="A841" s="96" t="s">
        <v>1415</v>
      </c>
      <c r="B841" s="20" t="s">
        <v>1414</v>
      </c>
      <c r="C841" s="53"/>
      <c r="D841" s="83">
        <f>D842+D844+D846</f>
        <v>12202</v>
      </c>
      <c r="E841" s="83">
        <f t="shared" ref="E841:F841" si="339">E842+E844+E846</f>
        <v>12202</v>
      </c>
      <c r="F841" s="83">
        <f t="shared" si="339"/>
        <v>12202</v>
      </c>
    </row>
    <row r="842" spans="1:6" ht="48" customHeight="1" x14ac:dyDescent="0.25">
      <c r="A842" s="95" t="s">
        <v>1361</v>
      </c>
      <c r="B842" s="20" t="s">
        <v>1414</v>
      </c>
      <c r="C842" s="53">
        <v>100</v>
      </c>
      <c r="D842" s="83">
        <f>D843</f>
        <v>11784</v>
      </c>
      <c r="E842" s="83">
        <f>E843</f>
        <v>11784</v>
      </c>
      <c r="F842" s="83">
        <f>F843</f>
        <v>11784</v>
      </c>
    </row>
    <row r="843" spans="1:6" ht="48" customHeight="1" x14ac:dyDescent="0.25">
      <c r="A843" s="96" t="s">
        <v>1372</v>
      </c>
      <c r="B843" s="20" t="s">
        <v>1414</v>
      </c>
      <c r="C843" s="53">
        <v>110</v>
      </c>
      <c r="D843" s="83">
        <v>11784</v>
      </c>
      <c r="E843" s="83">
        <v>11784</v>
      </c>
      <c r="F843" s="83">
        <v>11784</v>
      </c>
    </row>
    <row r="844" spans="1:6" ht="48" customHeight="1" x14ac:dyDescent="0.25">
      <c r="A844" s="111" t="s">
        <v>1363</v>
      </c>
      <c r="B844" s="20" t="s">
        <v>1414</v>
      </c>
      <c r="C844" s="53">
        <v>200</v>
      </c>
      <c r="D844" s="83">
        <f>D845</f>
        <v>406</v>
      </c>
      <c r="E844" s="83">
        <f>E845</f>
        <v>406</v>
      </c>
      <c r="F844" s="83">
        <f>F845</f>
        <v>406</v>
      </c>
    </row>
    <row r="845" spans="1:6" ht="48" customHeight="1" x14ac:dyDescent="0.25">
      <c r="A845" s="96" t="s">
        <v>1364</v>
      </c>
      <c r="B845" s="20" t="s">
        <v>1414</v>
      </c>
      <c r="C845" s="53">
        <v>240</v>
      </c>
      <c r="D845" s="83">
        <v>406</v>
      </c>
      <c r="E845" s="83">
        <v>406</v>
      </c>
      <c r="F845" s="83">
        <v>406</v>
      </c>
    </row>
    <row r="846" spans="1:6" ht="48" customHeight="1" x14ac:dyDescent="0.25">
      <c r="A846" s="58" t="s">
        <v>1367</v>
      </c>
      <c r="B846" s="20" t="s">
        <v>1414</v>
      </c>
      <c r="C846" s="53">
        <v>800</v>
      </c>
      <c r="D846" s="83">
        <f>D847</f>
        <v>12</v>
      </c>
      <c r="E846" s="83">
        <f>E847</f>
        <v>12</v>
      </c>
      <c r="F846" s="83">
        <f>F847</f>
        <v>12</v>
      </c>
    </row>
    <row r="847" spans="1:6" ht="48" customHeight="1" x14ac:dyDescent="0.25">
      <c r="A847" s="16" t="s">
        <v>1368</v>
      </c>
      <c r="B847" s="20" t="s">
        <v>1414</v>
      </c>
      <c r="C847" s="53">
        <v>850</v>
      </c>
      <c r="D847" s="83">
        <v>12</v>
      </c>
      <c r="E847" s="83">
        <v>12</v>
      </c>
      <c r="F847" s="83">
        <v>12</v>
      </c>
    </row>
    <row r="848" spans="1:6" ht="51.75" customHeight="1" x14ac:dyDescent="0.25">
      <c r="A848" s="13" t="s">
        <v>614</v>
      </c>
      <c r="B848" s="3" t="s">
        <v>615</v>
      </c>
      <c r="C848" s="53"/>
      <c r="D848" s="83">
        <f>D849+D860+D864</f>
        <v>777</v>
      </c>
      <c r="E848" s="83">
        <f>E849+E860+E864</f>
        <v>777</v>
      </c>
      <c r="F848" s="83">
        <f>F849+F860+F864</f>
        <v>777</v>
      </c>
    </row>
    <row r="849" spans="1:9" ht="57" customHeight="1" x14ac:dyDescent="0.25">
      <c r="A849" s="17" t="s">
        <v>616</v>
      </c>
      <c r="B849" s="1" t="s">
        <v>617</v>
      </c>
      <c r="C849" s="53"/>
      <c r="D849" s="83">
        <f>D850+D855</f>
        <v>277</v>
      </c>
      <c r="E849" s="83">
        <f t="shared" ref="E849:F849" si="340">E850+E855</f>
        <v>277</v>
      </c>
      <c r="F849" s="83">
        <f t="shared" si="340"/>
        <v>277</v>
      </c>
    </row>
    <row r="850" spans="1:9" ht="39" customHeight="1" x14ac:dyDescent="0.25">
      <c r="A850" s="22" t="s">
        <v>618</v>
      </c>
      <c r="B850" s="20" t="s">
        <v>619</v>
      </c>
      <c r="C850" s="53"/>
      <c r="D850" s="83">
        <f>D851+D853</f>
        <v>240</v>
      </c>
      <c r="E850" s="83">
        <f t="shared" ref="E850:F850" si="341">E851</f>
        <v>240</v>
      </c>
      <c r="F850" s="83">
        <f t="shared" si="341"/>
        <v>240</v>
      </c>
    </row>
    <row r="851" spans="1:9" ht="39" customHeight="1" x14ac:dyDescent="0.25">
      <c r="A851" s="58" t="s">
        <v>1363</v>
      </c>
      <c r="B851" s="20" t="s">
        <v>619</v>
      </c>
      <c r="C851" s="53">
        <v>200</v>
      </c>
      <c r="D851" s="83">
        <f>D852</f>
        <v>240</v>
      </c>
      <c r="E851" s="83">
        <f t="shared" ref="E851:F851" si="342">E852</f>
        <v>240</v>
      </c>
      <c r="F851" s="83">
        <f t="shared" si="342"/>
        <v>240</v>
      </c>
      <c r="G851">
        <v>100</v>
      </c>
      <c r="H851">
        <v>100</v>
      </c>
      <c r="I851">
        <v>100</v>
      </c>
    </row>
    <row r="852" spans="1:9" ht="39" customHeight="1" x14ac:dyDescent="0.25">
      <c r="A852" s="95" t="s">
        <v>1364</v>
      </c>
      <c r="B852" s="20" t="s">
        <v>619</v>
      </c>
      <c r="C852" s="53">
        <v>240</v>
      </c>
      <c r="D852" s="83">
        <v>240</v>
      </c>
      <c r="E852" s="83">
        <v>240</v>
      </c>
      <c r="F852" s="83">
        <v>240</v>
      </c>
      <c r="G852" s="146">
        <v>100</v>
      </c>
      <c r="H852" s="146">
        <v>100</v>
      </c>
      <c r="I852" s="146">
        <v>100</v>
      </c>
    </row>
    <row r="853" spans="1:9" ht="39" hidden="1" customHeight="1" x14ac:dyDescent="0.25">
      <c r="A853" s="16" t="s">
        <v>1359</v>
      </c>
      <c r="B853" s="20" t="s">
        <v>619</v>
      </c>
      <c r="C853" s="53">
        <v>600</v>
      </c>
      <c r="D853" s="83">
        <f>D854</f>
        <v>0</v>
      </c>
      <c r="E853" s="83"/>
      <c r="F853" s="83"/>
    </row>
    <row r="854" spans="1:9" ht="39" hidden="1" customHeight="1" x14ac:dyDescent="0.25">
      <c r="A854" s="22" t="s">
        <v>1360</v>
      </c>
      <c r="B854" s="20" t="s">
        <v>619</v>
      </c>
      <c r="C854" s="53">
        <v>610</v>
      </c>
      <c r="D854" s="83"/>
      <c r="E854" s="83"/>
      <c r="F854" s="83"/>
    </row>
    <row r="855" spans="1:9" ht="27" customHeight="1" x14ac:dyDescent="0.25">
      <c r="A855" s="148" t="s">
        <v>621</v>
      </c>
      <c r="B855" s="20" t="s">
        <v>1553</v>
      </c>
      <c r="C855" s="53"/>
      <c r="D855" s="83">
        <f>D856+D858</f>
        <v>37</v>
      </c>
      <c r="E855" s="83">
        <f t="shared" ref="E855:F855" si="343">E856+E858</f>
        <v>37</v>
      </c>
      <c r="F855" s="83">
        <f t="shared" si="343"/>
        <v>37</v>
      </c>
    </row>
    <row r="856" spans="1:9" ht="43.5" customHeight="1" x14ac:dyDescent="0.25">
      <c r="A856" s="148" t="s">
        <v>1540</v>
      </c>
      <c r="B856" s="20" t="s">
        <v>1553</v>
      </c>
      <c r="C856" s="53">
        <v>200</v>
      </c>
      <c r="D856" s="83">
        <f>D857</f>
        <v>37</v>
      </c>
      <c r="E856" s="83">
        <f t="shared" ref="E856:F856" si="344">E857</f>
        <v>37</v>
      </c>
      <c r="F856" s="83">
        <f t="shared" si="344"/>
        <v>37</v>
      </c>
    </row>
    <row r="857" spans="1:9" ht="39" customHeight="1" x14ac:dyDescent="0.25">
      <c r="A857" s="148" t="s">
        <v>1541</v>
      </c>
      <c r="B857" s="20" t="s">
        <v>1553</v>
      </c>
      <c r="C857" s="53">
        <v>240</v>
      </c>
      <c r="D857" s="83">
        <v>37</v>
      </c>
      <c r="E857" s="83">
        <v>37</v>
      </c>
      <c r="F857" s="83">
        <v>37</v>
      </c>
    </row>
    <row r="858" spans="1:9" ht="39" hidden="1" customHeight="1" x14ac:dyDescent="0.25">
      <c r="A858" s="148" t="s">
        <v>1406</v>
      </c>
      <c r="B858" s="20" t="s">
        <v>1553</v>
      </c>
      <c r="C858" s="53">
        <v>800</v>
      </c>
      <c r="D858" s="83">
        <f>D859</f>
        <v>0</v>
      </c>
      <c r="E858" s="83">
        <f t="shared" ref="E858:F858" si="345">E859</f>
        <v>0</v>
      </c>
      <c r="F858" s="83">
        <f t="shared" si="345"/>
        <v>0</v>
      </c>
    </row>
    <row r="859" spans="1:9" ht="39" hidden="1" customHeight="1" x14ac:dyDescent="0.25">
      <c r="A859" s="148" t="s">
        <v>1542</v>
      </c>
      <c r="B859" s="20" t="s">
        <v>1553</v>
      </c>
      <c r="C859" s="53">
        <v>850</v>
      </c>
      <c r="D859" s="83"/>
      <c r="E859" s="83"/>
      <c r="F859" s="83"/>
    </row>
    <row r="860" spans="1:9" ht="47.25" x14ac:dyDescent="0.25">
      <c r="A860" s="45" t="s">
        <v>622</v>
      </c>
      <c r="B860" s="46" t="s">
        <v>623</v>
      </c>
      <c r="C860" s="53"/>
      <c r="D860" s="83">
        <f>D861</f>
        <v>500</v>
      </c>
      <c r="E860" s="83">
        <f t="shared" ref="E860:F860" si="346">E861</f>
        <v>500</v>
      </c>
      <c r="F860" s="83">
        <f t="shared" si="346"/>
        <v>500</v>
      </c>
    </row>
    <row r="861" spans="1:9" ht="45.75" customHeight="1" x14ac:dyDescent="0.25">
      <c r="A861" s="22" t="s">
        <v>624</v>
      </c>
      <c r="B861" s="20" t="s">
        <v>625</v>
      </c>
      <c r="C861" s="53"/>
      <c r="D861" s="83">
        <f>D862</f>
        <v>500</v>
      </c>
      <c r="E861" s="83">
        <f t="shared" ref="E861:F861" si="347">E862</f>
        <v>500</v>
      </c>
      <c r="F861" s="83">
        <f t="shared" si="347"/>
        <v>500</v>
      </c>
    </row>
    <row r="862" spans="1:9" ht="45.75" customHeight="1" x14ac:dyDescent="0.25">
      <c r="A862" s="58" t="s">
        <v>1363</v>
      </c>
      <c r="B862" s="20" t="s">
        <v>625</v>
      </c>
      <c r="C862" s="53">
        <v>200</v>
      </c>
      <c r="D862" s="83">
        <f>D863</f>
        <v>500</v>
      </c>
      <c r="E862" s="83">
        <f t="shared" ref="E862:F862" si="348">E863</f>
        <v>500</v>
      </c>
      <c r="F862" s="83">
        <f t="shared" si="348"/>
        <v>500</v>
      </c>
    </row>
    <row r="863" spans="1:9" ht="45.75" customHeight="1" x14ac:dyDescent="0.25">
      <c r="A863" s="58" t="s">
        <v>1364</v>
      </c>
      <c r="B863" s="20" t="s">
        <v>625</v>
      </c>
      <c r="C863" s="53">
        <v>240</v>
      </c>
      <c r="D863" s="83">
        <v>500</v>
      </c>
      <c r="E863" s="83">
        <v>500</v>
      </c>
      <c r="F863" s="83">
        <v>500</v>
      </c>
    </row>
    <row r="864" spans="1:9" ht="31.5" hidden="1" x14ac:dyDescent="0.25">
      <c r="A864" s="47" t="s">
        <v>626</v>
      </c>
      <c r="B864" s="1" t="s">
        <v>627</v>
      </c>
      <c r="C864" s="53"/>
      <c r="D864" s="83">
        <f>D865</f>
        <v>0</v>
      </c>
      <c r="E864" s="83">
        <f t="shared" ref="E864:F866" si="349">E865</f>
        <v>0</v>
      </c>
      <c r="F864" s="83">
        <f t="shared" si="349"/>
        <v>0</v>
      </c>
    </row>
    <row r="865" spans="1:6" ht="43.5" hidden="1" customHeight="1" x14ac:dyDescent="0.25">
      <c r="A865" s="48" t="s">
        <v>618</v>
      </c>
      <c r="B865" s="20" t="s">
        <v>628</v>
      </c>
      <c r="C865" s="53"/>
      <c r="D865" s="83">
        <f>D866</f>
        <v>0</v>
      </c>
      <c r="E865" s="83">
        <f t="shared" si="349"/>
        <v>0</v>
      </c>
      <c r="F865" s="83">
        <f t="shared" si="349"/>
        <v>0</v>
      </c>
    </row>
    <row r="866" spans="1:6" ht="43.5" hidden="1" customHeight="1" x14ac:dyDescent="0.25">
      <c r="A866" s="58" t="s">
        <v>1363</v>
      </c>
      <c r="B866" s="20" t="s">
        <v>628</v>
      </c>
      <c r="C866" s="53">
        <v>200</v>
      </c>
      <c r="D866" s="83">
        <f>D867</f>
        <v>0</v>
      </c>
      <c r="E866" s="83">
        <f t="shared" si="349"/>
        <v>0</v>
      </c>
      <c r="F866" s="83">
        <f t="shared" si="349"/>
        <v>0</v>
      </c>
    </row>
    <row r="867" spans="1:6" ht="43.5" hidden="1" customHeight="1" x14ac:dyDescent="0.25">
      <c r="A867" s="58" t="s">
        <v>1364</v>
      </c>
      <c r="B867" s="20" t="s">
        <v>628</v>
      </c>
      <c r="C867" s="53">
        <v>240</v>
      </c>
      <c r="D867" s="83">
        <v>0</v>
      </c>
      <c r="E867" s="83">
        <v>0</v>
      </c>
      <c r="F867" s="83">
        <v>0</v>
      </c>
    </row>
    <row r="868" spans="1:6" ht="31.5" x14ac:dyDescent="0.25">
      <c r="A868" s="13" t="s">
        <v>629</v>
      </c>
      <c r="B868" s="3" t="s">
        <v>630</v>
      </c>
      <c r="C868" s="53"/>
      <c r="D868" s="83">
        <f>D869+D873</f>
        <v>485</v>
      </c>
      <c r="E868" s="83">
        <f t="shared" ref="E868:F868" si="350">E869+E873</f>
        <v>485</v>
      </c>
      <c r="F868" s="83">
        <f t="shared" si="350"/>
        <v>485</v>
      </c>
    </row>
    <row r="869" spans="1:6" ht="78.75" x14ac:dyDescent="0.25">
      <c r="A869" s="30" t="s">
        <v>631</v>
      </c>
      <c r="B869" s="1" t="s">
        <v>632</v>
      </c>
      <c r="C869" s="53"/>
      <c r="D869" s="83">
        <f>D870</f>
        <v>485</v>
      </c>
      <c r="E869" s="83">
        <f t="shared" ref="E869:F871" si="351">E870</f>
        <v>485</v>
      </c>
      <c r="F869" s="83">
        <f t="shared" si="351"/>
        <v>485</v>
      </c>
    </row>
    <row r="870" spans="1:6" ht="31.5" x14ac:dyDescent="0.25">
      <c r="A870" s="22" t="s">
        <v>633</v>
      </c>
      <c r="B870" s="20" t="s">
        <v>634</v>
      </c>
      <c r="C870" s="53"/>
      <c r="D870" s="83">
        <f>D871</f>
        <v>485</v>
      </c>
      <c r="E870" s="83">
        <f t="shared" si="351"/>
        <v>485</v>
      </c>
      <c r="F870" s="83">
        <f t="shared" si="351"/>
        <v>485</v>
      </c>
    </row>
    <row r="871" spans="1:6" ht="41.25" customHeight="1" x14ac:dyDescent="0.25">
      <c r="A871" s="58" t="s">
        <v>1363</v>
      </c>
      <c r="B871" s="20" t="s">
        <v>634</v>
      </c>
      <c r="C871" s="53">
        <v>200</v>
      </c>
      <c r="D871" s="83">
        <f>D872</f>
        <v>485</v>
      </c>
      <c r="E871" s="83">
        <f t="shared" si="351"/>
        <v>485</v>
      </c>
      <c r="F871" s="83">
        <f t="shared" si="351"/>
        <v>485</v>
      </c>
    </row>
    <row r="872" spans="1:6" ht="31.5" customHeight="1" x14ac:dyDescent="0.25">
      <c r="A872" s="58" t="s">
        <v>1364</v>
      </c>
      <c r="B872" s="20" t="s">
        <v>634</v>
      </c>
      <c r="C872" s="53">
        <v>240</v>
      </c>
      <c r="D872" s="83">
        <v>485</v>
      </c>
      <c r="E872" s="83">
        <v>485</v>
      </c>
      <c r="F872" s="83">
        <v>485</v>
      </c>
    </row>
    <row r="873" spans="1:6" ht="31.5" hidden="1" customHeight="1" x14ac:dyDescent="0.25">
      <c r="A873" s="149" t="s">
        <v>1538</v>
      </c>
      <c r="B873" s="20" t="s">
        <v>1543</v>
      </c>
      <c r="C873" s="53"/>
      <c r="D873" s="83">
        <f>D874</f>
        <v>0</v>
      </c>
      <c r="E873" s="83">
        <f t="shared" ref="E873:F873" si="352">E874</f>
        <v>0</v>
      </c>
      <c r="F873" s="83">
        <f t="shared" si="352"/>
        <v>0</v>
      </c>
    </row>
    <row r="874" spans="1:6" ht="31.5" hidden="1" customHeight="1" x14ac:dyDescent="0.25">
      <c r="A874" s="148" t="s">
        <v>621</v>
      </c>
      <c r="B874" s="20" t="s">
        <v>1539</v>
      </c>
      <c r="C874" s="53"/>
      <c r="D874" s="83">
        <f>D875+D877</f>
        <v>0</v>
      </c>
      <c r="E874" s="83">
        <f t="shared" ref="E874:F874" si="353">E875+E877</f>
        <v>0</v>
      </c>
      <c r="F874" s="83">
        <f t="shared" si="353"/>
        <v>0</v>
      </c>
    </row>
    <row r="875" spans="1:6" ht="31.5" hidden="1" customHeight="1" x14ac:dyDescent="0.25">
      <c r="A875" s="148" t="s">
        <v>1540</v>
      </c>
      <c r="B875" s="20" t="s">
        <v>1539</v>
      </c>
      <c r="C875" s="53">
        <v>200</v>
      </c>
      <c r="D875" s="83">
        <f>D876</f>
        <v>0</v>
      </c>
      <c r="E875" s="83">
        <f t="shared" ref="E875:F875" si="354">E876</f>
        <v>0</v>
      </c>
      <c r="F875" s="83">
        <f t="shared" si="354"/>
        <v>0</v>
      </c>
    </row>
    <row r="876" spans="1:6" ht="31.5" hidden="1" customHeight="1" x14ac:dyDescent="0.25">
      <c r="A876" s="148" t="s">
        <v>1541</v>
      </c>
      <c r="B876" s="20" t="s">
        <v>1539</v>
      </c>
      <c r="C876" s="53">
        <v>240</v>
      </c>
      <c r="D876" s="83"/>
      <c r="E876" s="83"/>
      <c r="F876" s="83"/>
    </row>
    <row r="877" spans="1:6" ht="31.5" hidden="1" customHeight="1" x14ac:dyDescent="0.25">
      <c r="A877" s="148" t="s">
        <v>1406</v>
      </c>
      <c r="B877" s="20" t="s">
        <v>1539</v>
      </c>
      <c r="C877" s="53">
        <v>800</v>
      </c>
      <c r="D877" s="83">
        <f>D878</f>
        <v>0</v>
      </c>
      <c r="E877" s="83">
        <f t="shared" ref="E877:F877" si="355">E878</f>
        <v>0</v>
      </c>
      <c r="F877" s="83">
        <f t="shared" si="355"/>
        <v>0</v>
      </c>
    </row>
    <row r="878" spans="1:6" ht="31.5" hidden="1" customHeight="1" x14ac:dyDescent="0.25">
      <c r="A878" s="148" t="s">
        <v>1542</v>
      </c>
      <c r="B878" s="20" t="s">
        <v>1539</v>
      </c>
      <c r="C878" s="53">
        <v>850</v>
      </c>
      <c r="D878" s="83"/>
      <c r="E878" s="83"/>
      <c r="F878" s="83"/>
    </row>
    <row r="879" spans="1:6" ht="37.5" customHeight="1" x14ac:dyDescent="0.25">
      <c r="A879" s="13" t="s">
        <v>635</v>
      </c>
      <c r="B879" s="3" t="s">
        <v>636</v>
      </c>
      <c r="C879" s="53"/>
      <c r="D879" s="83">
        <f>D880</f>
        <v>900</v>
      </c>
      <c r="E879" s="83">
        <f t="shared" ref="E879:F879" si="356">E880</f>
        <v>900</v>
      </c>
      <c r="F879" s="83">
        <f t="shared" si="356"/>
        <v>900</v>
      </c>
    </row>
    <row r="880" spans="1:6" ht="27" customHeight="1" x14ac:dyDescent="0.25">
      <c r="A880" s="17" t="s">
        <v>637</v>
      </c>
      <c r="B880" s="1" t="s">
        <v>638</v>
      </c>
      <c r="C880" s="53"/>
      <c r="D880" s="83">
        <f>D881</f>
        <v>900</v>
      </c>
      <c r="E880" s="83">
        <f t="shared" ref="E880:F880" si="357">E881</f>
        <v>900</v>
      </c>
      <c r="F880" s="83">
        <f t="shared" si="357"/>
        <v>900</v>
      </c>
    </row>
    <row r="881" spans="1:6" ht="43.5" customHeight="1" x14ac:dyDescent="0.25">
      <c r="A881" s="24" t="s">
        <v>639</v>
      </c>
      <c r="B881" s="20" t="s">
        <v>640</v>
      </c>
      <c r="C881" s="53"/>
      <c r="D881" s="83">
        <f>D882</f>
        <v>900</v>
      </c>
      <c r="E881" s="83">
        <f t="shared" ref="E881:F881" si="358">E882</f>
        <v>900</v>
      </c>
      <c r="F881" s="83">
        <f t="shared" si="358"/>
        <v>900</v>
      </c>
    </row>
    <row r="882" spans="1:6" ht="43.5" customHeight="1" x14ac:dyDescent="0.25">
      <c r="A882" s="58" t="s">
        <v>1363</v>
      </c>
      <c r="B882" s="20" t="s">
        <v>640</v>
      </c>
      <c r="C882" s="53">
        <v>200</v>
      </c>
      <c r="D882" s="83">
        <f>D883</f>
        <v>900</v>
      </c>
      <c r="E882" s="83">
        <f t="shared" ref="E882:F882" si="359">E883</f>
        <v>900</v>
      </c>
      <c r="F882" s="83">
        <f t="shared" si="359"/>
        <v>900</v>
      </c>
    </row>
    <row r="883" spans="1:6" ht="43.5" customHeight="1" x14ac:dyDescent="0.25">
      <c r="A883" s="58" t="s">
        <v>1364</v>
      </c>
      <c r="B883" s="20" t="s">
        <v>640</v>
      </c>
      <c r="C883" s="53">
        <v>240</v>
      </c>
      <c r="D883" s="83">
        <v>900</v>
      </c>
      <c r="E883" s="83">
        <v>900</v>
      </c>
      <c r="F883" s="83">
        <v>900</v>
      </c>
    </row>
    <row r="884" spans="1:6" ht="42" customHeight="1" x14ac:dyDescent="0.25">
      <c r="A884" s="13" t="s">
        <v>641</v>
      </c>
      <c r="B884" s="3" t="s">
        <v>642</v>
      </c>
      <c r="C884" s="53"/>
      <c r="D884" s="83">
        <f>D885+D889</f>
        <v>0</v>
      </c>
      <c r="E884" s="83">
        <f t="shared" ref="E884:F884" si="360">E885+E889</f>
        <v>0</v>
      </c>
      <c r="F884" s="83">
        <f t="shared" si="360"/>
        <v>0</v>
      </c>
    </row>
    <row r="885" spans="1:6" ht="47.25" hidden="1" x14ac:dyDescent="0.25">
      <c r="A885" s="17" t="s">
        <v>643</v>
      </c>
      <c r="B885" s="1" t="s">
        <v>644</v>
      </c>
      <c r="C885" s="53"/>
      <c r="D885" s="83">
        <f>D886</f>
        <v>0</v>
      </c>
      <c r="E885" s="83">
        <f t="shared" ref="E885:F887" si="361">E886</f>
        <v>0</v>
      </c>
      <c r="F885" s="83">
        <f t="shared" si="361"/>
        <v>0</v>
      </c>
    </row>
    <row r="886" spans="1:6" ht="31.5" hidden="1" x14ac:dyDescent="0.25">
      <c r="A886" s="22" t="s">
        <v>645</v>
      </c>
      <c r="B886" s="20" t="s">
        <v>646</v>
      </c>
      <c r="C886" s="53"/>
      <c r="D886" s="83">
        <f>D887</f>
        <v>0</v>
      </c>
      <c r="E886" s="83">
        <f t="shared" si="361"/>
        <v>0</v>
      </c>
      <c r="F886" s="83">
        <f t="shared" si="361"/>
        <v>0</v>
      </c>
    </row>
    <row r="887" spans="1:6" ht="36.75" hidden="1" customHeight="1" x14ac:dyDescent="0.25">
      <c r="A887" s="58" t="s">
        <v>1363</v>
      </c>
      <c r="B887" s="20" t="s">
        <v>646</v>
      </c>
      <c r="C887" s="53">
        <v>200</v>
      </c>
      <c r="D887" s="83">
        <f>D888</f>
        <v>0</v>
      </c>
      <c r="E887" s="83">
        <f t="shared" si="361"/>
        <v>0</v>
      </c>
      <c r="F887" s="83">
        <f t="shared" si="361"/>
        <v>0</v>
      </c>
    </row>
    <row r="888" spans="1:6" ht="35.25" hidden="1" customHeight="1" x14ac:dyDescent="0.25">
      <c r="A888" s="58" t="s">
        <v>1364</v>
      </c>
      <c r="B888" s="20" t="s">
        <v>646</v>
      </c>
      <c r="C888" s="53">
        <v>240</v>
      </c>
      <c r="D888" s="83">
        <v>0</v>
      </c>
      <c r="E888" s="83">
        <v>0</v>
      </c>
      <c r="F888" s="83">
        <v>0</v>
      </c>
    </row>
    <row r="889" spans="1:6" ht="47.25" x14ac:dyDescent="0.25">
      <c r="A889" s="30" t="s">
        <v>647</v>
      </c>
      <c r="B889" s="1" t="s">
        <v>648</v>
      </c>
      <c r="C889" s="53"/>
      <c r="D889" s="83">
        <f>D890</f>
        <v>0</v>
      </c>
      <c r="E889" s="83">
        <f t="shared" ref="E889:F891" si="362">E890</f>
        <v>0</v>
      </c>
      <c r="F889" s="83">
        <f t="shared" si="362"/>
        <v>0</v>
      </c>
    </row>
    <row r="890" spans="1:6" ht="45.75" customHeight="1" x14ac:dyDescent="0.25">
      <c r="A890" s="31" t="s">
        <v>649</v>
      </c>
      <c r="B890" s="20" t="s">
        <v>650</v>
      </c>
      <c r="C890" s="53"/>
      <c r="D890" s="83">
        <f>D891+D893</f>
        <v>0</v>
      </c>
      <c r="E890" s="83">
        <f t="shared" si="362"/>
        <v>0</v>
      </c>
      <c r="F890" s="83">
        <f t="shared" si="362"/>
        <v>0</v>
      </c>
    </row>
    <row r="891" spans="1:6" ht="45.75" customHeight="1" x14ac:dyDescent="0.25">
      <c r="A891" s="58" t="s">
        <v>1363</v>
      </c>
      <c r="B891" s="20" t="s">
        <v>650</v>
      </c>
      <c r="C891" s="53">
        <v>200</v>
      </c>
      <c r="D891" s="83">
        <f>D892</f>
        <v>0</v>
      </c>
      <c r="E891" s="83">
        <f t="shared" si="362"/>
        <v>0</v>
      </c>
      <c r="F891" s="83">
        <f t="shared" si="362"/>
        <v>0</v>
      </c>
    </row>
    <row r="892" spans="1:6" ht="45.75" customHeight="1" x14ac:dyDescent="0.25">
      <c r="A892" s="95" t="s">
        <v>1364</v>
      </c>
      <c r="B892" s="20" t="s">
        <v>650</v>
      </c>
      <c r="C892" s="53">
        <v>240</v>
      </c>
      <c r="D892" s="83"/>
      <c r="E892" s="83"/>
      <c r="F892" s="83"/>
    </row>
    <row r="893" spans="1:6" ht="45.75" hidden="1" customHeight="1" x14ac:dyDescent="0.25">
      <c r="A893" s="16" t="s">
        <v>1359</v>
      </c>
      <c r="B893" s="20" t="s">
        <v>650</v>
      </c>
      <c r="C893" s="53">
        <v>600</v>
      </c>
      <c r="D893" s="83">
        <f>D894</f>
        <v>0</v>
      </c>
      <c r="E893" s="83"/>
      <c r="F893" s="83"/>
    </row>
    <row r="894" spans="1:6" ht="45.75" hidden="1" customHeight="1" x14ac:dyDescent="0.25">
      <c r="A894" s="22" t="s">
        <v>1360</v>
      </c>
      <c r="B894" s="20" t="s">
        <v>650</v>
      </c>
      <c r="C894" s="53">
        <v>610</v>
      </c>
      <c r="D894" s="83"/>
      <c r="E894" s="83"/>
      <c r="F894" s="83"/>
    </row>
    <row r="895" spans="1:6" ht="36.75" customHeight="1" x14ac:dyDescent="0.25">
      <c r="A895" s="18" t="s">
        <v>128</v>
      </c>
      <c r="B895" s="3" t="s">
        <v>651</v>
      </c>
      <c r="C895" s="53"/>
      <c r="D895" s="83">
        <f>D896+D908</f>
        <v>10294</v>
      </c>
      <c r="E895" s="83">
        <f t="shared" ref="E895:F895" si="363">E896+E908</f>
        <v>10294</v>
      </c>
      <c r="F895" s="83">
        <f t="shared" si="363"/>
        <v>10294</v>
      </c>
    </row>
    <row r="896" spans="1:6" ht="45.75" customHeight="1" x14ac:dyDescent="0.25">
      <c r="A896" s="17" t="s">
        <v>130</v>
      </c>
      <c r="B896" s="1" t="s">
        <v>652</v>
      </c>
      <c r="C896" s="53"/>
      <c r="D896" s="83">
        <f>D897+D900+D905</f>
        <v>10294</v>
      </c>
      <c r="E896" s="83">
        <f t="shared" ref="E896:F896" si="364">E897+E900+E905</f>
        <v>10294</v>
      </c>
      <c r="F896" s="83">
        <f t="shared" si="364"/>
        <v>10294</v>
      </c>
    </row>
    <row r="897" spans="1:6" ht="31.5" hidden="1" x14ac:dyDescent="0.25">
      <c r="A897" s="24" t="s">
        <v>620</v>
      </c>
      <c r="B897" s="20" t="s">
        <v>653</v>
      </c>
      <c r="C897" s="53"/>
      <c r="D897" s="83">
        <f>D898</f>
        <v>0</v>
      </c>
      <c r="E897" s="83">
        <f t="shared" ref="E897:F898" si="365">E898</f>
        <v>0</v>
      </c>
      <c r="F897" s="83">
        <f t="shared" si="365"/>
        <v>0</v>
      </c>
    </row>
    <row r="898" spans="1:6" ht="30" hidden="1" customHeight="1" x14ac:dyDescent="0.25">
      <c r="A898" s="58" t="s">
        <v>1363</v>
      </c>
      <c r="B898" s="20" t="s">
        <v>653</v>
      </c>
      <c r="C898" s="53">
        <v>200</v>
      </c>
      <c r="D898" s="83">
        <f>D899</f>
        <v>0</v>
      </c>
      <c r="E898" s="83">
        <f t="shared" si="365"/>
        <v>0</v>
      </c>
      <c r="F898" s="83">
        <f t="shared" si="365"/>
        <v>0</v>
      </c>
    </row>
    <row r="899" spans="1:6" ht="41.25" hidden="1" customHeight="1" x14ac:dyDescent="0.25">
      <c r="A899" s="58" t="s">
        <v>1364</v>
      </c>
      <c r="B899" s="20" t="s">
        <v>653</v>
      </c>
      <c r="C899" s="53">
        <v>240</v>
      </c>
      <c r="D899" s="83">
        <v>0</v>
      </c>
      <c r="E899" s="83">
        <v>0</v>
      </c>
      <c r="F899" s="83">
        <v>0</v>
      </c>
    </row>
    <row r="900" spans="1:6" ht="33.75" customHeight="1" x14ac:dyDescent="0.25">
      <c r="A900" s="28" t="s">
        <v>621</v>
      </c>
      <c r="B900" s="20" t="s">
        <v>654</v>
      </c>
      <c r="C900" s="53"/>
      <c r="D900" s="83">
        <f>D901+D903</f>
        <v>10294</v>
      </c>
      <c r="E900" s="83">
        <f t="shared" ref="E900:F900" si="366">E901+E903</f>
        <v>10294</v>
      </c>
      <c r="F900" s="83">
        <f t="shared" si="366"/>
        <v>10294</v>
      </c>
    </row>
    <row r="901" spans="1:6" ht="51" customHeight="1" x14ac:dyDescent="0.25">
      <c r="A901" s="58" t="s">
        <v>1361</v>
      </c>
      <c r="B901" s="20" t="s">
        <v>654</v>
      </c>
      <c r="C901" s="53">
        <v>100</v>
      </c>
      <c r="D901" s="83">
        <f>D902</f>
        <v>10294</v>
      </c>
      <c r="E901" s="83">
        <f t="shared" ref="E901:F901" si="367">E902</f>
        <v>10294</v>
      </c>
      <c r="F901" s="83">
        <f t="shared" si="367"/>
        <v>10294</v>
      </c>
    </row>
    <row r="902" spans="1:6" ht="33.75" customHeight="1" x14ac:dyDescent="0.25">
      <c r="A902" s="58" t="s">
        <v>1372</v>
      </c>
      <c r="B902" s="20" t="s">
        <v>654</v>
      </c>
      <c r="C902" s="53">
        <v>110</v>
      </c>
      <c r="D902" s="83">
        <v>10294</v>
      </c>
      <c r="E902" s="83">
        <v>10294</v>
      </c>
      <c r="F902" s="83">
        <v>10294</v>
      </c>
    </row>
    <row r="903" spans="1:6" ht="33.75" hidden="1" customHeight="1" x14ac:dyDescent="0.25">
      <c r="A903" s="58" t="s">
        <v>1363</v>
      </c>
      <c r="B903" s="20" t="s">
        <v>654</v>
      </c>
      <c r="C903" s="53">
        <v>200</v>
      </c>
      <c r="D903" s="83">
        <f>D904</f>
        <v>0</v>
      </c>
      <c r="E903" s="83">
        <f t="shared" ref="E903:F903" si="368">E904</f>
        <v>0</v>
      </c>
      <c r="F903" s="83">
        <f t="shared" si="368"/>
        <v>0</v>
      </c>
    </row>
    <row r="904" spans="1:6" ht="33.75" hidden="1" customHeight="1" x14ac:dyDescent="0.25">
      <c r="A904" s="58" t="s">
        <v>1364</v>
      </c>
      <c r="B904" s="20" t="s">
        <v>654</v>
      </c>
      <c r="C904" s="53">
        <v>240</v>
      </c>
      <c r="D904" s="83">
        <v>0</v>
      </c>
      <c r="E904" s="83">
        <v>0</v>
      </c>
      <c r="F904" s="83">
        <v>0</v>
      </c>
    </row>
    <row r="905" spans="1:6" ht="59.25" hidden="1" customHeight="1" x14ac:dyDescent="0.25">
      <c r="A905" s="24" t="s">
        <v>655</v>
      </c>
      <c r="B905" s="20" t="s">
        <v>656</v>
      </c>
      <c r="C905" s="53"/>
      <c r="D905" s="83">
        <f>D906</f>
        <v>0</v>
      </c>
      <c r="E905" s="83">
        <f t="shared" ref="E905:F906" si="369">E906</f>
        <v>0</v>
      </c>
      <c r="F905" s="83">
        <f t="shared" si="369"/>
        <v>0</v>
      </c>
    </row>
    <row r="906" spans="1:6" ht="59.25" hidden="1" customHeight="1" x14ac:dyDescent="0.25">
      <c r="A906" s="58" t="s">
        <v>1363</v>
      </c>
      <c r="B906" s="20" t="s">
        <v>656</v>
      </c>
      <c r="C906" s="53">
        <v>200</v>
      </c>
      <c r="D906" s="83">
        <f>D907</f>
        <v>0</v>
      </c>
      <c r="E906" s="83">
        <f t="shared" si="369"/>
        <v>0</v>
      </c>
      <c r="F906" s="83">
        <f t="shared" si="369"/>
        <v>0</v>
      </c>
    </row>
    <row r="907" spans="1:6" ht="59.25" hidden="1" customHeight="1" x14ac:dyDescent="0.25">
      <c r="A907" s="58" t="s">
        <v>1364</v>
      </c>
      <c r="B907" s="20" t="s">
        <v>656</v>
      </c>
      <c r="C907" s="53">
        <v>240</v>
      </c>
      <c r="D907" s="83"/>
      <c r="E907" s="83"/>
      <c r="F907" s="83"/>
    </row>
    <row r="908" spans="1:6" ht="59.25" hidden="1" customHeight="1" x14ac:dyDescent="0.25">
      <c r="A908" s="17" t="s">
        <v>657</v>
      </c>
      <c r="B908" s="1" t="s">
        <v>658</v>
      </c>
      <c r="C908" s="53"/>
      <c r="D908" s="83">
        <f>D909</f>
        <v>0</v>
      </c>
      <c r="E908" s="83">
        <f t="shared" ref="E908:F910" si="370">E909</f>
        <v>0</v>
      </c>
      <c r="F908" s="83">
        <f t="shared" si="370"/>
        <v>0</v>
      </c>
    </row>
    <row r="909" spans="1:6" ht="59.25" hidden="1" customHeight="1" x14ac:dyDescent="0.25">
      <c r="A909" s="11" t="s">
        <v>659</v>
      </c>
      <c r="B909" s="5" t="s">
        <v>660</v>
      </c>
      <c r="C909" s="53"/>
      <c r="D909" s="83">
        <f>D910</f>
        <v>0</v>
      </c>
      <c r="E909" s="83">
        <f t="shared" si="370"/>
        <v>0</v>
      </c>
      <c r="F909" s="83">
        <f t="shared" si="370"/>
        <v>0</v>
      </c>
    </row>
    <row r="910" spans="1:6" ht="59.25" hidden="1" customHeight="1" x14ac:dyDescent="0.25">
      <c r="A910" s="58" t="s">
        <v>1363</v>
      </c>
      <c r="B910" s="5" t="s">
        <v>660</v>
      </c>
      <c r="C910" s="53">
        <v>200</v>
      </c>
      <c r="D910" s="83">
        <f>D911</f>
        <v>0</v>
      </c>
      <c r="E910" s="83">
        <f t="shared" si="370"/>
        <v>0</v>
      </c>
      <c r="F910" s="83">
        <f t="shared" si="370"/>
        <v>0</v>
      </c>
    </row>
    <row r="911" spans="1:6" ht="59.25" hidden="1" customHeight="1" x14ac:dyDescent="0.25">
      <c r="A911" s="58" t="s">
        <v>1364</v>
      </c>
      <c r="B911" s="5" t="s">
        <v>660</v>
      </c>
      <c r="C911" s="53">
        <v>240</v>
      </c>
      <c r="D911" s="83">
        <v>0</v>
      </c>
      <c r="E911" s="83">
        <v>0</v>
      </c>
      <c r="F911" s="83">
        <v>0</v>
      </c>
    </row>
    <row r="912" spans="1:6" ht="49.5" customHeight="1" x14ac:dyDescent="0.25">
      <c r="A912" s="12" t="s">
        <v>661</v>
      </c>
      <c r="B912" s="10" t="s">
        <v>662</v>
      </c>
      <c r="C912" s="53"/>
      <c r="D912" s="83">
        <f>D913+D930+D938+D949+D954+D962+D970</f>
        <v>28728</v>
      </c>
      <c r="E912" s="83">
        <f>E913+E930+E938+E949+E954+E962+E970</f>
        <v>19601</v>
      </c>
      <c r="F912" s="83">
        <f>F913+F930+F938+F949+F954+F962+F970</f>
        <v>18608</v>
      </c>
    </row>
    <row r="913" spans="1:6" ht="31.5" x14ac:dyDescent="0.25">
      <c r="A913" s="13" t="s">
        <v>663</v>
      </c>
      <c r="B913" s="3" t="s">
        <v>664</v>
      </c>
      <c r="C913" s="53"/>
      <c r="D913" s="83">
        <f>D914+D921</f>
        <v>248</v>
      </c>
      <c r="E913" s="83">
        <f t="shared" ref="E913:F913" si="371">E914+E921</f>
        <v>248</v>
      </c>
      <c r="F913" s="83">
        <f t="shared" si="371"/>
        <v>248</v>
      </c>
    </row>
    <row r="914" spans="1:6" ht="31.5" hidden="1" x14ac:dyDescent="0.25">
      <c r="A914" s="7" t="s">
        <v>665</v>
      </c>
      <c r="B914" s="1" t="s">
        <v>666</v>
      </c>
      <c r="C914" s="53"/>
      <c r="D914" s="83">
        <f>D915+D918</f>
        <v>0</v>
      </c>
      <c r="E914" s="83">
        <f t="shared" ref="E914:F914" si="372">E915+E918</f>
        <v>0</v>
      </c>
      <c r="F914" s="83">
        <f t="shared" si="372"/>
        <v>0</v>
      </c>
    </row>
    <row r="915" spans="1:6" ht="29.25" hidden="1" customHeight="1" x14ac:dyDescent="0.25">
      <c r="A915" s="21" t="s">
        <v>667</v>
      </c>
      <c r="B915" s="20" t="s">
        <v>668</v>
      </c>
      <c r="C915" s="53"/>
      <c r="D915" s="83">
        <f>D916</f>
        <v>0</v>
      </c>
      <c r="E915" s="83">
        <f t="shared" ref="E915:F915" si="373">E916</f>
        <v>0</v>
      </c>
      <c r="F915" s="83">
        <f t="shared" si="373"/>
        <v>0</v>
      </c>
    </row>
    <row r="916" spans="1:6" ht="29.25" hidden="1" customHeight="1" x14ac:dyDescent="0.25">
      <c r="A916" s="58" t="s">
        <v>1363</v>
      </c>
      <c r="B916" s="20" t="s">
        <v>668</v>
      </c>
      <c r="C916" s="53">
        <v>200</v>
      </c>
      <c r="D916" s="83">
        <f>D917</f>
        <v>0</v>
      </c>
      <c r="E916" s="83">
        <f t="shared" ref="E916:F916" si="374">E917</f>
        <v>0</v>
      </c>
      <c r="F916" s="83">
        <f t="shared" si="374"/>
        <v>0</v>
      </c>
    </row>
    <row r="917" spans="1:6" ht="29.25" hidden="1" customHeight="1" x14ac:dyDescent="0.25">
      <c r="A917" s="58" t="s">
        <v>1364</v>
      </c>
      <c r="B917" s="20" t="s">
        <v>668</v>
      </c>
      <c r="C917" s="53">
        <v>240</v>
      </c>
      <c r="D917" s="83">
        <v>0</v>
      </c>
      <c r="E917" s="83">
        <v>0</v>
      </c>
      <c r="F917" s="83">
        <v>0</v>
      </c>
    </row>
    <row r="918" spans="1:6" ht="42.75" hidden="1" customHeight="1" x14ac:dyDescent="0.25">
      <c r="A918" s="21" t="s">
        <v>669</v>
      </c>
      <c r="B918" s="20" t="s">
        <v>670</v>
      </c>
      <c r="C918" s="53"/>
      <c r="D918" s="83">
        <f>D919</f>
        <v>0</v>
      </c>
      <c r="E918" s="83">
        <f t="shared" ref="E918:F918" si="375">E919</f>
        <v>0</v>
      </c>
      <c r="F918" s="83">
        <f t="shared" si="375"/>
        <v>0</v>
      </c>
    </row>
    <row r="919" spans="1:6" ht="42.75" hidden="1" customHeight="1" x14ac:dyDescent="0.25">
      <c r="A919" s="58" t="s">
        <v>1376</v>
      </c>
      <c r="B919" s="20" t="s">
        <v>670</v>
      </c>
      <c r="C919" s="53">
        <v>400</v>
      </c>
      <c r="D919" s="83">
        <f>D920</f>
        <v>0</v>
      </c>
      <c r="E919" s="83">
        <f t="shared" ref="E919:F919" si="376">E920</f>
        <v>0</v>
      </c>
      <c r="F919" s="83">
        <f t="shared" si="376"/>
        <v>0</v>
      </c>
    </row>
    <row r="920" spans="1:6" ht="42.75" hidden="1" customHeight="1" x14ac:dyDescent="0.25">
      <c r="A920" s="58" t="s">
        <v>1377</v>
      </c>
      <c r="B920" s="20" t="s">
        <v>670</v>
      </c>
      <c r="C920" s="53">
        <v>410</v>
      </c>
      <c r="D920" s="83"/>
      <c r="E920" s="83"/>
      <c r="F920" s="83"/>
    </row>
    <row r="921" spans="1:6" ht="51" customHeight="1" x14ac:dyDescent="0.25">
      <c r="A921" s="7" t="s">
        <v>671</v>
      </c>
      <c r="B921" s="1" t="s">
        <v>672</v>
      </c>
      <c r="C921" s="53"/>
      <c r="D921" s="83">
        <f>D922</f>
        <v>248</v>
      </c>
      <c r="E921" s="83">
        <f t="shared" ref="E921:F921" si="377">E922</f>
        <v>248</v>
      </c>
      <c r="F921" s="83">
        <f t="shared" si="377"/>
        <v>248</v>
      </c>
    </row>
    <row r="922" spans="1:6" ht="165.75" customHeight="1" x14ac:dyDescent="0.25">
      <c r="A922" s="4" t="s">
        <v>673</v>
      </c>
      <c r="B922" s="2" t="s">
        <v>674</v>
      </c>
      <c r="C922" s="53"/>
      <c r="D922" s="83">
        <f>D923+D925</f>
        <v>248</v>
      </c>
      <c r="E922" s="83">
        <f t="shared" ref="E922:F922" si="378">E923+E925</f>
        <v>248</v>
      </c>
      <c r="F922" s="83">
        <f t="shared" si="378"/>
        <v>248</v>
      </c>
    </row>
    <row r="923" spans="1:6" ht="48.75" customHeight="1" x14ac:dyDescent="0.25">
      <c r="A923" s="58" t="s">
        <v>1361</v>
      </c>
      <c r="B923" s="2" t="s">
        <v>674</v>
      </c>
      <c r="C923" s="53">
        <v>100</v>
      </c>
      <c r="D923" s="83">
        <f>D924</f>
        <v>197</v>
      </c>
      <c r="E923" s="83">
        <f t="shared" ref="E923:F923" si="379">E924</f>
        <v>197</v>
      </c>
      <c r="F923" s="83">
        <f t="shared" si="379"/>
        <v>197</v>
      </c>
    </row>
    <row r="924" spans="1:6" ht="35.25" customHeight="1" x14ac:dyDescent="0.25">
      <c r="A924" s="95" t="s">
        <v>1362</v>
      </c>
      <c r="B924" s="2" t="s">
        <v>674</v>
      </c>
      <c r="C924" s="53">
        <v>120</v>
      </c>
      <c r="D924" s="83">
        <v>197</v>
      </c>
      <c r="E924" s="83">
        <v>197</v>
      </c>
      <c r="F924" s="83">
        <v>197</v>
      </c>
    </row>
    <row r="925" spans="1:6" ht="35.25" customHeight="1" x14ac:dyDescent="0.25">
      <c r="A925" s="58" t="s">
        <v>1363</v>
      </c>
      <c r="B925" s="2" t="s">
        <v>674</v>
      </c>
      <c r="C925" s="53">
        <v>200</v>
      </c>
      <c r="D925" s="83">
        <f>D926</f>
        <v>51</v>
      </c>
      <c r="E925" s="83">
        <f t="shared" ref="E925:F925" si="380">E926</f>
        <v>51</v>
      </c>
      <c r="F925" s="83">
        <f t="shared" si="380"/>
        <v>51</v>
      </c>
    </row>
    <row r="926" spans="1:6" ht="35.25" customHeight="1" x14ac:dyDescent="0.25">
      <c r="A926" s="95" t="s">
        <v>1364</v>
      </c>
      <c r="B926" s="2" t="s">
        <v>674</v>
      </c>
      <c r="C926" s="53">
        <v>240</v>
      </c>
      <c r="D926" s="83">
        <v>51</v>
      </c>
      <c r="E926" s="83">
        <v>51</v>
      </c>
      <c r="F926" s="83">
        <v>51</v>
      </c>
    </row>
    <row r="927" spans="1:6" ht="157.5" hidden="1" x14ac:dyDescent="0.25">
      <c r="A927" s="8" t="s">
        <v>675</v>
      </c>
      <c r="B927" s="5" t="s">
        <v>676</v>
      </c>
      <c r="C927" s="53"/>
      <c r="D927" s="83">
        <f>D928</f>
        <v>0</v>
      </c>
      <c r="E927" s="83">
        <f t="shared" ref="E927:F928" si="381">E928</f>
        <v>0</v>
      </c>
      <c r="F927" s="83">
        <f t="shared" si="381"/>
        <v>0</v>
      </c>
    </row>
    <row r="928" spans="1:6" ht="41.25" hidden="1" customHeight="1" x14ac:dyDescent="0.25">
      <c r="A928" s="58" t="s">
        <v>1361</v>
      </c>
      <c r="B928" s="5" t="s">
        <v>676</v>
      </c>
      <c r="C928" s="53">
        <v>100</v>
      </c>
      <c r="D928" s="83">
        <f>D929</f>
        <v>0</v>
      </c>
      <c r="E928" s="83">
        <f t="shared" si="381"/>
        <v>0</v>
      </c>
      <c r="F928" s="83">
        <f t="shared" si="381"/>
        <v>0</v>
      </c>
    </row>
    <row r="929" spans="1:9" ht="33.75" hidden="1" customHeight="1" x14ac:dyDescent="0.25">
      <c r="A929" s="58" t="s">
        <v>1362</v>
      </c>
      <c r="B929" s="5" t="s">
        <v>676</v>
      </c>
      <c r="C929" s="53">
        <v>120</v>
      </c>
      <c r="D929" s="83">
        <v>0</v>
      </c>
      <c r="E929" s="83">
        <v>0</v>
      </c>
      <c r="F929" s="83">
        <v>0</v>
      </c>
    </row>
    <row r="930" spans="1:9" ht="33.75" customHeight="1" x14ac:dyDescent="0.25">
      <c r="A930" s="13" t="s">
        <v>677</v>
      </c>
      <c r="B930" s="3" t="s">
        <v>678</v>
      </c>
      <c r="C930" s="53"/>
      <c r="D930" s="83">
        <f>D931</f>
        <v>11886</v>
      </c>
      <c r="E930" s="83">
        <f t="shared" ref="E930:F930" si="382">E931</f>
        <v>8290</v>
      </c>
      <c r="F930" s="83">
        <f t="shared" si="382"/>
        <v>7671</v>
      </c>
    </row>
    <row r="931" spans="1:9" ht="55.5" customHeight="1" x14ac:dyDescent="0.25">
      <c r="A931" s="29" t="s">
        <v>679</v>
      </c>
      <c r="B931" s="1" t="s">
        <v>680</v>
      </c>
      <c r="C931" s="53"/>
      <c r="D931" s="83">
        <f>D932+D935</f>
        <v>11886</v>
      </c>
      <c r="E931" s="83">
        <f t="shared" ref="E931:F931" si="383">E932+E935</f>
        <v>8290</v>
      </c>
      <c r="F931" s="83">
        <f t="shared" si="383"/>
        <v>7671</v>
      </c>
    </row>
    <row r="932" spans="1:9" ht="31.5" customHeight="1" x14ac:dyDescent="0.25">
      <c r="A932" s="19" t="s">
        <v>681</v>
      </c>
      <c r="B932" s="20" t="s">
        <v>682</v>
      </c>
      <c r="C932" s="53"/>
      <c r="D932" s="83">
        <f>D933</f>
        <v>11886</v>
      </c>
      <c r="E932" s="83">
        <f t="shared" ref="E932:F932" si="384">E933</f>
        <v>8290</v>
      </c>
      <c r="F932" s="83">
        <f t="shared" si="384"/>
        <v>7671</v>
      </c>
    </row>
    <row r="933" spans="1:9" ht="31.5" customHeight="1" x14ac:dyDescent="0.25">
      <c r="A933" s="16" t="s">
        <v>1354</v>
      </c>
      <c r="B933" s="20" t="s">
        <v>682</v>
      </c>
      <c r="C933" s="53">
        <v>300</v>
      </c>
      <c r="D933" s="83">
        <f>D934</f>
        <v>11886</v>
      </c>
      <c r="E933" s="83">
        <f t="shared" ref="E933:F933" si="385">E934</f>
        <v>8290</v>
      </c>
      <c r="F933" s="83">
        <f t="shared" si="385"/>
        <v>7671</v>
      </c>
      <c r="G933">
        <v>6814</v>
      </c>
      <c r="H933">
        <v>4814</v>
      </c>
      <c r="I933">
        <v>4525</v>
      </c>
    </row>
    <row r="934" spans="1:9" ht="31.5" customHeight="1" x14ac:dyDescent="0.25">
      <c r="A934" s="16" t="s">
        <v>1355</v>
      </c>
      <c r="B934" s="20" t="s">
        <v>682</v>
      </c>
      <c r="C934" s="53">
        <v>320</v>
      </c>
      <c r="D934" s="99">
        <v>11886</v>
      </c>
      <c r="E934" s="99">
        <v>8290</v>
      </c>
      <c r="F934" s="83">
        <v>7671</v>
      </c>
      <c r="G934" s="103">
        <v>5072</v>
      </c>
      <c r="H934">
        <v>3476</v>
      </c>
      <c r="I934">
        <v>3146</v>
      </c>
    </row>
    <row r="935" spans="1:9" ht="44.25" hidden="1" customHeight="1" x14ac:dyDescent="0.25">
      <c r="A935" s="19" t="s">
        <v>683</v>
      </c>
      <c r="B935" s="20" t="s">
        <v>684</v>
      </c>
      <c r="C935" s="53"/>
      <c r="D935" s="83">
        <f>D936</f>
        <v>0</v>
      </c>
      <c r="E935" s="83">
        <f t="shared" ref="E935:F935" si="386">E936</f>
        <v>0</v>
      </c>
      <c r="F935" s="83">
        <f t="shared" si="386"/>
        <v>0</v>
      </c>
    </row>
    <row r="936" spans="1:9" ht="44.25" hidden="1" customHeight="1" x14ac:dyDescent="0.25">
      <c r="A936" s="16" t="s">
        <v>1370</v>
      </c>
      <c r="B936" s="20" t="s">
        <v>684</v>
      </c>
      <c r="C936" s="53">
        <v>300</v>
      </c>
      <c r="D936" s="83">
        <f>D937</f>
        <v>0</v>
      </c>
      <c r="E936" s="83">
        <f t="shared" ref="E936:F936" si="387">E937</f>
        <v>0</v>
      </c>
      <c r="F936" s="83">
        <f t="shared" si="387"/>
        <v>0</v>
      </c>
    </row>
    <row r="937" spans="1:9" ht="44.25" hidden="1" customHeight="1" x14ac:dyDescent="0.25">
      <c r="A937" s="16" t="s">
        <v>1371</v>
      </c>
      <c r="B937" s="20" t="s">
        <v>684</v>
      </c>
      <c r="C937" s="53">
        <v>320</v>
      </c>
      <c r="D937" s="83">
        <v>0</v>
      </c>
      <c r="E937" s="83">
        <v>0</v>
      </c>
      <c r="F937" s="83">
        <v>0</v>
      </c>
    </row>
    <row r="938" spans="1:9" ht="47.25" x14ac:dyDescent="0.25">
      <c r="A938" s="13" t="s">
        <v>685</v>
      </c>
      <c r="B938" s="3" t="s">
        <v>686</v>
      </c>
      <c r="C938" s="53"/>
      <c r="D938" s="83">
        <f>D939</f>
        <v>16594</v>
      </c>
      <c r="E938" s="83">
        <f t="shared" ref="E938:F938" si="388">E939</f>
        <v>11063</v>
      </c>
      <c r="F938" s="83">
        <f t="shared" si="388"/>
        <v>9219</v>
      </c>
    </row>
    <row r="939" spans="1:9" ht="72" customHeight="1" x14ac:dyDescent="0.25">
      <c r="A939" s="96" t="s">
        <v>1613</v>
      </c>
      <c r="B939" s="1" t="s">
        <v>687</v>
      </c>
      <c r="C939" s="53"/>
      <c r="D939" s="83">
        <f>D940+D943+D946</f>
        <v>16594</v>
      </c>
      <c r="E939" s="83">
        <f t="shared" ref="E939:F939" si="389">E940+E943+E946</f>
        <v>11063</v>
      </c>
      <c r="F939" s="83">
        <f t="shared" si="389"/>
        <v>9219</v>
      </c>
    </row>
    <row r="940" spans="1:9" ht="63" x14ac:dyDescent="0.25">
      <c r="A940" s="19" t="s">
        <v>688</v>
      </c>
      <c r="B940" s="20" t="s">
        <v>689</v>
      </c>
      <c r="C940" s="53"/>
      <c r="D940" s="83">
        <f>D941</f>
        <v>16594</v>
      </c>
      <c r="E940" s="83">
        <f t="shared" ref="E940:F941" si="390">E941</f>
        <v>11063</v>
      </c>
      <c r="F940" s="83">
        <f t="shared" si="390"/>
        <v>9219</v>
      </c>
    </row>
    <row r="941" spans="1:9" ht="35.25" customHeight="1" x14ac:dyDescent="0.25">
      <c r="A941" s="58" t="s">
        <v>1376</v>
      </c>
      <c r="B941" s="20" t="s">
        <v>689</v>
      </c>
      <c r="C941" s="53">
        <v>400</v>
      </c>
      <c r="D941" s="83">
        <f>D942</f>
        <v>16594</v>
      </c>
      <c r="E941" s="83">
        <f t="shared" si="390"/>
        <v>11063</v>
      </c>
      <c r="F941" s="83">
        <f t="shared" si="390"/>
        <v>9219</v>
      </c>
    </row>
    <row r="942" spans="1:9" ht="36" customHeight="1" x14ac:dyDescent="0.25">
      <c r="A942" s="58" t="s">
        <v>1377</v>
      </c>
      <c r="B942" s="20" t="s">
        <v>689</v>
      </c>
      <c r="C942" s="53">
        <v>410</v>
      </c>
      <c r="D942" s="83">
        <v>16594</v>
      </c>
      <c r="E942" s="83">
        <v>11063</v>
      </c>
      <c r="F942" s="83">
        <v>9219</v>
      </c>
    </row>
    <row r="943" spans="1:9" ht="63" hidden="1" x14ac:dyDescent="0.25">
      <c r="A943" s="19" t="s">
        <v>688</v>
      </c>
      <c r="B943" s="20" t="s">
        <v>690</v>
      </c>
      <c r="C943" s="53"/>
      <c r="D943" s="83">
        <f>D944</f>
        <v>0</v>
      </c>
      <c r="E943" s="83">
        <f t="shared" ref="E943:F944" si="391">E944</f>
        <v>0</v>
      </c>
      <c r="F943" s="83">
        <f t="shared" si="391"/>
        <v>0</v>
      </c>
    </row>
    <row r="944" spans="1:9" ht="33.75" hidden="1" customHeight="1" x14ac:dyDescent="0.25">
      <c r="A944" s="58" t="s">
        <v>1376</v>
      </c>
      <c r="B944" s="20" t="s">
        <v>690</v>
      </c>
      <c r="C944" s="53">
        <v>400</v>
      </c>
      <c r="D944" s="83">
        <f>D945</f>
        <v>0</v>
      </c>
      <c r="E944" s="83">
        <f t="shared" si="391"/>
        <v>0</v>
      </c>
      <c r="F944" s="83">
        <f t="shared" si="391"/>
        <v>0</v>
      </c>
    </row>
    <row r="945" spans="1:6" ht="29.25" hidden="1" customHeight="1" x14ac:dyDescent="0.25">
      <c r="A945" s="58" t="s">
        <v>1377</v>
      </c>
      <c r="B945" s="20" t="s">
        <v>690</v>
      </c>
      <c r="C945" s="53">
        <v>410</v>
      </c>
      <c r="D945" s="83"/>
      <c r="E945" s="83">
        <v>0</v>
      </c>
      <c r="F945" s="83">
        <v>0</v>
      </c>
    </row>
    <row r="946" spans="1:6" ht="63" hidden="1" x14ac:dyDescent="0.25">
      <c r="A946" s="19" t="s">
        <v>1660</v>
      </c>
      <c r="B946" s="20" t="s">
        <v>691</v>
      </c>
      <c r="C946" s="53"/>
      <c r="D946" s="83">
        <f>D947</f>
        <v>0</v>
      </c>
      <c r="E946" s="83">
        <f t="shared" ref="E946:F947" si="392">E947</f>
        <v>0</v>
      </c>
      <c r="F946" s="83">
        <f t="shared" si="392"/>
        <v>0</v>
      </c>
    </row>
    <row r="947" spans="1:6" ht="36" hidden="1" customHeight="1" x14ac:dyDescent="0.25">
      <c r="A947" s="58" t="s">
        <v>1376</v>
      </c>
      <c r="B947" s="20" t="s">
        <v>691</v>
      </c>
      <c r="C947" s="53">
        <v>400</v>
      </c>
      <c r="D947" s="83">
        <f>D948</f>
        <v>0</v>
      </c>
      <c r="E947" s="83">
        <f t="shared" si="392"/>
        <v>0</v>
      </c>
      <c r="F947" s="83">
        <f t="shared" si="392"/>
        <v>0</v>
      </c>
    </row>
    <row r="948" spans="1:6" ht="29.25" hidden="1" customHeight="1" x14ac:dyDescent="0.25">
      <c r="A948" s="58" t="s">
        <v>1377</v>
      </c>
      <c r="B948" s="20" t="s">
        <v>691</v>
      </c>
      <c r="C948" s="53">
        <v>410</v>
      </c>
      <c r="D948" s="83">
        <v>0</v>
      </c>
      <c r="E948" s="83">
        <v>0</v>
      </c>
      <c r="F948" s="83">
        <v>0</v>
      </c>
    </row>
    <row r="949" spans="1:6" ht="46.5" hidden="1" customHeight="1" x14ac:dyDescent="0.25">
      <c r="A949" s="13" t="s">
        <v>692</v>
      </c>
      <c r="B949" s="3" t="s">
        <v>693</v>
      </c>
      <c r="C949" s="53"/>
      <c r="D949" s="83">
        <f>D950</f>
        <v>0</v>
      </c>
      <c r="E949" s="83">
        <f t="shared" ref="E949:F952" si="393">E950</f>
        <v>0</v>
      </c>
      <c r="F949" s="83">
        <f t="shared" si="393"/>
        <v>0</v>
      </c>
    </row>
    <row r="950" spans="1:6" ht="31.5" hidden="1" x14ac:dyDescent="0.25">
      <c r="A950" s="7" t="s">
        <v>694</v>
      </c>
      <c r="B950" s="1" t="s">
        <v>695</v>
      </c>
      <c r="C950" s="53"/>
      <c r="D950" s="83">
        <f>D951</f>
        <v>0</v>
      </c>
      <c r="E950" s="83">
        <f t="shared" si="393"/>
        <v>0</v>
      </c>
      <c r="F950" s="83">
        <f t="shared" si="393"/>
        <v>0</v>
      </c>
    </row>
    <row r="951" spans="1:6" ht="39.75" hidden="1" customHeight="1" x14ac:dyDescent="0.25">
      <c r="A951" s="15" t="s">
        <v>696</v>
      </c>
      <c r="B951" s="2" t="s">
        <v>697</v>
      </c>
      <c r="C951" s="53"/>
      <c r="D951" s="83">
        <f>D952</f>
        <v>0</v>
      </c>
      <c r="E951" s="83">
        <f t="shared" si="393"/>
        <v>0</v>
      </c>
      <c r="F951" s="83">
        <f t="shared" si="393"/>
        <v>0</v>
      </c>
    </row>
    <row r="952" spans="1:6" ht="39.75" hidden="1" customHeight="1" x14ac:dyDescent="0.25">
      <c r="A952" s="16" t="s">
        <v>1370</v>
      </c>
      <c r="B952" s="2" t="s">
        <v>697</v>
      </c>
      <c r="C952" s="53">
        <v>300</v>
      </c>
      <c r="D952" s="83">
        <f>D953</f>
        <v>0</v>
      </c>
      <c r="E952" s="83">
        <f t="shared" si="393"/>
        <v>0</v>
      </c>
      <c r="F952" s="83">
        <f t="shared" si="393"/>
        <v>0</v>
      </c>
    </row>
    <row r="953" spans="1:6" ht="39.75" hidden="1" customHeight="1" x14ac:dyDescent="0.25">
      <c r="A953" s="16" t="s">
        <v>1371</v>
      </c>
      <c r="B953" s="2" t="s">
        <v>697</v>
      </c>
      <c r="C953" s="53">
        <v>320</v>
      </c>
      <c r="D953" s="83">
        <v>0</v>
      </c>
      <c r="E953" s="83">
        <v>0</v>
      </c>
      <c r="F953" s="83">
        <v>0</v>
      </c>
    </row>
    <row r="954" spans="1:6" ht="39.75" hidden="1" customHeight="1" x14ac:dyDescent="0.25">
      <c r="A954" s="13" t="s">
        <v>128</v>
      </c>
      <c r="B954" s="3" t="s">
        <v>698</v>
      </c>
      <c r="C954" s="53"/>
      <c r="D954" s="83">
        <f>D955</f>
        <v>0</v>
      </c>
      <c r="E954" s="83">
        <f t="shared" ref="E954:F954" si="394">E955</f>
        <v>0</v>
      </c>
      <c r="F954" s="83">
        <f t="shared" si="394"/>
        <v>0</v>
      </c>
    </row>
    <row r="955" spans="1:6" ht="39.75" hidden="1" customHeight="1" x14ac:dyDescent="0.25">
      <c r="A955" s="7" t="s">
        <v>699</v>
      </c>
      <c r="B955" s="1" t="s">
        <v>700</v>
      </c>
      <c r="C955" s="53"/>
      <c r="D955" s="83">
        <f>D956+D959</f>
        <v>0</v>
      </c>
      <c r="E955" s="83">
        <f t="shared" ref="E955:F955" si="395">E956+E959</f>
        <v>0</v>
      </c>
      <c r="F955" s="83">
        <f t="shared" si="395"/>
        <v>0</v>
      </c>
    </row>
    <row r="956" spans="1:6" ht="39.75" hidden="1" customHeight="1" x14ac:dyDescent="0.25">
      <c r="A956" s="21" t="s">
        <v>701</v>
      </c>
      <c r="B956" s="20" t="s">
        <v>702</v>
      </c>
      <c r="C956" s="53"/>
      <c r="D956" s="83">
        <f>D957</f>
        <v>0</v>
      </c>
      <c r="E956" s="83">
        <f t="shared" ref="E956:F957" si="396">E957</f>
        <v>0</v>
      </c>
      <c r="F956" s="83">
        <f t="shared" si="396"/>
        <v>0</v>
      </c>
    </row>
    <row r="957" spans="1:6" ht="39.75" hidden="1" customHeight="1" x14ac:dyDescent="0.25">
      <c r="A957" s="58" t="s">
        <v>1363</v>
      </c>
      <c r="B957" s="20" t="s">
        <v>702</v>
      </c>
      <c r="C957" s="53">
        <v>200</v>
      </c>
      <c r="D957" s="83">
        <f>D958</f>
        <v>0</v>
      </c>
      <c r="E957" s="83">
        <f t="shared" si="396"/>
        <v>0</v>
      </c>
      <c r="F957" s="83">
        <f t="shared" si="396"/>
        <v>0</v>
      </c>
    </row>
    <row r="958" spans="1:6" ht="39.75" hidden="1" customHeight="1" x14ac:dyDescent="0.25">
      <c r="A958" s="58" t="s">
        <v>1364</v>
      </c>
      <c r="B958" s="20" t="s">
        <v>702</v>
      </c>
      <c r="C958" s="53">
        <v>240</v>
      </c>
      <c r="D958" s="83">
        <v>0</v>
      </c>
      <c r="E958" s="83">
        <v>0</v>
      </c>
      <c r="F958" s="83">
        <v>0</v>
      </c>
    </row>
    <row r="959" spans="1:6" ht="39.75" hidden="1" customHeight="1" x14ac:dyDescent="0.25">
      <c r="A959" s="21" t="s">
        <v>703</v>
      </c>
      <c r="B959" s="20" t="s">
        <v>704</v>
      </c>
      <c r="C959" s="53"/>
      <c r="D959" s="83">
        <f>D960</f>
        <v>0</v>
      </c>
      <c r="E959" s="83">
        <f t="shared" ref="E959:F959" si="397">E960</f>
        <v>0</v>
      </c>
      <c r="F959" s="83">
        <f t="shared" si="397"/>
        <v>0</v>
      </c>
    </row>
    <row r="960" spans="1:6" ht="39.75" hidden="1" customHeight="1" x14ac:dyDescent="0.25">
      <c r="A960" s="58" t="s">
        <v>1363</v>
      </c>
      <c r="B960" s="20" t="s">
        <v>704</v>
      </c>
      <c r="C960" s="53">
        <v>200</v>
      </c>
      <c r="D960" s="83">
        <f>D961</f>
        <v>0</v>
      </c>
      <c r="E960" s="83">
        <f>E961</f>
        <v>0</v>
      </c>
      <c r="F960" s="83">
        <f>F961</f>
        <v>0</v>
      </c>
    </row>
    <row r="961" spans="1:6" ht="39.75" hidden="1" customHeight="1" x14ac:dyDescent="0.25">
      <c r="A961" s="58" t="s">
        <v>1364</v>
      </c>
      <c r="B961" s="20" t="s">
        <v>704</v>
      </c>
      <c r="C961" s="53">
        <v>240</v>
      </c>
      <c r="D961" s="83">
        <v>0</v>
      </c>
      <c r="E961" s="83">
        <v>0</v>
      </c>
      <c r="F961" s="83">
        <v>0</v>
      </c>
    </row>
    <row r="962" spans="1:6" ht="39.75" hidden="1" customHeight="1" x14ac:dyDescent="0.25">
      <c r="A962" s="13" t="s">
        <v>1448</v>
      </c>
      <c r="B962" s="3" t="s">
        <v>705</v>
      </c>
      <c r="C962" s="53"/>
      <c r="D962" s="83">
        <f>D963</f>
        <v>0</v>
      </c>
      <c r="E962" s="83">
        <f t="shared" ref="E962:F962" si="398">E963</f>
        <v>0</v>
      </c>
      <c r="F962" s="83">
        <f t="shared" si="398"/>
        <v>0</v>
      </c>
    </row>
    <row r="963" spans="1:6" ht="54.75" hidden="1" customHeight="1" x14ac:dyDescent="0.25">
      <c r="A963" s="7" t="s">
        <v>1449</v>
      </c>
      <c r="B963" s="1" t="s">
        <v>706</v>
      </c>
      <c r="C963" s="53"/>
      <c r="D963" s="83">
        <f>D964+D967</f>
        <v>0</v>
      </c>
      <c r="E963" s="83">
        <f t="shared" ref="E963:F963" si="399">E964+E967</f>
        <v>0</v>
      </c>
      <c r="F963" s="83">
        <f t="shared" si="399"/>
        <v>0</v>
      </c>
    </row>
    <row r="964" spans="1:6" ht="42.75" hidden="1" customHeight="1" x14ac:dyDescent="0.25">
      <c r="A964" s="68" t="s">
        <v>1452</v>
      </c>
      <c r="B964" s="67" t="s">
        <v>707</v>
      </c>
      <c r="C964" s="53"/>
      <c r="D964" s="83">
        <f>D965</f>
        <v>0</v>
      </c>
      <c r="E964" s="83">
        <f t="shared" ref="E964:F964" si="400">E965</f>
        <v>0</v>
      </c>
      <c r="F964" s="83">
        <f t="shared" si="400"/>
        <v>0</v>
      </c>
    </row>
    <row r="965" spans="1:6" ht="33" hidden="1" customHeight="1" x14ac:dyDescent="0.25">
      <c r="A965" s="16" t="s">
        <v>1370</v>
      </c>
      <c r="B965" s="67" t="s">
        <v>707</v>
      </c>
      <c r="C965" s="53">
        <v>300</v>
      </c>
      <c r="D965" s="83">
        <f>D966</f>
        <v>0</v>
      </c>
      <c r="E965" s="83">
        <f t="shared" ref="E965:F965" si="401">E966</f>
        <v>0</v>
      </c>
      <c r="F965" s="83">
        <f t="shared" si="401"/>
        <v>0</v>
      </c>
    </row>
    <row r="966" spans="1:6" ht="33" hidden="1" customHeight="1" x14ac:dyDescent="0.25">
      <c r="A966" s="16" t="s">
        <v>1371</v>
      </c>
      <c r="B966" s="67" t="s">
        <v>707</v>
      </c>
      <c r="C966" s="53">
        <v>320</v>
      </c>
      <c r="D966" s="83"/>
      <c r="E966" s="83"/>
      <c r="F966" s="83"/>
    </row>
    <row r="967" spans="1:6" ht="39.75" hidden="1" customHeight="1" x14ac:dyDescent="0.25">
      <c r="A967" s="68" t="s">
        <v>1453</v>
      </c>
      <c r="B967" s="67" t="s">
        <v>708</v>
      </c>
      <c r="C967" s="53"/>
      <c r="D967" s="83">
        <f>D968</f>
        <v>0</v>
      </c>
      <c r="E967" s="83">
        <f t="shared" ref="E967:F967" si="402">E968</f>
        <v>0</v>
      </c>
      <c r="F967" s="83">
        <f t="shared" si="402"/>
        <v>0</v>
      </c>
    </row>
    <row r="968" spans="1:6" ht="20.25" hidden="1" customHeight="1" x14ac:dyDescent="0.25">
      <c r="A968" s="16" t="s">
        <v>1370</v>
      </c>
      <c r="B968" s="67" t="s">
        <v>708</v>
      </c>
      <c r="C968" s="53">
        <v>300</v>
      </c>
      <c r="D968" s="83">
        <f>D969</f>
        <v>0</v>
      </c>
      <c r="E968" s="83">
        <f t="shared" ref="E968:F968" si="403">E969</f>
        <v>0</v>
      </c>
      <c r="F968" s="83">
        <f t="shared" si="403"/>
        <v>0</v>
      </c>
    </row>
    <row r="969" spans="1:6" ht="34.5" hidden="1" customHeight="1" x14ac:dyDescent="0.25">
      <c r="A969" s="16" t="s">
        <v>1371</v>
      </c>
      <c r="B969" s="67" t="s">
        <v>708</v>
      </c>
      <c r="C969" s="53">
        <v>320</v>
      </c>
      <c r="D969" s="83">
        <v>0</v>
      </c>
      <c r="E969" s="83">
        <v>0</v>
      </c>
      <c r="F969" s="83">
        <v>0</v>
      </c>
    </row>
    <row r="970" spans="1:6" ht="39" customHeight="1" x14ac:dyDescent="0.25">
      <c r="A970" s="13" t="s">
        <v>709</v>
      </c>
      <c r="B970" s="3" t="s">
        <v>710</v>
      </c>
      <c r="C970" s="53"/>
      <c r="D970" s="83">
        <f>D971+D978</f>
        <v>0</v>
      </c>
      <c r="E970" s="83">
        <f t="shared" ref="E970:F970" si="404">E971+E978</f>
        <v>0</v>
      </c>
      <c r="F970" s="83">
        <f t="shared" si="404"/>
        <v>1470</v>
      </c>
    </row>
    <row r="971" spans="1:6" ht="78.75" x14ac:dyDescent="0.25">
      <c r="A971" s="36" t="s">
        <v>1559</v>
      </c>
      <c r="B971" s="1" t="s">
        <v>714</v>
      </c>
      <c r="C971" s="53"/>
      <c r="D971" s="83">
        <f>D972+D975</f>
        <v>0</v>
      </c>
      <c r="E971" s="83">
        <f t="shared" ref="E971:F971" si="405">E972+E975</f>
        <v>0</v>
      </c>
      <c r="F971" s="83">
        <f t="shared" si="405"/>
        <v>1470</v>
      </c>
    </row>
    <row r="972" spans="1:6" ht="47.25" x14ac:dyDescent="0.25">
      <c r="A972" s="151" t="s">
        <v>715</v>
      </c>
      <c r="B972" s="67" t="s">
        <v>716</v>
      </c>
      <c r="C972" s="53"/>
      <c r="D972" s="83">
        <f>D973</f>
        <v>0</v>
      </c>
      <c r="E972" s="83">
        <f t="shared" ref="E972:F973" si="406">E973</f>
        <v>0</v>
      </c>
      <c r="F972" s="83">
        <f t="shared" si="406"/>
        <v>1470</v>
      </c>
    </row>
    <row r="973" spans="1:6" ht="26.25" customHeight="1" x14ac:dyDescent="0.25">
      <c r="A973" s="16" t="s">
        <v>1370</v>
      </c>
      <c r="B973" s="67" t="s">
        <v>716</v>
      </c>
      <c r="C973" s="53">
        <v>300</v>
      </c>
      <c r="D973" s="83">
        <f>D974</f>
        <v>0</v>
      </c>
      <c r="E973" s="83">
        <f t="shared" si="406"/>
        <v>0</v>
      </c>
      <c r="F973" s="83">
        <f t="shared" si="406"/>
        <v>1470</v>
      </c>
    </row>
    <row r="974" spans="1:6" ht="39" customHeight="1" x14ac:dyDescent="0.25">
      <c r="A974" s="16" t="s">
        <v>1371</v>
      </c>
      <c r="B974" s="67" t="s">
        <v>716</v>
      </c>
      <c r="C974" s="53">
        <v>320</v>
      </c>
      <c r="D974" s="83">
        <v>0</v>
      </c>
      <c r="E974" s="99"/>
      <c r="F974" s="99">
        <v>1470</v>
      </c>
    </row>
    <row r="975" spans="1:6" ht="94.5" hidden="1" x14ac:dyDescent="0.25">
      <c r="A975" s="69" t="s">
        <v>711</v>
      </c>
      <c r="B975" s="67" t="s">
        <v>712</v>
      </c>
      <c r="C975" s="53"/>
      <c r="D975" s="83">
        <f>D976</f>
        <v>0</v>
      </c>
      <c r="E975" s="83">
        <f t="shared" ref="E975:F976" si="407">E976</f>
        <v>0</v>
      </c>
      <c r="F975" s="83">
        <f t="shared" si="407"/>
        <v>0</v>
      </c>
    </row>
    <row r="976" spans="1:6" ht="24" hidden="1" customHeight="1" x14ac:dyDescent="0.25">
      <c r="A976" s="16" t="s">
        <v>1370</v>
      </c>
      <c r="B976" s="67" t="s">
        <v>712</v>
      </c>
      <c r="C976" s="53">
        <v>300</v>
      </c>
      <c r="D976" s="83">
        <f>D977</f>
        <v>0</v>
      </c>
      <c r="E976" s="83">
        <f t="shared" si="407"/>
        <v>0</v>
      </c>
      <c r="F976" s="83">
        <f t="shared" si="407"/>
        <v>0</v>
      </c>
    </row>
    <row r="977" spans="1:8" ht="23.25" hidden="1" customHeight="1" x14ac:dyDescent="0.25">
      <c r="A977" s="16" t="s">
        <v>1371</v>
      </c>
      <c r="B977" s="67" t="s">
        <v>712</v>
      </c>
      <c r="C977" s="53">
        <v>320</v>
      </c>
      <c r="D977" s="83">
        <v>0</v>
      </c>
      <c r="E977" s="83">
        <v>0</v>
      </c>
      <c r="F977" s="83">
        <v>0</v>
      </c>
    </row>
    <row r="978" spans="1:8" ht="78.75" hidden="1" x14ac:dyDescent="0.25">
      <c r="A978" s="17" t="s">
        <v>713</v>
      </c>
      <c r="B978" s="1" t="s">
        <v>714</v>
      </c>
      <c r="C978" s="53"/>
      <c r="D978" s="83">
        <f>D979+D982+D985</f>
        <v>0</v>
      </c>
      <c r="E978" s="83">
        <f t="shared" ref="E978:F978" si="408">E979+E982+E985</f>
        <v>0</v>
      </c>
      <c r="F978" s="83">
        <f t="shared" si="408"/>
        <v>0</v>
      </c>
    </row>
    <row r="979" spans="1:8" ht="47.25" hidden="1" x14ac:dyDescent="0.25">
      <c r="A979" s="15" t="s">
        <v>715</v>
      </c>
      <c r="B979" s="2" t="s">
        <v>716</v>
      </c>
      <c r="C979" s="53"/>
      <c r="D979" s="83">
        <f>D980</f>
        <v>0</v>
      </c>
      <c r="E979" s="83">
        <f t="shared" ref="E979:F980" si="409">E980</f>
        <v>0</v>
      </c>
      <c r="F979" s="83">
        <f t="shared" si="409"/>
        <v>0</v>
      </c>
    </row>
    <row r="980" spans="1:8" ht="33" hidden="1" customHeight="1" x14ac:dyDescent="0.25">
      <c r="A980" s="16" t="s">
        <v>1370</v>
      </c>
      <c r="B980" s="67" t="s">
        <v>716</v>
      </c>
      <c r="C980" s="53">
        <v>300</v>
      </c>
      <c r="D980" s="83">
        <f>D981</f>
        <v>0</v>
      </c>
      <c r="E980" s="83">
        <f t="shared" si="409"/>
        <v>0</v>
      </c>
      <c r="F980" s="83">
        <f t="shared" si="409"/>
        <v>0</v>
      </c>
    </row>
    <row r="981" spans="1:8" ht="36.75" hidden="1" customHeight="1" x14ac:dyDescent="0.25">
      <c r="A981" s="16" t="s">
        <v>1371</v>
      </c>
      <c r="B981" s="67" t="s">
        <v>716</v>
      </c>
      <c r="C981" s="53">
        <v>320</v>
      </c>
      <c r="D981" s="83">
        <v>0</v>
      </c>
      <c r="E981" s="83">
        <v>0</v>
      </c>
      <c r="F981" s="83">
        <v>0</v>
      </c>
    </row>
    <row r="982" spans="1:8" ht="15.75" hidden="1" customHeight="1" x14ac:dyDescent="0.25">
      <c r="A982" s="68" t="s">
        <v>717</v>
      </c>
      <c r="B982" s="67" t="s">
        <v>718</v>
      </c>
      <c r="C982" s="53"/>
      <c r="D982" s="83">
        <f>D983</f>
        <v>0</v>
      </c>
      <c r="E982" s="83">
        <f t="shared" ref="E982:F983" si="410">E983</f>
        <v>0</v>
      </c>
      <c r="F982" s="83">
        <f>F983</f>
        <v>0</v>
      </c>
    </row>
    <row r="983" spans="1:8" ht="15.75" hidden="1" customHeight="1" x14ac:dyDescent="0.25">
      <c r="A983" s="16" t="s">
        <v>1370</v>
      </c>
      <c r="B983" s="67" t="s">
        <v>718</v>
      </c>
      <c r="C983" s="53">
        <v>300</v>
      </c>
      <c r="D983" s="83">
        <f>D984</f>
        <v>0</v>
      </c>
      <c r="E983" s="83">
        <f t="shared" si="410"/>
        <v>0</v>
      </c>
      <c r="F983" s="83">
        <f t="shared" si="410"/>
        <v>0</v>
      </c>
    </row>
    <row r="984" spans="1:8" ht="15.75" hidden="1" customHeight="1" x14ac:dyDescent="0.25">
      <c r="A984" s="16" t="s">
        <v>1371</v>
      </c>
      <c r="B984" s="67" t="s">
        <v>718</v>
      </c>
      <c r="C984" s="53">
        <v>320</v>
      </c>
      <c r="D984" s="83">
        <v>0</v>
      </c>
      <c r="E984" s="83">
        <v>0</v>
      </c>
      <c r="F984" s="83">
        <v>0</v>
      </c>
    </row>
    <row r="985" spans="1:8" ht="15.75" hidden="1" customHeight="1" x14ac:dyDescent="0.25">
      <c r="A985" s="68" t="s">
        <v>719</v>
      </c>
      <c r="B985" s="67" t="s">
        <v>720</v>
      </c>
      <c r="C985" s="53"/>
      <c r="D985" s="83">
        <f>D986</f>
        <v>0</v>
      </c>
      <c r="E985" s="83">
        <f t="shared" ref="E985:F986" si="411">E986</f>
        <v>0</v>
      </c>
      <c r="F985" s="83">
        <f t="shared" si="411"/>
        <v>0</v>
      </c>
    </row>
    <row r="986" spans="1:8" ht="15.75" hidden="1" customHeight="1" x14ac:dyDescent="0.25">
      <c r="A986" s="16" t="s">
        <v>1370</v>
      </c>
      <c r="B986" s="67" t="s">
        <v>720</v>
      </c>
      <c r="C986" s="53">
        <v>300</v>
      </c>
      <c r="D986" s="83">
        <f>D987</f>
        <v>0</v>
      </c>
      <c r="E986" s="83">
        <f t="shared" si="411"/>
        <v>0</v>
      </c>
      <c r="F986" s="83">
        <f t="shared" si="411"/>
        <v>0</v>
      </c>
    </row>
    <row r="987" spans="1:8" ht="15.75" hidden="1" customHeight="1" x14ac:dyDescent="0.25">
      <c r="A987" s="16" t="s">
        <v>1371</v>
      </c>
      <c r="B987" s="67" t="s">
        <v>720</v>
      </c>
      <c r="C987" s="53">
        <v>320</v>
      </c>
      <c r="D987" s="83">
        <v>0</v>
      </c>
      <c r="E987" s="83">
        <v>0</v>
      </c>
      <c r="F987" s="83">
        <v>0</v>
      </c>
    </row>
    <row r="988" spans="1:8" ht="37.5" customHeight="1" x14ac:dyDescent="0.25">
      <c r="A988" s="12" t="s">
        <v>721</v>
      </c>
      <c r="B988" s="10" t="s">
        <v>722</v>
      </c>
      <c r="C988" s="53"/>
      <c r="D988" s="141" t="s">
        <v>1729</v>
      </c>
      <c r="E988" s="141">
        <f t="shared" ref="E988:F988" si="412">E1003+E1044+E1081+E1092</f>
        <v>34633</v>
      </c>
      <c r="F988" s="141">
        <f t="shared" si="412"/>
        <v>34633</v>
      </c>
      <c r="H988" t="s">
        <v>1528</v>
      </c>
    </row>
    <row r="989" spans="1:8" ht="48" hidden="1" customHeight="1" x14ac:dyDescent="0.25">
      <c r="A989" s="13" t="s">
        <v>723</v>
      </c>
      <c r="B989" s="3" t="s">
        <v>724</v>
      </c>
      <c r="C989" s="53"/>
      <c r="D989" s="83">
        <f>D990+D994</f>
        <v>0</v>
      </c>
      <c r="E989" s="83">
        <f t="shared" ref="E989:F989" si="413">E990+E994</f>
        <v>0</v>
      </c>
      <c r="F989" s="83">
        <f t="shared" si="413"/>
        <v>0</v>
      </c>
    </row>
    <row r="990" spans="1:8" ht="47.25" hidden="1" customHeight="1" x14ac:dyDescent="0.25">
      <c r="A990" s="17" t="s">
        <v>1610</v>
      </c>
      <c r="B990" s="1" t="s">
        <v>1526</v>
      </c>
      <c r="C990" s="53"/>
      <c r="D990" s="83">
        <f>D991</f>
        <v>0</v>
      </c>
      <c r="E990" s="83">
        <f t="shared" ref="E990:F992" si="414">E991</f>
        <v>0</v>
      </c>
      <c r="F990" s="83">
        <f t="shared" si="414"/>
        <v>0</v>
      </c>
    </row>
    <row r="991" spans="1:8" ht="54.75" hidden="1" customHeight="1" x14ac:dyDescent="0.25">
      <c r="A991" s="16" t="s">
        <v>732</v>
      </c>
      <c r="B991" s="2" t="s">
        <v>1527</v>
      </c>
      <c r="C991" s="53"/>
      <c r="D991" s="83">
        <f>D992</f>
        <v>0</v>
      </c>
      <c r="E991" s="83">
        <f t="shared" si="414"/>
        <v>0</v>
      </c>
      <c r="F991" s="83">
        <f t="shared" si="414"/>
        <v>0</v>
      </c>
    </row>
    <row r="992" spans="1:8" ht="29.25" hidden="1" customHeight="1" x14ac:dyDescent="0.25">
      <c r="A992" s="58" t="s">
        <v>1363</v>
      </c>
      <c r="B992" s="2" t="s">
        <v>1527</v>
      </c>
      <c r="C992" s="53">
        <v>200</v>
      </c>
      <c r="D992" s="83">
        <f>D993</f>
        <v>0</v>
      </c>
      <c r="E992" s="83">
        <f t="shared" si="414"/>
        <v>0</v>
      </c>
      <c r="F992" s="83">
        <f t="shared" si="414"/>
        <v>0</v>
      </c>
    </row>
    <row r="993" spans="1:6" ht="36" hidden="1" customHeight="1" x14ac:dyDescent="0.25">
      <c r="A993" s="95" t="s">
        <v>1364</v>
      </c>
      <c r="B993" s="2" t="s">
        <v>1527</v>
      </c>
      <c r="C993" s="53">
        <v>240</v>
      </c>
      <c r="D993" s="83"/>
      <c r="E993" s="83"/>
      <c r="F993" s="83"/>
    </row>
    <row r="994" spans="1:6" ht="35.25" hidden="1" customHeight="1" x14ac:dyDescent="0.25">
      <c r="A994" s="17" t="s">
        <v>726</v>
      </c>
      <c r="B994" s="1" t="s">
        <v>727</v>
      </c>
      <c r="C994" s="53"/>
      <c r="D994" s="83">
        <f>D995+D996+D997+D998+D999+D1000</f>
        <v>0</v>
      </c>
      <c r="E994" s="83">
        <f t="shared" ref="E994:F994" si="415">E995+E996+E997+E998+E999+E1000</f>
        <v>0</v>
      </c>
      <c r="F994" s="83">
        <f t="shared" si="415"/>
        <v>0</v>
      </c>
    </row>
    <row r="995" spans="1:6" ht="49.5" hidden="1" customHeight="1" x14ac:dyDescent="0.25">
      <c r="A995" s="11" t="s">
        <v>728</v>
      </c>
      <c r="B995" s="5" t="s">
        <v>729</v>
      </c>
      <c r="C995" s="53"/>
      <c r="D995" s="83"/>
      <c r="E995" s="83"/>
      <c r="F995" s="83"/>
    </row>
    <row r="996" spans="1:6" ht="45" hidden="1" customHeight="1" x14ac:dyDescent="0.25">
      <c r="A996" s="11" t="s">
        <v>730</v>
      </c>
      <c r="B996" s="5" t="s">
        <v>731</v>
      </c>
      <c r="C996" s="53"/>
      <c r="D996" s="83"/>
      <c r="E996" s="83"/>
      <c r="F996" s="83"/>
    </row>
    <row r="997" spans="1:6" ht="36" hidden="1" customHeight="1" x14ac:dyDescent="0.25">
      <c r="A997" s="16" t="s">
        <v>732</v>
      </c>
      <c r="B997" s="2" t="s">
        <v>733</v>
      </c>
      <c r="C997" s="53"/>
      <c r="D997" s="83"/>
      <c r="E997" s="83"/>
      <c r="F997" s="83"/>
    </row>
    <row r="998" spans="1:6" ht="48.75" hidden="1" customHeight="1" x14ac:dyDescent="0.25">
      <c r="A998" s="16" t="s">
        <v>734</v>
      </c>
      <c r="B998" s="2" t="s">
        <v>735</v>
      </c>
      <c r="C998" s="53"/>
      <c r="D998" s="83"/>
      <c r="E998" s="83"/>
      <c r="F998" s="83"/>
    </row>
    <row r="999" spans="1:6" ht="33" hidden="1" customHeight="1" x14ac:dyDescent="0.25">
      <c r="A999" s="16" t="s">
        <v>736</v>
      </c>
      <c r="B999" s="2" t="s">
        <v>737</v>
      </c>
      <c r="C999" s="53"/>
      <c r="D999" s="83"/>
      <c r="E999" s="83"/>
      <c r="F999" s="83"/>
    </row>
    <row r="1000" spans="1:6" ht="44.25" hidden="1" customHeight="1" x14ac:dyDescent="0.25">
      <c r="A1000" s="16" t="s">
        <v>738</v>
      </c>
      <c r="B1000" s="2" t="s">
        <v>739</v>
      </c>
      <c r="C1000" s="53"/>
      <c r="D1000" s="83">
        <f>D1001</f>
        <v>0</v>
      </c>
      <c r="E1000" s="83">
        <f t="shared" ref="E1000:F1001" si="416">E1001</f>
        <v>0</v>
      </c>
      <c r="F1000" s="83">
        <f t="shared" si="416"/>
        <v>0</v>
      </c>
    </row>
    <row r="1001" spans="1:6" ht="44.25" hidden="1" customHeight="1" x14ac:dyDescent="0.25">
      <c r="A1001" s="58" t="s">
        <v>1363</v>
      </c>
      <c r="B1001" s="2" t="s">
        <v>739</v>
      </c>
      <c r="C1001" s="53">
        <v>200</v>
      </c>
      <c r="D1001" s="83">
        <f>D1002</f>
        <v>0</v>
      </c>
      <c r="E1001" s="83">
        <f t="shared" si="416"/>
        <v>0</v>
      </c>
      <c r="F1001" s="83">
        <f t="shared" si="416"/>
        <v>0</v>
      </c>
    </row>
    <row r="1002" spans="1:6" ht="44.25" hidden="1" customHeight="1" x14ac:dyDescent="0.25">
      <c r="A1002" s="58" t="s">
        <v>1364</v>
      </c>
      <c r="B1002" s="2" t="s">
        <v>739</v>
      </c>
      <c r="C1002" s="53">
        <v>240</v>
      </c>
      <c r="D1002" s="83"/>
      <c r="E1002" s="83"/>
      <c r="F1002" s="83"/>
    </row>
    <row r="1003" spans="1:6" ht="36" hidden="1" customHeight="1" x14ac:dyDescent="0.25">
      <c r="A1003" s="13" t="s">
        <v>740</v>
      </c>
      <c r="B1003" s="3" t="s">
        <v>741</v>
      </c>
      <c r="C1003" s="53"/>
      <c r="D1003" s="83">
        <f>D1004+D1022</f>
        <v>0</v>
      </c>
      <c r="E1003" s="83">
        <f t="shared" ref="E1003:F1003" si="417">E1004+E1022</f>
        <v>0</v>
      </c>
      <c r="F1003" s="83">
        <f t="shared" si="417"/>
        <v>0</v>
      </c>
    </row>
    <row r="1004" spans="1:6" ht="63" hidden="1" x14ac:dyDescent="0.25">
      <c r="A1004" s="17" t="s">
        <v>1503</v>
      </c>
      <c r="B1004" s="1" t="s">
        <v>742</v>
      </c>
      <c r="C1004" s="53"/>
      <c r="D1004" s="83">
        <f>D1005+D1010+D1013+D1016+D1019</f>
        <v>0</v>
      </c>
      <c r="E1004" s="83">
        <f t="shared" ref="E1004:F1004" si="418">E1005+E1010+E1013+E1016+E1019</f>
        <v>0</v>
      </c>
      <c r="F1004" s="83">
        <f t="shared" si="418"/>
        <v>0</v>
      </c>
    </row>
    <row r="1005" spans="1:6" ht="33.75" hidden="1" customHeight="1" x14ac:dyDescent="0.25">
      <c r="A1005" s="22" t="s">
        <v>1504</v>
      </c>
      <c r="B1005" s="20" t="s">
        <v>1502</v>
      </c>
      <c r="C1005" s="53"/>
      <c r="D1005" s="83">
        <f>D1006+D1008</f>
        <v>0</v>
      </c>
      <c r="E1005" s="83">
        <f t="shared" ref="E1005:F1005" si="419">E1006+E1008</f>
        <v>0</v>
      </c>
      <c r="F1005" s="83">
        <f t="shared" si="419"/>
        <v>0</v>
      </c>
    </row>
    <row r="1006" spans="1:6" ht="33.75" hidden="1" customHeight="1" x14ac:dyDescent="0.25">
      <c r="A1006" s="58" t="s">
        <v>1376</v>
      </c>
      <c r="B1006" s="20" t="s">
        <v>1502</v>
      </c>
      <c r="C1006" s="53">
        <v>400</v>
      </c>
      <c r="D1006" s="83">
        <f>D1007</f>
        <v>0</v>
      </c>
      <c r="E1006" s="83">
        <f t="shared" ref="E1006:F1006" si="420">E1007</f>
        <v>0</v>
      </c>
      <c r="F1006" s="83">
        <f t="shared" si="420"/>
        <v>0</v>
      </c>
    </row>
    <row r="1007" spans="1:6" ht="33.75" hidden="1" customHeight="1" x14ac:dyDescent="0.25">
      <c r="A1007" s="95" t="s">
        <v>1377</v>
      </c>
      <c r="B1007" s="20" t="s">
        <v>1502</v>
      </c>
      <c r="C1007" s="53">
        <v>410</v>
      </c>
      <c r="D1007" s="83">
        <v>0</v>
      </c>
      <c r="E1007" s="83"/>
      <c r="F1007" s="83"/>
    </row>
    <row r="1008" spans="1:6" ht="33.75" hidden="1" customHeight="1" x14ac:dyDescent="0.25">
      <c r="A1008" s="96" t="s">
        <v>1406</v>
      </c>
      <c r="B1008" s="20" t="s">
        <v>1502</v>
      </c>
      <c r="C1008" s="53">
        <v>800</v>
      </c>
      <c r="D1008" s="83">
        <f>D1009</f>
        <v>0</v>
      </c>
      <c r="E1008" s="83"/>
      <c r="F1008" s="83"/>
    </row>
    <row r="1009" spans="1:6" ht="33.75" hidden="1" customHeight="1" x14ac:dyDescent="0.25">
      <c r="A1009" s="96" t="s">
        <v>1407</v>
      </c>
      <c r="B1009" s="20" t="s">
        <v>1502</v>
      </c>
      <c r="C1009" s="53">
        <v>810</v>
      </c>
      <c r="D1009" s="83"/>
      <c r="E1009" s="83"/>
      <c r="F1009" s="83"/>
    </row>
    <row r="1010" spans="1:6" ht="31.5" hidden="1" x14ac:dyDescent="0.25">
      <c r="A1010" s="22" t="s">
        <v>743</v>
      </c>
      <c r="B1010" s="20" t="s">
        <v>744</v>
      </c>
      <c r="C1010" s="53"/>
      <c r="D1010" s="83">
        <f>D1011</f>
        <v>0</v>
      </c>
      <c r="E1010" s="83">
        <f t="shared" ref="E1010:F1011" si="421">E1011</f>
        <v>0</v>
      </c>
      <c r="F1010" s="83">
        <f t="shared" si="421"/>
        <v>0</v>
      </c>
    </row>
    <row r="1011" spans="1:6" ht="36" hidden="1" customHeight="1" x14ac:dyDescent="0.25">
      <c r="A1011" s="58" t="s">
        <v>1363</v>
      </c>
      <c r="B1011" s="20" t="s">
        <v>744</v>
      </c>
      <c r="C1011" s="53">
        <v>200</v>
      </c>
      <c r="D1011" s="83">
        <f>D1012</f>
        <v>0</v>
      </c>
      <c r="E1011" s="83">
        <f t="shared" si="421"/>
        <v>0</v>
      </c>
      <c r="F1011" s="83">
        <f t="shared" si="421"/>
        <v>0</v>
      </c>
    </row>
    <row r="1012" spans="1:6" ht="33" hidden="1" customHeight="1" x14ac:dyDescent="0.25">
      <c r="A1012" s="58" t="s">
        <v>1364</v>
      </c>
      <c r="B1012" s="20" t="s">
        <v>744</v>
      </c>
      <c r="C1012" s="53">
        <v>240</v>
      </c>
      <c r="D1012" s="83"/>
      <c r="E1012" s="83"/>
      <c r="F1012" s="83"/>
    </row>
    <row r="1013" spans="1:6" ht="33" hidden="1" customHeight="1" x14ac:dyDescent="0.25">
      <c r="A1013" s="22" t="s">
        <v>745</v>
      </c>
      <c r="B1013" s="20" t="s">
        <v>746</v>
      </c>
      <c r="C1013" s="53"/>
      <c r="D1013" s="83">
        <f>D1014</f>
        <v>0</v>
      </c>
      <c r="E1013" s="83">
        <f t="shared" ref="E1013:F1014" si="422">E1014</f>
        <v>0</v>
      </c>
      <c r="F1013" s="83">
        <f t="shared" si="422"/>
        <v>0</v>
      </c>
    </row>
    <row r="1014" spans="1:6" ht="33" hidden="1" customHeight="1" x14ac:dyDescent="0.25">
      <c r="A1014" s="57" t="s">
        <v>1376</v>
      </c>
      <c r="B1014" s="20" t="s">
        <v>746</v>
      </c>
      <c r="C1014" s="53">
        <v>400</v>
      </c>
      <c r="D1014" s="83">
        <f>D1015</f>
        <v>0</v>
      </c>
      <c r="E1014" s="83">
        <f t="shared" si="422"/>
        <v>0</v>
      </c>
      <c r="F1014" s="83">
        <f t="shared" si="422"/>
        <v>0</v>
      </c>
    </row>
    <row r="1015" spans="1:6" ht="33" hidden="1" customHeight="1" x14ac:dyDescent="0.25">
      <c r="A1015" s="57" t="s">
        <v>1377</v>
      </c>
      <c r="B1015" s="20" t="s">
        <v>746</v>
      </c>
      <c r="C1015" s="53">
        <v>410</v>
      </c>
      <c r="D1015" s="83"/>
      <c r="E1015" s="83"/>
      <c r="F1015" s="83"/>
    </row>
    <row r="1016" spans="1:6" ht="38.25" hidden="1" customHeight="1" x14ac:dyDescent="0.25">
      <c r="A1016" s="16" t="s">
        <v>747</v>
      </c>
      <c r="B1016" s="20" t="s">
        <v>748</v>
      </c>
      <c r="C1016" s="53"/>
      <c r="D1016" s="83">
        <f>D1017</f>
        <v>0</v>
      </c>
      <c r="E1016" s="83">
        <f t="shared" ref="E1016:F1017" si="423">E1017</f>
        <v>0</v>
      </c>
      <c r="F1016" s="83">
        <f t="shared" si="423"/>
        <v>0</v>
      </c>
    </row>
    <row r="1017" spans="1:6" ht="38.25" hidden="1" customHeight="1" x14ac:dyDescent="0.25">
      <c r="A1017" s="57" t="s">
        <v>1376</v>
      </c>
      <c r="B1017" s="20" t="s">
        <v>748</v>
      </c>
      <c r="C1017" s="53">
        <v>400</v>
      </c>
      <c r="D1017" s="83">
        <f>D1018</f>
        <v>0</v>
      </c>
      <c r="E1017" s="83">
        <f t="shared" si="423"/>
        <v>0</v>
      </c>
      <c r="F1017" s="83">
        <f t="shared" si="423"/>
        <v>0</v>
      </c>
    </row>
    <row r="1018" spans="1:6" ht="38.25" hidden="1" customHeight="1" x14ac:dyDescent="0.25">
      <c r="A1018" s="57" t="s">
        <v>1377</v>
      </c>
      <c r="B1018" s="20" t="s">
        <v>748</v>
      </c>
      <c r="C1018" s="53">
        <v>410</v>
      </c>
      <c r="D1018" s="83"/>
      <c r="E1018" s="83"/>
      <c r="F1018" s="83"/>
    </row>
    <row r="1019" spans="1:6" ht="31.5" hidden="1" x14ac:dyDescent="0.25">
      <c r="A1019" s="21" t="s">
        <v>725</v>
      </c>
      <c r="B1019" s="23" t="s">
        <v>749</v>
      </c>
      <c r="C1019" s="53"/>
      <c r="D1019" s="83">
        <f>D1020</f>
        <v>0</v>
      </c>
      <c r="E1019" s="83">
        <f t="shared" ref="E1019:F1020" si="424">E1020</f>
        <v>0</v>
      </c>
      <c r="F1019" s="83">
        <f t="shared" si="424"/>
        <v>0</v>
      </c>
    </row>
    <row r="1020" spans="1:6" ht="30" hidden="1" customHeight="1" x14ac:dyDescent="0.25">
      <c r="A1020" s="58" t="s">
        <v>1363</v>
      </c>
      <c r="B1020" s="23" t="s">
        <v>749</v>
      </c>
      <c r="C1020" s="53">
        <v>200</v>
      </c>
      <c r="D1020" s="83">
        <f>D1021</f>
        <v>0</v>
      </c>
      <c r="E1020" s="83">
        <f t="shared" si="424"/>
        <v>0</v>
      </c>
      <c r="F1020" s="83">
        <f t="shared" si="424"/>
        <v>0</v>
      </c>
    </row>
    <row r="1021" spans="1:6" ht="33" hidden="1" customHeight="1" x14ac:dyDescent="0.25">
      <c r="A1021" s="58" t="s">
        <v>1364</v>
      </c>
      <c r="B1021" s="23" t="s">
        <v>749</v>
      </c>
      <c r="C1021" s="53">
        <v>240</v>
      </c>
      <c r="D1021" s="83"/>
      <c r="E1021" s="83"/>
      <c r="F1021" s="83"/>
    </row>
    <row r="1022" spans="1:6" ht="47.25" hidden="1" x14ac:dyDescent="0.25">
      <c r="A1022" s="17" t="s">
        <v>750</v>
      </c>
      <c r="B1022" s="1" t="s">
        <v>751</v>
      </c>
      <c r="C1022" s="53"/>
      <c r="D1022" s="83">
        <f>D1023+D1026+D1029+D1032+D1035</f>
        <v>0</v>
      </c>
      <c r="E1022" s="83">
        <f t="shared" ref="E1022:F1022" si="425">E1023+E1026+E1029+E1032+E1035</f>
        <v>0</v>
      </c>
      <c r="F1022" s="83">
        <f t="shared" si="425"/>
        <v>0</v>
      </c>
    </row>
    <row r="1023" spans="1:6" ht="48" hidden="1" customHeight="1" x14ac:dyDescent="0.25">
      <c r="A1023" s="22" t="s">
        <v>752</v>
      </c>
      <c r="B1023" s="20" t="s">
        <v>753</v>
      </c>
      <c r="C1023" s="53"/>
      <c r="D1023" s="83">
        <f>D1024</f>
        <v>0</v>
      </c>
      <c r="E1023" s="83">
        <f t="shared" ref="E1023:F1023" si="426">E1024</f>
        <v>0</v>
      </c>
      <c r="F1023" s="83">
        <f t="shared" si="426"/>
        <v>0</v>
      </c>
    </row>
    <row r="1024" spans="1:6" ht="48" hidden="1" customHeight="1" x14ac:dyDescent="0.25">
      <c r="A1024" s="58" t="s">
        <v>1363</v>
      </c>
      <c r="B1024" s="20" t="s">
        <v>753</v>
      </c>
      <c r="C1024" s="53">
        <v>200</v>
      </c>
      <c r="D1024" s="83">
        <f>D1025</f>
        <v>0</v>
      </c>
      <c r="E1024" s="83">
        <f t="shared" ref="E1024:F1024" si="427">E1025</f>
        <v>0</v>
      </c>
      <c r="F1024" s="83">
        <f t="shared" si="427"/>
        <v>0</v>
      </c>
    </row>
    <row r="1025" spans="1:6" ht="48" hidden="1" customHeight="1" x14ac:dyDescent="0.25">
      <c r="A1025" s="58" t="s">
        <v>1364</v>
      </c>
      <c r="B1025" s="20" t="s">
        <v>753</v>
      </c>
      <c r="C1025" s="53">
        <v>240</v>
      </c>
      <c r="D1025" s="83"/>
      <c r="E1025" s="83"/>
      <c r="F1025" s="83"/>
    </row>
    <row r="1026" spans="1:6" ht="31.5" hidden="1" x14ac:dyDescent="0.25">
      <c r="A1026" s="22" t="s">
        <v>754</v>
      </c>
      <c r="B1026" s="20" t="s">
        <v>755</v>
      </c>
      <c r="C1026" s="53"/>
      <c r="D1026" s="83">
        <f>D1027</f>
        <v>0</v>
      </c>
      <c r="E1026" s="83">
        <f t="shared" ref="E1026:F1026" si="428">E1027</f>
        <v>0</v>
      </c>
      <c r="F1026" s="83">
        <f t="shared" si="428"/>
        <v>0</v>
      </c>
    </row>
    <row r="1027" spans="1:6" ht="46.5" hidden="1" customHeight="1" x14ac:dyDescent="0.25">
      <c r="A1027" s="58" t="s">
        <v>1363</v>
      </c>
      <c r="B1027" s="20" t="s">
        <v>755</v>
      </c>
      <c r="C1027" s="53">
        <v>200</v>
      </c>
      <c r="D1027" s="83">
        <f>D1028</f>
        <v>0</v>
      </c>
      <c r="E1027" s="83">
        <f t="shared" ref="E1027:F1027" si="429">E1028</f>
        <v>0</v>
      </c>
      <c r="F1027" s="83">
        <f t="shared" si="429"/>
        <v>0</v>
      </c>
    </row>
    <row r="1028" spans="1:6" ht="34.5" hidden="1" customHeight="1" x14ac:dyDescent="0.25">
      <c r="A1028" s="58" t="s">
        <v>1364</v>
      </c>
      <c r="B1028" s="20" t="s">
        <v>755</v>
      </c>
      <c r="C1028" s="53">
        <v>240</v>
      </c>
      <c r="D1028" s="83"/>
      <c r="E1028" s="83"/>
      <c r="F1028" s="83"/>
    </row>
    <row r="1029" spans="1:6" ht="30" hidden="1" customHeight="1" x14ac:dyDescent="0.25">
      <c r="A1029" s="22" t="s">
        <v>756</v>
      </c>
      <c r="B1029" s="20" t="s">
        <v>757</v>
      </c>
      <c r="C1029" s="53"/>
      <c r="D1029" s="83">
        <f>D1030</f>
        <v>0</v>
      </c>
      <c r="E1029" s="83">
        <f t="shared" ref="E1029:F1029" si="430">E1030</f>
        <v>0</v>
      </c>
      <c r="F1029" s="83">
        <f t="shared" si="430"/>
        <v>0</v>
      </c>
    </row>
    <row r="1030" spans="1:6" ht="30" hidden="1" customHeight="1" x14ac:dyDescent="0.25">
      <c r="A1030" s="58" t="s">
        <v>1363</v>
      </c>
      <c r="B1030" s="20" t="s">
        <v>757</v>
      </c>
      <c r="C1030" s="53">
        <v>200</v>
      </c>
      <c r="D1030" s="83">
        <f>D1031</f>
        <v>0</v>
      </c>
      <c r="E1030" s="83">
        <f t="shared" ref="E1030:F1030" si="431">E1031</f>
        <v>0</v>
      </c>
      <c r="F1030" s="83">
        <f t="shared" si="431"/>
        <v>0</v>
      </c>
    </row>
    <row r="1031" spans="1:6" ht="30" hidden="1" customHeight="1" x14ac:dyDescent="0.25">
      <c r="A1031" s="58" t="s">
        <v>1364</v>
      </c>
      <c r="B1031" s="20" t="s">
        <v>757</v>
      </c>
      <c r="C1031" s="53">
        <v>240</v>
      </c>
      <c r="D1031" s="83"/>
      <c r="E1031" s="83"/>
      <c r="F1031" s="83"/>
    </row>
    <row r="1032" spans="1:6" ht="31.5" hidden="1" x14ac:dyDescent="0.25">
      <c r="A1032" s="22" t="s">
        <v>758</v>
      </c>
      <c r="B1032" s="20" t="s">
        <v>759</v>
      </c>
      <c r="C1032" s="53"/>
      <c r="D1032" s="83">
        <f>D1033</f>
        <v>0</v>
      </c>
      <c r="E1032" s="83">
        <f t="shared" ref="E1032:F1032" si="432">E1033</f>
        <v>0</v>
      </c>
      <c r="F1032" s="83">
        <f t="shared" si="432"/>
        <v>0</v>
      </c>
    </row>
    <row r="1033" spans="1:6" ht="35.25" hidden="1" customHeight="1" x14ac:dyDescent="0.25">
      <c r="A1033" s="58" t="s">
        <v>1363</v>
      </c>
      <c r="B1033" s="20" t="s">
        <v>759</v>
      </c>
      <c r="C1033" s="53">
        <v>200</v>
      </c>
      <c r="D1033" s="83">
        <f>D1034</f>
        <v>0</v>
      </c>
      <c r="E1033" s="83">
        <f t="shared" ref="E1033:F1033" si="433">E1034</f>
        <v>0</v>
      </c>
      <c r="F1033" s="83">
        <f t="shared" si="433"/>
        <v>0</v>
      </c>
    </row>
    <row r="1034" spans="1:6" ht="32.25" hidden="1" customHeight="1" x14ac:dyDescent="0.25">
      <c r="A1034" s="58" t="s">
        <v>1364</v>
      </c>
      <c r="B1034" s="20" t="s">
        <v>759</v>
      </c>
      <c r="C1034" s="53">
        <v>240</v>
      </c>
      <c r="D1034" s="83"/>
      <c r="E1034" s="83"/>
      <c r="F1034" s="83"/>
    </row>
    <row r="1035" spans="1:6" ht="31.5" hidden="1" x14ac:dyDescent="0.25">
      <c r="A1035" s="21" t="s">
        <v>725</v>
      </c>
      <c r="B1035" s="23" t="s">
        <v>760</v>
      </c>
      <c r="C1035" s="53"/>
      <c r="D1035" s="83">
        <f>D1036</f>
        <v>0</v>
      </c>
      <c r="E1035" s="83">
        <f t="shared" ref="E1035:F1035" si="434">E1036</f>
        <v>0</v>
      </c>
      <c r="F1035" s="83">
        <f t="shared" si="434"/>
        <v>0</v>
      </c>
    </row>
    <row r="1036" spans="1:6" ht="32.25" hidden="1" customHeight="1" x14ac:dyDescent="0.25">
      <c r="A1036" s="58" t="s">
        <v>1363</v>
      </c>
      <c r="B1036" s="23" t="s">
        <v>760</v>
      </c>
      <c r="C1036" s="53">
        <v>200</v>
      </c>
      <c r="D1036" s="83">
        <f>D1037</f>
        <v>0</v>
      </c>
      <c r="E1036" s="83">
        <f t="shared" ref="E1036:F1036" si="435">E1037</f>
        <v>0</v>
      </c>
      <c r="F1036" s="83">
        <f t="shared" si="435"/>
        <v>0</v>
      </c>
    </row>
    <row r="1037" spans="1:6" ht="47.25" hidden="1" customHeight="1" x14ac:dyDescent="0.25">
      <c r="A1037" s="58" t="s">
        <v>1364</v>
      </c>
      <c r="B1037" s="23" t="s">
        <v>760</v>
      </c>
      <c r="C1037" s="53">
        <v>240</v>
      </c>
      <c r="D1037" s="83"/>
      <c r="E1037" s="83"/>
      <c r="F1037" s="83"/>
    </row>
    <row r="1038" spans="1:6" ht="33" hidden="1" customHeight="1" x14ac:dyDescent="0.25">
      <c r="A1038" s="17" t="s">
        <v>761</v>
      </c>
      <c r="B1038" s="1" t="s">
        <v>762</v>
      </c>
      <c r="C1038" s="53"/>
      <c r="D1038" s="83"/>
      <c r="E1038" s="83"/>
      <c r="F1038" s="83"/>
    </row>
    <row r="1039" spans="1:6" ht="41.25" hidden="1" customHeight="1" x14ac:dyDescent="0.25">
      <c r="A1039" s="11" t="s">
        <v>763</v>
      </c>
      <c r="B1039" s="5" t="s">
        <v>764</v>
      </c>
      <c r="C1039" s="53"/>
      <c r="D1039" s="83"/>
      <c r="E1039" s="83"/>
      <c r="F1039" s="83"/>
    </row>
    <row r="1040" spans="1:6" ht="41.25" hidden="1" customHeight="1" x14ac:dyDescent="0.25">
      <c r="A1040" s="11"/>
      <c r="B1040" s="5" t="s">
        <v>764</v>
      </c>
      <c r="C1040" s="53">
        <v>200</v>
      </c>
      <c r="D1040" s="83"/>
      <c r="E1040" s="83"/>
      <c r="F1040" s="83"/>
    </row>
    <row r="1041" spans="1:8" ht="41.25" hidden="1" customHeight="1" x14ac:dyDescent="0.25">
      <c r="A1041" s="11"/>
      <c r="B1041" s="5" t="s">
        <v>764</v>
      </c>
      <c r="C1041" s="53"/>
      <c r="D1041" s="83"/>
      <c r="E1041" s="83"/>
      <c r="F1041" s="83"/>
    </row>
    <row r="1042" spans="1:8" ht="31.5" hidden="1" x14ac:dyDescent="0.25">
      <c r="A1042" s="16" t="s">
        <v>765</v>
      </c>
      <c r="B1042" s="2" t="s">
        <v>766</v>
      </c>
      <c r="C1042" s="53"/>
      <c r="D1042" s="83"/>
      <c r="E1042" s="83"/>
      <c r="F1042" s="83"/>
    </row>
    <row r="1043" spans="1:8" ht="47.25" hidden="1" x14ac:dyDescent="0.25">
      <c r="A1043" s="16" t="s">
        <v>767</v>
      </c>
      <c r="B1043" s="2" t="s">
        <v>768</v>
      </c>
      <c r="C1043" s="53"/>
      <c r="D1043" s="83"/>
      <c r="E1043" s="83"/>
      <c r="F1043" s="83"/>
    </row>
    <row r="1044" spans="1:8" ht="37.5" customHeight="1" x14ac:dyDescent="0.25">
      <c r="A1044" s="13" t="s">
        <v>1464</v>
      </c>
      <c r="B1044" s="3" t="s">
        <v>769</v>
      </c>
      <c r="C1044" s="53"/>
      <c r="D1044" s="141" t="s">
        <v>1728</v>
      </c>
      <c r="E1044" s="141" t="s">
        <v>1714</v>
      </c>
      <c r="F1044" s="141" t="s">
        <v>1714</v>
      </c>
    </row>
    <row r="1045" spans="1:8" ht="63.75" customHeight="1" x14ac:dyDescent="0.25">
      <c r="A1045" s="17" t="s">
        <v>1609</v>
      </c>
      <c r="B1045" s="1" t="s">
        <v>770</v>
      </c>
      <c r="C1045" s="53"/>
      <c r="D1045" s="177" t="s">
        <v>1721</v>
      </c>
      <c r="E1045" s="141"/>
      <c r="F1045" s="141"/>
      <c r="G1045" t="s">
        <v>1528</v>
      </c>
    </row>
    <row r="1046" spans="1:8" ht="46.5" customHeight="1" x14ac:dyDescent="0.25">
      <c r="A1046" s="36" t="s">
        <v>1623</v>
      </c>
      <c r="B1046" s="1" t="s">
        <v>1632</v>
      </c>
      <c r="C1046" s="53"/>
      <c r="D1046" s="83">
        <f>D1047</f>
        <v>2000</v>
      </c>
      <c r="E1046" s="83">
        <f>E1047</f>
        <v>0</v>
      </c>
      <c r="F1046" s="83"/>
    </row>
    <row r="1047" spans="1:8" ht="40.5" customHeight="1" x14ac:dyDescent="0.25">
      <c r="A1047" s="58" t="s">
        <v>1363</v>
      </c>
      <c r="B1047" s="1" t="s">
        <v>1632</v>
      </c>
      <c r="C1047" s="53">
        <v>200</v>
      </c>
      <c r="D1047" s="83">
        <f>D1048</f>
        <v>2000</v>
      </c>
      <c r="E1047" s="83">
        <f>E1048</f>
        <v>0</v>
      </c>
      <c r="F1047" s="83"/>
    </row>
    <row r="1048" spans="1:8" ht="39" customHeight="1" x14ac:dyDescent="0.25">
      <c r="A1048" s="95" t="s">
        <v>1364</v>
      </c>
      <c r="B1048" s="1" t="s">
        <v>1632</v>
      </c>
      <c r="C1048" s="53">
        <v>240</v>
      </c>
      <c r="D1048" s="83">
        <v>2000</v>
      </c>
      <c r="E1048" s="83"/>
      <c r="F1048" s="83"/>
    </row>
    <row r="1049" spans="1:8" ht="38.25" customHeight="1" x14ac:dyDescent="0.25">
      <c r="A1049" s="130" t="s">
        <v>1608</v>
      </c>
      <c r="B1049" s="1" t="s">
        <v>783</v>
      </c>
      <c r="C1049" s="53"/>
      <c r="D1049" s="83">
        <f>D1050</f>
        <v>14500</v>
      </c>
      <c r="E1049" s="83">
        <f t="shared" ref="E1049:F1050" si="436">E1050</f>
        <v>0</v>
      </c>
      <c r="F1049" s="83">
        <f t="shared" si="436"/>
        <v>0</v>
      </c>
    </row>
    <row r="1050" spans="1:8" ht="30.75" customHeight="1" x14ac:dyDescent="0.25">
      <c r="A1050" s="58" t="s">
        <v>1376</v>
      </c>
      <c r="B1050" s="1" t="s">
        <v>783</v>
      </c>
      <c r="C1050" s="53">
        <v>400</v>
      </c>
      <c r="D1050" s="83">
        <f>D1051</f>
        <v>14500</v>
      </c>
      <c r="E1050" s="83">
        <f t="shared" si="436"/>
        <v>0</v>
      </c>
      <c r="F1050" s="83">
        <f t="shared" si="436"/>
        <v>0</v>
      </c>
      <c r="G1050">
        <v>502</v>
      </c>
      <c r="H1050">
        <v>14500</v>
      </c>
    </row>
    <row r="1051" spans="1:8" ht="30.75" customHeight="1" x14ac:dyDescent="0.25">
      <c r="A1051" s="58" t="s">
        <v>1377</v>
      </c>
      <c r="B1051" s="1" t="s">
        <v>783</v>
      </c>
      <c r="C1051" s="53">
        <v>410</v>
      </c>
      <c r="D1051" s="83">
        <v>14500</v>
      </c>
      <c r="E1051" s="83"/>
      <c r="F1051" s="83"/>
      <c r="G1051">
        <v>600</v>
      </c>
    </row>
    <row r="1052" spans="1:8" ht="37.5" customHeight="1" x14ac:dyDescent="0.25">
      <c r="A1052" s="22" t="s">
        <v>771</v>
      </c>
      <c r="B1052" s="20" t="s">
        <v>772</v>
      </c>
      <c r="C1052" s="53"/>
      <c r="D1052" s="83">
        <f>D1053</f>
        <v>63393</v>
      </c>
      <c r="E1052" s="83">
        <f t="shared" ref="E1052:F1053" si="437">E1053</f>
        <v>0</v>
      </c>
      <c r="F1052" s="83">
        <f t="shared" si="437"/>
        <v>0</v>
      </c>
    </row>
    <row r="1053" spans="1:8" ht="37.5" customHeight="1" x14ac:dyDescent="0.25">
      <c r="A1053" s="58" t="s">
        <v>1363</v>
      </c>
      <c r="B1053" s="20" t="s">
        <v>772</v>
      </c>
      <c r="C1053" s="53">
        <v>200</v>
      </c>
      <c r="D1053" s="83">
        <f>D1054</f>
        <v>63393</v>
      </c>
      <c r="E1053" s="83">
        <f t="shared" si="437"/>
        <v>0</v>
      </c>
      <c r="F1053" s="83">
        <f t="shared" si="437"/>
        <v>0</v>
      </c>
      <c r="G1053">
        <v>6789</v>
      </c>
      <c r="H1053">
        <v>-1800</v>
      </c>
    </row>
    <row r="1054" spans="1:8" ht="37.5" customHeight="1" x14ac:dyDescent="0.25">
      <c r="A1054" s="58" t="s">
        <v>1364</v>
      </c>
      <c r="B1054" s="20" t="s">
        <v>772</v>
      </c>
      <c r="C1054" s="53">
        <v>240</v>
      </c>
      <c r="D1054" s="83">
        <v>63393</v>
      </c>
      <c r="E1054" s="83"/>
      <c r="F1054" s="83"/>
      <c r="G1054">
        <v>9403</v>
      </c>
      <c r="H1054" s="126">
        <v>49001</v>
      </c>
    </row>
    <row r="1055" spans="1:8" ht="31.5" hidden="1" x14ac:dyDescent="0.25">
      <c r="A1055" s="22" t="s">
        <v>773</v>
      </c>
      <c r="B1055" s="20" t="s">
        <v>774</v>
      </c>
      <c r="C1055" s="53"/>
      <c r="D1055" s="83">
        <f>D1056</f>
        <v>0</v>
      </c>
      <c r="E1055" s="83">
        <f t="shared" ref="E1055:F1056" si="438">E1056</f>
        <v>0</v>
      </c>
      <c r="F1055" s="83">
        <f t="shared" si="438"/>
        <v>0</v>
      </c>
    </row>
    <row r="1056" spans="1:8" ht="39" hidden="1" customHeight="1" x14ac:dyDescent="0.25">
      <c r="A1056" s="58" t="s">
        <v>1363</v>
      </c>
      <c r="B1056" s="20" t="s">
        <v>774</v>
      </c>
      <c r="C1056" s="53"/>
      <c r="D1056" s="83">
        <f>D1057</f>
        <v>0</v>
      </c>
      <c r="E1056" s="83">
        <f t="shared" si="438"/>
        <v>0</v>
      </c>
      <c r="F1056" s="83">
        <f t="shared" si="438"/>
        <v>0</v>
      </c>
    </row>
    <row r="1057" spans="1:8" ht="33.75" hidden="1" customHeight="1" x14ac:dyDescent="0.25">
      <c r="A1057" s="58" t="s">
        <v>1364</v>
      </c>
      <c r="B1057" s="20" t="s">
        <v>774</v>
      </c>
      <c r="C1057" s="53"/>
      <c r="D1057" s="83"/>
      <c r="E1057" s="83"/>
      <c r="F1057" s="83"/>
    </row>
    <row r="1058" spans="1:8" ht="31.5" hidden="1" x14ac:dyDescent="0.25">
      <c r="A1058" s="22" t="s">
        <v>775</v>
      </c>
      <c r="B1058" s="20" t="s">
        <v>776</v>
      </c>
      <c r="C1058" s="53"/>
      <c r="D1058" s="83">
        <f>D1059</f>
        <v>0</v>
      </c>
      <c r="E1058" s="83">
        <f t="shared" ref="E1058:F1059" si="439">E1059</f>
        <v>0</v>
      </c>
      <c r="F1058" s="83">
        <f t="shared" si="439"/>
        <v>0</v>
      </c>
    </row>
    <row r="1059" spans="1:8" ht="35.25" hidden="1" customHeight="1" x14ac:dyDescent="0.25">
      <c r="A1059" s="58" t="s">
        <v>1363</v>
      </c>
      <c r="B1059" s="20" t="s">
        <v>776</v>
      </c>
      <c r="C1059" s="53"/>
      <c r="D1059" s="83">
        <f>D1060</f>
        <v>0</v>
      </c>
      <c r="E1059" s="83">
        <f t="shared" si="439"/>
        <v>0</v>
      </c>
      <c r="F1059" s="83">
        <f t="shared" si="439"/>
        <v>0</v>
      </c>
    </row>
    <row r="1060" spans="1:8" ht="34.5" hidden="1" customHeight="1" x14ac:dyDescent="0.25">
      <c r="A1060" s="58" t="s">
        <v>1364</v>
      </c>
      <c r="B1060" s="20" t="s">
        <v>776</v>
      </c>
      <c r="C1060" s="53"/>
      <c r="D1060" s="83"/>
      <c r="E1060" s="83"/>
      <c r="F1060" s="83"/>
    </row>
    <row r="1061" spans="1:8" ht="42" hidden="1" customHeight="1" x14ac:dyDescent="0.25">
      <c r="A1061" s="22" t="s">
        <v>777</v>
      </c>
      <c r="B1061" s="20" t="s">
        <v>778</v>
      </c>
      <c r="C1061" s="53"/>
      <c r="D1061" s="83">
        <f>D1062</f>
        <v>0</v>
      </c>
      <c r="E1061" s="83">
        <f t="shared" ref="E1061:F1062" si="440">E1062</f>
        <v>0</v>
      </c>
      <c r="F1061" s="83">
        <f t="shared" si="440"/>
        <v>0</v>
      </c>
    </row>
    <row r="1062" spans="1:8" ht="42" hidden="1" customHeight="1" x14ac:dyDescent="0.25">
      <c r="A1062" s="57" t="s">
        <v>1376</v>
      </c>
      <c r="B1062" s="20" t="s">
        <v>778</v>
      </c>
      <c r="C1062" s="53"/>
      <c r="D1062" s="83">
        <f>D1063</f>
        <v>0</v>
      </c>
      <c r="E1062" s="83">
        <f t="shared" si="440"/>
        <v>0</v>
      </c>
      <c r="F1062" s="83">
        <f t="shared" si="440"/>
        <v>0</v>
      </c>
    </row>
    <row r="1063" spans="1:8" ht="42" hidden="1" customHeight="1" x14ac:dyDescent="0.25">
      <c r="A1063" s="57" t="s">
        <v>1377</v>
      </c>
      <c r="B1063" s="20" t="s">
        <v>778</v>
      </c>
      <c r="C1063" s="53"/>
      <c r="D1063" s="83"/>
      <c r="E1063" s="83"/>
      <c r="F1063" s="83"/>
    </row>
    <row r="1064" spans="1:8" ht="33" hidden="1" customHeight="1" x14ac:dyDescent="0.25">
      <c r="A1064" s="22" t="s">
        <v>779</v>
      </c>
      <c r="B1064" s="20" t="s">
        <v>780</v>
      </c>
      <c r="C1064" s="53"/>
      <c r="D1064" s="83">
        <f>D1065</f>
        <v>0</v>
      </c>
      <c r="E1064" s="83">
        <f t="shared" ref="E1064:F1065" si="441">E1065</f>
        <v>0</v>
      </c>
      <c r="F1064" s="83">
        <f t="shared" si="441"/>
        <v>0</v>
      </c>
    </row>
    <row r="1065" spans="1:8" ht="33" hidden="1" customHeight="1" x14ac:dyDescent="0.25">
      <c r="A1065" s="57" t="s">
        <v>1376</v>
      </c>
      <c r="B1065" s="20" t="s">
        <v>780</v>
      </c>
      <c r="C1065" s="53"/>
      <c r="D1065" s="83">
        <f>D1066</f>
        <v>0</v>
      </c>
      <c r="E1065" s="83">
        <f t="shared" si="441"/>
        <v>0</v>
      </c>
      <c r="F1065" s="83">
        <f t="shared" si="441"/>
        <v>0</v>
      </c>
    </row>
    <row r="1066" spans="1:8" ht="33" hidden="1" customHeight="1" x14ac:dyDescent="0.25">
      <c r="A1066" s="57" t="s">
        <v>1377</v>
      </c>
      <c r="B1066" s="20" t="s">
        <v>780</v>
      </c>
      <c r="C1066" s="53"/>
      <c r="D1066" s="83"/>
      <c r="E1066" s="83"/>
      <c r="F1066" s="83"/>
    </row>
    <row r="1067" spans="1:8" ht="31.5" customHeight="1" x14ac:dyDescent="0.25">
      <c r="A1067" s="22" t="s">
        <v>781</v>
      </c>
      <c r="B1067" s="20" t="s">
        <v>782</v>
      </c>
      <c r="C1067" s="53"/>
      <c r="D1067" s="83">
        <f>D1068</f>
        <v>4005</v>
      </c>
      <c r="E1067" s="83">
        <f t="shared" ref="E1067:F1067" si="442">E1068</f>
        <v>0</v>
      </c>
      <c r="F1067" s="83">
        <f t="shared" si="442"/>
        <v>0</v>
      </c>
    </row>
    <row r="1068" spans="1:8" ht="31.5" customHeight="1" x14ac:dyDescent="0.25">
      <c r="A1068" s="58" t="s">
        <v>1376</v>
      </c>
      <c r="B1068" s="20" t="s">
        <v>782</v>
      </c>
      <c r="C1068" s="53">
        <v>400</v>
      </c>
      <c r="D1068" s="83">
        <f>D1069</f>
        <v>4005</v>
      </c>
      <c r="E1068" s="83">
        <f>E1069</f>
        <v>0</v>
      </c>
      <c r="F1068" s="83">
        <f>F1069</f>
        <v>0</v>
      </c>
    </row>
    <row r="1069" spans="1:8" ht="31.5" customHeight="1" x14ac:dyDescent="0.25">
      <c r="A1069" s="58" t="s">
        <v>1377</v>
      </c>
      <c r="B1069" s="20" t="s">
        <v>782</v>
      </c>
      <c r="C1069" s="53">
        <v>410</v>
      </c>
      <c r="D1069" s="98">
        <v>4005</v>
      </c>
      <c r="E1069" s="83"/>
      <c r="F1069" s="83"/>
      <c r="G1069">
        <v>3709</v>
      </c>
      <c r="H1069" s="126">
        <v>296</v>
      </c>
    </row>
    <row r="1070" spans="1:8" ht="31.5" hidden="1" customHeight="1" x14ac:dyDescent="0.25">
      <c r="A1070" s="22" t="s">
        <v>1608</v>
      </c>
      <c r="B1070" s="20" t="s">
        <v>783</v>
      </c>
      <c r="C1070" s="53"/>
      <c r="D1070" s="83"/>
      <c r="E1070" s="83"/>
      <c r="F1070" s="83"/>
    </row>
    <row r="1071" spans="1:8" ht="31.5" hidden="1" customHeight="1" x14ac:dyDescent="0.25">
      <c r="A1071" s="58" t="s">
        <v>1376</v>
      </c>
      <c r="B1071" s="20" t="s">
        <v>783</v>
      </c>
      <c r="C1071" s="53">
        <v>400</v>
      </c>
      <c r="D1071" s="83"/>
      <c r="E1071" s="83"/>
      <c r="F1071" s="83"/>
    </row>
    <row r="1072" spans="1:8" ht="31.5" hidden="1" customHeight="1" x14ac:dyDescent="0.25">
      <c r="A1072" s="58" t="s">
        <v>1377</v>
      </c>
      <c r="B1072" s="20" t="s">
        <v>783</v>
      </c>
      <c r="C1072" s="53">
        <v>410</v>
      </c>
      <c r="D1072" s="83"/>
      <c r="E1072" s="83"/>
      <c r="F1072" s="83"/>
    </row>
    <row r="1073" spans="1:6" ht="31.5" customHeight="1" x14ac:dyDescent="0.25">
      <c r="A1073" s="58" t="s">
        <v>1700</v>
      </c>
      <c r="B1073" s="20" t="s">
        <v>1698</v>
      </c>
      <c r="C1073" s="53"/>
      <c r="D1073" s="83">
        <f>D1074</f>
        <v>20000</v>
      </c>
      <c r="E1073" s="83">
        <f t="shared" ref="E1073:F1073" si="443">E1074</f>
        <v>30000</v>
      </c>
      <c r="F1073" s="83">
        <f t="shared" si="443"/>
        <v>30000</v>
      </c>
    </row>
    <row r="1074" spans="1:6" ht="60.75" customHeight="1" x14ac:dyDescent="0.25">
      <c r="A1074" s="58" t="s">
        <v>1723</v>
      </c>
      <c r="B1074" s="20" t="s">
        <v>1699</v>
      </c>
      <c r="C1074" s="53"/>
      <c r="D1074" s="83">
        <f>D1075</f>
        <v>20000</v>
      </c>
      <c r="E1074" s="83">
        <f t="shared" ref="E1074:F1074" si="444">E1075</f>
        <v>30000</v>
      </c>
      <c r="F1074" s="83">
        <f t="shared" si="444"/>
        <v>30000</v>
      </c>
    </row>
    <row r="1075" spans="1:6" ht="31.5" customHeight="1" x14ac:dyDescent="0.25">
      <c r="A1075" s="58" t="s">
        <v>1406</v>
      </c>
      <c r="B1075" s="20" t="s">
        <v>1699</v>
      </c>
      <c r="C1075" s="53">
        <v>800</v>
      </c>
      <c r="D1075" s="83">
        <f>D1076</f>
        <v>20000</v>
      </c>
      <c r="E1075" s="83">
        <f>E1076</f>
        <v>30000</v>
      </c>
      <c r="F1075" s="83">
        <f>F1076</f>
        <v>30000</v>
      </c>
    </row>
    <row r="1076" spans="1:6" ht="55.5" customHeight="1" x14ac:dyDescent="0.25">
      <c r="A1076" s="96" t="s">
        <v>1407</v>
      </c>
      <c r="B1076" s="20" t="s">
        <v>1699</v>
      </c>
      <c r="C1076" s="53">
        <v>810</v>
      </c>
      <c r="D1076" s="83">
        <v>20000</v>
      </c>
      <c r="E1076" s="83">
        <v>30000</v>
      </c>
      <c r="F1076" s="83">
        <v>30000</v>
      </c>
    </row>
    <row r="1077" spans="1:6" ht="72.75" customHeight="1" x14ac:dyDescent="0.25">
      <c r="A1077" s="122" t="s">
        <v>1511</v>
      </c>
      <c r="B1077" s="23" t="s">
        <v>1505</v>
      </c>
      <c r="C1077" s="53"/>
      <c r="D1077" s="83">
        <f t="shared" ref="D1077:F1079" si="445">D1078</f>
        <v>4000</v>
      </c>
      <c r="E1077" s="83">
        <f t="shared" si="445"/>
        <v>4000</v>
      </c>
      <c r="F1077" s="83">
        <f t="shared" si="445"/>
        <v>4000</v>
      </c>
    </row>
    <row r="1078" spans="1:6" ht="66" customHeight="1" x14ac:dyDescent="0.25">
      <c r="A1078" s="122" t="s">
        <v>1512</v>
      </c>
      <c r="B1078" s="23" t="s">
        <v>1506</v>
      </c>
      <c r="C1078" s="53"/>
      <c r="D1078" s="83">
        <f t="shared" si="445"/>
        <v>4000</v>
      </c>
      <c r="E1078" s="83">
        <f t="shared" si="445"/>
        <v>4000</v>
      </c>
      <c r="F1078" s="83">
        <f t="shared" si="445"/>
        <v>4000</v>
      </c>
    </row>
    <row r="1079" spans="1:6" ht="48.75" customHeight="1" x14ac:dyDescent="0.25">
      <c r="A1079" s="58" t="s">
        <v>1363</v>
      </c>
      <c r="B1079" s="23" t="s">
        <v>1506</v>
      </c>
      <c r="C1079" s="53">
        <v>200</v>
      </c>
      <c r="D1079" s="83">
        <f t="shared" si="445"/>
        <v>4000</v>
      </c>
      <c r="E1079" s="83">
        <f t="shared" si="445"/>
        <v>4000</v>
      </c>
      <c r="F1079" s="83">
        <f t="shared" si="445"/>
        <v>4000</v>
      </c>
    </row>
    <row r="1080" spans="1:6" ht="48.75" customHeight="1" x14ac:dyDescent="0.25">
      <c r="A1080" s="58" t="s">
        <v>1364</v>
      </c>
      <c r="B1080" s="23" t="s">
        <v>1506</v>
      </c>
      <c r="C1080" s="53">
        <v>240</v>
      </c>
      <c r="D1080" s="83">
        <v>4000</v>
      </c>
      <c r="E1080" s="83">
        <v>4000</v>
      </c>
      <c r="F1080" s="83">
        <v>4000</v>
      </c>
    </row>
    <row r="1081" spans="1:6" ht="33.75" hidden="1" customHeight="1" x14ac:dyDescent="0.25">
      <c r="A1081" s="13" t="s">
        <v>784</v>
      </c>
      <c r="B1081" s="3" t="s">
        <v>785</v>
      </c>
      <c r="C1081" s="53"/>
      <c r="D1081" s="83">
        <f>D1082</f>
        <v>0</v>
      </c>
      <c r="E1081" s="83">
        <f t="shared" ref="E1081:F1081" si="446">E1082</f>
        <v>0</v>
      </c>
      <c r="F1081" s="83">
        <f t="shared" si="446"/>
        <v>0</v>
      </c>
    </row>
    <row r="1082" spans="1:6" ht="30.75" hidden="1" customHeight="1" x14ac:dyDescent="0.25">
      <c r="A1082" s="17" t="s">
        <v>786</v>
      </c>
      <c r="B1082" s="1" t="s">
        <v>787</v>
      </c>
      <c r="C1082" s="53"/>
      <c r="D1082" s="83">
        <f>D1083+D1086+D1089</f>
        <v>0</v>
      </c>
      <c r="E1082" s="83">
        <f t="shared" ref="E1082:F1082" si="447">E1083+E1086+E1089</f>
        <v>0</v>
      </c>
      <c r="F1082" s="83">
        <f t="shared" si="447"/>
        <v>0</v>
      </c>
    </row>
    <row r="1083" spans="1:6" ht="42" hidden="1" customHeight="1" x14ac:dyDescent="0.25">
      <c r="A1083" s="22" t="s">
        <v>788</v>
      </c>
      <c r="B1083" s="20" t="s">
        <v>789</v>
      </c>
      <c r="C1083" s="53"/>
      <c r="D1083" s="83">
        <f>D1084</f>
        <v>0</v>
      </c>
      <c r="E1083" s="83">
        <f t="shared" ref="E1083:F1084" si="448">E1084</f>
        <v>0</v>
      </c>
      <c r="F1083" s="83">
        <f t="shared" si="448"/>
        <v>0</v>
      </c>
    </row>
    <row r="1084" spans="1:6" ht="42" hidden="1" customHeight="1" x14ac:dyDescent="0.25">
      <c r="A1084" s="57" t="s">
        <v>1376</v>
      </c>
      <c r="B1084" s="20" t="s">
        <v>789</v>
      </c>
      <c r="C1084" s="53">
        <v>400</v>
      </c>
      <c r="D1084" s="83">
        <f>D1085</f>
        <v>0</v>
      </c>
      <c r="E1084" s="83">
        <f t="shared" si="448"/>
        <v>0</v>
      </c>
      <c r="F1084" s="83">
        <f t="shared" si="448"/>
        <v>0</v>
      </c>
    </row>
    <row r="1085" spans="1:6" ht="42" hidden="1" customHeight="1" x14ac:dyDescent="0.25">
      <c r="A1085" s="57" t="s">
        <v>1377</v>
      </c>
      <c r="B1085" s="20" t="s">
        <v>789</v>
      </c>
      <c r="C1085" s="53">
        <v>410</v>
      </c>
      <c r="D1085" s="83"/>
      <c r="E1085" s="83"/>
      <c r="F1085" s="83"/>
    </row>
    <row r="1086" spans="1:6" ht="31.5" hidden="1" x14ac:dyDescent="0.25">
      <c r="A1086" s="22" t="s">
        <v>790</v>
      </c>
      <c r="B1086" s="20" t="s">
        <v>791</v>
      </c>
      <c r="C1086" s="53"/>
      <c r="D1086" s="83">
        <f>D1087</f>
        <v>0</v>
      </c>
      <c r="E1086" s="83">
        <f t="shared" ref="E1086:F1087" si="449">E1087</f>
        <v>0</v>
      </c>
      <c r="F1086" s="83">
        <f t="shared" si="449"/>
        <v>0</v>
      </c>
    </row>
    <row r="1087" spans="1:6" ht="36.75" hidden="1" customHeight="1" x14ac:dyDescent="0.25">
      <c r="A1087" s="57" t="s">
        <v>1376</v>
      </c>
      <c r="B1087" s="20" t="s">
        <v>791</v>
      </c>
      <c r="C1087" s="53">
        <v>400</v>
      </c>
      <c r="D1087" s="83">
        <f>D1088</f>
        <v>0</v>
      </c>
      <c r="E1087" s="83">
        <f t="shared" si="449"/>
        <v>0</v>
      </c>
      <c r="F1087" s="83">
        <f t="shared" si="449"/>
        <v>0</v>
      </c>
    </row>
    <row r="1088" spans="1:6" ht="37.5" hidden="1" customHeight="1" x14ac:dyDescent="0.25">
      <c r="A1088" s="57" t="s">
        <v>1377</v>
      </c>
      <c r="B1088" s="20" t="s">
        <v>791</v>
      </c>
      <c r="C1088" s="53">
        <v>410</v>
      </c>
      <c r="D1088" s="83"/>
      <c r="E1088" s="83"/>
      <c r="F1088" s="83"/>
    </row>
    <row r="1089" spans="1:6" ht="47.25" hidden="1" customHeight="1" x14ac:dyDescent="0.25">
      <c r="A1089" s="21" t="s">
        <v>725</v>
      </c>
      <c r="B1089" s="23" t="s">
        <v>792</v>
      </c>
      <c r="C1089" s="53"/>
      <c r="D1089" s="83">
        <f>D1090</f>
        <v>0</v>
      </c>
      <c r="E1089" s="83">
        <f t="shared" ref="E1089:F1090" si="450">E1090</f>
        <v>0</v>
      </c>
      <c r="F1089" s="83">
        <f t="shared" si="450"/>
        <v>0</v>
      </c>
    </row>
    <row r="1090" spans="1:6" ht="47.25" hidden="1" customHeight="1" x14ac:dyDescent="0.25">
      <c r="A1090" s="58" t="s">
        <v>1363</v>
      </c>
      <c r="B1090" s="23" t="s">
        <v>792</v>
      </c>
      <c r="C1090" s="53">
        <v>200</v>
      </c>
      <c r="D1090" s="83">
        <f>D1091</f>
        <v>0</v>
      </c>
      <c r="E1090" s="83">
        <f t="shared" si="450"/>
        <v>0</v>
      </c>
      <c r="F1090" s="83">
        <f t="shared" si="450"/>
        <v>0</v>
      </c>
    </row>
    <row r="1091" spans="1:6" ht="47.25" hidden="1" customHeight="1" x14ac:dyDescent="0.25">
      <c r="A1091" s="58" t="s">
        <v>1364</v>
      </c>
      <c r="B1091" s="23" t="s">
        <v>792</v>
      </c>
      <c r="C1091" s="53">
        <v>240</v>
      </c>
      <c r="D1091" s="83"/>
      <c r="E1091" s="83"/>
      <c r="F1091" s="83"/>
    </row>
    <row r="1092" spans="1:6" ht="36.75" customHeight="1" x14ac:dyDescent="0.25">
      <c r="A1092" s="13" t="s">
        <v>128</v>
      </c>
      <c r="B1092" s="3" t="s">
        <v>793</v>
      </c>
      <c r="C1092" s="53"/>
      <c r="D1092" s="83">
        <f>D1093</f>
        <v>633</v>
      </c>
      <c r="E1092" s="83">
        <f t="shared" ref="E1092:F1092" si="451">E1093</f>
        <v>633</v>
      </c>
      <c r="F1092" s="83">
        <f t="shared" si="451"/>
        <v>633</v>
      </c>
    </row>
    <row r="1093" spans="1:6" ht="32.25" customHeight="1" x14ac:dyDescent="0.25">
      <c r="A1093" s="17" t="s">
        <v>699</v>
      </c>
      <c r="B1093" s="1" t="s">
        <v>794</v>
      </c>
      <c r="C1093" s="53"/>
      <c r="D1093" s="83">
        <f>D1094+D1099+D1102+D1105+D1108</f>
        <v>633</v>
      </c>
      <c r="E1093" s="83">
        <f t="shared" ref="E1093:F1093" si="452">E1094+E1099+E1102+E1105+E1108</f>
        <v>633</v>
      </c>
      <c r="F1093" s="83">
        <f t="shared" si="452"/>
        <v>633</v>
      </c>
    </row>
    <row r="1094" spans="1:6" ht="44.25" customHeight="1" x14ac:dyDescent="0.25">
      <c r="A1094" s="22" t="s">
        <v>795</v>
      </c>
      <c r="B1094" s="20" t="s">
        <v>796</v>
      </c>
      <c r="C1094" s="53"/>
      <c r="D1094" s="83">
        <f>D1095+D1097</f>
        <v>633</v>
      </c>
      <c r="E1094" s="83">
        <f t="shared" ref="E1094:F1094" si="453">E1095+E1097</f>
        <v>633</v>
      </c>
      <c r="F1094" s="83">
        <f t="shared" si="453"/>
        <v>633</v>
      </c>
    </row>
    <row r="1095" spans="1:6" ht="36.75" customHeight="1" x14ac:dyDescent="0.25">
      <c r="A1095" s="58" t="s">
        <v>1361</v>
      </c>
      <c r="B1095" s="20" t="s">
        <v>796</v>
      </c>
      <c r="C1095" s="53">
        <v>100</v>
      </c>
      <c r="D1095" s="83">
        <f>D1096</f>
        <v>526</v>
      </c>
      <c r="E1095" s="83">
        <f t="shared" ref="E1095:F1095" si="454">E1096</f>
        <v>526</v>
      </c>
      <c r="F1095" s="83">
        <f t="shared" si="454"/>
        <v>526</v>
      </c>
    </row>
    <row r="1096" spans="1:6" ht="40.5" customHeight="1" x14ac:dyDescent="0.25">
      <c r="A1096" s="95" t="s">
        <v>1362</v>
      </c>
      <c r="B1096" s="20" t="s">
        <v>796</v>
      </c>
      <c r="C1096" s="53">
        <v>120</v>
      </c>
      <c r="D1096" s="83">
        <v>526</v>
      </c>
      <c r="E1096" s="83">
        <v>526</v>
      </c>
      <c r="F1096" s="83">
        <v>526</v>
      </c>
    </row>
    <row r="1097" spans="1:6" ht="40.5" customHeight="1" x14ac:dyDescent="0.25">
      <c r="A1097" s="58" t="s">
        <v>1363</v>
      </c>
      <c r="B1097" s="20" t="s">
        <v>796</v>
      </c>
      <c r="C1097" s="53">
        <v>200</v>
      </c>
      <c r="D1097" s="83">
        <f>D1098</f>
        <v>107</v>
      </c>
      <c r="E1097" s="83">
        <f>E1098</f>
        <v>107</v>
      </c>
      <c r="F1097" s="83">
        <f>F1098</f>
        <v>107</v>
      </c>
    </row>
    <row r="1098" spans="1:6" ht="40.5" customHeight="1" x14ac:dyDescent="0.25">
      <c r="A1098" s="58" t="s">
        <v>1364</v>
      </c>
      <c r="B1098" s="20" t="s">
        <v>796</v>
      </c>
      <c r="C1098" s="53">
        <v>240</v>
      </c>
      <c r="D1098" s="83">
        <v>107</v>
      </c>
      <c r="E1098" s="83">
        <v>107</v>
      </c>
      <c r="F1098" s="83">
        <v>107</v>
      </c>
    </row>
    <row r="1099" spans="1:6" ht="41.25" hidden="1" customHeight="1" x14ac:dyDescent="0.25">
      <c r="A1099" s="22" t="s">
        <v>797</v>
      </c>
      <c r="B1099" s="20" t="s">
        <v>798</v>
      </c>
      <c r="C1099" s="53"/>
      <c r="D1099" s="83">
        <f>D1100</f>
        <v>0</v>
      </c>
      <c r="E1099" s="83">
        <f t="shared" ref="E1099:F1100" si="455">E1100</f>
        <v>0</v>
      </c>
      <c r="F1099" s="83">
        <f t="shared" si="455"/>
        <v>0</v>
      </c>
    </row>
    <row r="1100" spans="1:6" ht="41.25" hidden="1" customHeight="1" x14ac:dyDescent="0.25">
      <c r="A1100" s="58" t="s">
        <v>1361</v>
      </c>
      <c r="B1100" s="20" t="s">
        <v>798</v>
      </c>
      <c r="C1100" s="53">
        <v>100</v>
      </c>
      <c r="D1100" s="83">
        <f>D1101</f>
        <v>0</v>
      </c>
      <c r="E1100" s="83">
        <f t="shared" si="455"/>
        <v>0</v>
      </c>
      <c r="F1100" s="83">
        <f t="shared" si="455"/>
        <v>0</v>
      </c>
    </row>
    <row r="1101" spans="1:6" ht="41.25" hidden="1" customHeight="1" x14ac:dyDescent="0.25">
      <c r="A1101" s="58" t="s">
        <v>1362</v>
      </c>
      <c r="B1101" s="20" t="s">
        <v>798</v>
      </c>
      <c r="C1101" s="53">
        <v>120</v>
      </c>
      <c r="D1101" s="83"/>
      <c r="E1101" s="83"/>
      <c r="F1101" s="83"/>
    </row>
    <row r="1102" spans="1:6" ht="31.5" hidden="1" x14ac:dyDescent="0.25">
      <c r="A1102" s="21" t="s">
        <v>799</v>
      </c>
      <c r="B1102" s="23" t="s">
        <v>800</v>
      </c>
      <c r="C1102" s="53"/>
      <c r="D1102" s="83">
        <f>D1103</f>
        <v>0</v>
      </c>
      <c r="E1102" s="83">
        <f t="shared" ref="E1102:F1103" si="456">E1103</f>
        <v>0</v>
      </c>
      <c r="F1102" s="83">
        <f t="shared" si="456"/>
        <v>0</v>
      </c>
    </row>
    <row r="1103" spans="1:6" ht="47.25" hidden="1" customHeight="1" x14ac:dyDescent="0.25">
      <c r="A1103" s="58" t="s">
        <v>1363</v>
      </c>
      <c r="B1103" s="23" t="s">
        <v>800</v>
      </c>
      <c r="C1103" s="53">
        <v>600</v>
      </c>
      <c r="D1103" s="83">
        <f>D1104</f>
        <v>0</v>
      </c>
      <c r="E1103" s="83">
        <f t="shared" si="456"/>
        <v>0</v>
      </c>
      <c r="F1103" s="83">
        <f t="shared" si="456"/>
        <v>0</v>
      </c>
    </row>
    <row r="1104" spans="1:6" ht="40.5" hidden="1" customHeight="1" x14ac:dyDescent="0.25">
      <c r="A1104" s="58" t="s">
        <v>1364</v>
      </c>
      <c r="B1104" s="23" t="s">
        <v>800</v>
      </c>
      <c r="C1104" s="53">
        <v>610</v>
      </c>
      <c r="D1104" s="83"/>
      <c r="E1104" s="83"/>
      <c r="F1104" s="83"/>
    </row>
    <row r="1105" spans="1:6" ht="36.75" hidden="1" customHeight="1" x14ac:dyDescent="0.25">
      <c r="A1105" s="22" t="s">
        <v>132</v>
      </c>
      <c r="B1105" s="20" t="s">
        <v>801</v>
      </c>
      <c r="C1105" s="53"/>
      <c r="D1105" s="83">
        <f>D1106</f>
        <v>0</v>
      </c>
      <c r="E1105" s="83">
        <f t="shared" ref="E1105:F1106" si="457">E1106</f>
        <v>0</v>
      </c>
      <c r="F1105" s="83">
        <f t="shared" si="457"/>
        <v>0</v>
      </c>
    </row>
    <row r="1106" spans="1:6" ht="36.75" hidden="1" customHeight="1" x14ac:dyDescent="0.25">
      <c r="A1106" s="58" t="s">
        <v>1363</v>
      </c>
      <c r="B1106" s="20" t="s">
        <v>801</v>
      </c>
      <c r="C1106" s="53">
        <v>200</v>
      </c>
      <c r="D1106" s="83">
        <f>D1107</f>
        <v>0</v>
      </c>
      <c r="E1106" s="83">
        <f t="shared" si="457"/>
        <v>0</v>
      </c>
      <c r="F1106" s="83">
        <f t="shared" si="457"/>
        <v>0</v>
      </c>
    </row>
    <row r="1107" spans="1:6" ht="36.75" hidden="1" customHeight="1" x14ac:dyDescent="0.25">
      <c r="A1107" s="58" t="s">
        <v>1364</v>
      </c>
      <c r="B1107" s="20" t="s">
        <v>801</v>
      </c>
      <c r="C1107" s="53">
        <v>240</v>
      </c>
      <c r="D1107" s="83"/>
      <c r="E1107" s="83"/>
      <c r="F1107" s="83"/>
    </row>
    <row r="1108" spans="1:6" ht="39.75" hidden="1" customHeight="1" x14ac:dyDescent="0.25">
      <c r="A1108" s="21" t="s">
        <v>725</v>
      </c>
      <c r="B1108" s="20" t="s">
        <v>802</v>
      </c>
      <c r="C1108" s="53"/>
      <c r="D1108" s="83">
        <f>D1109</f>
        <v>0</v>
      </c>
      <c r="E1108" s="83">
        <f t="shared" ref="E1108:F1109" si="458">E1109</f>
        <v>0</v>
      </c>
      <c r="F1108" s="83">
        <f t="shared" si="458"/>
        <v>0</v>
      </c>
    </row>
    <row r="1109" spans="1:6" ht="31.5" hidden="1" customHeight="1" x14ac:dyDescent="0.25">
      <c r="A1109" s="58" t="s">
        <v>1363</v>
      </c>
      <c r="B1109" s="20" t="s">
        <v>802</v>
      </c>
      <c r="C1109" s="53">
        <v>200</v>
      </c>
      <c r="D1109" s="83">
        <f>D1110</f>
        <v>0</v>
      </c>
      <c r="E1109" s="83">
        <f t="shared" si="458"/>
        <v>0</v>
      </c>
      <c r="F1109" s="83">
        <f t="shared" si="458"/>
        <v>0</v>
      </c>
    </row>
    <row r="1110" spans="1:6" ht="31.5" hidden="1" customHeight="1" x14ac:dyDescent="0.25">
      <c r="A1110" s="58" t="s">
        <v>1364</v>
      </c>
      <c r="B1110" s="20" t="s">
        <v>802</v>
      </c>
      <c r="C1110" s="53">
        <v>240</v>
      </c>
      <c r="D1110" s="83"/>
      <c r="E1110" s="83"/>
      <c r="F1110" s="83"/>
    </row>
    <row r="1111" spans="1:6" ht="35.25" customHeight="1" x14ac:dyDescent="0.25">
      <c r="A1111" s="12" t="s">
        <v>803</v>
      </c>
      <c r="B1111" s="10" t="s">
        <v>804</v>
      </c>
      <c r="C1111" s="53"/>
      <c r="D1111" s="83">
        <f>D1112+D1130+D1135+D1149</f>
        <v>3500</v>
      </c>
      <c r="E1111" s="83">
        <f t="shared" ref="E1111:F1111" si="459">E1112+E1130+E1135+E1149</f>
        <v>1800</v>
      </c>
      <c r="F1111" s="83">
        <f t="shared" si="459"/>
        <v>1900</v>
      </c>
    </row>
    <row r="1112" spans="1:6" ht="35.25" customHeight="1" x14ac:dyDescent="0.25">
      <c r="A1112" s="13" t="s">
        <v>805</v>
      </c>
      <c r="B1112" s="3" t="s">
        <v>806</v>
      </c>
      <c r="C1112" s="53"/>
      <c r="D1112" s="83">
        <f>D1113+D1126</f>
        <v>200</v>
      </c>
      <c r="E1112" s="83">
        <f t="shared" ref="E1112:F1112" si="460">E1113+E1126</f>
        <v>200</v>
      </c>
      <c r="F1112" s="83">
        <f t="shared" si="460"/>
        <v>200</v>
      </c>
    </row>
    <row r="1113" spans="1:6" ht="52.5" customHeight="1" x14ac:dyDescent="0.25">
      <c r="A1113" s="16" t="s">
        <v>1507</v>
      </c>
      <c r="B1113" s="1" t="s">
        <v>807</v>
      </c>
      <c r="C1113" s="53"/>
      <c r="D1113" s="83">
        <f>D1115+D1114</f>
        <v>200</v>
      </c>
      <c r="E1113" s="83">
        <f t="shared" ref="E1113:F1113" si="461">E1115+E1114</f>
        <v>200</v>
      </c>
      <c r="F1113" s="83">
        <f t="shared" si="461"/>
        <v>200</v>
      </c>
    </row>
    <row r="1114" spans="1:6" ht="21.75" hidden="1" customHeight="1" x14ac:dyDescent="0.25">
      <c r="A1114" s="16" t="s">
        <v>808</v>
      </c>
      <c r="B1114" s="2" t="s">
        <v>809</v>
      </c>
      <c r="C1114" s="53"/>
      <c r="D1114" s="83"/>
      <c r="E1114" s="83"/>
      <c r="F1114" s="83"/>
    </row>
    <row r="1115" spans="1:6" ht="48" customHeight="1" x14ac:dyDescent="0.25">
      <c r="A1115" s="66" t="s">
        <v>810</v>
      </c>
      <c r="B1115" s="67" t="s">
        <v>811</v>
      </c>
      <c r="C1115" s="53"/>
      <c r="D1115" s="83">
        <f>D1116+D1118</f>
        <v>200</v>
      </c>
      <c r="E1115" s="83">
        <f t="shared" ref="E1115:F1115" si="462">E1116+E1118</f>
        <v>200</v>
      </c>
      <c r="F1115" s="83">
        <f t="shared" si="462"/>
        <v>200</v>
      </c>
    </row>
    <row r="1116" spans="1:6" ht="48" customHeight="1" x14ac:dyDescent="0.25">
      <c r="A1116" s="58" t="s">
        <v>1363</v>
      </c>
      <c r="B1116" s="67" t="s">
        <v>811</v>
      </c>
      <c r="C1116" s="53">
        <v>200</v>
      </c>
      <c r="D1116" s="83">
        <f>D1117</f>
        <v>200</v>
      </c>
      <c r="E1116" s="83">
        <f t="shared" ref="E1116:F1116" si="463">E1117</f>
        <v>200</v>
      </c>
      <c r="F1116" s="83">
        <f t="shared" si="463"/>
        <v>200</v>
      </c>
    </row>
    <row r="1117" spans="1:6" ht="48" customHeight="1" x14ac:dyDescent="0.25">
      <c r="A1117" s="58" t="s">
        <v>1364</v>
      </c>
      <c r="B1117" s="67" t="s">
        <v>811</v>
      </c>
      <c r="C1117" s="53">
        <v>240</v>
      </c>
      <c r="D1117" s="83">
        <v>200</v>
      </c>
      <c r="E1117" s="83">
        <v>200</v>
      </c>
      <c r="F1117" s="83">
        <v>200</v>
      </c>
    </row>
    <row r="1118" spans="1:6" ht="48" hidden="1" customHeight="1" x14ac:dyDescent="0.25">
      <c r="A1118" s="16" t="s">
        <v>1366</v>
      </c>
      <c r="B1118" s="67" t="s">
        <v>811</v>
      </c>
      <c r="C1118" s="53">
        <v>600</v>
      </c>
      <c r="D1118" s="83">
        <f>D1119</f>
        <v>0</v>
      </c>
      <c r="E1118" s="83">
        <f t="shared" ref="E1118:F1118" si="464">E1119</f>
        <v>0</v>
      </c>
      <c r="F1118" s="83">
        <f t="shared" si="464"/>
        <v>0</v>
      </c>
    </row>
    <row r="1119" spans="1:6" ht="48" hidden="1" customHeight="1" x14ac:dyDescent="0.25">
      <c r="A1119" s="16" t="s">
        <v>1365</v>
      </c>
      <c r="B1119" s="67" t="s">
        <v>811</v>
      </c>
      <c r="C1119" s="53">
        <v>610</v>
      </c>
      <c r="D1119" s="83"/>
      <c r="E1119" s="83"/>
      <c r="F1119" s="83"/>
    </row>
    <row r="1120" spans="1:6" ht="47.25" hidden="1" x14ac:dyDescent="0.25">
      <c r="A1120" s="17" t="s">
        <v>812</v>
      </c>
      <c r="B1120" s="67" t="s">
        <v>813</v>
      </c>
      <c r="C1120" s="53"/>
      <c r="D1120" s="83"/>
      <c r="E1120" s="83"/>
      <c r="F1120" s="83"/>
    </row>
    <row r="1121" spans="1:6" ht="78.75" hidden="1" x14ac:dyDescent="0.25">
      <c r="A1121" s="16" t="s">
        <v>814</v>
      </c>
      <c r="B1121" s="67" t="s">
        <v>815</v>
      </c>
      <c r="C1121" s="53"/>
      <c r="D1121" s="83"/>
      <c r="E1121" s="83"/>
      <c r="F1121" s="83"/>
    </row>
    <row r="1122" spans="1:6" ht="94.5" hidden="1" x14ac:dyDescent="0.25">
      <c r="A1122" s="16" t="s">
        <v>816</v>
      </c>
      <c r="B1122" s="67" t="s">
        <v>817</v>
      </c>
      <c r="C1122" s="53"/>
      <c r="D1122" s="83"/>
      <c r="E1122" s="83"/>
      <c r="F1122" s="83"/>
    </row>
    <row r="1123" spans="1:6" ht="31.5" hidden="1" x14ac:dyDescent="0.25">
      <c r="A1123" s="17" t="s">
        <v>818</v>
      </c>
      <c r="B1123" s="67" t="s">
        <v>819</v>
      </c>
      <c r="C1123" s="53"/>
      <c r="D1123" s="83"/>
      <c r="E1123" s="83"/>
      <c r="F1123" s="83"/>
    </row>
    <row r="1124" spans="1:6" ht="31.5" hidden="1" x14ac:dyDescent="0.25">
      <c r="A1124" s="16" t="s">
        <v>820</v>
      </c>
      <c r="B1124" s="67" t="s">
        <v>821</v>
      </c>
      <c r="C1124" s="53"/>
      <c r="D1124" s="83"/>
      <c r="E1124" s="83"/>
      <c r="F1124" s="83"/>
    </row>
    <row r="1125" spans="1:6" ht="69.75" hidden="1" customHeight="1" x14ac:dyDescent="0.25">
      <c r="A1125" s="16" t="s">
        <v>822</v>
      </c>
      <c r="B1125" s="67" t="s">
        <v>823</v>
      </c>
      <c r="C1125" s="53"/>
      <c r="D1125" s="83"/>
      <c r="E1125" s="83"/>
      <c r="F1125" s="83"/>
    </row>
    <row r="1126" spans="1:6" ht="47.25" hidden="1" x14ac:dyDescent="0.25">
      <c r="A1126" s="17" t="s">
        <v>824</v>
      </c>
      <c r="B1126" s="1" t="s">
        <v>825</v>
      </c>
      <c r="C1126" s="53"/>
      <c r="D1126" s="83">
        <f>D1127</f>
        <v>0</v>
      </c>
      <c r="E1126" s="83">
        <f t="shared" ref="E1126:F1128" si="465">E1127</f>
        <v>0</v>
      </c>
      <c r="F1126" s="83">
        <f t="shared" si="465"/>
        <v>0</v>
      </c>
    </row>
    <row r="1127" spans="1:6" ht="51" hidden="1" customHeight="1" x14ac:dyDescent="0.25">
      <c r="A1127" s="16" t="s">
        <v>826</v>
      </c>
      <c r="B1127" s="67" t="s">
        <v>827</v>
      </c>
      <c r="C1127" s="53"/>
      <c r="D1127" s="83">
        <f>D1128</f>
        <v>0</v>
      </c>
      <c r="E1127" s="83">
        <f t="shared" si="465"/>
        <v>0</v>
      </c>
      <c r="F1127" s="83">
        <f t="shared" si="465"/>
        <v>0</v>
      </c>
    </row>
    <row r="1128" spans="1:6" ht="51" hidden="1" customHeight="1" x14ac:dyDescent="0.25">
      <c r="A1128" s="58" t="s">
        <v>1363</v>
      </c>
      <c r="B1128" s="67" t="s">
        <v>827</v>
      </c>
      <c r="C1128" s="53">
        <v>200</v>
      </c>
      <c r="D1128" s="83">
        <f>D1129</f>
        <v>0</v>
      </c>
      <c r="E1128" s="83">
        <f t="shared" si="465"/>
        <v>0</v>
      </c>
      <c r="F1128" s="83">
        <f t="shared" si="465"/>
        <v>0</v>
      </c>
    </row>
    <row r="1129" spans="1:6" ht="51" hidden="1" customHeight="1" x14ac:dyDescent="0.25">
      <c r="A1129" s="58" t="s">
        <v>1364</v>
      </c>
      <c r="B1129" s="67" t="s">
        <v>827</v>
      </c>
      <c r="C1129" s="53">
        <v>240</v>
      </c>
      <c r="D1129" s="83">
        <v>0</v>
      </c>
      <c r="E1129" s="83">
        <v>0</v>
      </c>
      <c r="F1129" s="83">
        <v>0</v>
      </c>
    </row>
    <row r="1130" spans="1:6" ht="36" hidden="1" customHeight="1" x14ac:dyDescent="0.25">
      <c r="A1130" s="6" t="s">
        <v>828</v>
      </c>
      <c r="B1130" s="32" t="s">
        <v>829</v>
      </c>
      <c r="C1130" s="53"/>
      <c r="D1130" s="83">
        <f>D1131</f>
        <v>0</v>
      </c>
      <c r="E1130" s="83">
        <f t="shared" ref="E1130:F1133" si="466">E1131</f>
        <v>0</v>
      </c>
      <c r="F1130" s="83">
        <f t="shared" si="466"/>
        <v>0</v>
      </c>
    </row>
    <row r="1131" spans="1:6" ht="31.5" hidden="1" x14ac:dyDescent="0.25">
      <c r="A1131" s="33" t="s">
        <v>830</v>
      </c>
      <c r="B1131" s="34" t="s">
        <v>831</v>
      </c>
      <c r="C1131" s="53"/>
      <c r="D1131" s="83">
        <f>D1132</f>
        <v>0</v>
      </c>
      <c r="E1131" s="83">
        <f t="shared" si="466"/>
        <v>0</v>
      </c>
      <c r="F1131" s="83">
        <f t="shared" si="466"/>
        <v>0</v>
      </c>
    </row>
    <row r="1132" spans="1:6" ht="40.5" hidden="1" customHeight="1" x14ac:dyDescent="0.25">
      <c r="A1132" s="21" t="s">
        <v>832</v>
      </c>
      <c r="B1132" s="20" t="s">
        <v>833</v>
      </c>
      <c r="C1132" s="53"/>
      <c r="D1132" s="83">
        <f>D1133</f>
        <v>0</v>
      </c>
      <c r="E1132" s="83">
        <f t="shared" si="466"/>
        <v>0</v>
      </c>
      <c r="F1132" s="83">
        <f t="shared" si="466"/>
        <v>0</v>
      </c>
    </row>
    <row r="1133" spans="1:6" ht="40.5" hidden="1" customHeight="1" x14ac:dyDescent="0.25">
      <c r="A1133" s="58" t="s">
        <v>1363</v>
      </c>
      <c r="B1133" s="20" t="s">
        <v>833</v>
      </c>
      <c r="C1133" s="53">
        <v>200</v>
      </c>
      <c r="D1133" s="83">
        <f>D1134</f>
        <v>0</v>
      </c>
      <c r="E1133" s="83">
        <f t="shared" si="466"/>
        <v>0</v>
      </c>
      <c r="F1133" s="83">
        <f t="shared" si="466"/>
        <v>0</v>
      </c>
    </row>
    <row r="1134" spans="1:6" ht="40.5" hidden="1" customHeight="1" x14ac:dyDescent="0.25">
      <c r="A1134" s="58" t="s">
        <v>1364</v>
      </c>
      <c r="B1134" s="20" t="s">
        <v>833</v>
      </c>
      <c r="C1134" s="53">
        <v>240</v>
      </c>
      <c r="D1134" s="83">
        <v>0</v>
      </c>
      <c r="E1134" s="83">
        <v>0</v>
      </c>
      <c r="F1134" s="83">
        <v>0</v>
      </c>
    </row>
    <row r="1135" spans="1:6" ht="45.75" customHeight="1" x14ac:dyDescent="0.25">
      <c r="A1135" s="13" t="s">
        <v>834</v>
      </c>
      <c r="B1135" s="3" t="s">
        <v>835</v>
      </c>
      <c r="C1135" s="53"/>
      <c r="D1135" s="83">
        <f>D1136+D1145</f>
        <v>3300</v>
      </c>
      <c r="E1135" s="83">
        <f t="shared" ref="E1135:F1135" si="467">E1136+E1145</f>
        <v>1600</v>
      </c>
      <c r="F1135" s="83">
        <f t="shared" si="467"/>
        <v>1700</v>
      </c>
    </row>
    <row r="1136" spans="1:6" ht="48" customHeight="1" x14ac:dyDescent="0.25">
      <c r="A1136" s="17" t="s">
        <v>836</v>
      </c>
      <c r="B1136" s="1" t="s">
        <v>837</v>
      </c>
      <c r="C1136" s="53"/>
      <c r="D1136" s="83">
        <f>D1137+D1142</f>
        <v>1300</v>
      </c>
      <c r="E1136" s="83">
        <f t="shared" ref="E1136:F1136" si="468">E1137+E1142</f>
        <v>1400</v>
      </c>
      <c r="F1136" s="83">
        <f t="shared" si="468"/>
        <v>1500</v>
      </c>
    </row>
    <row r="1137" spans="1:7" ht="47.25" customHeight="1" x14ac:dyDescent="0.25">
      <c r="A1137" s="21" t="s">
        <v>838</v>
      </c>
      <c r="B1137" s="20" t="s">
        <v>839</v>
      </c>
      <c r="C1137" s="53"/>
      <c r="D1137" s="83">
        <f>D1138+D1140</f>
        <v>1300</v>
      </c>
      <c r="E1137" s="83">
        <f t="shared" ref="E1137:F1137" si="469">E1138+E1140</f>
        <v>1400</v>
      </c>
      <c r="F1137" s="83">
        <f t="shared" si="469"/>
        <v>1500</v>
      </c>
    </row>
    <row r="1138" spans="1:7" ht="47.25" hidden="1" customHeight="1" x14ac:dyDescent="0.25">
      <c r="A1138" s="58" t="s">
        <v>1363</v>
      </c>
      <c r="B1138" s="20" t="s">
        <v>839</v>
      </c>
      <c r="C1138" s="53">
        <v>200</v>
      </c>
      <c r="D1138" s="83">
        <f>D1139</f>
        <v>0</v>
      </c>
      <c r="E1138" s="83">
        <f t="shared" ref="E1138:F1138" si="470">E1139</f>
        <v>0</v>
      </c>
      <c r="F1138" s="83">
        <f t="shared" si="470"/>
        <v>0</v>
      </c>
    </row>
    <row r="1139" spans="1:7" ht="47.25" hidden="1" customHeight="1" x14ac:dyDescent="0.25">
      <c r="A1139" s="95" t="s">
        <v>1364</v>
      </c>
      <c r="B1139" s="20" t="s">
        <v>839</v>
      </c>
      <c r="C1139" s="53">
        <v>240</v>
      </c>
      <c r="D1139" s="83">
        <v>0</v>
      </c>
      <c r="E1139" s="83">
        <v>0</v>
      </c>
      <c r="F1139" s="83">
        <v>0</v>
      </c>
    </row>
    <row r="1140" spans="1:7" ht="32.25" customHeight="1" x14ac:dyDescent="0.25">
      <c r="A1140" s="96" t="s">
        <v>1406</v>
      </c>
      <c r="B1140" s="20" t="s">
        <v>839</v>
      </c>
      <c r="C1140" s="53">
        <v>800</v>
      </c>
      <c r="D1140" s="83">
        <f>D1141</f>
        <v>1300</v>
      </c>
      <c r="E1140" s="83">
        <f>E1141</f>
        <v>1400</v>
      </c>
      <c r="F1140" s="83">
        <f>F1141</f>
        <v>1500</v>
      </c>
    </row>
    <row r="1141" spans="1:7" ht="47.25" customHeight="1" x14ac:dyDescent="0.25">
      <c r="A1141" s="96" t="s">
        <v>1407</v>
      </c>
      <c r="B1141" s="20" t="s">
        <v>839</v>
      </c>
      <c r="C1141" s="53">
        <v>810</v>
      </c>
      <c r="D1141" s="83">
        <v>1300</v>
      </c>
      <c r="E1141" s="83">
        <v>1400</v>
      </c>
      <c r="F1141" s="83">
        <v>1500</v>
      </c>
    </row>
    <row r="1142" spans="1:7" ht="59.25" hidden="1" customHeight="1" x14ac:dyDescent="0.25">
      <c r="A1142" s="21" t="s">
        <v>840</v>
      </c>
      <c r="B1142" s="20" t="s">
        <v>841</v>
      </c>
      <c r="C1142" s="53"/>
      <c r="D1142" s="83">
        <f>D1143</f>
        <v>0</v>
      </c>
      <c r="E1142" s="83">
        <f t="shared" ref="E1142:F1143" si="471">E1143</f>
        <v>0</v>
      </c>
      <c r="F1142" s="83">
        <f t="shared" si="471"/>
        <v>0</v>
      </c>
    </row>
    <row r="1143" spans="1:7" ht="47.25" hidden="1" customHeight="1" x14ac:dyDescent="0.25">
      <c r="A1143" s="16" t="s">
        <v>1366</v>
      </c>
      <c r="B1143" s="20" t="s">
        <v>841</v>
      </c>
      <c r="C1143" s="53">
        <v>600</v>
      </c>
      <c r="D1143" s="83">
        <f>D1144</f>
        <v>0</v>
      </c>
      <c r="E1143" s="83">
        <f t="shared" si="471"/>
        <v>0</v>
      </c>
      <c r="F1143" s="83">
        <f t="shared" si="471"/>
        <v>0</v>
      </c>
    </row>
    <row r="1144" spans="1:7" ht="47.25" hidden="1" customHeight="1" x14ac:dyDescent="0.25">
      <c r="A1144" s="16" t="s">
        <v>1365</v>
      </c>
      <c r="B1144" s="20" t="s">
        <v>841</v>
      </c>
      <c r="C1144" s="53">
        <v>610</v>
      </c>
      <c r="D1144" s="83"/>
      <c r="E1144" s="83"/>
      <c r="F1144" s="83"/>
    </row>
    <row r="1145" spans="1:7" ht="47.25" customHeight="1" x14ac:dyDescent="0.25">
      <c r="A1145" s="16" t="s">
        <v>1706</v>
      </c>
      <c r="B1145" s="20" t="s">
        <v>1707</v>
      </c>
      <c r="C1145" s="53"/>
      <c r="D1145" s="83">
        <f t="shared" ref="D1145:F1146" si="472">D1146</f>
        <v>2000</v>
      </c>
      <c r="E1145" s="83">
        <f t="shared" si="472"/>
        <v>200</v>
      </c>
      <c r="F1145" s="83">
        <f t="shared" si="472"/>
        <v>200</v>
      </c>
    </row>
    <row r="1146" spans="1:7" ht="47.25" customHeight="1" x14ac:dyDescent="0.25">
      <c r="A1146" s="16" t="s">
        <v>838</v>
      </c>
      <c r="B1146" s="20" t="s">
        <v>1708</v>
      </c>
      <c r="C1146" s="53"/>
      <c r="D1146" s="83">
        <f t="shared" si="472"/>
        <v>2000</v>
      </c>
      <c r="E1146" s="83">
        <f t="shared" si="472"/>
        <v>200</v>
      </c>
      <c r="F1146" s="83">
        <f t="shared" si="472"/>
        <v>200</v>
      </c>
    </row>
    <row r="1147" spans="1:7" ht="47.25" customHeight="1" x14ac:dyDescent="0.25">
      <c r="A1147" s="58" t="s">
        <v>1363</v>
      </c>
      <c r="B1147" s="20" t="s">
        <v>1708</v>
      </c>
      <c r="C1147" s="53">
        <v>200</v>
      </c>
      <c r="D1147" s="83">
        <f>D1148</f>
        <v>2000</v>
      </c>
      <c r="E1147" s="83">
        <f>D1148:E1148</f>
        <v>200</v>
      </c>
      <c r="F1147" s="83">
        <f>F1148</f>
        <v>200</v>
      </c>
    </row>
    <row r="1148" spans="1:7" ht="47.25" customHeight="1" x14ac:dyDescent="0.25">
      <c r="A1148" s="58" t="s">
        <v>1364</v>
      </c>
      <c r="B1148" s="20" t="s">
        <v>1708</v>
      </c>
      <c r="C1148" s="53">
        <v>240</v>
      </c>
      <c r="D1148" s="83">
        <v>2000</v>
      </c>
      <c r="E1148" s="83">
        <v>200</v>
      </c>
      <c r="F1148" s="83">
        <v>200</v>
      </c>
      <c r="G1148" s="146">
        <v>1800</v>
      </c>
    </row>
    <row r="1149" spans="1:7" ht="30" hidden="1" customHeight="1" x14ac:dyDescent="0.25">
      <c r="A1149" s="13" t="s">
        <v>842</v>
      </c>
      <c r="B1149" s="3" t="s">
        <v>843</v>
      </c>
      <c r="C1149" s="53"/>
      <c r="D1149" s="83">
        <f>D1150+D1154</f>
        <v>0</v>
      </c>
      <c r="E1149" s="83">
        <f>E1150+E1154</f>
        <v>0</v>
      </c>
      <c r="F1149" s="83">
        <f>F1150+F1154</f>
        <v>0</v>
      </c>
    </row>
    <row r="1150" spans="1:7" ht="33.75" hidden="1" customHeight="1" x14ac:dyDescent="0.25">
      <c r="A1150" s="17" t="s">
        <v>1605</v>
      </c>
      <c r="B1150" s="1" t="s">
        <v>844</v>
      </c>
      <c r="C1150" s="53"/>
      <c r="D1150" s="83">
        <f>D1151</f>
        <v>0</v>
      </c>
      <c r="E1150" s="83">
        <f t="shared" ref="E1150:F1150" si="473">E1151</f>
        <v>0</v>
      </c>
      <c r="F1150" s="83">
        <f t="shared" si="473"/>
        <v>0</v>
      </c>
    </row>
    <row r="1151" spans="1:7" ht="33.75" hidden="1" customHeight="1" x14ac:dyDescent="0.25">
      <c r="A1151" s="22" t="s">
        <v>1409</v>
      </c>
      <c r="B1151" s="20" t="s">
        <v>1408</v>
      </c>
      <c r="C1151" s="53"/>
      <c r="D1151" s="83">
        <f t="shared" ref="D1151:F1152" si="474">D1152</f>
        <v>0</v>
      </c>
      <c r="E1151" s="83">
        <f t="shared" si="474"/>
        <v>0</v>
      </c>
      <c r="F1151" s="83">
        <f t="shared" si="474"/>
        <v>0</v>
      </c>
    </row>
    <row r="1152" spans="1:7" ht="41.25" hidden="1" customHeight="1" x14ac:dyDescent="0.25">
      <c r="A1152" s="58" t="s">
        <v>1363</v>
      </c>
      <c r="B1152" s="20" t="s">
        <v>1408</v>
      </c>
      <c r="C1152" s="53">
        <v>200</v>
      </c>
      <c r="D1152" s="83">
        <f>D1153</f>
        <v>0</v>
      </c>
      <c r="E1152" s="83">
        <f t="shared" si="474"/>
        <v>0</v>
      </c>
      <c r="F1152" s="83">
        <f t="shared" si="474"/>
        <v>0</v>
      </c>
    </row>
    <row r="1153" spans="1:9" ht="33.75" hidden="1" customHeight="1" x14ac:dyDescent="0.25">
      <c r="A1153" s="58" t="s">
        <v>1364</v>
      </c>
      <c r="B1153" s="20" t="s">
        <v>1408</v>
      </c>
      <c r="C1153" s="53">
        <v>240</v>
      </c>
      <c r="D1153" s="83"/>
      <c r="E1153" s="83"/>
      <c r="F1153" s="83"/>
    </row>
    <row r="1154" spans="1:9" ht="32.25" hidden="1" customHeight="1" x14ac:dyDescent="0.25">
      <c r="A1154" s="17" t="s">
        <v>1645</v>
      </c>
      <c r="B1154" s="1" t="s">
        <v>1644</v>
      </c>
      <c r="C1154" s="53"/>
      <c r="D1154" s="83">
        <f>D1155</f>
        <v>0</v>
      </c>
      <c r="E1154" s="83">
        <f t="shared" ref="E1154:F1154" si="475">E1155</f>
        <v>0</v>
      </c>
      <c r="F1154" s="83">
        <f t="shared" si="475"/>
        <v>0</v>
      </c>
    </row>
    <row r="1155" spans="1:9" ht="33.75" hidden="1" customHeight="1" x14ac:dyDescent="0.25">
      <c r="A1155" s="22"/>
      <c r="B1155" s="49" t="s">
        <v>1646</v>
      </c>
      <c r="C1155" s="53"/>
      <c r="D1155" s="83">
        <f>D1156</f>
        <v>0</v>
      </c>
      <c r="E1155" s="83">
        <f t="shared" ref="E1155:F1155" si="476">E1156</f>
        <v>0</v>
      </c>
      <c r="F1155" s="83">
        <f t="shared" si="476"/>
        <v>0</v>
      </c>
    </row>
    <row r="1156" spans="1:9" ht="33.75" hidden="1" customHeight="1" x14ac:dyDescent="0.25">
      <c r="A1156" s="58" t="s">
        <v>1363</v>
      </c>
      <c r="B1156" s="49" t="s">
        <v>1646</v>
      </c>
      <c r="C1156" s="53">
        <v>200</v>
      </c>
      <c r="D1156" s="83">
        <f>D1157</f>
        <v>0</v>
      </c>
      <c r="E1156" s="83">
        <f t="shared" ref="E1156:F1156" si="477">E1157</f>
        <v>0</v>
      </c>
      <c r="F1156" s="83">
        <f t="shared" si="477"/>
        <v>0</v>
      </c>
    </row>
    <row r="1157" spans="1:9" ht="33.75" hidden="1" customHeight="1" x14ac:dyDescent="0.25">
      <c r="A1157" s="58" t="s">
        <v>1364</v>
      </c>
      <c r="B1157" s="49" t="s">
        <v>1646</v>
      </c>
      <c r="C1157" s="53">
        <v>240</v>
      </c>
      <c r="D1157" s="83"/>
      <c r="E1157" s="83"/>
      <c r="F1157" s="83"/>
    </row>
    <row r="1158" spans="1:9" ht="47.25" customHeight="1" x14ac:dyDescent="0.25">
      <c r="A1158" s="12" t="s">
        <v>848</v>
      </c>
      <c r="B1158" s="10" t="s">
        <v>849</v>
      </c>
      <c r="C1158" s="53"/>
      <c r="D1158" s="83">
        <f>D1159+D1181+D1186+D1195</f>
        <v>286341</v>
      </c>
      <c r="E1158" s="83">
        <f t="shared" ref="E1158:F1158" si="478">E1159+E1181+E1186+E1195</f>
        <v>269107</v>
      </c>
      <c r="F1158" s="83">
        <f t="shared" si="478"/>
        <v>257329</v>
      </c>
    </row>
    <row r="1159" spans="1:9" ht="39.75" customHeight="1" x14ac:dyDescent="0.25">
      <c r="A1159" s="13" t="s">
        <v>850</v>
      </c>
      <c r="B1159" s="3" t="s">
        <v>851</v>
      </c>
      <c r="C1159" s="53"/>
      <c r="D1159" s="83">
        <f>D1160+D1170</f>
        <v>23297</v>
      </c>
      <c r="E1159" s="83">
        <f t="shared" ref="E1159:F1159" si="479">E1160+E1170</f>
        <v>22807</v>
      </c>
      <c r="F1159" s="83">
        <f t="shared" si="479"/>
        <v>24297</v>
      </c>
    </row>
    <row r="1160" spans="1:9" ht="31.5" x14ac:dyDescent="0.25">
      <c r="A1160" s="17" t="s">
        <v>852</v>
      </c>
      <c r="B1160" s="1" t="s">
        <v>853</v>
      </c>
      <c r="C1160" s="53"/>
      <c r="D1160" s="83">
        <f>D1161+D1164+D1167</f>
        <v>19210</v>
      </c>
      <c r="E1160" s="83">
        <f t="shared" ref="E1160:F1160" si="480">E1161+E1164+E1167</f>
        <v>18720</v>
      </c>
      <c r="F1160" s="83">
        <f t="shared" si="480"/>
        <v>20210</v>
      </c>
    </row>
    <row r="1161" spans="1:9" ht="41.25" customHeight="1" x14ac:dyDescent="0.25">
      <c r="A1161" s="21" t="s">
        <v>854</v>
      </c>
      <c r="B1161" s="20" t="s">
        <v>855</v>
      </c>
      <c r="C1161" s="53"/>
      <c r="D1161" s="83">
        <f>D1162</f>
        <v>10490</v>
      </c>
      <c r="E1161" s="83">
        <f t="shared" ref="E1161:F1162" si="481">E1162</f>
        <v>10000</v>
      </c>
      <c r="F1161" s="83">
        <f t="shared" si="481"/>
        <v>11490</v>
      </c>
    </row>
    <row r="1162" spans="1:9" ht="40.5" customHeight="1" x14ac:dyDescent="0.25">
      <c r="A1162" s="58" t="s">
        <v>1363</v>
      </c>
      <c r="B1162" s="20" t="s">
        <v>855</v>
      </c>
      <c r="C1162" s="53">
        <v>200</v>
      </c>
      <c r="D1162" s="83">
        <f>D1163</f>
        <v>10490</v>
      </c>
      <c r="E1162" s="83">
        <f t="shared" si="481"/>
        <v>10000</v>
      </c>
      <c r="F1162" s="83">
        <f t="shared" si="481"/>
        <v>11490</v>
      </c>
      <c r="G1162">
        <v>11340</v>
      </c>
      <c r="H1162">
        <v>10340</v>
      </c>
    </row>
    <row r="1163" spans="1:9" ht="33.75" customHeight="1" x14ac:dyDescent="0.25">
      <c r="A1163" s="58" t="s">
        <v>1364</v>
      </c>
      <c r="B1163" s="20" t="s">
        <v>855</v>
      </c>
      <c r="C1163" s="53">
        <v>240</v>
      </c>
      <c r="D1163" s="83">
        <v>10490</v>
      </c>
      <c r="E1163" s="83">
        <v>10000</v>
      </c>
      <c r="F1163" s="83">
        <v>11490</v>
      </c>
      <c r="G1163" s="146">
        <v>150</v>
      </c>
      <c r="H1163" s="146" t="s">
        <v>1697</v>
      </c>
      <c r="I1163" s="146"/>
    </row>
    <row r="1164" spans="1:9" ht="36.75" customHeight="1" x14ac:dyDescent="0.25">
      <c r="A1164" s="19" t="s">
        <v>856</v>
      </c>
      <c r="B1164" s="20" t="s">
        <v>857</v>
      </c>
      <c r="C1164" s="53"/>
      <c r="D1164" s="83">
        <f>D1165</f>
        <v>8000</v>
      </c>
      <c r="E1164" s="83">
        <f t="shared" ref="E1164:F1165" si="482">E1165</f>
        <v>8000</v>
      </c>
      <c r="F1164" s="83">
        <f t="shared" si="482"/>
        <v>8000</v>
      </c>
    </row>
    <row r="1165" spans="1:9" ht="36.75" customHeight="1" x14ac:dyDescent="0.25">
      <c r="A1165" s="58" t="s">
        <v>1363</v>
      </c>
      <c r="B1165" s="20" t="s">
        <v>857</v>
      </c>
      <c r="C1165" s="53">
        <v>200</v>
      </c>
      <c r="D1165" s="83">
        <f>D1166</f>
        <v>8000</v>
      </c>
      <c r="E1165" s="83">
        <f t="shared" si="482"/>
        <v>8000</v>
      </c>
      <c r="F1165" s="83">
        <f t="shared" si="482"/>
        <v>8000</v>
      </c>
    </row>
    <row r="1166" spans="1:9" ht="36.75" customHeight="1" x14ac:dyDescent="0.25">
      <c r="A1166" s="58" t="s">
        <v>1364</v>
      </c>
      <c r="B1166" s="20" t="s">
        <v>857</v>
      </c>
      <c r="C1166" s="53">
        <v>240</v>
      </c>
      <c r="D1166" s="83">
        <v>8000</v>
      </c>
      <c r="E1166" s="99">
        <v>8000</v>
      </c>
      <c r="F1166" s="83">
        <v>8000</v>
      </c>
      <c r="H1166" s="126"/>
    </row>
    <row r="1167" spans="1:9" ht="36.75" customHeight="1" x14ac:dyDescent="0.25">
      <c r="A1167" s="19" t="s">
        <v>858</v>
      </c>
      <c r="B1167" s="20" t="s">
        <v>859</v>
      </c>
      <c r="C1167" s="53"/>
      <c r="D1167" s="83">
        <f>D1168</f>
        <v>720</v>
      </c>
      <c r="E1167" s="83">
        <f t="shared" ref="D1167:F1168" si="483">E1168</f>
        <v>720</v>
      </c>
      <c r="F1167" s="83">
        <f t="shared" si="483"/>
        <v>720</v>
      </c>
    </row>
    <row r="1168" spans="1:9" ht="36.75" customHeight="1" x14ac:dyDescent="0.25">
      <c r="A1168" s="58" t="s">
        <v>1363</v>
      </c>
      <c r="B1168" s="20" t="s">
        <v>859</v>
      </c>
      <c r="C1168" s="53">
        <v>200</v>
      </c>
      <c r="D1168" s="83">
        <f t="shared" si="483"/>
        <v>720</v>
      </c>
      <c r="E1168" s="83">
        <f t="shared" si="483"/>
        <v>720</v>
      </c>
      <c r="F1168" s="83">
        <f t="shared" si="483"/>
        <v>720</v>
      </c>
    </row>
    <row r="1169" spans="1:7" ht="36.75" customHeight="1" x14ac:dyDescent="0.25">
      <c r="A1169" s="58" t="s">
        <v>1364</v>
      </c>
      <c r="B1169" s="20" t="s">
        <v>859</v>
      </c>
      <c r="C1169" s="53">
        <v>240</v>
      </c>
      <c r="D1169" s="99">
        <v>720</v>
      </c>
      <c r="E1169" s="99">
        <v>720</v>
      </c>
      <c r="F1169" s="99">
        <v>720</v>
      </c>
    </row>
    <row r="1170" spans="1:7" ht="38.25" customHeight="1" x14ac:dyDescent="0.25">
      <c r="A1170" s="17" t="s">
        <v>860</v>
      </c>
      <c r="B1170" s="1" t="s">
        <v>861</v>
      </c>
      <c r="C1170" s="53"/>
      <c r="D1170" s="99">
        <f>D1171+D1176</f>
        <v>4087</v>
      </c>
      <c r="E1170" s="99">
        <f t="shared" ref="E1170:F1170" si="484">E1171+E1176</f>
        <v>4087</v>
      </c>
      <c r="F1170" s="99">
        <f t="shared" si="484"/>
        <v>4087</v>
      </c>
    </row>
    <row r="1171" spans="1:7" ht="42.75" customHeight="1" x14ac:dyDescent="0.25">
      <c r="A1171" s="22" t="s">
        <v>862</v>
      </c>
      <c r="B1171" s="20" t="s">
        <v>863</v>
      </c>
      <c r="C1171" s="53"/>
      <c r="D1171" s="99">
        <f>D1172+D1174</f>
        <v>4087</v>
      </c>
      <c r="E1171" s="99">
        <f t="shared" ref="E1171:F1171" si="485">E1172+E1174</f>
        <v>4087</v>
      </c>
      <c r="F1171" s="99">
        <f t="shared" si="485"/>
        <v>4087</v>
      </c>
    </row>
    <row r="1172" spans="1:7" ht="62.25" customHeight="1" x14ac:dyDescent="0.25">
      <c r="A1172" s="58" t="s">
        <v>1361</v>
      </c>
      <c r="B1172" s="20" t="s">
        <v>863</v>
      </c>
      <c r="C1172" s="53">
        <v>100</v>
      </c>
      <c r="D1172" s="99">
        <f>D1173</f>
        <v>3975</v>
      </c>
      <c r="E1172" s="99">
        <f t="shared" ref="E1172:F1172" si="486">E1173</f>
        <v>3975</v>
      </c>
      <c r="F1172" s="99">
        <f t="shared" si="486"/>
        <v>3975</v>
      </c>
    </row>
    <row r="1173" spans="1:7" ht="42.75" customHeight="1" x14ac:dyDescent="0.25">
      <c r="A1173" s="58" t="s">
        <v>1362</v>
      </c>
      <c r="B1173" s="20" t="s">
        <v>863</v>
      </c>
      <c r="C1173" s="53">
        <v>120</v>
      </c>
      <c r="D1173" s="99">
        <v>3975</v>
      </c>
      <c r="E1173" s="99">
        <v>3975</v>
      </c>
      <c r="F1173" s="99">
        <v>3975</v>
      </c>
      <c r="G1173" s="198"/>
    </row>
    <row r="1174" spans="1:7" ht="42.75" customHeight="1" x14ac:dyDescent="0.25">
      <c r="A1174" s="58" t="s">
        <v>1363</v>
      </c>
      <c r="B1174" s="20" t="s">
        <v>863</v>
      </c>
      <c r="C1174" s="53">
        <v>200</v>
      </c>
      <c r="D1174" s="99">
        <f>D1175</f>
        <v>112</v>
      </c>
      <c r="E1174" s="99">
        <f t="shared" ref="E1174:F1174" si="487">E1175</f>
        <v>112</v>
      </c>
      <c r="F1174" s="99">
        <f t="shared" si="487"/>
        <v>112</v>
      </c>
    </row>
    <row r="1175" spans="1:7" ht="42.75" customHeight="1" x14ac:dyDescent="0.25">
      <c r="A1175" s="58" t="s">
        <v>1364</v>
      </c>
      <c r="B1175" s="20" t="s">
        <v>863</v>
      </c>
      <c r="C1175" s="53">
        <v>240</v>
      </c>
      <c r="D1175" s="99">
        <v>112</v>
      </c>
      <c r="E1175" s="99">
        <v>112</v>
      </c>
      <c r="F1175" s="99">
        <v>112</v>
      </c>
    </row>
    <row r="1176" spans="1:7" ht="31.5" hidden="1" x14ac:dyDescent="0.25">
      <c r="A1176" s="22" t="s">
        <v>864</v>
      </c>
      <c r="B1176" s="20" t="s">
        <v>865</v>
      </c>
      <c r="C1176" s="53"/>
      <c r="D1176" s="99">
        <f>D1177+D1179</f>
        <v>0</v>
      </c>
      <c r="E1176" s="99">
        <f t="shared" ref="E1176:F1176" si="488">E1177+E1179</f>
        <v>0</v>
      </c>
      <c r="F1176" s="99">
        <f t="shared" si="488"/>
        <v>0</v>
      </c>
    </row>
    <row r="1177" spans="1:7" ht="34.5" hidden="1" customHeight="1" x14ac:dyDescent="0.25">
      <c r="A1177" s="58" t="s">
        <v>1361</v>
      </c>
      <c r="B1177" s="20" t="s">
        <v>865</v>
      </c>
      <c r="C1177" s="53">
        <v>100</v>
      </c>
      <c r="D1177" s="99">
        <f>D1178</f>
        <v>0</v>
      </c>
      <c r="E1177" s="99">
        <f t="shared" ref="E1177:F1177" si="489">E1178</f>
        <v>0</v>
      </c>
      <c r="F1177" s="99">
        <f t="shared" si="489"/>
        <v>0</v>
      </c>
    </row>
    <row r="1178" spans="1:7" ht="34.5" hidden="1" customHeight="1" x14ac:dyDescent="0.25">
      <c r="A1178" s="58" t="s">
        <v>1362</v>
      </c>
      <c r="B1178" s="20" t="s">
        <v>865</v>
      </c>
      <c r="C1178" s="53">
        <v>120</v>
      </c>
      <c r="D1178" s="99">
        <v>0</v>
      </c>
      <c r="E1178" s="99">
        <v>0</v>
      </c>
      <c r="F1178" s="99">
        <v>0</v>
      </c>
    </row>
    <row r="1179" spans="1:7" ht="34.5" hidden="1" customHeight="1" x14ac:dyDescent="0.25">
      <c r="A1179" s="58" t="s">
        <v>1363</v>
      </c>
      <c r="B1179" s="20" t="s">
        <v>865</v>
      </c>
      <c r="C1179" s="53">
        <v>200</v>
      </c>
      <c r="D1179" s="99">
        <f>D1180</f>
        <v>0</v>
      </c>
      <c r="E1179" s="99">
        <f t="shared" ref="E1179:F1179" si="490">E1180</f>
        <v>0</v>
      </c>
      <c r="F1179" s="99">
        <f t="shared" si="490"/>
        <v>0</v>
      </c>
    </row>
    <row r="1180" spans="1:7" ht="42.75" hidden="1" customHeight="1" x14ac:dyDescent="0.25">
      <c r="A1180" s="58" t="s">
        <v>1364</v>
      </c>
      <c r="B1180" s="20" t="s">
        <v>865</v>
      </c>
      <c r="C1180" s="53">
        <v>240</v>
      </c>
      <c r="D1180" s="99">
        <v>0</v>
      </c>
      <c r="E1180" s="99">
        <v>0</v>
      </c>
      <c r="F1180" s="99">
        <v>0</v>
      </c>
    </row>
    <row r="1181" spans="1:7" ht="41.25" customHeight="1" x14ac:dyDescent="0.25">
      <c r="A1181" s="13" t="s">
        <v>1416</v>
      </c>
      <c r="B1181" s="3" t="s">
        <v>866</v>
      </c>
      <c r="C1181" s="53"/>
      <c r="D1181" s="99">
        <f>D1182</f>
        <v>100</v>
      </c>
      <c r="E1181" s="99">
        <f t="shared" ref="E1181:F1184" si="491">E1182</f>
        <v>100</v>
      </c>
      <c r="F1181" s="99">
        <f t="shared" si="491"/>
        <v>100</v>
      </c>
    </row>
    <row r="1182" spans="1:7" ht="43.5" customHeight="1" x14ac:dyDescent="0.25">
      <c r="A1182" s="17" t="s">
        <v>867</v>
      </c>
      <c r="B1182" s="1" t="s">
        <v>868</v>
      </c>
      <c r="C1182" s="53"/>
      <c r="D1182" s="99">
        <f>D1183</f>
        <v>100</v>
      </c>
      <c r="E1182" s="99">
        <f t="shared" si="491"/>
        <v>100</v>
      </c>
      <c r="F1182" s="99">
        <f t="shared" si="491"/>
        <v>100</v>
      </c>
    </row>
    <row r="1183" spans="1:7" ht="116.25" customHeight="1" x14ac:dyDescent="0.25">
      <c r="A1183" s="21" t="s">
        <v>869</v>
      </c>
      <c r="B1183" s="20" t="s">
        <v>870</v>
      </c>
      <c r="C1183" s="53"/>
      <c r="D1183" s="99">
        <f>D1184</f>
        <v>100</v>
      </c>
      <c r="E1183" s="99">
        <f t="shared" si="491"/>
        <v>100</v>
      </c>
      <c r="F1183" s="99">
        <f t="shared" si="491"/>
        <v>100</v>
      </c>
    </row>
    <row r="1184" spans="1:7" ht="38.25" customHeight="1" x14ac:dyDescent="0.25">
      <c r="A1184" s="58" t="s">
        <v>1363</v>
      </c>
      <c r="B1184" s="20" t="s">
        <v>870</v>
      </c>
      <c r="C1184" s="53">
        <v>200</v>
      </c>
      <c r="D1184" s="99">
        <f>D1185</f>
        <v>100</v>
      </c>
      <c r="E1184" s="99">
        <f t="shared" si="491"/>
        <v>100</v>
      </c>
      <c r="F1184" s="99">
        <f t="shared" si="491"/>
        <v>100</v>
      </c>
    </row>
    <row r="1185" spans="1:7" ht="45" customHeight="1" x14ac:dyDescent="0.25">
      <c r="A1185" s="58" t="s">
        <v>1364</v>
      </c>
      <c r="B1185" s="20" t="s">
        <v>870</v>
      </c>
      <c r="C1185" s="53">
        <v>240</v>
      </c>
      <c r="D1185" s="99">
        <v>100</v>
      </c>
      <c r="E1185" s="99">
        <v>100</v>
      </c>
      <c r="F1185" s="99">
        <v>100</v>
      </c>
    </row>
    <row r="1186" spans="1:7" ht="39.75" customHeight="1" x14ac:dyDescent="0.25">
      <c r="A1186" s="13" t="s">
        <v>871</v>
      </c>
      <c r="B1186" s="3" t="s">
        <v>872</v>
      </c>
      <c r="C1186" s="53"/>
      <c r="D1186" s="99">
        <f>D1191+D1187</f>
        <v>1450</v>
      </c>
      <c r="E1186" s="99">
        <f t="shared" ref="E1186:F1186" si="492">E1191+E1187</f>
        <v>1980</v>
      </c>
      <c r="F1186" s="99">
        <f t="shared" si="492"/>
        <v>2910</v>
      </c>
    </row>
    <row r="1187" spans="1:7" ht="57" hidden="1" customHeight="1" x14ac:dyDescent="0.25">
      <c r="A1187" s="17" t="s">
        <v>873</v>
      </c>
      <c r="B1187" s="1" t="s">
        <v>874</v>
      </c>
      <c r="C1187" s="53"/>
      <c r="D1187" s="99">
        <f>D1188</f>
        <v>0</v>
      </c>
      <c r="E1187" s="99">
        <f t="shared" ref="E1187:F1189" si="493">E1188</f>
        <v>0</v>
      </c>
      <c r="F1187" s="99">
        <f t="shared" si="493"/>
        <v>0</v>
      </c>
    </row>
    <row r="1188" spans="1:7" ht="39.75" hidden="1" customHeight="1" x14ac:dyDescent="0.25">
      <c r="A1188" s="16" t="s">
        <v>875</v>
      </c>
      <c r="B1188" s="2" t="s">
        <v>876</v>
      </c>
      <c r="C1188" s="53"/>
      <c r="D1188" s="99">
        <f>D1189</f>
        <v>0</v>
      </c>
      <c r="E1188" s="99">
        <f t="shared" si="493"/>
        <v>0</v>
      </c>
      <c r="F1188" s="99">
        <f t="shared" si="493"/>
        <v>0</v>
      </c>
    </row>
    <row r="1189" spans="1:7" ht="39.75" hidden="1" customHeight="1" x14ac:dyDescent="0.25">
      <c r="A1189" s="16"/>
      <c r="B1189" s="2"/>
      <c r="C1189" s="53"/>
      <c r="D1189" s="99">
        <f>D1190</f>
        <v>0</v>
      </c>
      <c r="E1189" s="99">
        <f t="shared" si="493"/>
        <v>0</v>
      </c>
      <c r="F1189" s="99">
        <f t="shared" si="493"/>
        <v>0</v>
      </c>
    </row>
    <row r="1190" spans="1:7" ht="39.75" hidden="1" customHeight="1" x14ac:dyDescent="0.25">
      <c r="A1190" s="16"/>
      <c r="B1190" s="2"/>
      <c r="C1190" s="53"/>
      <c r="D1190" s="99"/>
      <c r="E1190" s="99"/>
      <c r="F1190" s="99"/>
    </row>
    <row r="1191" spans="1:7" ht="34.5" customHeight="1" x14ac:dyDescent="0.25">
      <c r="A1191" s="17" t="s">
        <v>877</v>
      </c>
      <c r="B1191" s="1" t="s">
        <v>878</v>
      </c>
      <c r="C1191" s="117"/>
      <c r="D1191" s="100">
        <f>D1192</f>
        <v>1450</v>
      </c>
      <c r="E1191" s="100">
        <f t="shared" ref="E1191:F1193" si="494">E1192</f>
        <v>1980</v>
      </c>
      <c r="F1191" s="100">
        <f t="shared" si="494"/>
        <v>2910</v>
      </c>
      <c r="G1191" s="53"/>
    </row>
    <row r="1192" spans="1:7" ht="31.5" customHeight="1" x14ac:dyDescent="0.25">
      <c r="A1192" s="19" t="s">
        <v>879</v>
      </c>
      <c r="B1192" s="20" t="s">
        <v>880</v>
      </c>
      <c r="C1192" s="53"/>
      <c r="D1192" s="99">
        <f>D1193</f>
        <v>1450</v>
      </c>
      <c r="E1192" s="99">
        <f t="shared" si="494"/>
        <v>1980</v>
      </c>
      <c r="F1192" s="99">
        <f t="shared" si="494"/>
        <v>2910</v>
      </c>
      <c r="G1192" s="118"/>
    </row>
    <row r="1193" spans="1:7" ht="31.5" customHeight="1" x14ac:dyDescent="0.25">
      <c r="A1193" s="35" t="s">
        <v>1379</v>
      </c>
      <c r="B1193" s="20" t="s">
        <v>880</v>
      </c>
      <c r="C1193" s="53">
        <v>700</v>
      </c>
      <c r="D1193" s="99">
        <f>D1194</f>
        <v>1450</v>
      </c>
      <c r="E1193" s="99">
        <f t="shared" si="494"/>
        <v>1980</v>
      </c>
      <c r="F1193" s="99">
        <f t="shared" si="494"/>
        <v>2910</v>
      </c>
      <c r="G1193" s="53"/>
    </row>
    <row r="1194" spans="1:7" ht="31.5" customHeight="1" x14ac:dyDescent="0.25">
      <c r="A1194" s="35" t="s">
        <v>1380</v>
      </c>
      <c r="B1194" s="20" t="s">
        <v>880</v>
      </c>
      <c r="C1194" s="53">
        <v>730</v>
      </c>
      <c r="D1194" s="99">
        <v>1450</v>
      </c>
      <c r="E1194" s="99">
        <v>1980</v>
      </c>
      <c r="F1194" s="99">
        <v>2910</v>
      </c>
    </row>
    <row r="1195" spans="1:7" ht="35.25" customHeight="1" x14ac:dyDescent="0.25">
      <c r="A1195" s="13" t="s">
        <v>881</v>
      </c>
      <c r="B1195" s="3" t="s">
        <v>882</v>
      </c>
      <c r="C1195" s="53"/>
      <c r="D1195" s="99">
        <f>D1196</f>
        <v>261494</v>
      </c>
      <c r="E1195" s="99">
        <f t="shared" ref="E1195:F1195" si="495">E1196</f>
        <v>244220</v>
      </c>
      <c r="F1195" s="99">
        <f t="shared" si="495"/>
        <v>230022</v>
      </c>
    </row>
    <row r="1196" spans="1:7" ht="33.75" customHeight="1" x14ac:dyDescent="0.25">
      <c r="A1196" s="7" t="s">
        <v>130</v>
      </c>
      <c r="B1196" s="1" t="s">
        <v>883</v>
      </c>
      <c r="C1196" s="53"/>
      <c r="D1196" s="83">
        <f>D1197+D1200+D1208+D1215+D1222+D1232+D1249+D1252+D1255+D1258+D1261+D1242+D1229</f>
        <v>261494</v>
      </c>
      <c r="E1196" s="83">
        <f t="shared" ref="E1196:F1196" si="496">E1197+E1200+E1208+E1215+E1222+E1232+E1249+E1252+E1255+E1258+E1261+E1242+E1229</f>
        <v>244220</v>
      </c>
      <c r="F1196" s="83">
        <f t="shared" si="496"/>
        <v>230022</v>
      </c>
    </row>
    <row r="1197" spans="1:7" ht="30.75" customHeight="1" x14ac:dyDescent="0.25">
      <c r="A1197" s="19" t="s">
        <v>884</v>
      </c>
      <c r="B1197" s="20" t="s">
        <v>885</v>
      </c>
      <c r="C1197" s="53"/>
      <c r="D1197" s="99">
        <f>D1198</f>
        <v>2486</v>
      </c>
      <c r="E1197" s="99">
        <f t="shared" ref="E1197:F1198" si="497">E1198</f>
        <v>2486</v>
      </c>
      <c r="F1197" s="99">
        <f t="shared" si="497"/>
        <v>2486</v>
      </c>
    </row>
    <row r="1198" spans="1:7" ht="61.5" customHeight="1" x14ac:dyDescent="0.25">
      <c r="A1198" s="58" t="s">
        <v>1361</v>
      </c>
      <c r="B1198" s="20" t="s">
        <v>885</v>
      </c>
      <c r="C1198" s="53">
        <v>100</v>
      </c>
      <c r="D1198" s="99">
        <f>D1199</f>
        <v>2486</v>
      </c>
      <c r="E1198" s="99">
        <f t="shared" si="497"/>
        <v>2486</v>
      </c>
      <c r="F1198" s="99">
        <f t="shared" si="497"/>
        <v>2486</v>
      </c>
    </row>
    <row r="1199" spans="1:7" ht="30.75" customHeight="1" x14ac:dyDescent="0.25">
      <c r="A1199" s="58" t="s">
        <v>1362</v>
      </c>
      <c r="B1199" s="20" t="s">
        <v>885</v>
      </c>
      <c r="C1199" s="53">
        <v>120</v>
      </c>
      <c r="D1199" s="99">
        <v>2486</v>
      </c>
      <c r="E1199" s="99">
        <v>2486</v>
      </c>
      <c r="F1199" s="99">
        <v>2486</v>
      </c>
    </row>
    <row r="1200" spans="1:7" ht="36" customHeight="1" x14ac:dyDescent="0.25">
      <c r="A1200" s="19" t="s">
        <v>886</v>
      </c>
      <c r="B1200" s="20" t="s">
        <v>887</v>
      </c>
      <c r="C1200" s="53"/>
      <c r="D1200" s="99">
        <f>D1201+D1203+D1205</f>
        <v>92347</v>
      </c>
      <c r="E1200" s="99">
        <f t="shared" ref="E1200:F1200" si="498">E1201+E1203+E1205</f>
        <v>84856</v>
      </c>
      <c r="F1200" s="99">
        <f t="shared" si="498"/>
        <v>78816</v>
      </c>
    </row>
    <row r="1201" spans="1:7" ht="48.75" customHeight="1" x14ac:dyDescent="0.25">
      <c r="A1201" s="58" t="s">
        <v>1361</v>
      </c>
      <c r="B1201" s="20" t="s">
        <v>887</v>
      </c>
      <c r="C1201" s="53">
        <v>100</v>
      </c>
      <c r="D1201" s="99">
        <f>D1202</f>
        <v>78701</v>
      </c>
      <c r="E1201" s="99">
        <f t="shared" ref="E1201:F1201" si="499">E1202</f>
        <v>72701</v>
      </c>
      <c r="F1201" s="99">
        <f t="shared" si="499"/>
        <v>68701</v>
      </c>
    </row>
    <row r="1202" spans="1:7" ht="36" customHeight="1" x14ac:dyDescent="0.25">
      <c r="A1202" s="58" t="s">
        <v>1362</v>
      </c>
      <c r="B1202" s="20" t="s">
        <v>887</v>
      </c>
      <c r="C1202" s="53">
        <v>120</v>
      </c>
      <c r="D1202" s="99">
        <v>78701</v>
      </c>
      <c r="E1202" s="83">
        <v>72701</v>
      </c>
      <c r="F1202" s="99">
        <v>68701</v>
      </c>
    </row>
    <row r="1203" spans="1:7" ht="36" customHeight="1" x14ac:dyDescent="0.25">
      <c r="A1203" s="58" t="s">
        <v>1363</v>
      </c>
      <c r="B1203" s="20" t="s">
        <v>887</v>
      </c>
      <c r="C1203" s="53">
        <v>200</v>
      </c>
      <c r="D1203" s="99">
        <f>D1204</f>
        <v>13246</v>
      </c>
      <c r="E1203" s="99">
        <f>E1204</f>
        <v>11755</v>
      </c>
      <c r="F1203" s="99">
        <f>F1204</f>
        <v>9715</v>
      </c>
    </row>
    <row r="1204" spans="1:7" ht="36" customHeight="1" x14ac:dyDescent="0.25">
      <c r="A1204" s="58" t="s">
        <v>1364</v>
      </c>
      <c r="B1204" s="20" t="s">
        <v>887</v>
      </c>
      <c r="C1204" s="53">
        <v>240</v>
      </c>
      <c r="D1204" s="99">
        <v>13246</v>
      </c>
      <c r="E1204" s="83">
        <v>11755</v>
      </c>
      <c r="F1204" s="83">
        <v>9715</v>
      </c>
      <c r="G1204" s="64"/>
    </row>
    <row r="1205" spans="1:7" ht="36" customHeight="1" x14ac:dyDescent="0.25">
      <c r="A1205" s="58" t="s">
        <v>1367</v>
      </c>
      <c r="B1205" s="20" t="s">
        <v>887</v>
      </c>
      <c r="C1205" s="53">
        <v>800</v>
      </c>
      <c r="D1205" s="99">
        <f t="shared" ref="D1205:F1205" si="500">D1207+D1206</f>
        <v>400</v>
      </c>
      <c r="E1205" s="99">
        <f t="shared" si="500"/>
        <v>400</v>
      </c>
      <c r="F1205" s="99">
        <f t="shared" si="500"/>
        <v>400</v>
      </c>
    </row>
    <row r="1206" spans="1:7" ht="36" hidden="1" customHeight="1" x14ac:dyDescent="0.25">
      <c r="A1206" s="136" t="s">
        <v>1489</v>
      </c>
      <c r="B1206" s="20" t="s">
        <v>887</v>
      </c>
      <c r="C1206" s="53">
        <v>830</v>
      </c>
      <c r="D1206" s="99"/>
      <c r="E1206" s="99"/>
      <c r="F1206" s="99"/>
    </row>
    <row r="1207" spans="1:7" ht="36" customHeight="1" x14ac:dyDescent="0.25">
      <c r="A1207" s="16" t="s">
        <v>1368</v>
      </c>
      <c r="B1207" s="20" t="s">
        <v>887</v>
      </c>
      <c r="C1207" s="53">
        <v>850</v>
      </c>
      <c r="D1207" s="99">
        <v>400</v>
      </c>
      <c r="E1207" s="99">
        <v>400</v>
      </c>
      <c r="F1207" s="99">
        <v>400</v>
      </c>
    </row>
    <row r="1208" spans="1:7" ht="27.75" customHeight="1" x14ac:dyDescent="0.25">
      <c r="A1208" s="19" t="s">
        <v>132</v>
      </c>
      <c r="B1208" s="20" t="s">
        <v>888</v>
      </c>
      <c r="C1208" s="53"/>
      <c r="D1208" s="99">
        <f>D1209+D1211+D1213</f>
        <v>17317</v>
      </c>
      <c r="E1208" s="99">
        <f t="shared" ref="E1208:F1208" si="501">E1209+E1211+E1213</f>
        <v>17317</v>
      </c>
      <c r="F1208" s="99">
        <f t="shared" si="501"/>
        <v>17317</v>
      </c>
    </row>
    <row r="1209" spans="1:7" ht="60.75" customHeight="1" x14ac:dyDescent="0.25">
      <c r="A1209" s="58" t="s">
        <v>1361</v>
      </c>
      <c r="B1209" s="20" t="s">
        <v>888</v>
      </c>
      <c r="C1209" s="53">
        <v>100</v>
      </c>
      <c r="D1209" s="99">
        <f>D1210</f>
        <v>15288</v>
      </c>
      <c r="E1209" s="99">
        <f t="shared" ref="E1209:F1209" si="502">E1210</f>
        <v>15288</v>
      </c>
      <c r="F1209" s="99">
        <f t="shared" si="502"/>
        <v>15288</v>
      </c>
    </row>
    <row r="1210" spans="1:7" ht="27.75" customHeight="1" x14ac:dyDescent="0.25">
      <c r="A1210" s="58" t="s">
        <v>1362</v>
      </c>
      <c r="B1210" s="20" t="s">
        <v>888</v>
      </c>
      <c r="C1210" s="53">
        <v>120</v>
      </c>
      <c r="D1210" s="99">
        <v>15288</v>
      </c>
      <c r="E1210" s="83">
        <v>15288</v>
      </c>
      <c r="F1210" s="83">
        <v>15288</v>
      </c>
    </row>
    <row r="1211" spans="1:7" ht="27.75" customHeight="1" x14ac:dyDescent="0.25">
      <c r="A1211" s="58" t="s">
        <v>1363</v>
      </c>
      <c r="B1211" s="20" t="s">
        <v>888</v>
      </c>
      <c r="C1211" s="53">
        <v>200</v>
      </c>
      <c r="D1211" s="99">
        <f>D1212</f>
        <v>2029</v>
      </c>
      <c r="E1211" s="99">
        <f t="shared" ref="E1211:F1211" si="503">E1212</f>
        <v>2029</v>
      </c>
      <c r="F1211" s="99">
        <f t="shared" si="503"/>
        <v>2029</v>
      </c>
    </row>
    <row r="1212" spans="1:7" ht="36" customHeight="1" x14ac:dyDescent="0.25">
      <c r="A1212" s="58" t="s">
        <v>1364</v>
      </c>
      <c r="B1212" s="20" t="s">
        <v>888</v>
      </c>
      <c r="C1212" s="53">
        <v>240</v>
      </c>
      <c r="D1212" s="99">
        <v>2029</v>
      </c>
      <c r="E1212" s="99">
        <v>2029</v>
      </c>
      <c r="F1212" s="99">
        <v>2029</v>
      </c>
    </row>
    <row r="1213" spans="1:7" ht="27.75" hidden="1" customHeight="1" x14ac:dyDescent="0.25">
      <c r="A1213" s="58" t="s">
        <v>1367</v>
      </c>
      <c r="B1213" s="20" t="s">
        <v>888</v>
      </c>
      <c r="C1213" s="53">
        <v>800</v>
      </c>
      <c r="D1213" s="99">
        <f>D1214</f>
        <v>0</v>
      </c>
      <c r="E1213" s="99">
        <f t="shared" ref="E1213:F1213" si="504">E1214</f>
        <v>0</v>
      </c>
      <c r="F1213" s="99">
        <f t="shared" si="504"/>
        <v>0</v>
      </c>
    </row>
    <row r="1214" spans="1:7" ht="27.75" hidden="1" customHeight="1" x14ac:dyDescent="0.25">
      <c r="A1214" s="16" t="s">
        <v>1489</v>
      </c>
      <c r="B1214" s="20" t="s">
        <v>888</v>
      </c>
      <c r="C1214" s="53">
        <v>830</v>
      </c>
      <c r="D1214" s="99"/>
      <c r="E1214" s="99">
        <v>0</v>
      </c>
      <c r="F1214" s="99">
        <v>0</v>
      </c>
    </row>
    <row r="1215" spans="1:7" ht="28.5" customHeight="1" x14ac:dyDescent="0.25">
      <c r="A1215" s="21" t="s">
        <v>889</v>
      </c>
      <c r="B1215" s="23" t="s">
        <v>890</v>
      </c>
      <c r="C1215" s="53"/>
      <c r="D1215" s="99">
        <f>D1216+D1218+D1220</f>
        <v>29150</v>
      </c>
      <c r="E1215" s="99">
        <f t="shared" ref="E1215:F1215" si="505">E1216+E1218+E1220</f>
        <v>29150</v>
      </c>
      <c r="F1215" s="99">
        <f t="shared" si="505"/>
        <v>29150</v>
      </c>
    </row>
    <row r="1216" spans="1:7" ht="47.25" customHeight="1" x14ac:dyDescent="0.25">
      <c r="A1216" s="58" t="s">
        <v>1361</v>
      </c>
      <c r="B1216" s="23" t="s">
        <v>890</v>
      </c>
      <c r="C1216" s="53">
        <v>100</v>
      </c>
      <c r="D1216" s="99">
        <f>D1217</f>
        <v>23616</v>
      </c>
      <c r="E1216" s="99">
        <f t="shared" ref="E1216:F1216" si="506">E1217</f>
        <v>23616</v>
      </c>
      <c r="F1216" s="99">
        <f t="shared" si="506"/>
        <v>23616</v>
      </c>
    </row>
    <row r="1217" spans="1:7" ht="28.5" customHeight="1" x14ac:dyDescent="0.25">
      <c r="A1217" s="58" t="s">
        <v>1362</v>
      </c>
      <c r="B1217" s="23" t="s">
        <v>890</v>
      </c>
      <c r="C1217" s="53">
        <v>120</v>
      </c>
      <c r="D1217" s="99">
        <v>23616</v>
      </c>
      <c r="E1217" s="83">
        <v>23616</v>
      </c>
      <c r="F1217" s="83">
        <v>23616</v>
      </c>
    </row>
    <row r="1218" spans="1:7" ht="28.5" customHeight="1" x14ac:dyDescent="0.25">
      <c r="A1218" s="58" t="s">
        <v>1363</v>
      </c>
      <c r="B1218" s="23" t="s">
        <v>890</v>
      </c>
      <c r="C1218" s="53">
        <v>200</v>
      </c>
      <c r="D1218" s="99">
        <f>D1219</f>
        <v>5534</v>
      </c>
      <c r="E1218" s="99">
        <f t="shared" ref="E1218:F1218" si="507">E1219</f>
        <v>5534</v>
      </c>
      <c r="F1218" s="99">
        <f t="shared" si="507"/>
        <v>5534</v>
      </c>
    </row>
    <row r="1219" spans="1:7" ht="28.5" customHeight="1" x14ac:dyDescent="0.25">
      <c r="A1219" s="58" t="s">
        <v>1364</v>
      </c>
      <c r="B1219" s="23" t="s">
        <v>890</v>
      </c>
      <c r="C1219" s="53">
        <v>240</v>
      </c>
      <c r="D1219" s="99">
        <v>5534</v>
      </c>
      <c r="E1219" s="99">
        <v>5534</v>
      </c>
      <c r="F1219" s="99">
        <v>5534</v>
      </c>
    </row>
    <row r="1220" spans="1:7" ht="28.5" hidden="1" customHeight="1" x14ac:dyDescent="0.25">
      <c r="A1220" s="58" t="s">
        <v>1367</v>
      </c>
      <c r="B1220" s="23" t="s">
        <v>890</v>
      </c>
      <c r="C1220" s="53">
        <v>800</v>
      </c>
      <c r="D1220" s="99">
        <f>D1221</f>
        <v>0</v>
      </c>
      <c r="E1220" s="99">
        <f t="shared" ref="E1220:F1220" si="508">E1221</f>
        <v>0</v>
      </c>
      <c r="F1220" s="99">
        <f t="shared" si="508"/>
        <v>0</v>
      </c>
    </row>
    <row r="1221" spans="1:7" ht="28.5" hidden="1" customHeight="1" x14ac:dyDescent="0.25">
      <c r="A1221" s="16" t="s">
        <v>1368</v>
      </c>
      <c r="B1221" s="23" t="s">
        <v>890</v>
      </c>
      <c r="C1221" s="53">
        <v>850</v>
      </c>
      <c r="D1221" s="99"/>
      <c r="E1221" s="99"/>
      <c r="F1221" s="99"/>
    </row>
    <row r="1222" spans="1:7" ht="31.5" x14ac:dyDescent="0.25">
      <c r="A1222" s="21" t="s">
        <v>891</v>
      </c>
      <c r="B1222" s="23" t="s">
        <v>892</v>
      </c>
      <c r="C1222" s="53"/>
      <c r="D1222" s="99">
        <f>D1223+D1225+D1227</f>
        <v>34097</v>
      </c>
      <c r="E1222" s="99">
        <f t="shared" ref="E1222:F1222" si="509">E1223+E1225+E1227</f>
        <v>32384</v>
      </c>
      <c r="F1222" s="99">
        <f t="shared" si="509"/>
        <v>32384</v>
      </c>
      <c r="G1222">
        <v>400</v>
      </c>
    </row>
    <row r="1223" spans="1:7" ht="63" customHeight="1" x14ac:dyDescent="0.25">
      <c r="A1223" s="58" t="s">
        <v>1361</v>
      </c>
      <c r="B1223" s="23" t="s">
        <v>892</v>
      </c>
      <c r="C1223" s="53">
        <v>100</v>
      </c>
      <c r="D1223" s="99">
        <f>D1224</f>
        <v>29384</v>
      </c>
      <c r="E1223" s="99">
        <f t="shared" ref="E1223:F1223" si="510">E1224</f>
        <v>29384</v>
      </c>
      <c r="F1223" s="99">
        <f t="shared" si="510"/>
        <v>29384</v>
      </c>
    </row>
    <row r="1224" spans="1:7" ht="38.25" customHeight="1" x14ac:dyDescent="0.25">
      <c r="A1224" s="58" t="s">
        <v>1372</v>
      </c>
      <c r="B1224" s="23" t="s">
        <v>892</v>
      </c>
      <c r="C1224" s="53">
        <v>110</v>
      </c>
      <c r="D1224" s="99">
        <v>29384</v>
      </c>
      <c r="E1224" s="99">
        <v>29384</v>
      </c>
      <c r="F1224" s="99">
        <v>29384</v>
      </c>
    </row>
    <row r="1225" spans="1:7" ht="38.25" customHeight="1" x14ac:dyDescent="0.25">
      <c r="A1225" s="58" t="s">
        <v>1363</v>
      </c>
      <c r="B1225" s="23" t="s">
        <v>892</v>
      </c>
      <c r="C1225" s="53">
        <v>200</v>
      </c>
      <c r="D1225" s="99">
        <f>D1226</f>
        <v>4713</v>
      </c>
      <c r="E1225" s="99">
        <f t="shared" ref="E1225:F1225" si="511">E1226</f>
        <v>3000</v>
      </c>
      <c r="F1225" s="99">
        <f t="shared" si="511"/>
        <v>3000</v>
      </c>
    </row>
    <row r="1226" spans="1:7" ht="38.25" customHeight="1" x14ac:dyDescent="0.25">
      <c r="A1226" s="58" t="s">
        <v>1364</v>
      </c>
      <c r="B1226" s="23" t="s">
        <v>892</v>
      </c>
      <c r="C1226" s="53">
        <v>240</v>
      </c>
      <c r="D1226" s="99">
        <v>4713</v>
      </c>
      <c r="E1226" s="99">
        <v>3000</v>
      </c>
      <c r="F1226" s="99">
        <v>3000</v>
      </c>
    </row>
    <row r="1227" spans="1:7" ht="38.25" hidden="1" customHeight="1" x14ac:dyDescent="0.25">
      <c r="A1227" s="58" t="s">
        <v>1367</v>
      </c>
      <c r="B1227" s="23" t="s">
        <v>892</v>
      </c>
      <c r="C1227" s="53">
        <v>800</v>
      </c>
      <c r="D1227" s="99">
        <f>D1228</f>
        <v>0</v>
      </c>
      <c r="E1227" s="99">
        <f t="shared" ref="E1227:F1227" si="512">E1228</f>
        <v>0</v>
      </c>
      <c r="F1227" s="99">
        <f t="shared" si="512"/>
        <v>0</v>
      </c>
    </row>
    <row r="1228" spans="1:7" ht="38.25" hidden="1" customHeight="1" x14ac:dyDescent="0.25">
      <c r="A1228" s="16" t="s">
        <v>1368</v>
      </c>
      <c r="B1228" s="23" t="s">
        <v>892</v>
      </c>
      <c r="C1228" s="53">
        <v>850</v>
      </c>
      <c r="D1228" s="99"/>
      <c r="E1228" s="99"/>
      <c r="F1228" s="99"/>
    </row>
    <row r="1229" spans="1:7" ht="38.25" customHeight="1" x14ac:dyDescent="0.25">
      <c r="A1229" s="154" t="s">
        <v>1567</v>
      </c>
      <c r="B1229" s="23" t="s">
        <v>1566</v>
      </c>
      <c r="C1229" s="53"/>
      <c r="D1229" s="99">
        <f>D1230</f>
        <v>7923</v>
      </c>
      <c r="E1229" s="99">
        <f t="shared" ref="E1229:F1229" si="513">E1230</f>
        <v>7923</v>
      </c>
      <c r="F1229" s="99">
        <f t="shared" si="513"/>
        <v>7923</v>
      </c>
    </row>
    <row r="1230" spans="1:7" ht="38.25" customHeight="1" x14ac:dyDescent="0.25">
      <c r="A1230" s="16" t="s">
        <v>1366</v>
      </c>
      <c r="B1230" s="23" t="s">
        <v>1566</v>
      </c>
      <c r="C1230" s="53">
        <v>600</v>
      </c>
      <c r="D1230" s="99">
        <f>D1231</f>
        <v>7923</v>
      </c>
      <c r="E1230" s="99">
        <f t="shared" ref="E1230:F1230" si="514">E1231</f>
        <v>7923</v>
      </c>
      <c r="F1230" s="99">
        <f t="shared" si="514"/>
        <v>7923</v>
      </c>
    </row>
    <row r="1231" spans="1:7" ht="38.25" customHeight="1" x14ac:dyDescent="0.25">
      <c r="A1231" s="16" t="s">
        <v>1365</v>
      </c>
      <c r="B1231" s="23" t="s">
        <v>1566</v>
      </c>
      <c r="C1231" s="53">
        <v>610</v>
      </c>
      <c r="D1231" s="99">
        <v>7923</v>
      </c>
      <c r="E1231" s="99">
        <v>7923</v>
      </c>
      <c r="F1231" s="99">
        <v>7923</v>
      </c>
    </row>
    <row r="1232" spans="1:7" ht="55.5" customHeight="1" x14ac:dyDescent="0.25">
      <c r="A1232" s="21" t="s">
        <v>1392</v>
      </c>
      <c r="B1232" s="23" t="s">
        <v>1385</v>
      </c>
      <c r="C1232" s="53"/>
      <c r="D1232" s="99">
        <f>D1233+D1235+D1239+D1237</f>
        <v>61500</v>
      </c>
      <c r="E1232" s="99">
        <f t="shared" ref="E1232:F1232" si="515">E1233+E1235+E1239+E1237</f>
        <v>51500</v>
      </c>
      <c r="F1232" s="99">
        <f t="shared" si="515"/>
        <v>43342</v>
      </c>
    </row>
    <row r="1233" spans="1:6" ht="55.5" customHeight="1" x14ac:dyDescent="0.25">
      <c r="A1233" s="58" t="s">
        <v>1361</v>
      </c>
      <c r="B1233" s="23" t="s">
        <v>1385</v>
      </c>
      <c r="C1233" s="62">
        <v>100</v>
      </c>
      <c r="D1233" s="99">
        <f>D1234</f>
        <v>53253</v>
      </c>
      <c r="E1233" s="99">
        <f t="shared" ref="E1233:F1233" si="516">E1234</f>
        <v>43253</v>
      </c>
      <c r="F1233" s="99">
        <f t="shared" si="516"/>
        <v>33253</v>
      </c>
    </row>
    <row r="1234" spans="1:6" ht="27.75" customHeight="1" x14ac:dyDescent="0.25">
      <c r="A1234" s="58" t="s">
        <v>1372</v>
      </c>
      <c r="B1234" s="23" t="s">
        <v>1385</v>
      </c>
      <c r="C1234" s="53">
        <v>110</v>
      </c>
      <c r="D1234" s="99">
        <v>53253</v>
      </c>
      <c r="E1234" s="83">
        <v>43253</v>
      </c>
      <c r="F1234" s="83">
        <v>33253</v>
      </c>
    </row>
    <row r="1235" spans="1:6" ht="27.75" customHeight="1" x14ac:dyDescent="0.25">
      <c r="A1235" s="58" t="s">
        <v>1363</v>
      </c>
      <c r="B1235" s="23" t="s">
        <v>1385</v>
      </c>
      <c r="C1235" s="53">
        <v>200</v>
      </c>
      <c r="D1235" s="99">
        <f>D1236</f>
        <v>8158</v>
      </c>
      <c r="E1235" s="99">
        <f t="shared" ref="E1235:F1235" si="517">E1236</f>
        <v>8158</v>
      </c>
      <c r="F1235" s="99">
        <f t="shared" si="517"/>
        <v>10000</v>
      </c>
    </row>
    <row r="1236" spans="1:6" ht="27.75" customHeight="1" x14ac:dyDescent="0.25">
      <c r="A1236" s="58" t="s">
        <v>1364</v>
      </c>
      <c r="B1236" s="23" t="s">
        <v>1385</v>
      </c>
      <c r="C1236" s="53">
        <v>240</v>
      </c>
      <c r="D1236" s="99">
        <v>8158</v>
      </c>
      <c r="E1236" s="99">
        <v>8158</v>
      </c>
      <c r="F1236" s="83">
        <v>10000</v>
      </c>
    </row>
    <row r="1237" spans="1:6" ht="27.75" hidden="1" customHeight="1" x14ac:dyDescent="0.25">
      <c r="A1237" s="16" t="s">
        <v>1370</v>
      </c>
      <c r="B1237" s="23" t="s">
        <v>1385</v>
      </c>
      <c r="C1237" s="53">
        <v>300</v>
      </c>
      <c r="D1237" s="99">
        <f>D1238</f>
        <v>0</v>
      </c>
      <c r="E1237" s="99"/>
      <c r="F1237" s="102"/>
    </row>
    <row r="1238" spans="1:6" ht="27.75" hidden="1" customHeight="1" x14ac:dyDescent="0.25">
      <c r="A1238" s="16" t="s">
        <v>1371</v>
      </c>
      <c r="B1238" s="23" t="s">
        <v>1385</v>
      </c>
      <c r="C1238" s="53">
        <v>320</v>
      </c>
      <c r="D1238" s="99"/>
      <c r="E1238" s="99"/>
      <c r="F1238" s="102"/>
    </row>
    <row r="1239" spans="1:6" ht="27.75" customHeight="1" x14ac:dyDescent="0.25">
      <c r="A1239" s="58" t="s">
        <v>1367</v>
      </c>
      <c r="B1239" s="23" t="s">
        <v>1385</v>
      </c>
      <c r="C1239" s="53">
        <v>800</v>
      </c>
      <c r="D1239" s="99">
        <f>D1241+D1240</f>
        <v>89</v>
      </c>
      <c r="E1239" s="99">
        <f t="shared" ref="E1239:F1239" si="518">E1241+E1240</f>
        <v>89</v>
      </c>
      <c r="F1239" s="99">
        <f t="shared" si="518"/>
        <v>89</v>
      </c>
    </row>
    <row r="1240" spans="1:6" ht="27.75" hidden="1" customHeight="1" x14ac:dyDescent="0.25">
      <c r="A1240" s="136" t="s">
        <v>1489</v>
      </c>
      <c r="B1240" s="23" t="s">
        <v>1385</v>
      </c>
      <c r="C1240" s="53">
        <v>830</v>
      </c>
      <c r="D1240" s="99"/>
      <c r="E1240" s="99"/>
      <c r="F1240" s="99"/>
    </row>
    <row r="1241" spans="1:6" ht="27.75" customHeight="1" x14ac:dyDescent="0.25">
      <c r="A1241" s="16" t="s">
        <v>1368</v>
      </c>
      <c r="B1241" s="23" t="s">
        <v>1385</v>
      </c>
      <c r="C1241" s="53">
        <v>850</v>
      </c>
      <c r="D1241" s="99">
        <v>89</v>
      </c>
      <c r="E1241" s="99">
        <v>89</v>
      </c>
      <c r="F1241" s="99">
        <v>89</v>
      </c>
    </row>
    <row r="1242" spans="1:6" ht="57" customHeight="1" x14ac:dyDescent="0.25">
      <c r="A1242" s="21" t="s">
        <v>1393</v>
      </c>
      <c r="B1242" s="23" t="s">
        <v>1386</v>
      </c>
      <c r="C1242" s="53"/>
      <c r="D1242" s="99">
        <f>D1243+D1245+D1247</f>
        <v>16534</v>
      </c>
      <c r="E1242" s="99">
        <f t="shared" ref="E1242:F1242" si="519">E1243+E1245+E1247</f>
        <v>18504</v>
      </c>
      <c r="F1242" s="99">
        <f t="shared" si="519"/>
        <v>18504</v>
      </c>
    </row>
    <row r="1243" spans="1:6" ht="59.25" customHeight="1" x14ac:dyDescent="0.25">
      <c r="A1243" s="58" t="s">
        <v>1361</v>
      </c>
      <c r="B1243" s="23" t="s">
        <v>1386</v>
      </c>
      <c r="C1243" s="62">
        <v>100</v>
      </c>
      <c r="D1243" s="99">
        <f>D1244</f>
        <v>14500</v>
      </c>
      <c r="E1243" s="99">
        <f t="shared" ref="E1243:F1243" si="520">E1244</f>
        <v>16000</v>
      </c>
      <c r="F1243" s="99">
        <f t="shared" si="520"/>
        <v>16000</v>
      </c>
    </row>
    <row r="1244" spans="1:6" ht="27.75" customHeight="1" x14ac:dyDescent="0.25">
      <c r="A1244" s="58" t="s">
        <v>1372</v>
      </c>
      <c r="B1244" s="23" t="s">
        <v>1386</v>
      </c>
      <c r="C1244" s="53">
        <v>110</v>
      </c>
      <c r="D1244" s="99">
        <v>14500</v>
      </c>
      <c r="E1244" s="83">
        <v>16000</v>
      </c>
      <c r="F1244" s="83">
        <v>16000</v>
      </c>
    </row>
    <row r="1245" spans="1:6" ht="27.75" customHeight="1" x14ac:dyDescent="0.25">
      <c r="A1245" s="58" t="s">
        <v>1363</v>
      </c>
      <c r="B1245" s="23" t="s">
        <v>1386</v>
      </c>
      <c r="C1245" s="53">
        <v>200</v>
      </c>
      <c r="D1245" s="99">
        <f>D1246</f>
        <v>2030</v>
      </c>
      <c r="E1245" s="99">
        <f t="shared" ref="E1245:F1245" si="521">E1246</f>
        <v>2500</v>
      </c>
      <c r="F1245" s="99">
        <f t="shared" si="521"/>
        <v>2500</v>
      </c>
    </row>
    <row r="1246" spans="1:6" ht="45" customHeight="1" x14ac:dyDescent="0.25">
      <c r="A1246" s="58" t="s">
        <v>1364</v>
      </c>
      <c r="B1246" s="23" t="s">
        <v>1386</v>
      </c>
      <c r="C1246" s="53">
        <v>240</v>
      </c>
      <c r="D1246" s="99">
        <v>2030</v>
      </c>
      <c r="E1246" s="99">
        <v>2500</v>
      </c>
      <c r="F1246" s="99">
        <v>2500</v>
      </c>
    </row>
    <row r="1247" spans="1:6" ht="27.75" customHeight="1" x14ac:dyDescent="0.25">
      <c r="A1247" s="58" t="s">
        <v>1367</v>
      </c>
      <c r="B1247" s="23" t="s">
        <v>1386</v>
      </c>
      <c r="C1247" s="53">
        <v>800</v>
      </c>
      <c r="D1247" s="99">
        <f>D1248</f>
        <v>4</v>
      </c>
      <c r="E1247" s="99">
        <f t="shared" ref="E1247:F1247" si="522">E1248</f>
        <v>4</v>
      </c>
      <c r="F1247" s="99">
        <f t="shared" si="522"/>
        <v>4</v>
      </c>
    </row>
    <row r="1248" spans="1:6" ht="27.75" customHeight="1" x14ac:dyDescent="0.25">
      <c r="A1248" s="16" t="s">
        <v>1368</v>
      </c>
      <c r="B1248" s="23" t="s">
        <v>1386</v>
      </c>
      <c r="C1248" s="53">
        <v>850</v>
      </c>
      <c r="D1248" s="99">
        <v>4</v>
      </c>
      <c r="E1248" s="99">
        <v>4</v>
      </c>
      <c r="F1248" s="99">
        <v>4</v>
      </c>
    </row>
    <row r="1249" spans="1:6" ht="35.25" hidden="1" customHeight="1" x14ac:dyDescent="0.25">
      <c r="A1249" s="21" t="s">
        <v>1405</v>
      </c>
      <c r="B1249" s="23" t="s">
        <v>893</v>
      </c>
      <c r="C1249" s="53"/>
      <c r="D1249" s="99">
        <f>D1250</f>
        <v>0</v>
      </c>
      <c r="E1249" s="99">
        <f t="shared" ref="E1249:F1249" si="523">E1250</f>
        <v>0</v>
      </c>
      <c r="F1249" s="99">
        <f t="shared" si="523"/>
        <v>0</v>
      </c>
    </row>
    <row r="1250" spans="1:6" ht="34.5" hidden="1" customHeight="1" x14ac:dyDescent="0.25">
      <c r="A1250" s="58" t="s">
        <v>1363</v>
      </c>
      <c r="B1250" s="23" t="s">
        <v>893</v>
      </c>
      <c r="C1250" s="53">
        <v>200</v>
      </c>
      <c r="D1250" s="99">
        <f>D1251</f>
        <v>0</v>
      </c>
      <c r="E1250" s="99">
        <f t="shared" ref="E1250:F1250" si="524">E1251</f>
        <v>0</v>
      </c>
      <c r="F1250" s="99">
        <f t="shared" si="524"/>
        <v>0</v>
      </c>
    </row>
    <row r="1251" spans="1:6" ht="34.5" hidden="1" customHeight="1" x14ac:dyDescent="0.25">
      <c r="A1251" s="58" t="s">
        <v>1364</v>
      </c>
      <c r="B1251" s="23" t="s">
        <v>893</v>
      </c>
      <c r="C1251" s="53">
        <v>240</v>
      </c>
      <c r="D1251" s="99">
        <v>0</v>
      </c>
      <c r="E1251" s="99">
        <v>0</v>
      </c>
      <c r="F1251" s="99">
        <v>0</v>
      </c>
    </row>
    <row r="1252" spans="1:6" ht="32.25" hidden="1" customHeight="1" x14ac:dyDescent="0.25">
      <c r="A1252" s="21" t="s">
        <v>894</v>
      </c>
      <c r="B1252" s="23" t="s">
        <v>895</v>
      </c>
      <c r="C1252" s="53"/>
      <c r="D1252" s="99">
        <f>D1253</f>
        <v>0</v>
      </c>
      <c r="E1252" s="99">
        <f t="shared" ref="E1252:F1252" si="525">E1253</f>
        <v>0</v>
      </c>
      <c r="F1252" s="99">
        <f t="shared" si="525"/>
        <v>0</v>
      </c>
    </row>
    <row r="1253" spans="1:6" ht="40.5" hidden="1" customHeight="1" x14ac:dyDescent="0.25">
      <c r="A1253" s="58" t="s">
        <v>1367</v>
      </c>
      <c r="B1253" s="23" t="s">
        <v>895</v>
      </c>
      <c r="C1253" s="53">
        <v>800</v>
      </c>
      <c r="D1253" s="99">
        <f>D1254</f>
        <v>0</v>
      </c>
      <c r="E1253" s="99">
        <f t="shared" ref="E1253:F1253" si="526">E1254</f>
        <v>0</v>
      </c>
      <c r="F1253" s="99">
        <f t="shared" si="526"/>
        <v>0</v>
      </c>
    </row>
    <row r="1254" spans="1:6" ht="60" hidden="1" customHeight="1" x14ac:dyDescent="0.25">
      <c r="A1254" s="128" t="s">
        <v>1407</v>
      </c>
      <c r="B1254" s="23" t="s">
        <v>895</v>
      </c>
      <c r="C1254" s="53">
        <v>810</v>
      </c>
      <c r="D1254" s="99">
        <v>0</v>
      </c>
      <c r="E1254" s="99">
        <v>0</v>
      </c>
      <c r="F1254" s="99">
        <v>0</v>
      </c>
    </row>
    <row r="1255" spans="1:6" ht="30" customHeight="1" x14ac:dyDescent="0.25">
      <c r="A1255" s="21" t="s">
        <v>896</v>
      </c>
      <c r="B1255" s="23" t="s">
        <v>897</v>
      </c>
      <c r="C1255" s="53"/>
      <c r="D1255" s="99">
        <f>D1256</f>
        <v>140</v>
      </c>
      <c r="E1255" s="99">
        <f t="shared" ref="E1255:F1255" si="527">E1256</f>
        <v>100</v>
      </c>
      <c r="F1255" s="99">
        <f t="shared" si="527"/>
        <v>100</v>
      </c>
    </row>
    <row r="1256" spans="1:6" ht="34.5" customHeight="1" x14ac:dyDescent="0.25">
      <c r="A1256" s="58" t="s">
        <v>1367</v>
      </c>
      <c r="B1256" s="23" t="s">
        <v>897</v>
      </c>
      <c r="C1256" s="53">
        <v>800</v>
      </c>
      <c r="D1256" s="99">
        <f>D1257</f>
        <v>140</v>
      </c>
      <c r="E1256" s="99">
        <f t="shared" ref="E1256:F1256" si="528">E1257</f>
        <v>100</v>
      </c>
      <c r="F1256" s="99">
        <f t="shared" si="528"/>
        <v>100</v>
      </c>
    </row>
    <row r="1257" spans="1:6" ht="42.75" customHeight="1" x14ac:dyDescent="0.25">
      <c r="A1257" s="16" t="s">
        <v>1368</v>
      </c>
      <c r="B1257" s="23" t="s">
        <v>897</v>
      </c>
      <c r="C1257" s="53">
        <v>850</v>
      </c>
      <c r="D1257" s="99">
        <v>140</v>
      </c>
      <c r="E1257" s="99">
        <v>100</v>
      </c>
      <c r="F1257" s="99">
        <v>100</v>
      </c>
    </row>
    <row r="1258" spans="1:6" ht="39" hidden="1" customHeight="1" x14ac:dyDescent="0.25">
      <c r="A1258" s="28" t="s">
        <v>898</v>
      </c>
      <c r="B1258" s="23" t="s">
        <v>899</v>
      </c>
      <c r="C1258" s="53"/>
      <c r="D1258" s="99">
        <f>D1259</f>
        <v>0</v>
      </c>
      <c r="E1258" s="99">
        <f t="shared" ref="E1258:F1258" si="529">E1259</f>
        <v>0</v>
      </c>
      <c r="F1258" s="99">
        <f t="shared" si="529"/>
        <v>0</v>
      </c>
    </row>
    <row r="1259" spans="1:6" ht="39" hidden="1" customHeight="1" x14ac:dyDescent="0.25">
      <c r="A1259" s="58" t="s">
        <v>1363</v>
      </c>
      <c r="B1259" s="23" t="s">
        <v>899</v>
      </c>
      <c r="C1259" s="53">
        <v>200</v>
      </c>
      <c r="D1259" s="99">
        <f>D1260</f>
        <v>0</v>
      </c>
      <c r="E1259" s="99">
        <f t="shared" ref="E1259:F1259" si="530">E1260</f>
        <v>0</v>
      </c>
      <c r="F1259" s="99">
        <f t="shared" si="530"/>
        <v>0</v>
      </c>
    </row>
    <row r="1260" spans="1:6" ht="39" hidden="1" customHeight="1" x14ac:dyDescent="0.25">
      <c r="A1260" s="58" t="s">
        <v>1364</v>
      </c>
      <c r="B1260" s="23" t="s">
        <v>899</v>
      </c>
      <c r="C1260" s="53">
        <v>240</v>
      </c>
      <c r="D1260" s="99">
        <v>0</v>
      </c>
      <c r="E1260" s="99">
        <v>0</v>
      </c>
      <c r="F1260" s="99">
        <v>0</v>
      </c>
    </row>
    <row r="1261" spans="1:6" ht="39" hidden="1" customHeight="1" x14ac:dyDescent="0.25">
      <c r="A1261" s="36" t="s">
        <v>900</v>
      </c>
      <c r="B1261" s="2" t="s">
        <v>901</v>
      </c>
      <c r="C1261" s="53"/>
      <c r="D1261" s="99"/>
      <c r="E1261" s="99"/>
      <c r="F1261" s="99"/>
    </row>
    <row r="1262" spans="1:6" ht="50.25" customHeight="1" x14ac:dyDescent="0.25">
      <c r="A1262" s="12" t="s">
        <v>902</v>
      </c>
      <c r="B1262" s="10" t="s">
        <v>903</v>
      </c>
      <c r="C1262" s="53"/>
      <c r="D1262" s="99">
        <f>D1263+D1284+D1330+D1348+D1382</f>
        <v>11322</v>
      </c>
      <c r="E1262" s="99">
        <f t="shared" ref="E1262:F1262" si="531">E1263+E1284+E1330+E1348+E1382</f>
        <v>11620</v>
      </c>
      <c r="F1262" s="99">
        <f t="shared" si="531"/>
        <v>11697</v>
      </c>
    </row>
    <row r="1263" spans="1:6" ht="47.25" x14ac:dyDescent="0.25">
      <c r="A1263" s="13" t="s">
        <v>904</v>
      </c>
      <c r="B1263" s="3" t="s">
        <v>905</v>
      </c>
      <c r="C1263" s="53"/>
      <c r="D1263" s="99">
        <f>D1264+D1271+D1275</f>
        <v>3918</v>
      </c>
      <c r="E1263" s="99">
        <f t="shared" ref="E1263:F1263" si="532">E1264+E1271+E1275</f>
        <v>4050</v>
      </c>
      <c r="F1263" s="99">
        <f t="shared" si="532"/>
        <v>4050</v>
      </c>
    </row>
    <row r="1264" spans="1:6" ht="31.5" x14ac:dyDescent="0.25">
      <c r="A1264" s="14" t="s">
        <v>906</v>
      </c>
      <c r="B1264" s="1" t="s">
        <v>907</v>
      </c>
      <c r="C1264" s="53"/>
      <c r="D1264" s="99">
        <f>D1265+D1268</f>
        <v>3668</v>
      </c>
      <c r="E1264" s="99">
        <f t="shared" ref="E1264:F1264" si="533">E1265+E1268</f>
        <v>3900</v>
      </c>
      <c r="F1264" s="99">
        <f t="shared" si="533"/>
        <v>3900</v>
      </c>
    </row>
    <row r="1265" spans="1:6" ht="114" customHeight="1" x14ac:dyDescent="0.25">
      <c r="A1265" s="21" t="s">
        <v>908</v>
      </c>
      <c r="B1265" s="23" t="s">
        <v>909</v>
      </c>
      <c r="C1265" s="53"/>
      <c r="D1265" s="99">
        <f>D1266</f>
        <v>3668</v>
      </c>
      <c r="E1265" s="99">
        <f t="shared" ref="E1265:F1266" si="534">E1266</f>
        <v>3900</v>
      </c>
      <c r="F1265" s="99">
        <f t="shared" si="534"/>
        <v>3900</v>
      </c>
    </row>
    <row r="1266" spans="1:6" ht="34.5" customHeight="1" x14ac:dyDescent="0.25">
      <c r="A1266" s="58" t="s">
        <v>1363</v>
      </c>
      <c r="B1266" s="23" t="s">
        <v>909</v>
      </c>
      <c r="C1266" s="53">
        <v>200</v>
      </c>
      <c r="D1266" s="99">
        <f>D1267</f>
        <v>3668</v>
      </c>
      <c r="E1266" s="99">
        <f t="shared" si="534"/>
        <v>3900</v>
      </c>
      <c r="F1266" s="99">
        <f t="shared" si="534"/>
        <v>3900</v>
      </c>
    </row>
    <row r="1267" spans="1:6" ht="39.75" customHeight="1" x14ac:dyDescent="0.25">
      <c r="A1267" s="58" t="s">
        <v>1364</v>
      </c>
      <c r="B1267" s="23" t="s">
        <v>909</v>
      </c>
      <c r="C1267" s="53">
        <v>240</v>
      </c>
      <c r="D1267" s="99">
        <v>3668</v>
      </c>
      <c r="E1267" s="99">
        <v>3900</v>
      </c>
      <c r="F1267" s="99">
        <v>3900</v>
      </c>
    </row>
    <row r="1268" spans="1:6" ht="31.5" hidden="1" x14ac:dyDescent="0.25">
      <c r="A1268" s="21" t="s">
        <v>910</v>
      </c>
      <c r="B1268" s="23" t="s">
        <v>911</v>
      </c>
      <c r="C1268" s="53"/>
      <c r="D1268" s="99">
        <f>D1269</f>
        <v>0</v>
      </c>
      <c r="E1268" s="99">
        <f t="shared" ref="E1268:F1269" si="535">E1269</f>
        <v>0</v>
      </c>
      <c r="F1268" s="99">
        <f t="shared" si="535"/>
        <v>0</v>
      </c>
    </row>
    <row r="1269" spans="1:6" ht="43.5" hidden="1" customHeight="1" x14ac:dyDescent="0.25">
      <c r="A1269" s="16" t="s">
        <v>1366</v>
      </c>
      <c r="B1269" s="23" t="s">
        <v>911</v>
      </c>
      <c r="C1269" s="53">
        <v>600</v>
      </c>
      <c r="D1269" s="99">
        <f>D1270</f>
        <v>0</v>
      </c>
      <c r="E1269" s="99">
        <f t="shared" si="535"/>
        <v>0</v>
      </c>
      <c r="F1269" s="99">
        <f t="shared" si="535"/>
        <v>0</v>
      </c>
    </row>
    <row r="1270" spans="1:6" ht="48.75" hidden="1" customHeight="1" x14ac:dyDescent="0.25">
      <c r="A1270" s="16" t="s">
        <v>1365</v>
      </c>
      <c r="B1270" s="23" t="s">
        <v>911</v>
      </c>
      <c r="C1270" s="53">
        <v>610</v>
      </c>
      <c r="D1270" s="99">
        <v>0</v>
      </c>
      <c r="E1270" s="99">
        <v>0</v>
      </c>
      <c r="F1270" s="99">
        <v>0</v>
      </c>
    </row>
    <row r="1271" spans="1:6" ht="64.5" hidden="1" customHeight="1" x14ac:dyDescent="0.25">
      <c r="A1271" s="14" t="s">
        <v>912</v>
      </c>
      <c r="B1271" s="1" t="s">
        <v>913</v>
      </c>
      <c r="C1271" s="53"/>
      <c r="D1271" s="99">
        <f>D1272</f>
        <v>0</v>
      </c>
      <c r="E1271" s="99">
        <f t="shared" ref="E1271:F1273" si="536">E1272</f>
        <v>0</v>
      </c>
      <c r="F1271" s="99">
        <f t="shared" si="536"/>
        <v>0</v>
      </c>
    </row>
    <row r="1272" spans="1:6" ht="110.25" hidden="1" x14ac:dyDescent="0.25">
      <c r="A1272" s="43" t="s">
        <v>908</v>
      </c>
      <c r="B1272" s="23" t="s">
        <v>914</v>
      </c>
      <c r="C1272" s="53"/>
      <c r="D1272" s="99">
        <f>D1273</f>
        <v>0</v>
      </c>
      <c r="E1272" s="99">
        <f t="shared" si="536"/>
        <v>0</v>
      </c>
      <c r="F1272" s="99">
        <f t="shared" si="536"/>
        <v>0</v>
      </c>
    </row>
    <row r="1273" spans="1:6" ht="43.5" hidden="1" customHeight="1" x14ac:dyDescent="0.25">
      <c r="A1273" s="58" t="s">
        <v>1363</v>
      </c>
      <c r="B1273" s="23" t="s">
        <v>914</v>
      </c>
      <c r="C1273" s="53">
        <v>200</v>
      </c>
      <c r="D1273" s="99">
        <f>D1274</f>
        <v>0</v>
      </c>
      <c r="E1273" s="99">
        <f t="shared" si="536"/>
        <v>0</v>
      </c>
      <c r="F1273" s="99">
        <f t="shared" si="536"/>
        <v>0</v>
      </c>
    </row>
    <row r="1274" spans="1:6" ht="46.5" hidden="1" customHeight="1" x14ac:dyDescent="0.25">
      <c r="A1274" s="58" t="s">
        <v>1364</v>
      </c>
      <c r="B1274" s="23" t="s">
        <v>914</v>
      </c>
      <c r="C1274" s="53">
        <v>240</v>
      </c>
      <c r="D1274" s="99">
        <v>0</v>
      </c>
      <c r="E1274" s="99">
        <v>0</v>
      </c>
      <c r="F1274" s="99">
        <v>0</v>
      </c>
    </row>
    <row r="1275" spans="1:6" ht="30" customHeight="1" x14ac:dyDescent="0.25">
      <c r="A1275" s="14" t="s">
        <v>915</v>
      </c>
      <c r="B1275" s="1" t="s">
        <v>916</v>
      </c>
      <c r="C1275" s="53"/>
      <c r="D1275" s="99">
        <f>D1276</f>
        <v>250</v>
      </c>
      <c r="E1275" s="99">
        <f t="shared" ref="E1275:F1276" si="537">E1276</f>
        <v>150</v>
      </c>
      <c r="F1275" s="99">
        <f t="shared" si="537"/>
        <v>150</v>
      </c>
    </row>
    <row r="1276" spans="1:6" ht="56.25" customHeight="1" x14ac:dyDescent="0.25">
      <c r="A1276" s="24" t="s">
        <v>917</v>
      </c>
      <c r="B1276" s="20" t="s">
        <v>918</v>
      </c>
      <c r="C1276" s="53"/>
      <c r="D1276" s="99">
        <f>D1277</f>
        <v>250</v>
      </c>
      <c r="E1276" s="99">
        <f t="shared" si="537"/>
        <v>150</v>
      </c>
      <c r="F1276" s="99">
        <f t="shared" si="537"/>
        <v>150</v>
      </c>
    </row>
    <row r="1277" spans="1:6" ht="41.25" customHeight="1" x14ac:dyDescent="0.25">
      <c r="A1277" s="58" t="s">
        <v>1363</v>
      </c>
      <c r="B1277" s="20" t="s">
        <v>918</v>
      </c>
      <c r="C1277" s="53">
        <v>200</v>
      </c>
      <c r="D1277" s="99">
        <f>D1278</f>
        <v>250</v>
      </c>
      <c r="E1277" s="99">
        <f>E1278</f>
        <v>150</v>
      </c>
      <c r="F1277" s="99">
        <f>F1278</f>
        <v>150</v>
      </c>
    </row>
    <row r="1278" spans="1:6" ht="41.25" customHeight="1" x14ac:dyDescent="0.25">
      <c r="A1278" s="58" t="s">
        <v>1364</v>
      </c>
      <c r="B1278" s="20" t="s">
        <v>918</v>
      </c>
      <c r="C1278" s="53">
        <v>240</v>
      </c>
      <c r="D1278" s="99">
        <v>250</v>
      </c>
      <c r="E1278" s="99">
        <v>150</v>
      </c>
      <c r="F1278" s="99">
        <v>150</v>
      </c>
    </row>
    <row r="1279" spans="1:6" ht="31.5" hidden="1" customHeight="1" x14ac:dyDescent="0.25">
      <c r="A1279" s="13" t="s">
        <v>919</v>
      </c>
      <c r="B1279" s="3" t="s">
        <v>920</v>
      </c>
      <c r="C1279" s="53"/>
      <c r="D1279" s="99">
        <f>D1280</f>
        <v>0</v>
      </c>
      <c r="E1279" s="99">
        <f t="shared" ref="E1279:F1282" si="538">E1280</f>
        <v>0</v>
      </c>
      <c r="F1279" s="99">
        <f t="shared" si="538"/>
        <v>0</v>
      </c>
    </row>
    <row r="1280" spans="1:6" ht="47.25" hidden="1" x14ac:dyDescent="0.25">
      <c r="A1280" s="14" t="s">
        <v>921</v>
      </c>
      <c r="B1280" s="1" t="s">
        <v>922</v>
      </c>
      <c r="C1280" s="53"/>
      <c r="D1280" s="99">
        <f>D1281</f>
        <v>0</v>
      </c>
      <c r="E1280" s="99">
        <f t="shared" si="538"/>
        <v>0</v>
      </c>
      <c r="F1280" s="99">
        <f t="shared" si="538"/>
        <v>0</v>
      </c>
    </row>
    <row r="1281" spans="1:6" ht="94.5" hidden="1" x14ac:dyDescent="0.25">
      <c r="A1281" s="24" t="s">
        <v>923</v>
      </c>
      <c r="B1281" s="20" t="s">
        <v>924</v>
      </c>
      <c r="C1281" s="53"/>
      <c r="D1281" s="99">
        <f>D1282</f>
        <v>0</v>
      </c>
      <c r="E1281" s="99">
        <f t="shared" si="538"/>
        <v>0</v>
      </c>
      <c r="F1281" s="99">
        <f t="shared" si="538"/>
        <v>0</v>
      </c>
    </row>
    <row r="1282" spans="1:6" ht="42.75" hidden="1" customHeight="1" x14ac:dyDescent="0.25">
      <c r="A1282" s="58" t="s">
        <v>1363</v>
      </c>
      <c r="B1282" s="20" t="s">
        <v>924</v>
      </c>
      <c r="C1282" s="53">
        <v>200</v>
      </c>
      <c r="D1282" s="99">
        <f>D1283</f>
        <v>0</v>
      </c>
      <c r="E1282" s="99">
        <f t="shared" si="538"/>
        <v>0</v>
      </c>
      <c r="F1282" s="99">
        <f t="shared" si="538"/>
        <v>0</v>
      </c>
    </row>
    <row r="1283" spans="1:6" ht="45.75" hidden="1" customHeight="1" x14ac:dyDescent="0.25">
      <c r="A1283" s="95" t="s">
        <v>1364</v>
      </c>
      <c r="B1283" s="20" t="s">
        <v>924</v>
      </c>
      <c r="C1283" s="53">
        <v>240</v>
      </c>
      <c r="D1283" s="99"/>
      <c r="E1283" s="99"/>
      <c r="F1283" s="99"/>
    </row>
    <row r="1284" spans="1:6" ht="45.75" hidden="1" customHeight="1" x14ac:dyDescent="0.25">
      <c r="A1284" s="140" t="s">
        <v>1617</v>
      </c>
      <c r="B1284" s="1" t="s">
        <v>1490</v>
      </c>
      <c r="C1284" s="118"/>
      <c r="D1284" s="129">
        <f>D1285</f>
        <v>0</v>
      </c>
      <c r="E1284" s="129">
        <f t="shared" ref="E1284:F1284" si="539">E1285</f>
        <v>0</v>
      </c>
      <c r="F1284" s="129">
        <f t="shared" si="539"/>
        <v>0</v>
      </c>
    </row>
    <row r="1285" spans="1:6" ht="45.75" hidden="1" customHeight="1" x14ac:dyDescent="0.25">
      <c r="A1285" s="122" t="s">
        <v>1493</v>
      </c>
      <c r="B1285" s="20" t="s">
        <v>1491</v>
      </c>
      <c r="C1285" s="53"/>
      <c r="D1285" s="99">
        <f>D1286</f>
        <v>0</v>
      </c>
      <c r="E1285" s="99">
        <f t="shared" ref="E1285:F1285" si="540">E1286</f>
        <v>0</v>
      </c>
      <c r="F1285" s="99">
        <f t="shared" si="540"/>
        <v>0</v>
      </c>
    </row>
    <row r="1286" spans="1:6" ht="45.75" hidden="1" customHeight="1" x14ac:dyDescent="0.25">
      <c r="A1286" s="122" t="s">
        <v>1494</v>
      </c>
      <c r="B1286" s="20" t="s">
        <v>1492</v>
      </c>
      <c r="C1286" s="53"/>
      <c r="D1286" s="99">
        <f>D1289+D1292+D1295+D1298+D1302+D1306+D1310+D1314+D1318+D1321+D1324+D1327</f>
        <v>0</v>
      </c>
      <c r="E1286" s="99">
        <f t="shared" ref="E1286:F1286" si="541">E1306+E1310+E1314+E1318+E1324+E1327</f>
        <v>0</v>
      </c>
      <c r="F1286" s="99">
        <f t="shared" si="541"/>
        <v>0</v>
      </c>
    </row>
    <row r="1287" spans="1:6" ht="45.75" hidden="1" customHeight="1" x14ac:dyDescent="0.25">
      <c r="A1287" s="58" t="s">
        <v>1363</v>
      </c>
      <c r="B1287" s="20" t="s">
        <v>1492</v>
      </c>
      <c r="C1287" s="53">
        <v>200</v>
      </c>
      <c r="D1287" s="99">
        <f>D1288</f>
        <v>0</v>
      </c>
      <c r="E1287" s="99"/>
      <c r="F1287" s="99"/>
    </row>
    <row r="1288" spans="1:6" ht="45.75" hidden="1" customHeight="1" x14ac:dyDescent="0.25">
      <c r="A1288" s="58" t="s">
        <v>1364</v>
      </c>
      <c r="B1288" s="20" t="s">
        <v>1492</v>
      </c>
      <c r="C1288" s="53">
        <v>240</v>
      </c>
      <c r="D1288" s="99"/>
      <c r="E1288" s="99"/>
      <c r="F1288" s="99"/>
    </row>
    <row r="1289" spans="1:6" ht="45.75" hidden="1" customHeight="1" x14ac:dyDescent="0.25">
      <c r="A1289" s="137" t="s">
        <v>1582</v>
      </c>
      <c r="B1289" s="157" t="s">
        <v>1583</v>
      </c>
      <c r="C1289" s="164"/>
      <c r="D1289" s="178">
        <f>D1290</f>
        <v>0</v>
      </c>
      <c r="E1289" s="164"/>
      <c r="F1289" s="165"/>
    </row>
    <row r="1290" spans="1:6" ht="45.75" hidden="1" customHeight="1" x14ac:dyDescent="0.25">
      <c r="A1290" s="96" t="s">
        <v>1359</v>
      </c>
      <c r="B1290" s="157" t="s">
        <v>1583</v>
      </c>
      <c r="C1290" s="164" t="s">
        <v>1571</v>
      </c>
      <c r="D1290" s="178">
        <f t="shared" ref="D1290" si="542">D1291</f>
        <v>0</v>
      </c>
      <c r="E1290" s="164"/>
      <c r="F1290" s="165"/>
    </row>
    <row r="1291" spans="1:6" ht="34.5" hidden="1" customHeight="1" x14ac:dyDescent="0.25">
      <c r="A1291" s="96" t="s">
        <v>1572</v>
      </c>
      <c r="B1291" s="160" t="s">
        <v>1583</v>
      </c>
      <c r="C1291" s="164" t="s">
        <v>1573</v>
      </c>
      <c r="D1291" s="178"/>
      <c r="E1291" s="164"/>
      <c r="F1291" s="165"/>
    </row>
    <row r="1292" spans="1:6" ht="45.75" hidden="1" customHeight="1" x14ac:dyDescent="0.25">
      <c r="A1292" s="137" t="s">
        <v>1630</v>
      </c>
      <c r="B1292" s="160" t="s">
        <v>1584</v>
      </c>
      <c r="C1292" s="167"/>
      <c r="D1292" s="178">
        <f>D1293</f>
        <v>0</v>
      </c>
      <c r="E1292" s="166"/>
      <c r="F1292" s="163"/>
    </row>
    <row r="1293" spans="1:6" ht="45.75" hidden="1" customHeight="1" x14ac:dyDescent="0.25">
      <c r="A1293" s="96" t="s">
        <v>1359</v>
      </c>
      <c r="B1293" s="160" t="s">
        <v>1584</v>
      </c>
      <c r="C1293" s="167" t="s">
        <v>1571</v>
      </c>
      <c r="D1293" s="178">
        <f>D1294</f>
        <v>0</v>
      </c>
      <c r="E1293" s="166"/>
      <c r="F1293" s="163"/>
    </row>
    <row r="1294" spans="1:6" ht="28.5" hidden="1" customHeight="1" x14ac:dyDescent="0.25">
      <c r="A1294" s="96" t="s">
        <v>1572</v>
      </c>
      <c r="B1294" s="160" t="s">
        <v>1584</v>
      </c>
      <c r="C1294" s="167" t="s">
        <v>1573</v>
      </c>
      <c r="D1294" s="178"/>
      <c r="E1294" s="166"/>
      <c r="F1294" s="163"/>
    </row>
    <row r="1295" spans="1:6" ht="69" hidden="1" customHeight="1" x14ac:dyDescent="0.25">
      <c r="A1295" s="137" t="s">
        <v>1585</v>
      </c>
      <c r="B1295" s="160" t="s">
        <v>1586</v>
      </c>
      <c r="C1295" s="167"/>
      <c r="D1295" s="178">
        <f>D1296</f>
        <v>0</v>
      </c>
      <c r="E1295" s="166"/>
      <c r="F1295" s="163"/>
    </row>
    <row r="1296" spans="1:6" ht="45.75" hidden="1" customHeight="1" x14ac:dyDescent="0.25">
      <c r="A1296" s="96" t="s">
        <v>1359</v>
      </c>
      <c r="B1296" s="160" t="s">
        <v>1586</v>
      </c>
      <c r="C1296" s="167" t="s">
        <v>1571</v>
      </c>
      <c r="D1296" s="178">
        <f>D1297</f>
        <v>0</v>
      </c>
      <c r="E1296" s="166"/>
      <c r="F1296" s="163"/>
    </row>
    <row r="1297" spans="1:6" ht="34.5" hidden="1" customHeight="1" x14ac:dyDescent="0.25">
      <c r="A1297" s="96" t="s">
        <v>1572</v>
      </c>
      <c r="B1297" s="160" t="s">
        <v>1586</v>
      </c>
      <c r="C1297" s="167" t="s">
        <v>1573</v>
      </c>
      <c r="D1297" s="178"/>
      <c r="E1297" s="166"/>
      <c r="F1297" s="163"/>
    </row>
    <row r="1298" spans="1:6" ht="45.75" hidden="1" customHeight="1" x14ac:dyDescent="0.25">
      <c r="A1298" s="137" t="s">
        <v>1569</v>
      </c>
      <c r="B1298" s="162" t="s">
        <v>1570</v>
      </c>
      <c r="C1298" s="158"/>
      <c r="D1298" s="179">
        <f>D1299</f>
        <v>0</v>
      </c>
      <c r="E1298" s="158"/>
      <c r="F1298" s="159"/>
    </row>
    <row r="1299" spans="1:6" ht="45.75" hidden="1" customHeight="1" x14ac:dyDescent="0.25">
      <c r="A1299" s="96" t="s">
        <v>1359</v>
      </c>
      <c r="B1299" s="162" t="s">
        <v>1570</v>
      </c>
      <c r="C1299" s="158" t="s">
        <v>1571</v>
      </c>
      <c r="D1299" s="179">
        <f>D1300+D1301</f>
        <v>0</v>
      </c>
      <c r="E1299" s="158"/>
      <c r="F1299" s="159"/>
    </row>
    <row r="1300" spans="1:6" ht="45.75" hidden="1" customHeight="1" x14ac:dyDescent="0.25">
      <c r="A1300" s="96" t="s">
        <v>1572</v>
      </c>
      <c r="B1300" s="161" t="s">
        <v>1570</v>
      </c>
      <c r="C1300" s="158" t="s">
        <v>1573</v>
      </c>
      <c r="D1300" s="179"/>
      <c r="E1300" s="158"/>
      <c r="F1300" s="159"/>
    </row>
    <row r="1301" spans="1:6" ht="45.75" hidden="1" customHeight="1" x14ac:dyDescent="0.25">
      <c r="A1301" s="96" t="s">
        <v>1515</v>
      </c>
      <c r="B1301" s="160" t="s">
        <v>1570</v>
      </c>
      <c r="C1301" s="158" t="s">
        <v>1574</v>
      </c>
      <c r="D1301" s="179"/>
      <c r="E1301" s="158"/>
      <c r="F1301" s="159"/>
    </row>
    <row r="1302" spans="1:6" ht="45.75" hidden="1" customHeight="1" x14ac:dyDescent="0.25">
      <c r="A1302" s="137" t="s">
        <v>1575</v>
      </c>
      <c r="B1302" s="160" t="s">
        <v>1576</v>
      </c>
      <c r="C1302" s="158"/>
      <c r="D1302" s="179">
        <f>D1303</f>
        <v>0</v>
      </c>
      <c r="E1302" s="158"/>
      <c r="F1302" s="159"/>
    </row>
    <row r="1303" spans="1:6" ht="45.75" hidden="1" customHeight="1" x14ac:dyDescent="0.25">
      <c r="A1303" s="96" t="s">
        <v>1359</v>
      </c>
      <c r="B1303" s="160" t="s">
        <v>1576</v>
      </c>
      <c r="C1303" s="158" t="s">
        <v>1571</v>
      </c>
      <c r="D1303" s="179">
        <f>D1304+D1305</f>
        <v>0</v>
      </c>
      <c r="E1303" s="158"/>
      <c r="F1303" s="159"/>
    </row>
    <row r="1304" spans="1:6" ht="45.75" hidden="1" customHeight="1" x14ac:dyDescent="0.25">
      <c r="A1304" s="96" t="s">
        <v>1572</v>
      </c>
      <c r="B1304" s="160" t="s">
        <v>1576</v>
      </c>
      <c r="C1304" s="158" t="s">
        <v>1573</v>
      </c>
      <c r="D1304" s="179"/>
      <c r="E1304" s="158"/>
      <c r="F1304" s="159"/>
    </row>
    <row r="1305" spans="1:6" ht="45.75" hidden="1" customHeight="1" x14ac:dyDescent="0.25">
      <c r="A1305" s="96" t="s">
        <v>1515</v>
      </c>
      <c r="B1305" s="160" t="s">
        <v>1576</v>
      </c>
      <c r="C1305" s="158" t="s">
        <v>1574</v>
      </c>
      <c r="D1305" s="179"/>
      <c r="E1305" s="158"/>
      <c r="F1305" s="159"/>
    </row>
    <row r="1306" spans="1:6" ht="45.75" hidden="1" customHeight="1" x14ac:dyDescent="0.25">
      <c r="A1306" s="137" t="s">
        <v>1577</v>
      </c>
      <c r="B1306" s="160" t="s">
        <v>1578</v>
      </c>
      <c r="C1306" s="158"/>
      <c r="D1306" s="179">
        <f>D1307</f>
        <v>0</v>
      </c>
      <c r="E1306" s="158"/>
      <c r="F1306" s="159"/>
    </row>
    <row r="1307" spans="1:6" ht="45.75" hidden="1" customHeight="1" x14ac:dyDescent="0.25">
      <c r="A1307" s="96" t="s">
        <v>1359</v>
      </c>
      <c r="B1307" s="160" t="s">
        <v>1578</v>
      </c>
      <c r="C1307" s="158" t="s">
        <v>1571</v>
      </c>
      <c r="D1307" s="179">
        <f>D1308+D1309</f>
        <v>0</v>
      </c>
      <c r="E1307" s="158"/>
      <c r="F1307" s="159"/>
    </row>
    <row r="1308" spans="1:6" ht="38.25" hidden="1" customHeight="1" x14ac:dyDescent="0.25">
      <c r="A1308" s="96" t="s">
        <v>1572</v>
      </c>
      <c r="B1308" s="160" t="s">
        <v>1578</v>
      </c>
      <c r="C1308" s="158" t="s">
        <v>1573</v>
      </c>
      <c r="D1308" s="179"/>
      <c r="E1308" s="158"/>
      <c r="F1308" s="159"/>
    </row>
    <row r="1309" spans="1:6" ht="25.5" hidden="1" customHeight="1" x14ac:dyDescent="0.25">
      <c r="A1309" s="96" t="s">
        <v>1515</v>
      </c>
      <c r="B1309" s="160" t="s">
        <v>1578</v>
      </c>
      <c r="C1309" s="158" t="s">
        <v>1574</v>
      </c>
      <c r="D1309" s="179"/>
      <c r="E1309" s="158"/>
      <c r="F1309" s="159"/>
    </row>
    <row r="1310" spans="1:6" ht="45" hidden="1" customHeight="1" x14ac:dyDescent="0.25">
      <c r="A1310" s="137" t="s">
        <v>1579</v>
      </c>
      <c r="B1310" s="160" t="s">
        <v>1580</v>
      </c>
      <c r="C1310" s="158"/>
      <c r="D1310" s="179">
        <f>D1311</f>
        <v>0</v>
      </c>
      <c r="E1310" s="155"/>
      <c r="F1310" s="156"/>
    </row>
    <row r="1311" spans="1:6" ht="35.25" hidden="1" customHeight="1" x14ac:dyDescent="0.25">
      <c r="A1311" s="96" t="s">
        <v>1359</v>
      </c>
      <c r="B1311" s="160" t="s">
        <v>1580</v>
      </c>
      <c r="C1311" s="158" t="s">
        <v>1571</v>
      </c>
      <c r="D1311" s="179">
        <f>D1312+D1313</f>
        <v>0</v>
      </c>
      <c r="E1311" s="155"/>
      <c r="F1311" s="156"/>
    </row>
    <row r="1312" spans="1:6" ht="25.5" hidden="1" customHeight="1" x14ac:dyDescent="0.25">
      <c r="A1312" s="96" t="s">
        <v>1572</v>
      </c>
      <c r="B1312" s="160" t="s">
        <v>1580</v>
      </c>
      <c r="C1312" s="158" t="s">
        <v>1573</v>
      </c>
      <c r="D1312" s="179"/>
      <c r="E1312" s="155"/>
      <c r="F1312" s="156"/>
    </row>
    <row r="1313" spans="1:6" ht="25.5" hidden="1" customHeight="1" x14ac:dyDescent="0.25">
      <c r="A1313" s="96" t="s">
        <v>1515</v>
      </c>
      <c r="B1313" s="160" t="s">
        <v>1580</v>
      </c>
      <c r="C1313" s="158" t="s">
        <v>1574</v>
      </c>
      <c r="D1313" s="179"/>
      <c r="E1313" s="155"/>
      <c r="F1313" s="156"/>
    </row>
    <row r="1314" spans="1:6" ht="49.5" hidden="1" customHeight="1" x14ac:dyDescent="0.25">
      <c r="A1314" s="137" t="s">
        <v>1626</v>
      </c>
      <c r="B1314" s="160" t="s">
        <v>1581</v>
      </c>
      <c r="C1314" s="158"/>
      <c r="D1314" s="179">
        <f>D1315</f>
        <v>0</v>
      </c>
      <c r="E1314" s="155"/>
      <c r="F1314" s="156"/>
    </row>
    <row r="1315" spans="1:6" ht="36.75" hidden="1" customHeight="1" x14ac:dyDescent="0.25">
      <c r="A1315" s="96" t="s">
        <v>1359</v>
      </c>
      <c r="B1315" s="160" t="s">
        <v>1581</v>
      </c>
      <c r="C1315" s="158" t="s">
        <v>1571</v>
      </c>
      <c r="D1315" s="179">
        <f>D1316+D1317</f>
        <v>0</v>
      </c>
      <c r="E1315" s="155"/>
      <c r="F1315" s="156"/>
    </row>
    <row r="1316" spans="1:6" ht="25.5" hidden="1" customHeight="1" x14ac:dyDescent="0.25">
      <c r="A1316" s="96" t="s">
        <v>1572</v>
      </c>
      <c r="B1316" s="160" t="s">
        <v>1581</v>
      </c>
      <c r="C1316" s="158" t="s">
        <v>1573</v>
      </c>
      <c r="D1316" s="179"/>
      <c r="E1316" s="155"/>
      <c r="F1316" s="156"/>
    </row>
    <row r="1317" spans="1:6" ht="19.5" hidden="1" customHeight="1" x14ac:dyDescent="0.25">
      <c r="A1317" s="96" t="s">
        <v>1515</v>
      </c>
      <c r="B1317" s="160" t="s">
        <v>1581</v>
      </c>
      <c r="C1317" s="158" t="s">
        <v>1574</v>
      </c>
      <c r="D1317" s="179"/>
      <c r="E1317" s="155"/>
      <c r="F1317" s="156"/>
    </row>
    <row r="1318" spans="1:6" ht="60" hidden="1" customHeight="1" x14ac:dyDescent="0.25">
      <c r="A1318" s="122" t="s">
        <v>1593</v>
      </c>
      <c r="B1318" s="169" t="s">
        <v>1594</v>
      </c>
      <c r="C1318" s="175"/>
      <c r="D1318" s="179">
        <f t="shared" ref="D1318:D1319" si="543">D1319</f>
        <v>0</v>
      </c>
      <c r="E1318" s="174"/>
      <c r="F1318" s="156"/>
    </row>
    <row r="1319" spans="1:6" ht="31.5" hidden="1" customHeight="1" x14ac:dyDescent="0.25">
      <c r="A1319" s="176" t="s">
        <v>1595</v>
      </c>
      <c r="B1319" s="169" t="s">
        <v>1594</v>
      </c>
      <c r="C1319" s="175" t="s">
        <v>1571</v>
      </c>
      <c r="D1319" s="179">
        <f t="shared" si="543"/>
        <v>0</v>
      </c>
      <c r="E1319" s="174"/>
      <c r="F1319" s="156"/>
    </row>
    <row r="1320" spans="1:6" ht="35.25" hidden="1" customHeight="1" x14ac:dyDescent="0.25">
      <c r="A1320" s="137" t="s">
        <v>1572</v>
      </c>
      <c r="B1320" s="169" t="s">
        <v>1594</v>
      </c>
      <c r="C1320" s="175" t="s">
        <v>1573</v>
      </c>
      <c r="D1320" s="179"/>
      <c r="E1320" s="174"/>
      <c r="F1320" s="156"/>
    </row>
    <row r="1321" spans="1:6" ht="35.25" hidden="1" customHeight="1" x14ac:dyDescent="0.25">
      <c r="A1321" s="122" t="s">
        <v>1587</v>
      </c>
      <c r="B1321" s="157" t="s">
        <v>1588</v>
      </c>
      <c r="C1321" s="169"/>
      <c r="D1321" s="179">
        <f>D1322</f>
        <v>0</v>
      </c>
      <c r="E1321" s="168"/>
      <c r="F1321" s="156"/>
    </row>
    <row r="1322" spans="1:6" ht="35.25" hidden="1" customHeight="1" x14ac:dyDescent="0.25">
      <c r="A1322" s="170" t="s">
        <v>1359</v>
      </c>
      <c r="B1322" s="157" t="s">
        <v>1588</v>
      </c>
      <c r="C1322" s="169" t="s">
        <v>1571</v>
      </c>
      <c r="D1322" s="179">
        <f>D1323</f>
        <v>0</v>
      </c>
      <c r="E1322" s="168"/>
      <c r="F1322" s="156"/>
    </row>
    <row r="1323" spans="1:6" ht="35.25" hidden="1" customHeight="1" x14ac:dyDescent="0.25">
      <c r="A1323" s="170" t="s">
        <v>1572</v>
      </c>
      <c r="B1323" s="157" t="s">
        <v>1588</v>
      </c>
      <c r="C1323" s="169" t="s">
        <v>1573</v>
      </c>
      <c r="D1323" s="179"/>
      <c r="E1323" s="168"/>
      <c r="F1323" s="156"/>
    </row>
    <row r="1324" spans="1:6" ht="70.5" hidden="1" customHeight="1" x14ac:dyDescent="0.25">
      <c r="A1324" s="122" t="s">
        <v>1589</v>
      </c>
      <c r="B1324" s="157" t="s">
        <v>1590</v>
      </c>
      <c r="C1324" s="169"/>
      <c r="D1324" s="179">
        <f>D1325</f>
        <v>0</v>
      </c>
      <c r="E1324" s="168"/>
      <c r="F1324" s="156"/>
    </row>
    <row r="1325" spans="1:6" ht="33.75" hidden="1" customHeight="1" x14ac:dyDescent="0.25">
      <c r="A1325" s="170" t="s">
        <v>1359</v>
      </c>
      <c r="B1325" s="157" t="s">
        <v>1590</v>
      </c>
      <c r="C1325" s="169" t="s">
        <v>1571</v>
      </c>
      <c r="D1325" s="179">
        <f>D1326</f>
        <v>0</v>
      </c>
      <c r="E1325" s="168"/>
      <c r="F1325" s="156"/>
    </row>
    <row r="1326" spans="1:6" ht="25.5" hidden="1" customHeight="1" x14ac:dyDescent="0.25">
      <c r="A1326" s="171" t="s">
        <v>1572</v>
      </c>
      <c r="B1326" s="160" t="s">
        <v>1590</v>
      </c>
      <c r="C1326" s="172" t="s">
        <v>1573</v>
      </c>
      <c r="D1326" s="180"/>
      <c r="E1326" s="173"/>
      <c r="F1326" s="156"/>
    </row>
    <row r="1327" spans="1:6" ht="69" hidden="1" customHeight="1" x14ac:dyDescent="0.25">
      <c r="A1327" s="122" t="s">
        <v>1591</v>
      </c>
      <c r="B1327" s="157" t="s">
        <v>1592</v>
      </c>
      <c r="C1327" s="169"/>
      <c r="D1327" s="179">
        <f>D1328</f>
        <v>0</v>
      </c>
      <c r="E1327" s="168"/>
      <c r="F1327" s="156"/>
    </row>
    <row r="1328" spans="1:6" ht="40.5" hidden="1" customHeight="1" x14ac:dyDescent="0.25">
      <c r="A1328" s="170" t="s">
        <v>1359</v>
      </c>
      <c r="B1328" s="157" t="s">
        <v>1592</v>
      </c>
      <c r="C1328" s="169" t="s">
        <v>1571</v>
      </c>
      <c r="D1328" s="179">
        <f>D1329</f>
        <v>0</v>
      </c>
      <c r="E1328" s="168"/>
      <c r="F1328" s="156"/>
    </row>
    <row r="1329" spans="1:6" ht="25.5" hidden="1" customHeight="1" x14ac:dyDescent="0.25">
      <c r="A1329" s="171" t="s">
        <v>1572</v>
      </c>
      <c r="B1329" s="160" t="s">
        <v>1592</v>
      </c>
      <c r="C1329" s="172" t="s">
        <v>1573</v>
      </c>
      <c r="D1329" s="180"/>
      <c r="E1329" s="173"/>
      <c r="F1329" s="181"/>
    </row>
    <row r="1330" spans="1:6" ht="25.5" customHeight="1" x14ac:dyDescent="0.25">
      <c r="A1330" s="96" t="s">
        <v>1599</v>
      </c>
      <c r="B1330" s="162" t="s">
        <v>1597</v>
      </c>
      <c r="C1330" s="182"/>
      <c r="D1330" s="179">
        <f>D1331</f>
        <v>4362</v>
      </c>
      <c r="E1330" s="179">
        <f t="shared" ref="E1330:F1330" si="544">E1331</f>
        <v>4700</v>
      </c>
      <c r="F1330" s="179">
        <f t="shared" si="544"/>
        <v>4700</v>
      </c>
    </row>
    <row r="1331" spans="1:6" ht="78" customHeight="1" x14ac:dyDescent="0.25">
      <c r="A1331" s="96" t="s">
        <v>1600</v>
      </c>
      <c r="B1331" s="162" t="s">
        <v>1598</v>
      </c>
      <c r="C1331" s="182"/>
      <c r="D1331" s="179">
        <f>D1332+D1338</f>
        <v>4362</v>
      </c>
      <c r="E1331" s="179">
        <f t="shared" ref="E1331:F1331" si="545">E1332+E1338</f>
        <v>4700</v>
      </c>
      <c r="F1331" s="179">
        <f t="shared" si="545"/>
        <v>4700</v>
      </c>
    </row>
    <row r="1332" spans="1:6" ht="37.5" customHeight="1" x14ac:dyDescent="0.25">
      <c r="A1332" s="24" t="s">
        <v>925</v>
      </c>
      <c r="B1332" s="20" t="s">
        <v>926</v>
      </c>
      <c r="C1332" s="53"/>
      <c r="D1332" s="99">
        <f>D1333</f>
        <v>300</v>
      </c>
      <c r="E1332" s="99">
        <f t="shared" ref="E1332:F1333" si="546">E1333</f>
        <v>500</v>
      </c>
      <c r="F1332" s="99">
        <f t="shared" si="546"/>
        <v>500</v>
      </c>
    </row>
    <row r="1333" spans="1:6" ht="37.5" customHeight="1" x14ac:dyDescent="0.25">
      <c r="A1333" s="58" t="s">
        <v>1363</v>
      </c>
      <c r="B1333" s="20" t="s">
        <v>926</v>
      </c>
      <c r="C1333" s="53">
        <v>200</v>
      </c>
      <c r="D1333" s="99">
        <f>D1334</f>
        <v>300</v>
      </c>
      <c r="E1333" s="99">
        <f t="shared" si="546"/>
        <v>500</v>
      </c>
      <c r="F1333" s="99">
        <f t="shared" si="546"/>
        <v>500</v>
      </c>
    </row>
    <row r="1334" spans="1:6" ht="37.5" customHeight="1" x14ac:dyDescent="0.25">
      <c r="A1334" s="58" t="s">
        <v>1364</v>
      </c>
      <c r="B1334" s="20" t="s">
        <v>926</v>
      </c>
      <c r="C1334" s="53">
        <v>240</v>
      </c>
      <c r="D1334" s="99">
        <v>300</v>
      </c>
      <c r="E1334" s="99">
        <v>500</v>
      </c>
      <c r="F1334" s="99">
        <v>500</v>
      </c>
    </row>
    <row r="1335" spans="1:6" ht="45.75" hidden="1" customHeight="1" x14ac:dyDescent="0.25">
      <c r="A1335" s="24" t="s">
        <v>927</v>
      </c>
      <c r="B1335" s="20" t="s">
        <v>928</v>
      </c>
      <c r="C1335" s="53"/>
      <c r="D1335" s="99">
        <f>D1336</f>
        <v>0</v>
      </c>
      <c r="E1335" s="99">
        <f t="shared" ref="E1335:F1336" si="547">E1336</f>
        <v>0</v>
      </c>
      <c r="F1335" s="99">
        <f t="shared" si="547"/>
        <v>0</v>
      </c>
    </row>
    <row r="1336" spans="1:6" ht="45.75" hidden="1" customHeight="1" x14ac:dyDescent="0.25">
      <c r="A1336" s="16" t="s">
        <v>1366</v>
      </c>
      <c r="B1336" s="20" t="s">
        <v>928</v>
      </c>
      <c r="C1336" s="53">
        <v>600</v>
      </c>
      <c r="D1336" s="99">
        <f>D1337</f>
        <v>0</v>
      </c>
      <c r="E1336" s="99">
        <f t="shared" si="547"/>
        <v>0</v>
      </c>
      <c r="F1336" s="99">
        <f t="shared" si="547"/>
        <v>0</v>
      </c>
    </row>
    <row r="1337" spans="1:6" ht="45.75" hidden="1" customHeight="1" x14ac:dyDescent="0.25">
      <c r="A1337" s="16" t="s">
        <v>1365</v>
      </c>
      <c r="B1337" s="20" t="s">
        <v>928</v>
      </c>
      <c r="C1337" s="53">
        <v>610</v>
      </c>
      <c r="D1337" s="99">
        <v>0</v>
      </c>
      <c r="E1337" s="99">
        <v>0</v>
      </c>
      <c r="F1337" s="99">
        <v>0</v>
      </c>
    </row>
    <row r="1338" spans="1:6" ht="49.5" customHeight="1" x14ac:dyDescent="0.25">
      <c r="A1338" s="24" t="s">
        <v>929</v>
      </c>
      <c r="B1338" s="20" t="s">
        <v>930</v>
      </c>
      <c r="C1338" s="53"/>
      <c r="D1338" s="99">
        <f>D1339</f>
        <v>4062</v>
      </c>
      <c r="E1338" s="99">
        <f t="shared" ref="E1338:F1339" si="548">E1339</f>
        <v>4200</v>
      </c>
      <c r="F1338" s="99">
        <f t="shared" si="548"/>
        <v>4200</v>
      </c>
    </row>
    <row r="1339" spans="1:6" ht="49.5" customHeight="1" x14ac:dyDescent="0.25">
      <c r="A1339" s="16" t="s">
        <v>1366</v>
      </c>
      <c r="B1339" s="20" t="s">
        <v>930</v>
      </c>
      <c r="C1339" s="53">
        <v>600</v>
      </c>
      <c r="D1339" s="99">
        <f>D1340</f>
        <v>4062</v>
      </c>
      <c r="E1339" s="99">
        <f t="shared" si="548"/>
        <v>4200</v>
      </c>
      <c r="F1339" s="99">
        <f t="shared" si="548"/>
        <v>4200</v>
      </c>
    </row>
    <row r="1340" spans="1:6" ht="49.5" customHeight="1" x14ac:dyDescent="0.25">
      <c r="A1340" s="16" t="s">
        <v>1365</v>
      </c>
      <c r="B1340" s="20" t="s">
        <v>930</v>
      </c>
      <c r="C1340" s="53">
        <v>610</v>
      </c>
      <c r="D1340" s="99">
        <v>4062</v>
      </c>
      <c r="E1340" s="99">
        <v>4200</v>
      </c>
      <c r="F1340" s="99">
        <v>4200</v>
      </c>
    </row>
    <row r="1341" spans="1:6" ht="36.75" hidden="1" customHeight="1" x14ac:dyDescent="0.25">
      <c r="A1341" s="14" t="s">
        <v>931</v>
      </c>
      <c r="B1341" s="1" t="s">
        <v>932</v>
      </c>
      <c r="C1341" s="53"/>
      <c r="D1341" s="99">
        <f>D1342+D1345</f>
        <v>0</v>
      </c>
      <c r="E1341" s="99">
        <f t="shared" ref="E1341:F1341" si="549">E1342+E1345</f>
        <v>0</v>
      </c>
      <c r="F1341" s="99">
        <f t="shared" si="549"/>
        <v>0</v>
      </c>
    </row>
    <row r="1342" spans="1:6" ht="43.5" hidden="1" customHeight="1" x14ac:dyDescent="0.25">
      <c r="A1342" s="24" t="s">
        <v>933</v>
      </c>
      <c r="B1342" s="20" t="s">
        <v>934</v>
      </c>
      <c r="C1342" s="53"/>
      <c r="D1342" s="99">
        <f>D1343</f>
        <v>0</v>
      </c>
      <c r="E1342" s="99">
        <f t="shared" ref="E1342:F1343" si="550">E1343</f>
        <v>0</v>
      </c>
      <c r="F1342" s="99">
        <f t="shared" si="550"/>
        <v>0</v>
      </c>
    </row>
    <row r="1343" spans="1:6" ht="28.5" hidden="1" customHeight="1" x14ac:dyDescent="0.25">
      <c r="A1343" s="58" t="s">
        <v>1363</v>
      </c>
      <c r="B1343" s="20" t="s">
        <v>934</v>
      </c>
      <c r="C1343" s="53">
        <v>200</v>
      </c>
      <c r="D1343" s="99">
        <f>D1344</f>
        <v>0</v>
      </c>
      <c r="E1343" s="99">
        <f t="shared" si="550"/>
        <v>0</v>
      </c>
      <c r="F1343" s="99">
        <f t="shared" si="550"/>
        <v>0</v>
      </c>
    </row>
    <row r="1344" spans="1:6" ht="40.5" hidden="1" customHeight="1" x14ac:dyDescent="0.25">
      <c r="A1344" s="58" t="s">
        <v>1364</v>
      </c>
      <c r="B1344" s="20" t="s">
        <v>934</v>
      </c>
      <c r="C1344" s="53">
        <v>240</v>
      </c>
      <c r="D1344" s="99">
        <v>0</v>
      </c>
      <c r="E1344" s="99"/>
      <c r="F1344" s="99"/>
    </row>
    <row r="1345" spans="1:6" ht="39.75" hidden="1" customHeight="1" x14ac:dyDescent="0.25">
      <c r="A1345" s="24" t="s">
        <v>925</v>
      </c>
      <c r="B1345" s="20" t="s">
        <v>935</v>
      </c>
      <c r="C1345" s="53"/>
      <c r="D1345" s="99">
        <f>D1346</f>
        <v>0</v>
      </c>
      <c r="E1345" s="99">
        <f t="shared" ref="E1345:F1346" si="551">E1346</f>
        <v>0</v>
      </c>
      <c r="F1345" s="99">
        <f t="shared" si="551"/>
        <v>0</v>
      </c>
    </row>
    <row r="1346" spans="1:6" ht="39.75" hidden="1" customHeight="1" x14ac:dyDescent="0.25">
      <c r="A1346" s="58" t="s">
        <v>1363</v>
      </c>
      <c r="B1346" s="20" t="s">
        <v>935</v>
      </c>
      <c r="C1346" s="53">
        <v>200</v>
      </c>
      <c r="D1346" s="99">
        <f>D1347</f>
        <v>0</v>
      </c>
      <c r="E1346" s="99">
        <f t="shared" si="551"/>
        <v>0</v>
      </c>
      <c r="F1346" s="99">
        <f t="shared" si="551"/>
        <v>0</v>
      </c>
    </row>
    <row r="1347" spans="1:6" ht="39.75" hidden="1" customHeight="1" x14ac:dyDescent="0.25">
      <c r="A1347" s="58" t="s">
        <v>1364</v>
      </c>
      <c r="B1347" s="20" t="s">
        <v>935</v>
      </c>
      <c r="C1347" s="53">
        <v>240</v>
      </c>
      <c r="D1347" s="99">
        <v>0</v>
      </c>
      <c r="E1347" s="99"/>
      <c r="F1347" s="99"/>
    </row>
    <row r="1348" spans="1:6" ht="36.75" customHeight="1" x14ac:dyDescent="0.25">
      <c r="A1348" s="13" t="s">
        <v>128</v>
      </c>
      <c r="B1348" s="3" t="s">
        <v>936</v>
      </c>
      <c r="C1348" s="53"/>
      <c r="D1348" s="99">
        <f>D1360+D1371+D1349+D1378</f>
        <v>3042</v>
      </c>
      <c r="E1348" s="99">
        <f>E1360+E1371+E1349+E1378</f>
        <v>2870</v>
      </c>
      <c r="F1348" s="99">
        <f>F1360+F1371+F1349+F1378</f>
        <v>2947</v>
      </c>
    </row>
    <row r="1349" spans="1:6" ht="27.75" hidden="1" customHeight="1" x14ac:dyDescent="0.25">
      <c r="A1349" s="7" t="s">
        <v>130</v>
      </c>
      <c r="B1349" s="1" t="s">
        <v>937</v>
      </c>
      <c r="C1349" s="53"/>
      <c r="D1349" s="99">
        <f>D1350+D1357</f>
        <v>0</v>
      </c>
      <c r="E1349" s="99">
        <f t="shared" ref="E1349:F1349" si="552">E1350+E1357</f>
        <v>0</v>
      </c>
      <c r="F1349" s="99">
        <f t="shared" si="552"/>
        <v>0</v>
      </c>
    </row>
    <row r="1350" spans="1:6" ht="35.25" hidden="1" customHeight="1" x14ac:dyDescent="0.25">
      <c r="A1350" s="24" t="s">
        <v>132</v>
      </c>
      <c r="B1350" s="20" t="s">
        <v>938</v>
      </c>
      <c r="C1350" s="53"/>
      <c r="D1350" s="99">
        <f>D1351+D1353+D1355</f>
        <v>0</v>
      </c>
      <c r="E1350" s="99">
        <f t="shared" ref="E1350:F1350" si="553">E1351+E1353+E1355</f>
        <v>0</v>
      </c>
      <c r="F1350" s="99">
        <f t="shared" si="553"/>
        <v>0</v>
      </c>
    </row>
    <row r="1351" spans="1:6" ht="35.25" hidden="1" customHeight="1" x14ac:dyDescent="0.25">
      <c r="A1351" s="58" t="s">
        <v>1361</v>
      </c>
      <c r="B1351" s="20" t="s">
        <v>938</v>
      </c>
      <c r="C1351" s="53">
        <v>100</v>
      </c>
      <c r="D1351" s="99">
        <f>D1352</f>
        <v>0</v>
      </c>
      <c r="E1351" s="99">
        <f t="shared" ref="E1351:F1351" si="554">E1352</f>
        <v>0</v>
      </c>
      <c r="F1351" s="99">
        <f t="shared" si="554"/>
        <v>0</v>
      </c>
    </row>
    <row r="1352" spans="1:6" ht="35.25" hidden="1" customHeight="1" x14ac:dyDescent="0.25">
      <c r="A1352" s="58" t="s">
        <v>1362</v>
      </c>
      <c r="B1352" s="20" t="s">
        <v>938</v>
      </c>
      <c r="C1352" s="53">
        <v>120</v>
      </c>
      <c r="D1352" s="99"/>
      <c r="E1352" s="99"/>
      <c r="F1352" s="99"/>
    </row>
    <row r="1353" spans="1:6" ht="35.25" hidden="1" customHeight="1" x14ac:dyDescent="0.25">
      <c r="A1353" s="58" t="s">
        <v>1363</v>
      </c>
      <c r="B1353" s="20" t="s">
        <v>938</v>
      </c>
      <c r="C1353" s="53">
        <v>200</v>
      </c>
      <c r="D1353" s="99">
        <f>D1354</f>
        <v>0</v>
      </c>
      <c r="E1353" s="99">
        <f t="shared" ref="E1353:F1353" si="555">E1354</f>
        <v>0</v>
      </c>
      <c r="F1353" s="99">
        <f t="shared" si="555"/>
        <v>0</v>
      </c>
    </row>
    <row r="1354" spans="1:6" ht="35.25" hidden="1" customHeight="1" x14ac:dyDescent="0.25">
      <c r="A1354" s="58" t="s">
        <v>1364</v>
      </c>
      <c r="B1354" s="20" t="s">
        <v>938</v>
      </c>
      <c r="C1354" s="53">
        <v>240</v>
      </c>
      <c r="D1354" s="99"/>
      <c r="E1354" s="99"/>
      <c r="F1354" s="99"/>
    </row>
    <row r="1355" spans="1:6" ht="35.25" hidden="1" customHeight="1" x14ac:dyDescent="0.25">
      <c r="A1355" s="58" t="s">
        <v>1367</v>
      </c>
      <c r="B1355" s="20" t="s">
        <v>938</v>
      </c>
      <c r="C1355" s="53">
        <v>800</v>
      </c>
      <c r="D1355" s="99">
        <f>D1356</f>
        <v>0</v>
      </c>
      <c r="E1355" s="99">
        <f t="shared" ref="E1355:F1355" si="556">E1356</f>
        <v>0</v>
      </c>
      <c r="F1355" s="99">
        <f t="shared" si="556"/>
        <v>0</v>
      </c>
    </row>
    <row r="1356" spans="1:6" ht="35.25" hidden="1" customHeight="1" x14ac:dyDescent="0.25">
      <c r="A1356" s="16" t="s">
        <v>1368</v>
      </c>
      <c r="B1356" s="20" t="s">
        <v>938</v>
      </c>
      <c r="C1356" s="53">
        <v>850</v>
      </c>
      <c r="D1356" s="99"/>
      <c r="E1356" s="99"/>
      <c r="F1356" s="99"/>
    </row>
    <row r="1357" spans="1:6" ht="35.25" hidden="1" customHeight="1" x14ac:dyDescent="0.25">
      <c r="A1357" s="16" t="s">
        <v>1696</v>
      </c>
      <c r="B1357" s="20" t="s">
        <v>1695</v>
      </c>
      <c r="C1357" s="53"/>
      <c r="D1357" s="99">
        <f>D1358</f>
        <v>0</v>
      </c>
      <c r="E1357" s="99">
        <f t="shared" ref="E1357:F1357" si="557">E1358</f>
        <v>0</v>
      </c>
      <c r="F1357" s="99">
        <f t="shared" si="557"/>
        <v>0</v>
      </c>
    </row>
    <row r="1358" spans="1:6" ht="35.25" hidden="1" customHeight="1" x14ac:dyDescent="0.25">
      <c r="A1358" s="58" t="s">
        <v>1363</v>
      </c>
      <c r="B1358" s="20" t="s">
        <v>1695</v>
      </c>
      <c r="C1358" s="53">
        <v>200</v>
      </c>
      <c r="D1358" s="99">
        <f>D1359</f>
        <v>0</v>
      </c>
      <c r="E1358" s="99">
        <f t="shared" ref="E1358:F1358" si="558">E1359</f>
        <v>0</v>
      </c>
      <c r="F1358" s="99">
        <f t="shared" si="558"/>
        <v>0</v>
      </c>
    </row>
    <row r="1359" spans="1:6" ht="35.25" hidden="1" customHeight="1" x14ac:dyDescent="0.25">
      <c r="A1359" s="58" t="s">
        <v>1364</v>
      </c>
      <c r="B1359" s="20" t="s">
        <v>1695</v>
      </c>
      <c r="C1359" s="53">
        <v>240</v>
      </c>
      <c r="D1359" s="99"/>
      <c r="E1359" s="99"/>
      <c r="F1359" s="99"/>
    </row>
    <row r="1360" spans="1:6" ht="31.5" x14ac:dyDescent="0.25">
      <c r="A1360" s="14" t="s">
        <v>939</v>
      </c>
      <c r="B1360" s="1" t="s">
        <v>940</v>
      </c>
      <c r="C1360" s="53"/>
      <c r="D1360" s="83">
        <f>D1361+D1366</f>
        <v>2720</v>
      </c>
      <c r="E1360" s="99">
        <f t="shared" ref="E1360:F1360" si="559">E1361+E1366</f>
        <v>2815</v>
      </c>
      <c r="F1360" s="99">
        <f t="shared" si="559"/>
        <v>2913</v>
      </c>
    </row>
    <row r="1361" spans="1:9" ht="51" customHeight="1" x14ac:dyDescent="0.25">
      <c r="A1361" s="19" t="s">
        <v>941</v>
      </c>
      <c r="B1361" s="20" t="s">
        <v>942</v>
      </c>
      <c r="C1361" s="53"/>
      <c r="D1361" s="99">
        <f>D1362+D1364</f>
        <v>2720</v>
      </c>
      <c r="E1361" s="99">
        <f t="shared" ref="E1361:F1361" si="560">E1362+E1364</f>
        <v>2815</v>
      </c>
      <c r="F1361" s="99">
        <f t="shared" si="560"/>
        <v>2913</v>
      </c>
    </row>
    <row r="1362" spans="1:9" ht="48" customHeight="1" x14ac:dyDescent="0.25">
      <c r="A1362" s="58" t="s">
        <v>1361</v>
      </c>
      <c r="B1362" s="20" t="s">
        <v>942</v>
      </c>
      <c r="C1362" s="53">
        <v>100</v>
      </c>
      <c r="D1362" s="99">
        <f>D1363</f>
        <v>2571</v>
      </c>
      <c r="E1362" s="99">
        <f t="shared" ref="E1362:F1362" si="561">E1363</f>
        <v>2666</v>
      </c>
      <c r="F1362" s="99">
        <f t="shared" si="561"/>
        <v>2764</v>
      </c>
    </row>
    <row r="1363" spans="1:9" ht="34.5" customHeight="1" x14ac:dyDescent="0.25">
      <c r="A1363" s="58" t="s">
        <v>1372</v>
      </c>
      <c r="B1363" s="20" t="s">
        <v>942</v>
      </c>
      <c r="C1363" s="53">
        <v>110</v>
      </c>
      <c r="D1363" s="99">
        <v>2571</v>
      </c>
      <c r="E1363" s="99">
        <v>2666</v>
      </c>
      <c r="F1363" s="99">
        <v>2764</v>
      </c>
    </row>
    <row r="1364" spans="1:9" ht="35.25" customHeight="1" x14ac:dyDescent="0.25">
      <c r="A1364" s="58" t="s">
        <v>1363</v>
      </c>
      <c r="B1364" s="20" t="s">
        <v>942</v>
      </c>
      <c r="C1364" s="53">
        <v>200</v>
      </c>
      <c r="D1364" s="83">
        <f>D1365</f>
        <v>149</v>
      </c>
      <c r="E1364" s="83">
        <f t="shared" ref="E1364:F1364" si="562">E1365</f>
        <v>149</v>
      </c>
      <c r="F1364" s="83">
        <f t="shared" si="562"/>
        <v>149</v>
      </c>
    </row>
    <row r="1365" spans="1:9" ht="41.25" customHeight="1" x14ac:dyDescent="0.25">
      <c r="A1365" s="58" t="s">
        <v>1364</v>
      </c>
      <c r="B1365" s="20" t="s">
        <v>942</v>
      </c>
      <c r="C1365" s="53">
        <v>240</v>
      </c>
      <c r="D1365" s="83">
        <v>149</v>
      </c>
      <c r="E1365" s="83">
        <v>149</v>
      </c>
      <c r="F1365" s="83">
        <v>149</v>
      </c>
      <c r="I1365" s="127"/>
    </row>
    <row r="1366" spans="1:9" ht="46.5" hidden="1" customHeight="1" x14ac:dyDescent="0.25">
      <c r="A1366" s="19" t="s">
        <v>943</v>
      </c>
      <c r="B1366" s="20" t="s">
        <v>944</v>
      </c>
      <c r="C1366" s="53"/>
      <c r="D1366" s="83">
        <f>D1367+D1369</f>
        <v>0</v>
      </c>
      <c r="E1366" s="83">
        <f t="shared" ref="E1366:F1366" si="563">E1367+E1369</f>
        <v>0</v>
      </c>
      <c r="F1366" s="83">
        <f t="shared" si="563"/>
        <v>0</v>
      </c>
    </row>
    <row r="1367" spans="1:9" ht="46.5" hidden="1" customHeight="1" x14ac:dyDescent="0.25">
      <c r="A1367" s="58" t="s">
        <v>1361</v>
      </c>
      <c r="B1367" s="20" t="s">
        <v>944</v>
      </c>
      <c r="C1367" s="53">
        <v>100</v>
      </c>
      <c r="D1367" s="83">
        <f>D1368</f>
        <v>0</v>
      </c>
      <c r="E1367" s="83">
        <f t="shared" ref="E1367:F1367" si="564">E1368</f>
        <v>0</v>
      </c>
      <c r="F1367" s="83">
        <f t="shared" si="564"/>
        <v>0</v>
      </c>
    </row>
    <row r="1368" spans="1:9" ht="46.5" hidden="1" customHeight="1" x14ac:dyDescent="0.25">
      <c r="A1368" s="58" t="s">
        <v>1372</v>
      </c>
      <c r="B1368" s="20" t="s">
        <v>944</v>
      </c>
      <c r="C1368" s="53">
        <v>110</v>
      </c>
      <c r="D1368" s="83"/>
      <c r="E1368" s="83"/>
      <c r="F1368" s="83"/>
    </row>
    <row r="1369" spans="1:9" ht="46.5" hidden="1" customHeight="1" x14ac:dyDescent="0.25">
      <c r="A1369" s="58" t="s">
        <v>1363</v>
      </c>
      <c r="B1369" s="20" t="s">
        <v>944</v>
      </c>
      <c r="C1369" s="53">
        <v>200</v>
      </c>
      <c r="D1369" s="83">
        <f>D1370</f>
        <v>0</v>
      </c>
      <c r="E1369" s="83">
        <f t="shared" ref="E1369:F1369" si="565">E1370</f>
        <v>0</v>
      </c>
      <c r="F1369" s="83">
        <f t="shared" si="565"/>
        <v>0</v>
      </c>
    </row>
    <row r="1370" spans="1:9" ht="46.5" hidden="1" customHeight="1" x14ac:dyDescent="0.25">
      <c r="A1370" s="58" t="s">
        <v>1364</v>
      </c>
      <c r="B1370" s="20" t="s">
        <v>944</v>
      </c>
      <c r="C1370" s="53">
        <v>240</v>
      </c>
      <c r="D1370" s="83"/>
      <c r="E1370" s="83"/>
      <c r="F1370" s="83"/>
    </row>
    <row r="1371" spans="1:9" ht="43.5" customHeight="1" x14ac:dyDescent="0.25">
      <c r="A1371" s="14" t="s">
        <v>945</v>
      </c>
      <c r="B1371" s="1" t="s">
        <v>946</v>
      </c>
      <c r="C1371" s="53"/>
      <c r="D1371" s="83">
        <f>D1372+D1375</f>
        <v>322</v>
      </c>
      <c r="E1371" s="83">
        <f t="shared" ref="E1371:F1371" si="566">E1372+E1375</f>
        <v>55</v>
      </c>
      <c r="F1371" s="83">
        <f t="shared" si="566"/>
        <v>34</v>
      </c>
    </row>
    <row r="1372" spans="1:9" ht="62.25" customHeight="1" x14ac:dyDescent="0.25">
      <c r="A1372" s="19" t="s">
        <v>947</v>
      </c>
      <c r="B1372" s="20" t="s">
        <v>948</v>
      </c>
      <c r="C1372" s="53"/>
      <c r="D1372" s="83">
        <f>D1373</f>
        <v>322</v>
      </c>
      <c r="E1372" s="83">
        <f t="shared" ref="E1372:F1373" si="567">E1373</f>
        <v>55</v>
      </c>
      <c r="F1372" s="83">
        <f t="shared" si="567"/>
        <v>34</v>
      </c>
    </row>
    <row r="1373" spans="1:9" ht="36" customHeight="1" x14ac:dyDescent="0.25">
      <c r="A1373" s="58" t="s">
        <v>1363</v>
      </c>
      <c r="B1373" s="20" t="s">
        <v>948</v>
      </c>
      <c r="C1373" s="53">
        <v>200</v>
      </c>
      <c r="D1373" s="83">
        <f>D1374</f>
        <v>322</v>
      </c>
      <c r="E1373" s="83">
        <f t="shared" si="567"/>
        <v>55</v>
      </c>
      <c r="F1373" s="83">
        <f t="shared" si="567"/>
        <v>34</v>
      </c>
    </row>
    <row r="1374" spans="1:9" ht="39" customHeight="1" x14ac:dyDescent="0.25">
      <c r="A1374" s="58" t="s">
        <v>1364</v>
      </c>
      <c r="B1374" s="20" t="s">
        <v>948</v>
      </c>
      <c r="C1374" s="53">
        <v>240</v>
      </c>
      <c r="D1374" s="83">
        <v>322</v>
      </c>
      <c r="E1374" s="83">
        <v>55</v>
      </c>
      <c r="F1374" s="83">
        <v>34</v>
      </c>
    </row>
    <row r="1375" spans="1:9" ht="48" hidden="1" customHeight="1" x14ac:dyDescent="0.25">
      <c r="A1375" s="19" t="s">
        <v>949</v>
      </c>
      <c r="B1375" s="20" t="s">
        <v>950</v>
      </c>
      <c r="C1375" s="53"/>
      <c r="D1375" s="83">
        <f>D1376</f>
        <v>0</v>
      </c>
      <c r="E1375" s="83">
        <f t="shared" ref="E1375:F1376" si="568">E1376</f>
        <v>0</v>
      </c>
      <c r="F1375" s="83">
        <f t="shared" si="568"/>
        <v>0</v>
      </c>
    </row>
    <row r="1376" spans="1:9" ht="48" hidden="1" customHeight="1" x14ac:dyDescent="0.25">
      <c r="A1376" s="95" t="s">
        <v>1363</v>
      </c>
      <c r="B1376" s="20" t="s">
        <v>950</v>
      </c>
      <c r="C1376" s="53">
        <v>200</v>
      </c>
      <c r="D1376" s="83">
        <f>D1377</f>
        <v>0</v>
      </c>
      <c r="E1376" s="83">
        <f t="shared" si="568"/>
        <v>0</v>
      </c>
      <c r="F1376" s="83">
        <f t="shared" si="568"/>
        <v>0</v>
      </c>
    </row>
    <row r="1377" spans="1:9" ht="33.75" hidden="1" customHeight="1" x14ac:dyDescent="0.25">
      <c r="A1377" s="96" t="s">
        <v>1364</v>
      </c>
      <c r="B1377" s="20" t="s">
        <v>950</v>
      </c>
      <c r="C1377" s="53">
        <v>240</v>
      </c>
      <c r="D1377" s="83"/>
      <c r="E1377" s="83"/>
      <c r="F1377" s="83"/>
    </row>
    <row r="1378" spans="1:9" ht="45" hidden="1" customHeight="1" x14ac:dyDescent="0.25">
      <c r="A1378" s="147" t="s">
        <v>1402</v>
      </c>
      <c r="B1378" s="1" t="s">
        <v>1400</v>
      </c>
      <c r="C1378" s="53"/>
      <c r="D1378" s="83">
        <f t="shared" ref="D1378:F1380" si="569">D1379</f>
        <v>0</v>
      </c>
      <c r="E1378" s="83">
        <f t="shared" si="569"/>
        <v>0</v>
      </c>
      <c r="F1378" s="83">
        <f t="shared" si="569"/>
        <v>0</v>
      </c>
    </row>
    <row r="1379" spans="1:9" ht="37.5" hidden="1" customHeight="1" x14ac:dyDescent="0.25">
      <c r="A1379" s="97" t="s">
        <v>1403</v>
      </c>
      <c r="B1379" s="20" t="s">
        <v>1401</v>
      </c>
      <c r="C1379" s="53"/>
      <c r="D1379" s="83">
        <f t="shared" si="569"/>
        <v>0</v>
      </c>
      <c r="E1379" s="83">
        <f t="shared" si="569"/>
        <v>0</v>
      </c>
      <c r="F1379" s="83">
        <f t="shared" si="569"/>
        <v>0</v>
      </c>
    </row>
    <row r="1380" spans="1:9" ht="48" hidden="1" customHeight="1" x14ac:dyDescent="0.25">
      <c r="A1380" s="58" t="s">
        <v>1363</v>
      </c>
      <c r="B1380" s="20" t="s">
        <v>1401</v>
      </c>
      <c r="C1380" s="53">
        <v>200</v>
      </c>
      <c r="D1380" s="83">
        <f t="shared" si="569"/>
        <v>0</v>
      </c>
      <c r="E1380" s="83">
        <f t="shared" si="569"/>
        <v>0</v>
      </c>
      <c r="F1380" s="83">
        <f t="shared" si="569"/>
        <v>0</v>
      </c>
    </row>
    <row r="1381" spans="1:9" ht="48" hidden="1" customHeight="1" x14ac:dyDescent="0.25">
      <c r="A1381" s="95" t="s">
        <v>1364</v>
      </c>
      <c r="B1381" s="20" t="s">
        <v>1401</v>
      </c>
      <c r="C1381" s="53">
        <v>240</v>
      </c>
      <c r="D1381" s="83"/>
      <c r="E1381" s="83"/>
      <c r="F1381" s="83"/>
    </row>
    <row r="1382" spans="1:9" ht="39.75" hidden="1" customHeight="1" x14ac:dyDescent="0.25">
      <c r="A1382" s="13" t="s">
        <v>951</v>
      </c>
      <c r="B1382" s="3" t="s">
        <v>952</v>
      </c>
      <c r="C1382" s="53"/>
      <c r="D1382" s="99">
        <f>D1383</f>
        <v>0</v>
      </c>
      <c r="E1382" s="99">
        <f t="shared" ref="E1382:F1385" si="570">E1383</f>
        <v>0</v>
      </c>
      <c r="F1382" s="99">
        <f t="shared" si="570"/>
        <v>0</v>
      </c>
    </row>
    <row r="1383" spans="1:9" ht="33.75" hidden="1" customHeight="1" x14ac:dyDescent="0.25">
      <c r="A1383" s="17" t="s">
        <v>953</v>
      </c>
      <c r="B1383" s="1" t="s">
        <v>954</v>
      </c>
      <c r="C1383" s="53"/>
      <c r="D1383" s="99">
        <f>D1384</f>
        <v>0</v>
      </c>
      <c r="E1383" s="99">
        <f t="shared" si="570"/>
        <v>0</v>
      </c>
      <c r="F1383" s="99">
        <f t="shared" si="570"/>
        <v>0</v>
      </c>
    </row>
    <row r="1384" spans="1:9" ht="38.25" hidden="1" customHeight="1" x14ac:dyDescent="0.25">
      <c r="A1384" s="24" t="s">
        <v>955</v>
      </c>
      <c r="B1384" s="20" t="s">
        <v>956</v>
      </c>
      <c r="C1384" s="53"/>
      <c r="D1384" s="99">
        <f>D1385+D1387</f>
        <v>0</v>
      </c>
      <c r="E1384" s="99">
        <f t="shared" ref="E1384:F1384" si="571">E1385+E1387</f>
        <v>0</v>
      </c>
      <c r="F1384" s="99">
        <f t="shared" si="571"/>
        <v>0</v>
      </c>
    </row>
    <row r="1385" spans="1:9" ht="38.25" hidden="1" customHeight="1" x14ac:dyDescent="0.25">
      <c r="A1385" s="58" t="s">
        <v>1363</v>
      </c>
      <c r="B1385" s="20" t="s">
        <v>956</v>
      </c>
      <c r="C1385" s="53">
        <v>200</v>
      </c>
      <c r="D1385" s="99">
        <f>D1386</f>
        <v>0</v>
      </c>
      <c r="E1385" s="99">
        <f t="shared" si="570"/>
        <v>0</v>
      </c>
      <c r="F1385" s="99">
        <f t="shared" si="570"/>
        <v>0</v>
      </c>
    </row>
    <row r="1386" spans="1:9" ht="38.25" hidden="1" customHeight="1" x14ac:dyDescent="0.25">
      <c r="A1386" s="58" t="s">
        <v>1364</v>
      </c>
      <c r="B1386" s="20" t="s">
        <v>956</v>
      </c>
      <c r="C1386" s="53">
        <v>240</v>
      </c>
      <c r="D1386" s="99"/>
      <c r="E1386" s="99"/>
      <c r="F1386" s="99"/>
    </row>
    <row r="1387" spans="1:9" ht="38.25" hidden="1" customHeight="1" x14ac:dyDescent="0.25">
      <c r="A1387" s="16" t="s">
        <v>1366</v>
      </c>
      <c r="B1387" s="20" t="s">
        <v>956</v>
      </c>
      <c r="C1387" s="53">
        <v>600</v>
      </c>
      <c r="D1387" s="99">
        <f>D1388</f>
        <v>0</v>
      </c>
      <c r="E1387" s="99">
        <f t="shared" ref="E1387:F1387" si="572">E1388</f>
        <v>0</v>
      </c>
      <c r="F1387" s="99">
        <f t="shared" si="572"/>
        <v>0</v>
      </c>
    </row>
    <row r="1388" spans="1:9" ht="38.25" hidden="1" customHeight="1" x14ac:dyDescent="0.25">
      <c r="A1388" s="16" t="s">
        <v>1365</v>
      </c>
      <c r="B1388" s="20" t="s">
        <v>956</v>
      </c>
      <c r="C1388" s="53">
        <v>610</v>
      </c>
      <c r="D1388" s="99">
        <v>0</v>
      </c>
      <c r="E1388" s="99">
        <v>0</v>
      </c>
      <c r="F1388" s="99">
        <v>0</v>
      </c>
    </row>
    <row r="1389" spans="1:9" ht="43.5" customHeight="1" x14ac:dyDescent="0.25">
      <c r="A1389" s="12" t="s">
        <v>957</v>
      </c>
      <c r="B1389" s="10" t="s">
        <v>958</v>
      </c>
      <c r="C1389" s="53"/>
      <c r="D1389" s="83">
        <f>D1390+D1402+D1430</f>
        <v>222234</v>
      </c>
      <c r="E1389" s="83">
        <f t="shared" ref="E1389:F1389" si="573">E1390+E1402+E1430</f>
        <v>226011</v>
      </c>
      <c r="F1389" s="83">
        <f t="shared" si="573"/>
        <v>215533</v>
      </c>
    </row>
    <row r="1390" spans="1:9" ht="30.75" customHeight="1" x14ac:dyDescent="0.25">
      <c r="A1390" s="13" t="s">
        <v>959</v>
      </c>
      <c r="B1390" s="3" t="s">
        <v>960</v>
      </c>
      <c r="C1390" s="53"/>
      <c r="D1390" s="83">
        <f>D1391</f>
        <v>78885</v>
      </c>
      <c r="E1390" s="83">
        <f t="shared" ref="E1390:F1390" si="574">E1391</f>
        <v>78705</v>
      </c>
      <c r="F1390" s="83">
        <f t="shared" si="574"/>
        <v>80314</v>
      </c>
    </row>
    <row r="1391" spans="1:9" ht="88.5" customHeight="1" x14ac:dyDescent="0.25">
      <c r="A1391" s="122" t="s">
        <v>1450</v>
      </c>
      <c r="B1391" s="1" t="s">
        <v>961</v>
      </c>
      <c r="C1391" s="53"/>
      <c r="D1391" s="83">
        <f>D1392+D1395+D1398+D1399</f>
        <v>78885</v>
      </c>
      <c r="E1391" s="83">
        <f t="shared" ref="E1391:F1391" si="575">E1392+E1395+E1398+E1399</f>
        <v>78705</v>
      </c>
      <c r="F1391" s="83">
        <f t="shared" si="575"/>
        <v>80314</v>
      </c>
    </row>
    <row r="1392" spans="1:9" ht="56.25" customHeight="1" x14ac:dyDescent="0.25">
      <c r="A1392" s="22" t="s">
        <v>962</v>
      </c>
      <c r="B1392" s="20" t="s">
        <v>963</v>
      </c>
      <c r="C1392" s="53"/>
      <c r="D1392" s="99">
        <f>D1393</f>
        <v>78885</v>
      </c>
      <c r="E1392" s="99">
        <f t="shared" ref="E1392:F1393" si="576">E1393</f>
        <v>78705</v>
      </c>
      <c r="F1392" s="99">
        <f t="shared" si="576"/>
        <v>80314</v>
      </c>
      <c r="G1392">
        <v>64211</v>
      </c>
      <c r="H1392">
        <v>64066</v>
      </c>
      <c r="I1392">
        <v>65375</v>
      </c>
    </row>
    <row r="1393" spans="1:9" ht="48" customHeight="1" x14ac:dyDescent="0.25">
      <c r="A1393" s="58" t="s">
        <v>1363</v>
      </c>
      <c r="B1393" s="20" t="s">
        <v>963</v>
      </c>
      <c r="C1393" s="53">
        <v>200</v>
      </c>
      <c r="D1393" s="99">
        <f>D1394</f>
        <v>78885</v>
      </c>
      <c r="E1393" s="99">
        <f t="shared" si="576"/>
        <v>78705</v>
      </c>
      <c r="F1393" s="99">
        <f t="shared" si="576"/>
        <v>80314</v>
      </c>
      <c r="G1393">
        <v>14674</v>
      </c>
      <c r="H1393">
        <v>14639</v>
      </c>
      <c r="I1393">
        <v>14939</v>
      </c>
    </row>
    <row r="1394" spans="1:9" ht="36.75" customHeight="1" x14ac:dyDescent="0.25">
      <c r="A1394" s="58" t="s">
        <v>1364</v>
      </c>
      <c r="B1394" s="20" t="s">
        <v>963</v>
      </c>
      <c r="C1394" s="53">
        <v>240</v>
      </c>
      <c r="D1394" s="99">
        <v>78885</v>
      </c>
      <c r="E1394" s="99">
        <v>78705</v>
      </c>
      <c r="F1394" s="99">
        <v>80314</v>
      </c>
    </row>
    <row r="1395" spans="1:9" ht="51.75" hidden="1" customHeight="1" x14ac:dyDescent="0.25">
      <c r="A1395" s="22" t="s">
        <v>964</v>
      </c>
      <c r="B1395" s="20" t="s">
        <v>965</v>
      </c>
      <c r="C1395" s="53"/>
      <c r="D1395" s="83">
        <f>D1396</f>
        <v>0</v>
      </c>
      <c r="E1395" s="83">
        <f t="shared" ref="E1395:F1396" si="577">E1396</f>
        <v>0</v>
      </c>
      <c r="F1395" s="83">
        <f t="shared" si="577"/>
        <v>0</v>
      </c>
    </row>
    <row r="1396" spans="1:9" ht="35.25" hidden="1" customHeight="1" x14ac:dyDescent="0.25">
      <c r="A1396" s="58" t="s">
        <v>1363</v>
      </c>
      <c r="B1396" s="20" t="s">
        <v>965</v>
      </c>
      <c r="C1396" s="53">
        <v>200</v>
      </c>
      <c r="D1396" s="83">
        <f>D1397</f>
        <v>0</v>
      </c>
      <c r="E1396" s="83">
        <f t="shared" si="577"/>
        <v>0</v>
      </c>
      <c r="F1396" s="83">
        <f t="shared" si="577"/>
        <v>0</v>
      </c>
    </row>
    <row r="1397" spans="1:9" ht="33.75" hidden="1" customHeight="1" x14ac:dyDescent="0.25">
      <c r="A1397" s="58" t="s">
        <v>1364</v>
      </c>
      <c r="B1397" s="20" t="s">
        <v>965</v>
      </c>
      <c r="C1397" s="53">
        <v>240</v>
      </c>
      <c r="D1397" s="83">
        <v>0</v>
      </c>
      <c r="E1397" s="83">
        <v>0</v>
      </c>
      <c r="F1397" s="83">
        <v>0</v>
      </c>
    </row>
    <row r="1398" spans="1:9" ht="48" hidden="1" customHeight="1" x14ac:dyDescent="0.25">
      <c r="A1398" s="22" t="s">
        <v>966</v>
      </c>
      <c r="B1398" s="20" t="s">
        <v>967</v>
      </c>
      <c r="C1398" s="53"/>
      <c r="D1398" s="83">
        <f>D1400</f>
        <v>0</v>
      </c>
      <c r="E1398" s="83">
        <f t="shared" ref="E1398:F1398" si="578">E1400</f>
        <v>0</v>
      </c>
      <c r="F1398" s="83">
        <f t="shared" si="578"/>
        <v>0</v>
      </c>
    </row>
    <row r="1399" spans="1:9" ht="47.25" hidden="1" x14ac:dyDescent="0.25">
      <c r="A1399" s="22" t="s">
        <v>968</v>
      </c>
      <c r="B1399" s="20" t="s">
        <v>969</v>
      </c>
      <c r="C1399" s="53"/>
      <c r="D1399" s="83"/>
      <c r="E1399" s="83"/>
      <c r="F1399" s="83"/>
    </row>
    <row r="1400" spans="1:9" ht="34.5" hidden="1" customHeight="1" x14ac:dyDescent="0.25">
      <c r="A1400" s="58" t="s">
        <v>1363</v>
      </c>
      <c r="B1400" s="20" t="s">
        <v>967</v>
      </c>
      <c r="C1400" s="53">
        <v>200</v>
      </c>
      <c r="D1400" s="83">
        <f>D1401</f>
        <v>0</v>
      </c>
      <c r="E1400" s="83">
        <f t="shared" ref="E1400:F1400" si="579">E1401</f>
        <v>0</v>
      </c>
      <c r="F1400" s="83">
        <f t="shared" si="579"/>
        <v>0</v>
      </c>
    </row>
    <row r="1401" spans="1:9" ht="29.25" hidden="1" customHeight="1" x14ac:dyDescent="0.25">
      <c r="A1401" s="58" t="s">
        <v>1364</v>
      </c>
      <c r="B1401" s="20" t="s">
        <v>967</v>
      </c>
      <c r="C1401" s="53">
        <v>240</v>
      </c>
      <c r="D1401" s="83"/>
      <c r="E1401" s="83"/>
      <c r="F1401" s="83"/>
    </row>
    <row r="1402" spans="1:9" ht="45" customHeight="1" x14ac:dyDescent="0.25">
      <c r="A1402" s="13" t="s">
        <v>970</v>
      </c>
      <c r="B1402" s="3" t="s">
        <v>971</v>
      </c>
      <c r="C1402" s="53"/>
      <c r="D1402" s="83">
        <f>D1403+D1408</f>
        <v>143349</v>
      </c>
      <c r="E1402" s="83">
        <f t="shared" ref="E1402:F1402" si="580">E1403+E1408</f>
        <v>147306</v>
      </c>
      <c r="F1402" s="83">
        <f t="shared" si="580"/>
        <v>135219</v>
      </c>
    </row>
    <row r="1403" spans="1:9" ht="33" customHeight="1" x14ac:dyDescent="0.25">
      <c r="A1403" s="17" t="s">
        <v>972</v>
      </c>
      <c r="B1403" s="1" t="s">
        <v>973</v>
      </c>
      <c r="C1403" s="53"/>
      <c r="D1403" s="100">
        <f>D1405+D1404</f>
        <v>7000</v>
      </c>
      <c r="E1403" s="100">
        <f t="shared" ref="E1403:F1403" si="581">E1405+E1404</f>
        <v>8000</v>
      </c>
      <c r="F1403" s="100">
        <f t="shared" si="581"/>
        <v>8000</v>
      </c>
    </row>
    <row r="1404" spans="1:9" ht="31.5" hidden="1" x14ac:dyDescent="0.25">
      <c r="A1404" s="16" t="s">
        <v>974</v>
      </c>
      <c r="B1404" s="2" t="s">
        <v>975</v>
      </c>
      <c r="C1404" s="53"/>
      <c r="D1404" s="100"/>
      <c r="E1404" s="100"/>
      <c r="F1404" s="100"/>
    </row>
    <row r="1405" spans="1:9" ht="57.75" customHeight="1" x14ac:dyDescent="0.25">
      <c r="A1405" s="22" t="s">
        <v>976</v>
      </c>
      <c r="B1405" s="20" t="s">
        <v>977</v>
      </c>
      <c r="C1405" s="53"/>
      <c r="D1405" s="100">
        <f>D1406</f>
        <v>7000</v>
      </c>
      <c r="E1405" s="100">
        <f t="shared" ref="E1405:F1406" si="582">E1406</f>
        <v>8000</v>
      </c>
      <c r="F1405" s="100">
        <f t="shared" si="582"/>
        <v>8000</v>
      </c>
    </row>
    <row r="1406" spans="1:9" ht="30.75" customHeight="1" x14ac:dyDescent="0.25">
      <c r="A1406" s="58" t="s">
        <v>1363</v>
      </c>
      <c r="B1406" s="20" t="s">
        <v>977</v>
      </c>
      <c r="C1406" s="53">
        <v>200</v>
      </c>
      <c r="D1406" s="100">
        <f>D1407</f>
        <v>7000</v>
      </c>
      <c r="E1406" s="100">
        <f t="shared" si="582"/>
        <v>8000</v>
      </c>
      <c r="F1406" s="100">
        <f t="shared" si="582"/>
        <v>8000</v>
      </c>
    </row>
    <row r="1407" spans="1:9" ht="33" customHeight="1" x14ac:dyDescent="0.25">
      <c r="A1407" s="58" t="s">
        <v>1364</v>
      </c>
      <c r="B1407" s="20" t="s">
        <v>977</v>
      </c>
      <c r="C1407" s="53">
        <v>240</v>
      </c>
      <c r="D1407" s="100">
        <v>7000</v>
      </c>
      <c r="E1407" s="100">
        <v>8000</v>
      </c>
      <c r="F1407" s="100">
        <v>8000</v>
      </c>
    </row>
    <row r="1408" spans="1:9" ht="31.5" x14ac:dyDescent="0.25">
      <c r="A1408" s="17" t="s">
        <v>978</v>
      </c>
      <c r="B1408" s="1" t="s">
        <v>979</v>
      </c>
      <c r="C1408" s="53"/>
      <c r="D1408" s="83">
        <f>D1409+D1412+D1415+D1418+D1421+D1424+D1427</f>
        <v>136349</v>
      </c>
      <c r="E1408" s="83">
        <f t="shared" ref="E1408:F1408" si="583">E1409+E1412+E1415+E1418+E1421+E1424+E1427</f>
        <v>139306</v>
      </c>
      <c r="F1408" s="83">
        <f t="shared" si="583"/>
        <v>127219</v>
      </c>
    </row>
    <row r="1409" spans="1:9" ht="31.5" x14ac:dyDescent="0.25">
      <c r="A1409" s="22" t="s">
        <v>980</v>
      </c>
      <c r="B1409" s="20" t="s">
        <v>981</v>
      </c>
      <c r="C1409" s="53"/>
      <c r="D1409" s="83">
        <f>D1410</f>
        <v>81349</v>
      </c>
      <c r="E1409" s="83">
        <f t="shared" ref="E1409:F1409" si="584">E1410</f>
        <v>84306</v>
      </c>
      <c r="F1409" s="83">
        <f t="shared" si="584"/>
        <v>92219</v>
      </c>
    </row>
    <row r="1410" spans="1:9" ht="31.5" customHeight="1" x14ac:dyDescent="0.25">
      <c r="A1410" s="16" t="s">
        <v>1366</v>
      </c>
      <c r="B1410" s="20" t="s">
        <v>981</v>
      </c>
      <c r="C1410" s="53">
        <v>600</v>
      </c>
      <c r="D1410" s="83">
        <f>D1411</f>
        <v>81349</v>
      </c>
      <c r="E1410" s="83">
        <f t="shared" ref="E1410:F1410" si="585">E1411</f>
        <v>84306</v>
      </c>
      <c r="F1410" s="83">
        <f t="shared" si="585"/>
        <v>92219</v>
      </c>
      <c r="G1410">
        <v>77281</v>
      </c>
      <c r="H1410">
        <v>80090</v>
      </c>
      <c r="I1410">
        <v>87608</v>
      </c>
    </row>
    <row r="1411" spans="1:9" ht="40.5" customHeight="1" x14ac:dyDescent="0.25">
      <c r="A1411" s="16" t="s">
        <v>1365</v>
      </c>
      <c r="B1411" s="20" t="s">
        <v>981</v>
      </c>
      <c r="C1411" s="53">
        <v>610</v>
      </c>
      <c r="D1411" s="83">
        <v>81349</v>
      </c>
      <c r="E1411" s="83">
        <v>84306</v>
      </c>
      <c r="F1411" s="83">
        <v>92219</v>
      </c>
      <c r="G1411" s="103">
        <v>4068</v>
      </c>
      <c r="H1411" s="103">
        <v>4216</v>
      </c>
      <c r="I1411" s="103">
        <v>4611</v>
      </c>
    </row>
    <row r="1412" spans="1:9" ht="54" hidden="1" customHeight="1" x14ac:dyDescent="0.25">
      <c r="A1412" s="22" t="s">
        <v>982</v>
      </c>
      <c r="B1412" s="20" t="s">
        <v>983</v>
      </c>
      <c r="C1412" s="53"/>
      <c r="D1412" s="83">
        <f t="shared" ref="D1412:F1412" si="586">D1413</f>
        <v>0</v>
      </c>
      <c r="E1412" s="83">
        <f t="shared" si="586"/>
        <v>0</v>
      </c>
      <c r="F1412" s="83">
        <f t="shared" si="586"/>
        <v>0</v>
      </c>
    </row>
    <row r="1413" spans="1:9" ht="33.75" hidden="1" customHeight="1" x14ac:dyDescent="0.25">
      <c r="A1413" s="16" t="s">
        <v>1366</v>
      </c>
      <c r="B1413" s="20" t="s">
        <v>983</v>
      </c>
      <c r="C1413" s="53">
        <v>600</v>
      </c>
      <c r="D1413" s="83">
        <f>D1414</f>
        <v>0</v>
      </c>
      <c r="E1413" s="83">
        <f t="shared" ref="E1413:F1413" si="587">E1414</f>
        <v>0</v>
      </c>
      <c r="F1413" s="83">
        <f t="shared" si="587"/>
        <v>0</v>
      </c>
    </row>
    <row r="1414" spans="1:9" ht="39.75" hidden="1" customHeight="1" x14ac:dyDescent="0.25">
      <c r="A1414" s="16" t="s">
        <v>1365</v>
      </c>
      <c r="B1414" s="20" t="s">
        <v>983</v>
      </c>
      <c r="C1414" s="53">
        <v>610</v>
      </c>
      <c r="D1414" s="83"/>
      <c r="E1414" s="83"/>
      <c r="F1414" s="83"/>
    </row>
    <row r="1415" spans="1:9" ht="54" hidden="1" customHeight="1" x14ac:dyDescent="0.25">
      <c r="A1415" s="22" t="s">
        <v>984</v>
      </c>
      <c r="B1415" s="20" t="s">
        <v>985</v>
      </c>
      <c r="C1415" s="53"/>
      <c r="D1415" s="83">
        <f>D1416</f>
        <v>0</v>
      </c>
      <c r="E1415" s="83">
        <f t="shared" ref="E1415:F1415" si="588">E1416</f>
        <v>0</v>
      </c>
      <c r="F1415" s="83">
        <f t="shared" si="588"/>
        <v>0</v>
      </c>
    </row>
    <row r="1416" spans="1:9" ht="54" hidden="1" customHeight="1" x14ac:dyDescent="0.25">
      <c r="A1416" s="16" t="s">
        <v>1366</v>
      </c>
      <c r="B1416" s="20" t="s">
        <v>985</v>
      </c>
      <c r="C1416" s="53">
        <v>600</v>
      </c>
      <c r="D1416" s="83">
        <f>D1417</f>
        <v>0</v>
      </c>
      <c r="E1416" s="83">
        <f t="shared" ref="E1416:F1416" si="589">E1417</f>
        <v>0</v>
      </c>
      <c r="F1416" s="83">
        <f t="shared" si="589"/>
        <v>0</v>
      </c>
    </row>
    <row r="1417" spans="1:9" ht="54" hidden="1" customHeight="1" x14ac:dyDescent="0.25">
      <c r="A1417" s="16" t="s">
        <v>1365</v>
      </c>
      <c r="B1417" s="20" t="s">
        <v>985</v>
      </c>
      <c r="C1417" s="53">
        <v>610</v>
      </c>
      <c r="D1417" s="83">
        <v>0</v>
      </c>
      <c r="E1417" s="83">
        <v>0</v>
      </c>
      <c r="F1417" s="83">
        <v>0</v>
      </c>
    </row>
    <row r="1418" spans="1:9" ht="54" hidden="1" customHeight="1" x14ac:dyDescent="0.25">
      <c r="A1418" s="22" t="s">
        <v>986</v>
      </c>
      <c r="B1418" s="20" t="s">
        <v>987</v>
      </c>
      <c r="C1418" s="53"/>
      <c r="D1418" s="83">
        <f>D1419</f>
        <v>0</v>
      </c>
      <c r="E1418" s="83">
        <f t="shared" ref="E1418:F1418" si="590">E1419</f>
        <v>0</v>
      </c>
      <c r="F1418" s="83">
        <f t="shared" si="590"/>
        <v>0</v>
      </c>
    </row>
    <row r="1419" spans="1:9" ht="54" hidden="1" customHeight="1" x14ac:dyDescent="0.25">
      <c r="A1419" s="16" t="s">
        <v>1366</v>
      </c>
      <c r="B1419" s="20" t="s">
        <v>987</v>
      </c>
      <c r="C1419" s="53">
        <v>600</v>
      </c>
      <c r="D1419" s="83">
        <f>D1420</f>
        <v>0</v>
      </c>
      <c r="E1419" s="83">
        <f t="shared" ref="E1419:F1419" si="591">E1420</f>
        <v>0</v>
      </c>
      <c r="F1419" s="83">
        <f t="shared" si="591"/>
        <v>0</v>
      </c>
    </row>
    <row r="1420" spans="1:9" ht="54" hidden="1" customHeight="1" x14ac:dyDescent="0.25">
      <c r="A1420" s="16" t="s">
        <v>1365</v>
      </c>
      <c r="B1420" s="20" t="s">
        <v>987</v>
      </c>
      <c r="C1420" s="53">
        <v>610</v>
      </c>
      <c r="D1420" s="83">
        <v>0</v>
      </c>
      <c r="E1420" s="83">
        <v>0</v>
      </c>
      <c r="F1420" s="83">
        <v>0</v>
      </c>
    </row>
    <row r="1421" spans="1:9" ht="54" customHeight="1" x14ac:dyDescent="0.25">
      <c r="A1421" s="21" t="s">
        <v>988</v>
      </c>
      <c r="B1421" s="20" t="s">
        <v>989</v>
      </c>
      <c r="C1421" s="53"/>
      <c r="D1421" s="83">
        <f>D1422</f>
        <v>50000</v>
      </c>
      <c r="E1421" s="83">
        <f t="shared" ref="E1421:F1421" si="592">E1422</f>
        <v>50000</v>
      </c>
      <c r="F1421" s="83">
        <f t="shared" si="592"/>
        <v>30000</v>
      </c>
    </row>
    <row r="1422" spans="1:9" ht="33.75" customHeight="1" x14ac:dyDescent="0.25">
      <c r="A1422" s="16" t="s">
        <v>1366</v>
      </c>
      <c r="B1422" s="20" t="s">
        <v>989</v>
      </c>
      <c r="C1422" s="53">
        <v>600</v>
      </c>
      <c r="D1422" s="83">
        <f>D1423</f>
        <v>50000</v>
      </c>
      <c r="E1422" s="83">
        <f t="shared" ref="E1422:F1422" si="593">E1423</f>
        <v>50000</v>
      </c>
      <c r="F1422" s="83">
        <f t="shared" si="593"/>
        <v>30000</v>
      </c>
    </row>
    <row r="1423" spans="1:9" ht="38.25" customHeight="1" x14ac:dyDescent="0.25">
      <c r="A1423" s="16" t="s">
        <v>1365</v>
      </c>
      <c r="B1423" s="20" t="s">
        <v>989</v>
      </c>
      <c r="C1423" s="53">
        <v>610</v>
      </c>
      <c r="D1423" s="99">
        <v>50000</v>
      </c>
      <c r="E1423" s="83">
        <v>50000</v>
      </c>
      <c r="F1423" s="83">
        <v>30000</v>
      </c>
    </row>
    <row r="1424" spans="1:9" ht="63" customHeight="1" x14ac:dyDescent="0.25">
      <c r="A1424" s="21" t="s">
        <v>990</v>
      </c>
      <c r="B1424" s="20" t="s">
        <v>991</v>
      </c>
      <c r="C1424" s="53"/>
      <c r="D1424" s="83">
        <f>D1425</f>
        <v>5000</v>
      </c>
      <c r="E1424" s="83">
        <f t="shared" ref="E1424:F1425" si="594">E1425</f>
        <v>5000</v>
      </c>
      <c r="F1424" s="83">
        <f t="shared" si="594"/>
        <v>5000</v>
      </c>
    </row>
    <row r="1425" spans="1:6" ht="39.75" customHeight="1" x14ac:dyDescent="0.25">
      <c r="A1425" s="16" t="s">
        <v>1366</v>
      </c>
      <c r="B1425" s="20" t="s">
        <v>991</v>
      </c>
      <c r="C1425" s="53">
        <v>600</v>
      </c>
      <c r="D1425" s="83">
        <f>D1426</f>
        <v>5000</v>
      </c>
      <c r="E1425" s="83">
        <f t="shared" si="594"/>
        <v>5000</v>
      </c>
      <c r="F1425" s="83">
        <f t="shared" si="594"/>
        <v>5000</v>
      </c>
    </row>
    <row r="1426" spans="1:6" ht="37.5" customHeight="1" x14ac:dyDescent="0.25">
      <c r="A1426" s="16" t="s">
        <v>1365</v>
      </c>
      <c r="B1426" s="20" t="s">
        <v>991</v>
      </c>
      <c r="C1426" s="53">
        <v>610</v>
      </c>
      <c r="D1426" s="83">
        <v>5000</v>
      </c>
      <c r="E1426" s="83">
        <v>5000</v>
      </c>
      <c r="F1426" s="83">
        <v>5000</v>
      </c>
    </row>
    <row r="1427" spans="1:6" ht="63" hidden="1" customHeight="1" x14ac:dyDescent="0.25">
      <c r="A1427" s="21" t="s">
        <v>992</v>
      </c>
      <c r="B1427" s="20" t="s">
        <v>993</v>
      </c>
      <c r="C1427" s="53"/>
      <c r="D1427" s="83">
        <f>D1428</f>
        <v>0</v>
      </c>
      <c r="E1427" s="83">
        <f t="shared" ref="E1427:F1427" si="595">E1428</f>
        <v>0</v>
      </c>
      <c r="F1427" s="83">
        <f t="shared" si="595"/>
        <v>0</v>
      </c>
    </row>
    <row r="1428" spans="1:6" ht="42.75" hidden="1" customHeight="1" x14ac:dyDescent="0.25">
      <c r="A1428" s="58" t="s">
        <v>1363</v>
      </c>
      <c r="B1428" s="20" t="s">
        <v>993</v>
      </c>
      <c r="C1428" s="53">
        <v>200</v>
      </c>
      <c r="D1428" s="83">
        <f>D1429</f>
        <v>0</v>
      </c>
      <c r="E1428" s="83">
        <f t="shared" ref="E1428:F1428" si="596">E1429</f>
        <v>0</v>
      </c>
      <c r="F1428" s="83">
        <f t="shared" si="596"/>
        <v>0</v>
      </c>
    </row>
    <row r="1429" spans="1:6" ht="40.5" hidden="1" customHeight="1" x14ac:dyDescent="0.25">
      <c r="A1429" s="58" t="s">
        <v>1364</v>
      </c>
      <c r="B1429" s="20" t="s">
        <v>993</v>
      </c>
      <c r="C1429" s="53">
        <v>240</v>
      </c>
      <c r="D1429" s="83">
        <v>0</v>
      </c>
      <c r="E1429" s="83">
        <v>0</v>
      </c>
      <c r="F1429" s="83">
        <v>0</v>
      </c>
    </row>
    <row r="1430" spans="1:6" ht="63" hidden="1" customHeight="1" x14ac:dyDescent="0.25">
      <c r="A1430" s="13" t="s">
        <v>128</v>
      </c>
      <c r="B1430" s="3" t="s">
        <v>994</v>
      </c>
      <c r="C1430" s="53"/>
      <c r="D1430" s="83">
        <f>D1431</f>
        <v>0</v>
      </c>
      <c r="E1430" s="83">
        <f t="shared" ref="E1430:F1430" si="597">E1431</f>
        <v>0</v>
      </c>
      <c r="F1430" s="83">
        <f t="shared" si="597"/>
        <v>0</v>
      </c>
    </row>
    <row r="1431" spans="1:6" ht="63" hidden="1" customHeight="1" x14ac:dyDescent="0.25">
      <c r="A1431" s="7" t="s">
        <v>130</v>
      </c>
      <c r="B1431" s="1" t="s">
        <v>995</v>
      </c>
      <c r="C1431" s="53"/>
      <c r="D1431" s="83">
        <f>D1432+D1433+D1434</f>
        <v>0</v>
      </c>
      <c r="E1431" s="83">
        <f t="shared" ref="E1431:F1431" si="598">E1432+E1433+E1434</f>
        <v>0</v>
      </c>
      <c r="F1431" s="83">
        <f t="shared" si="598"/>
        <v>0</v>
      </c>
    </row>
    <row r="1432" spans="1:6" ht="63" hidden="1" customHeight="1" x14ac:dyDescent="0.25">
      <c r="A1432" s="39" t="s">
        <v>996</v>
      </c>
      <c r="B1432" s="40" t="s">
        <v>997</v>
      </c>
      <c r="C1432" s="53"/>
      <c r="D1432" s="83"/>
      <c r="E1432" s="83"/>
      <c r="F1432" s="83"/>
    </row>
    <row r="1433" spans="1:6" ht="63" hidden="1" customHeight="1" x14ac:dyDescent="0.25">
      <c r="A1433" s="21" t="s">
        <v>998</v>
      </c>
      <c r="B1433" s="20" t="s">
        <v>999</v>
      </c>
      <c r="C1433" s="53"/>
      <c r="D1433" s="83"/>
      <c r="E1433" s="83"/>
      <c r="F1433" s="83"/>
    </row>
    <row r="1434" spans="1:6" ht="63" hidden="1" customHeight="1" x14ac:dyDescent="0.25">
      <c r="A1434" s="22" t="s">
        <v>132</v>
      </c>
      <c r="B1434" s="20" t="s">
        <v>1000</v>
      </c>
      <c r="C1434" s="53"/>
      <c r="D1434" s="83">
        <f>D1435</f>
        <v>0</v>
      </c>
      <c r="E1434" s="83">
        <f t="shared" ref="E1434:F1435" si="599">E1435</f>
        <v>0</v>
      </c>
      <c r="F1434" s="83">
        <f t="shared" si="599"/>
        <v>0</v>
      </c>
    </row>
    <row r="1435" spans="1:6" ht="30.75" hidden="1" customHeight="1" x14ac:dyDescent="0.25">
      <c r="A1435" s="16"/>
      <c r="B1435" s="20" t="s">
        <v>1000</v>
      </c>
      <c r="C1435" s="53">
        <v>100</v>
      </c>
      <c r="D1435" s="83">
        <f>D1436</f>
        <v>0</v>
      </c>
      <c r="E1435" s="83">
        <f t="shared" si="599"/>
        <v>0</v>
      </c>
      <c r="F1435" s="83">
        <f t="shared" si="599"/>
        <v>0</v>
      </c>
    </row>
    <row r="1436" spans="1:6" ht="30.75" hidden="1" customHeight="1" x14ac:dyDescent="0.25">
      <c r="A1436" s="16"/>
      <c r="B1436" s="20" t="s">
        <v>1000</v>
      </c>
      <c r="C1436" s="53">
        <v>120</v>
      </c>
      <c r="D1436" s="83"/>
      <c r="E1436" s="83"/>
      <c r="F1436" s="83"/>
    </row>
    <row r="1437" spans="1:6" ht="30.75" customHeight="1" x14ac:dyDescent="0.25">
      <c r="A1437" s="12" t="s">
        <v>1001</v>
      </c>
      <c r="B1437" s="10" t="s">
        <v>1002</v>
      </c>
      <c r="C1437" s="53"/>
      <c r="D1437" s="83">
        <f>D1438+D1472</f>
        <v>51833</v>
      </c>
      <c r="E1437" s="83">
        <f t="shared" ref="E1437:F1437" si="600">E1438+E1472</f>
        <v>45315</v>
      </c>
      <c r="F1437" s="83">
        <f t="shared" si="600"/>
        <v>46026</v>
      </c>
    </row>
    <row r="1438" spans="1:6" ht="63" x14ac:dyDescent="0.25">
      <c r="A1438" s="13" t="s">
        <v>1003</v>
      </c>
      <c r="B1438" s="3" t="s">
        <v>1004</v>
      </c>
      <c r="C1438" s="53"/>
      <c r="D1438" s="83">
        <f>D1439+D1459</f>
        <v>36710</v>
      </c>
      <c r="E1438" s="83">
        <f t="shared" ref="E1438:F1438" si="601">E1439+E1459</f>
        <v>36710</v>
      </c>
      <c r="F1438" s="83">
        <f t="shared" si="601"/>
        <v>36710</v>
      </c>
    </row>
    <row r="1439" spans="1:6" ht="45.75" customHeight="1" x14ac:dyDescent="0.25">
      <c r="A1439" s="7" t="s">
        <v>1005</v>
      </c>
      <c r="B1439" s="1" t="s">
        <v>1006</v>
      </c>
      <c r="C1439" s="53"/>
      <c r="D1439" s="83">
        <f>D1440+D1443+D1446+D1449+D1452</f>
        <v>36710</v>
      </c>
      <c r="E1439" s="83">
        <f t="shared" ref="E1439:F1439" si="602">E1440+E1443+E1446+E1449+E1452</f>
        <v>36710</v>
      </c>
      <c r="F1439" s="83">
        <f t="shared" si="602"/>
        <v>36710</v>
      </c>
    </row>
    <row r="1440" spans="1:6" ht="110.25" hidden="1" x14ac:dyDescent="0.25">
      <c r="A1440" s="58" t="s">
        <v>1509</v>
      </c>
      <c r="B1440" s="20" t="s">
        <v>1508</v>
      </c>
      <c r="C1440" s="53"/>
      <c r="D1440" s="83">
        <f>D1441</f>
        <v>0</v>
      </c>
      <c r="E1440" s="83">
        <f t="shared" ref="E1440:F1440" si="603">E1441</f>
        <v>0</v>
      </c>
      <c r="F1440" s="83">
        <f t="shared" si="603"/>
        <v>0</v>
      </c>
    </row>
    <row r="1441" spans="1:6" ht="32.25" hidden="1" customHeight="1" x14ac:dyDescent="0.25">
      <c r="A1441" s="58" t="s">
        <v>1361</v>
      </c>
      <c r="B1441" s="20" t="s">
        <v>1508</v>
      </c>
      <c r="C1441" s="53">
        <v>100</v>
      </c>
      <c r="D1441" s="83">
        <f>D1442</f>
        <v>0</v>
      </c>
      <c r="E1441" s="83">
        <f t="shared" ref="E1441:F1441" si="604">E1442</f>
        <v>0</v>
      </c>
      <c r="F1441" s="83">
        <f t="shared" si="604"/>
        <v>0</v>
      </c>
    </row>
    <row r="1442" spans="1:6" ht="31.5" hidden="1" customHeight="1" x14ac:dyDescent="0.25">
      <c r="A1442" s="58" t="s">
        <v>1372</v>
      </c>
      <c r="B1442" s="20" t="s">
        <v>1508</v>
      </c>
      <c r="C1442" s="53">
        <v>110</v>
      </c>
      <c r="D1442" s="83"/>
      <c r="E1442" s="83"/>
      <c r="F1442" s="83"/>
    </row>
    <row r="1443" spans="1:6" ht="78.75" hidden="1" x14ac:dyDescent="0.25">
      <c r="A1443" s="21" t="s">
        <v>1007</v>
      </c>
      <c r="B1443" s="20" t="s">
        <v>1008</v>
      </c>
      <c r="C1443" s="53"/>
      <c r="D1443" s="83">
        <f>D1444</f>
        <v>0</v>
      </c>
      <c r="E1443" s="83">
        <f t="shared" ref="E1443:F1443" si="605">E1444</f>
        <v>0</v>
      </c>
      <c r="F1443" s="83">
        <f t="shared" si="605"/>
        <v>0</v>
      </c>
    </row>
    <row r="1444" spans="1:6" ht="32.25" hidden="1" customHeight="1" x14ac:dyDescent="0.25">
      <c r="A1444" s="58" t="s">
        <v>1363</v>
      </c>
      <c r="B1444" s="20" t="s">
        <v>1008</v>
      </c>
      <c r="C1444" s="53">
        <v>200</v>
      </c>
      <c r="D1444" s="83">
        <f>D1445</f>
        <v>0</v>
      </c>
      <c r="E1444" s="83">
        <f t="shared" ref="E1444:F1444" si="606">E1445</f>
        <v>0</v>
      </c>
      <c r="F1444" s="83">
        <f t="shared" si="606"/>
        <v>0</v>
      </c>
    </row>
    <row r="1445" spans="1:6" ht="34.5" hidden="1" customHeight="1" x14ac:dyDescent="0.25">
      <c r="A1445" s="58" t="s">
        <v>1364</v>
      </c>
      <c r="B1445" s="20" t="s">
        <v>1008</v>
      </c>
      <c r="C1445" s="53">
        <v>240</v>
      </c>
      <c r="D1445" s="83"/>
      <c r="E1445" s="83"/>
      <c r="F1445" s="83"/>
    </row>
    <row r="1446" spans="1:6" ht="45" hidden="1" customHeight="1" x14ac:dyDescent="0.25">
      <c r="A1446" s="21" t="s">
        <v>1009</v>
      </c>
      <c r="B1446" s="20" t="s">
        <v>1010</v>
      </c>
      <c r="C1446" s="53"/>
      <c r="D1446" s="83">
        <f>D1447</f>
        <v>0</v>
      </c>
      <c r="E1446" s="83">
        <f t="shared" ref="E1446:F1446" si="607">E1447</f>
        <v>0</v>
      </c>
      <c r="F1446" s="83">
        <f t="shared" si="607"/>
        <v>0</v>
      </c>
    </row>
    <row r="1447" spans="1:6" ht="32.25" hidden="1" customHeight="1" x14ac:dyDescent="0.25">
      <c r="A1447" s="4" t="s">
        <v>1363</v>
      </c>
      <c r="B1447" s="20" t="s">
        <v>1010</v>
      </c>
      <c r="C1447" s="53">
        <v>200</v>
      </c>
      <c r="D1447" s="83">
        <f>D1448</f>
        <v>0</v>
      </c>
      <c r="E1447" s="83">
        <f t="shared" ref="E1447:F1447" si="608">E1448</f>
        <v>0</v>
      </c>
      <c r="F1447" s="83">
        <f t="shared" si="608"/>
        <v>0</v>
      </c>
    </row>
    <row r="1448" spans="1:6" ht="33" hidden="1" customHeight="1" x14ac:dyDescent="0.25">
      <c r="A1448" s="4" t="s">
        <v>1364</v>
      </c>
      <c r="B1448" s="20" t="s">
        <v>1010</v>
      </c>
      <c r="C1448" s="53">
        <v>240</v>
      </c>
      <c r="D1448" s="83"/>
      <c r="E1448" s="83"/>
      <c r="F1448" s="83"/>
    </row>
    <row r="1449" spans="1:6" ht="47.25" hidden="1" x14ac:dyDescent="0.25">
      <c r="A1449" s="21" t="s">
        <v>1011</v>
      </c>
      <c r="B1449" s="20" t="s">
        <v>1012</v>
      </c>
      <c r="C1449" s="53"/>
      <c r="D1449" s="83">
        <f>D1450</f>
        <v>0</v>
      </c>
      <c r="E1449" s="83">
        <f t="shared" ref="E1449:F1449" si="609">E1450</f>
        <v>0</v>
      </c>
      <c r="F1449" s="83">
        <f t="shared" si="609"/>
        <v>0</v>
      </c>
    </row>
    <row r="1450" spans="1:6" ht="31.5" hidden="1" customHeight="1" x14ac:dyDescent="0.25">
      <c r="A1450" s="58" t="s">
        <v>1363</v>
      </c>
      <c r="B1450" s="20" t="s">
        <v>1012</v>
      </c>
      <c r="C1450" s="53">
        <v>200</v>
      </c>
      <c r="D1450" s="83">
        <f>D1451</f>
        <v>0</v>
      </c>
      <c r="E1450" s="83">
        <f>E1451</f>
        <v>0</v>
      </c>
      <c r="F1450" s="83">
        <f>F1451</f>
        <v>0</v>
      </c>
    </row>
    <row r="1451" spans="1:6" ht="31.5" hidden="1" customHeight="1" x14ac:dyDescent="0.25">
      <c r="A1451" s="58" t="s">
        <v>1364</v>
      </c>
      <c r="B1451" s="20" t="s">
        <v>1012</v>
      </c>
      <c r="C1451" s="53">
        <v>240</v>
      </c>
      <c r="D1451" s="83"/>
      <c r="E1451" s="83"/>
      <c r="F1451" s="83"/>
    </row>
    <row r="1452" spans="1:6" ht="47.25" x14ac:dyDescent="0.25">
      <c r="A1452" s="22" t="s">
        <v>1013</v>
      </c>
      <c r="B1452" s="20" t="s">
        <v>1014</v>
      </c>
      <c r="C1452" s="53"/>
      <c r="D1452" s="99">
        <f>D1453+D1455+D1457</f>
        <v>36710</v>
      </c>
      <c r="E1452" s="99">
        <f t="shared" ref="E1452:F1452" si="610">E1453+E1455+E1457</f>
        <v>36710</v>
      </c>
      <c r="F1452" s="99">
        <f t="shared" si="610"/>
        <v>36710</v>
      </c>
    </row>
    <row r="1453" spans="1:6" ht="61.5" customHeight="1" x14ac:dyDescent="0.25">
      <c r="A1453" s="58" t="s">
        <v>1361</v>
      </c>
      <c r="B1453" s="20" t="s">
        <v>1014</v>
      </c>
      <c r="C1453" s="53">
        <v>100</v>
      </c>
      <c r="D1453" s="99">
        <f>D1454</f>
        <v>32442</v>
      </c>
      <c r="E1453" s="99">
        <f t="shared" ref="E1453:F1453" si="611">E1454</f>
        <v>32442</v>
      </c>
      <c r="F1453" s="99">
        <f t="shared" si="611"/>
        <v>32442</v>
      </c>
    </row>
    <row r="1454" spans="1:6" ht="40.5" customHeight="1" x14ac:dyDescent="0.25">
      <c r="A1454" s="58" t="s">
        <v>1372</v>
      </c>
      <c r="B1454" s="20" t="s">
        <v>1014</v>
      </c>
      <c r="C1454">
        <v>110</v>
      </c>
      <c r="D1454" s="99">
        <v>32442</v>
      </c>
      <c r="E1454" s="99">
        <v>32442</v>
      </c>
      <c r="F1454" s="83">
        <v>32442</v>
      </c>
    </row>
    <row r="1455" spans="1:6" ht="40.5" customHeight="1" x14ac:dyDescent="0.25">
      <c r="A1455" s="58" t="s">
        <v>1363</v>
      </c>
      <c r="B1455" s="20" t="s">
        <v>1014</v>
      </c>
      <c r="C1455" s="53">
        <v>200</v>
      </c>
      <c r="D1455" s="99">
        <f>D1456</f>
        <v>4264</v>
      </c>
      <c r="E1455" s="99">
        <f>E1456</f>
        <v>4264</v>
      </c>
      <c r="F1455" s="99">
        <f t="shared" ref="F1455" si="612">F1456</f>
        <v>4264</v>
      </c>
    </row>
    <row r="1456" spans="1:6" ht="40.5" customHeight="1" x14ac:dyDescent="0.25">
      <c r="A1456" s="58" t="s">
        <v>1364</v>
      </c>
      <c r="B1456" s="20" t="s">
        <v>1014</v>
      </c>
      <c r="C1456" s="53">
        <v>240</v>
      </c>
      <c r="D1456" s="99">
        <v>4264</v>
      </c>
      <c r="E1456" s="99">
        <v>4264</v>
      </c>
      <c r="F1456" s="99">
        <v>4264</v>
      </c>
    </row>
    <row r="1457" spans="1:6" ht="40.5" customHeight="1" x14ac:dyDescent="0.25">
      <c r="A1457" s="58" t="s">
        <v>1367</v>
      </c>
      <c r="B1457" s="20" t="s">
        <v>1014</v>
      </c>
      <c r="C1457" s="53">
        <v>800</v>
      </c>
      <c r="D1457" s="99">
        <f>D1458</f>
        <v>4</v>
      </c>
      <c r="E1457" s="99">
        <f t="shared" ref="E1457:F1457" si="613">E1458</f>
        <v>4</v>
      </c>
      <c r="F1457" s="99">
        <f t="shared" si="613"/>
        <v>4</v>
      </c>
    </row>
    <row r="1458" spans="1:6" ht="40.5" customHeight="1" x14ac:dyDescent="0.25">
      <c r="A1458" s="16" t="s">
        <v>1368</v>
      </c>
      <c r="B1458" s="20" t="s">
        <v>1014</v>
      </c>
      <c r="C1458" s="53">
        <v>850</v>
      </c>
      <c r="D1458" s="99">
        <v>4</v>
      </c>
      <c r="E1458" s="99">
        <v>4</v>
      </c>
      <c r="F1458" s="99">
        <v>4</v>
      </c>
    </row>
    <row r="1459" spans="1:6" ht="63" hidden="1" x14ac:dyDescent="0.25">
      <c r="A1459" s="7" t="s">
        <v>1015</v>
      </c>
      <c r="B1459" s="1" t="s">
        <v>1016</v>
      </c>
      <c r="C1459" s="53"/>
      <c r="D1459" s="83">
        <f>D1460+D1463+D1466+D1469</f>
        <v>0</v>
      </c>
      <c r="E1459" s="83">
        <f t="shared" ref="E1459:F1459" si="614">E1460+E1463+E1466+E1469</f>
        <v>0</v>
      </c>
      <c r="F1459" s="83">
        <f t="shared" si="614"/>
        <v>0</v>
      </c>
    </row>
    <row r="1460" spans="1:6" ht="63" hidden="1" x14ac:dyDescent="0.25">
      <c r="A1460" s="21" t="s">
        <v>1017</v>
      </c>
      <c r="B1460" s="20" t="s">
        <v>1018</v>
      </c>
      <c r="C1460" s="53"/>
      <c r="D1460" s="83">
        <f>D1461</f>
        <v>0</v>
      </c>
      <c r="E1460" s="83">
        <f t="shared" ref="E1460:F1460" si="615">E1461</f>
        <v>0</v>
      </c>
      <c r="F1460" s="83">
        <f t="shared" si="615"/>
        <v>0</v>
      </c>
    </row>
    <row r="1461" spans="1:6" ht="35.25" hidden="1" customHeight="1" x14ac:dyDescent="0.25">
      <c r="A1461" s="58" t="s">
        <v>1363</v>
      </c>
      <c r="B1461" s="20" t="s">
        <v>1018</v>
      </c>
      <c r="C1461" s="53">
        <v>200</v>
      </c>
      <c r="D1461" s="83">
        <f>D1462</f>
        <v>0</v>
      </c>
      <c r="E1461" s="83">
        <f t="shared" ref="E1461:F1461" si="616">E1462</f>
        <v>0</v>
      </c>
      <c r="F1461" s="83">
        <f t="shared" si="616"/>
        <v>0</v>
      </c>
    </row>
    <row r="1462" spans="1:6" ht="28.5" hidden="1" customHeight="1" x14ac:dyDescent="0.25">
      <c r="A1462" s="58" t="s">
        <v>1364</v>
      </c>
      <c r="B1462" s="20" t="s">
        <v>1018</v>
      </c>
      <c r="C1462" s="53">
        <v>240</v>
      </c>
      <c r="D1462" s="83"/>
      <c r="E1462" s="83"/>
      <c r="F1462" s="83"/>
    </row>
    <row r="1463" spans="1:6" ht="63" hidden="1" x14ac:dyDescent="0.25">
      <c r="A1463" s="21" t="s">
        <v>1019</v>
      </c>
      <c r="B1463" s="20" t="s">
        <v>1020</v>
      </c>
      <c r="C1463" s="53"/>
      <c r="D1463" s="83">
        <f>D1464</f>
        <v>0</v>
      </c>
      <c r="E1463" s="83">
        <f t="shared" ref="E1463:F1463" si="617">E1464</f>
        <v>0</v>
      </c>
      <c r="F1463" s="83">
        <f t="shared" si="617"/>
        <v>0</v>
      </c>
    </row>
    <row r="1464" spans="1:6" ht="31.5" hidden="1" customHeight="1" x14ac:dyDescent="0.25">
      <c r="A1464" s="58" t="s">
        <v>1363</v>
      </c>
      <c r="B1464" s="20" t="s">
        <v>1020</v>
      </c>
      <c r="C1464" s="53">
        <v>200</v>
      </c>
      <c r="D1464" s="83">
        <f>D1465</f>
        <v>0</v>
      </c>
      <c r="E1464" s="83">
        <f t="shared" ref="E1464:F1464" si="618">E1465</f>
        <v>0</v>
      </c>
      <c r="F1464" s="83">
        <f t="shared" si="618"/>
        <v>0</v>
      </c>
    </row>
    <row r="1465" spans="1:6" ht="30.75" hidden="1" customHeight="1" x14ac:dyDescent="0.25">
      <c r="A1465" s="58" t="s">
        <v>1364</v>
      </c>
      <c r="B1465" s="20" t="s">
        <v>1020</v>
      </c>
      <c r="C1465" s="53">
        <v>240</v>
      </c>
      <c r="D1465" s="83"/>
      <c r="E1465" s="83"/>
      <c r="F1465" s="83"/>
    </row>
    <row r="1466" spans="1:6" ht="94.5" hidden="1" x14ac:dyDescent="0.25">
      <c r="A1466" s="21" t="s">
        <v>1021</v>
      </c>
      <c r="B1466" s="20" t="s">
        <v>1022</v>
      </c>
      <c r="C1466" s="53"/>
      <c r="D1466" s="83">
        <f>D1467</f>
        <v>0</v>
      </c>
      <c r="E1466" s="83">
        <f t="shared" ref="E1466:F1466" si="619">E1467</f>
        <v>0</v>
      </c>
      <c r="F1466" s="83">
        <f t="shared" si="619"/>
        <v>0</v>
      </c>
    </row>
    <row r="1467" spans="1:6" ht="28.5" hidden="1" customHeight="1" x14ac:dyDescent="0.25">
      <c r="A1467" s="58" t="s">
        <v>1363</v>
      </c>
      <c r="B1467" s="20" t="s">
        <v>1022</v>
      </c>
      <c r="C1467" s="53">
        <v>200</v>
      </c>
      <c r="D1467" s="83">
        <f>D1468</f>
        <v>0</v>
      </c>
      <c r="E1467" s="83">
        <f t="shared" ref="E1467:F1467" si="620">E1468</f>
        <v>0</v>
      </c>
      <c r="F1467" s="83">
        <f t="shared" si="620"/>
        <v>0</v>
      </c>
    </row>
    <row r="1468" spans="1:6" ht="39" hidden="1" customHeight="1" x14ac:dyDescent="0.25">
      <c r="A1468" s="58" t="s">
        <v>1364</v>
      </c>
      <c r="B1468" s="20" t="s">
        <v>1022</v>
      </c>
      <c r="C1468" s="53">
        <v>240</v>
      </c>
      <c r="D1468" s="83"/>
      <c r="E1468" s="83"/>
      <c r="F1468" s="83"/>
    </row>
    <row r="1469" spans="1:6" ht="94.5" hidden="1" x14ac:dyDescent="0.25">
      <c r="A1469" s="21" t="s">
        <v>1023</v>
      </c>
      <c r="B1469" s="20" t="s">
        <v>1024</v>
      </c>
      <c r="C1469" s="53"/>
      <c r="D1469" s="83">
        <f>D1470</f>
        <v>0</v>
      </c>
      <c r="E1469" s="83">
        <f t="shared" ref="E1469:F1469" si="621">E1470</f>
        <v>0</v>
      </c>
      <c r="F1469" s="83">
        <f t="shared" si="621"/>
        <v>0</v>
      </c>
    </row>
    <row r="1470" spans="1:6" ht="32.25" hidden="1" customHeight="1" x14ac:dyDescent="0.25">
      <c r="A1470" s="58" t="s">
        <v>1363</v>
      </c>
      <c r="B1470" s="20" t="s">
        <v>1024</v>
      </c>
      <c r="C1470" s="53">
        <v>200</v>
      </c>
      <c r="D1470" s="83">
        <f>D1471</f>
        <v>0</v>
      </c>
      <c r="E1470" s="83">
        <f t="shared" ref="E1470:F1470" si="622">E1471</f>
        <v>0</v>
      </c>
      <c r="F1470" s="83">
        <f t="shared" si="622"/>
        <v>0</v>
      </c>
    </row>
    <row r="1471" spans="1:6" ht="36" hidden="1" customHeight="1" x14ac:dyDescent="0.25">
      <c r="A1471" s="58" t="s">
        <v>1364</v>
      </c>
      <c r="B1471" s="20" t="s">
        <v>1024</v>
      </c>
      <c r="C1471" s="53">
        <v>240</v>
      </c>
      <c r="D1471" s="83"/>
      <c r="E1471" s="83"/>
      <c r="F1471" s="83"/>
    </row>
    <row r="1472" spans="1:6" ht="47.25" x14ac:dyDescent="0.25">
      <c r="A1472" s="13" t="s">
        <v>1025</v>
      </c>
      <c r="B1472" s="3" t="s">
        <v>1026</v>
      </c>
      <c r="C1472" s="53"/>
      <c r="D1472" s="83">
        <f>D1473+D1480+D1484+D1488+D1492+D1504+D1511</f>
        <v>15123</v>
      </c>
      <c r="E1472" s="83">
        <f t="shared" ref="E1472:F1472" si="623">E1473+E1480+E1484+E1488+E1492+E1504+E1511</f>
        <v>8605</v>
      </c>
      <c r="F1472" s="83">
        <f t="shared" si="623"/>
        <v>9316</v>
      </c>
    </row>
    <row r="1473" spans="1:6" ht="36" customHeight="1" x14ac:dyDescent="0.25">
      <c r="A1473" s="7" t="s">
        <v>1027</v>
      </c>
      <c r="B1473" s="1" t="s">
        <v>1028</v>
      </c>
      <c r="C1473" s="53"/>
      <c r="D1473" s="83">
        <f>D1474+D1477</f>
        <v>4212</v>
      </c>
      <c r="E1473" s="83">
        <f t="shared" ref="E1473:F1473" si="624">E1474+E1477</f>
        <v>5252</v>
      </c>
      <c r="F1473" s="83">
        <f t="shared" si="624"/>
        <v>5792</v>
      </c>
    </row>
    <row r="1474" spans="1:6" ht="37.5" customHeight="1" x14ac:dyDescent="0.25">
      <c r="A1474" s="39" t="s">
        <v>1029</v>
      </c>
      <c r="B1474" s="20" t="s">
        <v>1030</v>
      </c>
      <c r="C1474" s="53"/>
      <c r="D1474" s="83">
        <f>D1475</f>
        <v>2400</v>
      </c>
      <c r="E1474" s="83">
        <f t="shared" ref="E1474:F1475" si="625">E1475</f>
        <v>3440</v>
      </c>
      <c r="F1474" s="83">
        <f t="shared" si="625"/>
        <v>3980</v>
      </c>
    </row>
    <row r="1475" spans="1:6" ht="37.5" customHeight="1" x14ac:dyDescent="0.25">
      <c r="A1475" s="58" t="s">
        <v>1363</v>
      </c>
      <c r="B1475" s="20" t="s">
        <v>1030</v>
      </c>
      <c r="C1475" s="53">
        <v>200</v>
      </c>
      <c r="D1475" s="83">
        <f>D1476</f>
        <v>2400</v>
      </c>
      <c r="E1475" s="83">
        <f t="shared" si="625"/>
        <v>3440</v>
      </c>
      <c r="F1475" s="83">
        <f t="shared" si="625"/>
        <v>3980</v>
      </c>
    </row>
    <row r="1476" spans="1:6" ht="37.5" customHeight="1" x14ac:dyDescent="0.25">
      <c r="A1476" s="95" t="s">
        <v>1364</v>
      </c>
      <c r="B1476" s="20" t="s">
        <v>1030</v>
      </c>
      <c r="C1476" s="53">
        <v>240</v>
      </c>
      <c r="D1476" s="83">
        <v>2400</v>
      </c>
      <c r="E1476" s="83">
        <v>3440</v>
      </c>
      <c r="F1476" s="83">
        <v>3980</v>
      </c>
    </row>
    <row r="1477" spans="1:6" ht="76.5" customHeight="1" x14ac:dyDescent="0.25">
      <c r="A1477" s="21" t="s">
        <v>1614</v>
      </c>
      <c r="B1477" s="20" t="s">
        <v>1655</v>
      </c>
      <c r="C1477" s="53"/>
      <c r="D1477" s="83">
        <f t="shared" ref="D1477:F1478" si="626">D1478</f>
        <v>1812</v>
      </c>
      <c r="E1477" s="83">
        <f t="shared" si="626"/>
        <v>1812</v>
      </c>
      <c r="F1477" s="83">
        <f t="shared" si="626"/>
        <v>1812</v>
      </c>
    </row>
    <row r="1478" spans="1:6" ht="37.5" customHeight="1" x14ac:dyDescent="0.25">
      <c r="A1478" s="16" t="s">
        <v>1366</v>
      </c>
      <c r="B1478" s="20" t="s">
        <v>1655</v>
      </c>
      <c r="C1478" s="53">
        <v>600</v>
      </c>
      <c r="D1478" s="83">
        <f t="shared" si="626"/>
        <v>1812</v>
      </c>
      <c r="E1478" s="83">
        <f t="shared" si="626"/>
        <v>1812</v>
      </c>
      <c r="F1478" s="83">
        <f t="shared" si="626"/>
        <v>1812</v>
      </c>
    </row>
    <row r="1479" spans="1:6" ht="37.5" customHeight="1" x14ac:dyDescent="0.25">
      <c r="A1479" s="16" t="s">
        <v>1365</v>
      </c>
      <c r="B1479" s="20" t="s">
        <v>1655</v>
      </c>
      <c r="C1479" s="53">
        <v>610</v>
      </c>
      <c r="D1479" s="83">
        <v>1812</v>
      </c>
      <c r="E1479" s="83">
        <v>1812</v>
      </c>
      <c r="F1479" s="83">
        <v>1812</v>
      </c>
    </row>
    <row r="1480" spans="1:6" ht="28.5" customHeight="1" x14ac:dyDescent="0.25">
      <c r="A1480" s="7" t="s">
        <v>1031</v>
      </c>
      <c r="B1480" s="1" t="s">
        <v>1032</v>
      </c>
      <c r="C1480" s="53"/>
      <c r="D1480" s="83">
        <f>D1481</f>
        <v>800</v>
      </c>
      <c r="E1480" s="83">
        <f t="shared" ref="E1480:F1482" si="627">E1481</f>
        <v>1080</v>
      </c>
      <c r="F1480" s="83">
        <f t="shared" si="627"/>
        <v>1100</v>
      </c>
    </row>
    <row r="1481" spans="1:6" ht="28.5" customHeight="1" x14ac:dyDescent="0.25">
      <c r="A1481" s="39" t="s">
        <v>1033</v>
      </c>
      <c r="B1481" s="20" t="s">
        <v>1034</v>
      </c>
      <c r="C1481" s="53"/>
      <c r="D1481" s="83">
        <f>D1482</f>
        <v>800</v>
      </c>
      <c r="E1481" s="83">
        <f t="shared" si="627"/>
        <v>1080</v>
      </c>
      <c r="F1481" s="83">
        <f t="shared" si="627"/>
        <v>1100</v>
      </c>
    </row>
    <row r="1482" spans="1:6" ht="28.5" customHeight="1" x14ac:dyDescent="0.25">
      <c r="A1482" s="58" t="s">
        <v>1363</v>
      </c>
      <c r="B1482" s="20" t="s">
        <v>1034</v>
      </c>
      <c r="C1482" s="53">
        <v>200</v>
      </c>
      <c r="D1482" s="83">
        <f>D1483</f>
        <v>800</v>
      </c>
      <c r="E1482" s="83">
        <f t="shared" si="627"/>
        <v>1080</v>
      </c>
      <c r="F1482" s="83">
        <f t="shared" si="627"/>
        <v>1100</v>
      </c>
    </row>
    <row r="1483" spans="1:6" ht="28.5" customHeight="1" x14ac:dyDescent="0.25">
      <c r="A1483" s="58" t="s">
        <v>1364</v>
      </c>
      <c r="B1483" s="20" t="s">
        <v>1034</v>
      </c>
      <c r="C1483" s="53">
        <v>240</v>
      </c>
      <c r="D1483" s="83">
        <v>800</v>
      </c>
      <c r="E1483" s="83">
        <v>1080</v>
      </c>
      <c r="F1483" s="83">
        <v>1100</v>
      </c>
    </row>
    <row r="1484" spans="1:6" ht="39.75" customHeight="1" x14ac:dyDescent="0.25">
      <c r="A1484" s="7" t="s">
        <v>1035</v>
      </c>
      <c r="B1484" s="1" t="s">
        <v>1036</v>
      </c>
      <c r="C1484" s="53"/>
      <c r="D1484" s="83">
        <f>D1485</f>
        <v>1400</v>
      </c>
      <c r="E1484" s="83">
        <f t="shared" ref="E1484:F1486" si="628">E1485</f>
        <v>1900</v>
      </c>
      <c r="F1484" s="83">
        <f t="shared" si="628"/>
        <v>2424</v>
      </c>
    </row>
    <row r="1485" spans="1:6" ht="51" customHeight="1" x14ac:dyDescent="0.25">
      <c r="A1485" s="39" t="s">
        <v>1037</v>
      </c>
      <c r="B1485" s="20" t="s">
        <v>1038</v>
      </c>
      <c r="C1485" s="53"/>
      <c r="D1485" s="83">
        <f>D1486</f>
        <v>1400</v>
      </c>
      <c r="E1485" s="83">
        <f t="shared" si="628"/>
        <v>1900</v>
      </c>
      <c r="F1485" s="83">
        <f t="shared" si="628"/>
        <v>2424</v>
      </c>
    </row>
    <row r="1486" spans="1:6" ht="51" customHeight="1" x14ac:dyDescent="0.25">
      <c r="A1486" s="58" t="s">
        <v>1363</v>
      </c>
      <c r="B1486" s="20" t="s">
        <v>1038</v>
      </c>
      <c r="C1486" s="53">
        <v>200</v>
      </c>
      <c r="D1486" s="83">
        <f>D1487</f>
        <v>1400</v>
      </c>
      <c r="E1486" s="83">
        <f t="shared" si="628"/>
        <v>1900</v>
      </c>
      <c r="F1486" s="83">
        <f t="shared" si="628"/>
        <v>2424</v>
      </c>
    </row>
    <row r="1487" spans="1:6" ht="51" customHeight="1" x14ac:dyDescent="0.25">
      <c r="A1487" s="58" t="s">
        <v>1364</v>
      </c>
      <c r="B1487" s="20" t="s">
        <v>1038</v>
      </c>
      <c r="C1487" s="53">
        <v>240</v>
      </c>
      <c r="D1487" s="83">
        <v>1400</v>
      </c>
      <c r="E1487" s="83">
        <v>1900</v>
      </c>
      <c r="F1487" s="83">
        <v>2424</v>
      </c>
    </row>
    <row r="1488" spans="1:6" ht="33" hidden="1" customHeight="1" x14ac:dyDescent="0.25">
      <c r="A1488" s="7" t="s">
        <v>1039</v>
      </c>
      <c r="B1488" s="1" t="s">
        <v>1040</v>
      </c>
      <c r="C1488" s="53"/>
      <c r="D1488" s="83">
        <f>D1489</f>
        <v>0</v>
      </c>
      <c r="E1488" s="83">
        <f t="shared" ref="E1488:F1490" si="629">E1489</f>
        <v>0</v>
      </c>
      <c r="F1488" s="83">
        <f t="shared" si="629"/>
        <v>0</v>
      </c>
    </row>
    <row r="1489" spans="1:6" ht="36.75" hidden="1" customHeight="1" x14ac:dyDescent="0.25">
      <c r="A1489" s="39" t="s">
        <v>1041</v>
      </c>
      <c r="B1489" s="20" t="s">
        <v>1042</v>
      </c>
      <c r="C1489" s="53"/>
      <c r="D1489" s="83">
        <f>D1490</f>
        <v>0</v>
      </c>
      <c r="E1489" s="83">
        <f t="shared" si="629"/>
        <v>0</v>
      </c>
      <c r="F1489" s="83">
        <f t="shared" si="629"/>
        <v>0</v>
      </c>
    </row>
    <row r="1490" spans="1:6" ht="36.75" hidden="1" customHeight="1" x14ac:dyDescent="0.25">
      <c r="A1490" s="16" t="s">
        <v>1366</v>
      </c>
      <c r="B1490" s="20" t="s">
        <v>1042</v>
      </c>
      <c r="C1490" s="53">
        <v>600</v>
      </c>
      <c r="D1490" s="83">
        <f>D1491</f>
        <v>0</v>
      </c>
      <c r="E1490" s="83">
        <f t="shared" si="629"/>
        <v>0</v>
      </c>
      <c r="F1490" s="83">
        <f t="shared" si="629"/>
        <v>0</v>
      </c>
    </row>
    <row r="1491" spans="1:6" ht="36.75" hidden="1" customHeight="1" x14ac:dyDescent="0.25">
      <c r="A1491" s="16" t="s">
        <v>1365</v>
      </c>
      <c r="B1491" s="20" t="s">
        <v>1042</v>
      </c>
      <c r="C1491" s="53">
        <v>610</v>
      </c>
      <c r="D1491" s="83">
        <v>0</v>
      </c>
      <c r="E1491" s="83">
        <v>0</v>
      </c>
      <c r="F1491" s="83">
        <v>0</v>
      </c>
    </row>
    <row r="1492" spans="1:6" ht="32.25" hidden="1" customHeight="1" x14ac:dyDescent="0.25">
      <c r="A1492" s="7" t="s">
        <v>1043</v>
      </c>
      <c r="B1492" s="1" t="s">
        <v>1044</v>
      </c>
      <c r="C1492" s="53"/>
      <c r="D1492" s="83">
        <f>D1497+D1500+D1493</f>
        <v>0</v>
      </c>
      <c r="E1492" s="83">
        <f t="shared" ref="E1492:F1492" si="630">E1497+E1500+E1493</f>
        <v>0</v>
      </c>
      <c r="F1492" s="83">
        <f t="shared" si="630"/>
        <v>0</v>
      </c>
    </row>
    <row r="1493" spans="1:6" ht="63" hidden="1" x14ac:dyDescent="0.25">
      <c r="A1493" s="21" t="s">
        <v>1045</v>
      </c>
      <c r="B1493" s="20" t="s">
        <v>1046</v>
      </c>
      <c r="C1493" s="53"/>
      <c r="D1493" s="83">
        <f>D1494</f>
        <v>0</v>
      </c>
      <c r="E1493" s="83">
        <f t="shared" ref="E1493:F1493" si="631">E1494</f>
        <v>0</v>
      </c>
      <c r="F1493" s="83">
        <f t="shared" si="631"/>
        <v>0</v>
      </c>
    </row>
    <row r="1494" spans="1:6" ht="46.5" hidden="1" customHeight="1" x14ac:dyDescent="0.25">
      <c r="A1494" s="16" t="s">
        <v>1366</v>
      </c>
      <c r="B1494" s="20" t="s">
        <v>1046</v>
      </c>
      <c r="C1494" s="53">
        <v>600</v>
      </c>
      <c r="D1494" s="83">
        <f>D1495+D1496</f>
        <v>0</v>
      </c>
      <c r="E1494" s="83">
        <f t="shared" ref="E1494:F1494" si="632">E1495+E1496</f>
        <v>0</v>
      </c>
      <c r="F1494" s="83">
        <f t="shared" si="632"/>
        <v>0</v>
      </c>
    </row>
    <row r="1495" spans="1:6" ht="41.25" hidden="1" customHeight="1" x14ac:dyDescent="0.25">
      <c r="A1495" s="16" t="s">
        <v>1365</v>
      </c>
      <c r="B1495" s="20" t="s">
        <v>1046</v>
      </c>
      <c r="C1495" s="53">
        <v>610</v>
      </c>
      <c r="D1495" s="83">
        <v>0</v>
      </c>
      <c r="E1495" s="83">
        <v>0</v>
      </c>
      <c r="F1495" s="83">
        <v>0</v>
      </c>
    </row>
    <row r="1496" spans="1:6" ht="37.5" hidden="1" customHeight="1" x14ac:dyDescent="0.25">
      <c r="A1496" s="4" t="s">
        <v>1378</v>
      </c>
      <c r="B1496" s="20" t="s">
        <v>1046</v>
      </c>
      <c r="C1496" s="53">
        <v>620</v>
      </c>
      <c r="D1496" s="83">
        <v>0</v>
      </c>
      <c r="E1496" s="83">
        <v>0</v>
      </c>
      <c r="F1496" s="83">
        <v>0</v>
      </c>
    </row>
    <row r="1497" spans="1:6" ht="73.5" hidden="1" customHeight="1" x14ac:dyDescent="0.25">
      <c r="A1497" s="21" t="s">
        <v>1614</v>
      </c>
      <c r="B1497" s="20" t="s">
        <v>1568</v>
      </c>
      <c r="C1497" s="53"/>
      <c r="D1497" s="83">
        <f>D1498</f>
        <v>0</v>
      </c>
      <c r="E1497" s="83">
        <f t="shared" ref="E1497:F1498" si="633">E1498</f>
        <v>0</v>
      </c>
      <c r="F1497" s="83">
        <f t="shared" si="633"/>
        <v>0</v>
      </c>
    </row>
    <row r="1498" spans="1:6" ht="31.5" hidden="1" customHeight="1" x14ac:dyDescent="0.25">
      <c r="A1498" s="16" t="s">
        <v>1366</v>
      </c>
      <c r="B1498" s="20" t="s">
        <v>1568</v>
      </c>
      <c r="C1498" s="53">
        <v>600</v>
      </c>
      <c r="D1498" s="83">
        <f>D1499</f>
        <v>0</v>
      </c>
      <c r="E1498" s="83">
        <f t="shared" si="633"/>
        <v>0</v>
      </c>
      <c r="F1498" s="83">
        <f t="shared" si="633"/>
        <v>0</v>
      </c>
    </row>
    <row r="1499" spans="1:6" ht="39.75" hidden="1" customHeight="1" x14ac:dyDescent="0.25">
      <c r="A1499" s="16" t="s">
        <v>1365</v>
      </c>
      <c r="B1499" s="20" t="s">
        <v>1568</v>
      </c>
      <c r="C1499" s="53">
        <v>610</v>
      </c>
      <c r="D1499" s="83"/>
      <c r="E1499" s="83"/>
      <c r="F1499" s="83"/>
    </row>
    <row r="1500" spans="1:6" ht="64.5" hidden="1" customHeight="1" x14ac:dyDescent="0.25">
      <c r="A1500" s="21" t="s">
        <v>1384</v>
      </c>
      <c r="B1500" s="20" t="s">
        <v>1383</v>
      </c>
      <c r="C1500" s="53"/>
      <c r="D1500" s="83">
        <f>D1501</f>
        <v>0</v>
      </c>
      <c r="E1500" s="83">
        <f t="shared" ref="E1500:F1500" si="634">E1501</f>
        <v>0</v>
      </c>
      <c r="F1500" s="83">
        <f t="shared" si="634"/>
        <v>0</v>
      </c>
    </row>
    <row r="1501" spans="1:6" ht="39.75" hidden="1" customHeight="1" x14ac:dyDescent="0.25">
      <c r="A1501" s="16" t="s">
        <v>1366</v>
      </c>
      <c r="B1501" s="20" t="s">
        <v>1383</v>
      </c>
      <c r="C1501" s="53">
        <v>600</v>
      </c>
      <c r="D1501" s="83">
        <f>D1502+D1503</f>
        <v>0</v>
      </c>
      <c r="E1501" s="83">
        <f t="shared" ref="E1501:F1501" si="635">E1502+E1503</f>
        <v>0</v>
      </c>
      <c r="F1501" s="83">
        <f t="shared" si="635"/>
        <v>0</v>
      </c>
    </row>
    <row r="1502" spans="1:6" ht="39.75" hidden="1" customHeight="1" x14ac:dyDescent="0.25">
      <c r="A1502" s="16" t="s">
        <v>1365</v>
      </c>
      <c r="B1502" s="20" t="s">
        <v>1383</v>
      </c>
      <c r="C1502" s="53">
        <v>610</v>
      </c>
      <c r="D1502" s="83">
        <v>0</v>
      </c>
      <c r="E1502" s="83">
        <v>0</v>
      </c>
      <c r="F1502" s="83">
        <v>0</v>
      </c>
    </row>
    <row r="1503" spans="1:6" ht="35.25" hidden="1" customHeight="1" x14ac:dyDescent="0.25">
      <c r="A1503" s="16" t="s">
        <v>1382</v>
      </c>
      <c r="B1503" s="20" t="s">
        <v>1383</v>
      </c>
      <c r="C1503" s="53">
        <v>620</v>
      </c>
      <c r="D1503" s="83">
        <v>0</v>
      </c>
      <c r="E1503" s="83">
        <v>0</v>
      </c>
      <c r="F1503" s="83">
        <v>0</v>
      </c>
    </row>
    <row r="1504" spans="1:6" ht="27.75" hidden="1" customHeight="1" x14ac:dyDescent="0.25">
      <c r="A1504" s="7" t="s">
        <v>1047</v>
      </c>
      <c r="B1504" s="1" t="s">
        <v>1048</v>
      </c>
      <c r="C1504" s="53"/>
      <c r="D1504" s="83">
        <f>D1505+D1508</f>
        <v>0</v>
      </c>
      <c r="E1504" s="83">
        <f t="shared" ref="E1504:F1504" si="636">E1505+E1508</f>
        <v>0</v>
      </c>
      <c r="F1504" s="83">
        <f t="shared" si="636"/>
        <v>0</v>
      </c>
    </row>
    <row r="1505" spans="1:7" ht="31.5" hidden="1" x14ac:dyDescent="0.25">
      <c r="A1505" s="21" t="s">
        <v>1049</v>
      </c>
      <c r="B1505" s="20" t="s">
        <v>1050</v>
      </c>
      <c r="C1505" s="53"/>
      <c r="D1505" s="83">
        <f>D1506</f>
        <v>0</v>
      </c>
      <c r="E1505" s="83">
        <f t="shared" ref="E1505:F1506" si="637">E1506</f>
        <v>0</v>
      </c>
      <c r="F1505" s="83">
        <f t="shared" si="637"/>
        <v>0</v>
      </c>
    </row>
    <row r="1506" spans="1:7" ht="40.5" hidden="1" customHeight="1" x14ac:dyDescent="0.25">
      <c r="A1506" s="58" t="s">
        <v>1363</v>
      </c>
      <c r="B1506" s="20" t="s">
        <v>1050</v>
      </c>
      <c r="C1506" s="53">
        <v>200</v>
      </c>
      <c r="D1506" s="83">
        <f>D1507</f>
        <v>0</v>
      </c>
      <c r="E1506" s="83">
        <f t="shared" si="637"/>
        <v>0</v>
      </c>
      <c r="F1506" s="83">
        <f t="shared" si="637"/>
        <v>0</v>
      </c>
    </row>
    <row r="1507" spans="1:7" ht="36.75" hidden="1" customHeight="1" x14ac:dyDescent="0.25">
      <c r="A1507" s="58" t="s">
        <v>1364</v>
      </c>
      <c r="B1507" s="20" t="s">
        <v>1050</v>
      </c>
      <c r="C1507" s="53">
        <v>240</v>
      </c>
      <c r="D1507" s="83"/>
      <c r="E1507" s="83">
        <v>0</v>
      </c>
      <c r="F1507" s="83">
        <v>0</v>
      </c>
      <c r="G1507" s="64"/>
    </row>
    <row r="1508" spans="1:7" ht="47.25" hidden="1" x14ac:dyDescent="0.25">
      <c r="A1508" s="21" t="s">
        <v>1051</v>
      </c>
      <c r="B1508" s="20" t="s">
        <v>1052</v>
      </c>
      <c r="C1508" s="53"/>
      <c r="D1508" s="83">
        <f>D1509</f>
        <v>0</v>
      </c>
      <c r="E1508" s="83">
        <f t="shared" ref="E1508:F1509" si="638">E1509</f>
        <v>0</v>
      </c>
      <c r="F1508" s="83">
        <f t="shared" si="638"/>
        <v>0</v>
      </c>
    </row>
    <row r="1509" spans="1:7" ht="33" hidden="1" customHeight="1" x14ac:dyDescent="0.25">
      <c r="A1509" s="58" t="s">
        <v>1363</v>
      </c>
      <c r="B1509" s="20" t="s">
        <v>1052</v>
      </c>
      <c r="C1509" s="53">
        <v>200</v>
      </c>
      <c r="D1509" s="83">
        <f>D1510</f>
        <v>0</v>
      </c>
      <c r="E1509" s="83">
        <f t="shared" si="638"/>
        <v>0</v>
      </c>
      <c r="F1509" s="83">
        <f t="shared" si="638"/>
        <v>0</v>
      </c>
    </row>
    <row r="1510" spans="1:7" ht="36" hidden="1" customHeight="1" x14ac:dyDescent="0.25">
      <c r="A1510" s="58" t="s">
        <v>1364</v>
      </c>
      <c r="B1510" s="20" t="s">
        <v>1052</v>
      </c>
      <c r="C1510" s="53">
        <v>240</v>
      </c>
      <c r="D1510" s="83">
        <v>0</v>
      </c>
      <c r="E1510" s="83">
        <v>0</v>
      </c>
      <c r="F1510" s="83">
        <v>0</v>
      </c>
    </row>
    <row r="1511" spans="1:7" ht="35.25" customHeight="1" x14ac:dyDescent="0.25">
      <c r="A1511" s="7" t="s">
        <v>279</v>
      </c>
      <c r="B1511" s="1" t="s">
        <v>1053</v>
      </c>
      <c r="C1511" s="53"/>
      <c r="D1511" s="83">
        <f>D1512+D1517+D1520+D1523+D1529+D1532+D1535+D1538+D1541+D1526</f>
        <v>8711</v>
      </c>
      <c r="E1511" s="83">
        <f>E1512+E1517+E1520+E1523+E1529+E1532+E1535+E1538+E1541+E1526</f>
        <v>373</v>
      </c>
      <c r="F1511" s="83">
        <f>F1512+F1517+F1520+F1523+F1529+F1532+F1535+F1538+F1541+F1526</f>
        <v>0</v>
      </c>
    </row>
    <row r="1512" spans="1:7" ht="88.5" customHeight="1" x14ac:dyDescent="0.25">
      <c r="A1512" s="21" t="s">
        <v>1556</v>
      </c>
      <c r="B1512" s="20" t="s">
        <v>1555</v>
      </c>
      <c r="C1512" s="186"/>
      <c r="D1512" s="99">
        <f>D1515+D1513</f>
        <v>6313</v>
      </c>
      <c r="E1512" s="99">
        <f>E1515+E1513</f>
        <v>0</v>
      </c>
      <c r="F1512" s="99">
        <f>F1515</f>
        <v>0</v>
      </c>
    </row>
    <row r="1513" spans="1:7" ht="39.75" customHeight="1" x14ac:dyDescent="0.25">
      <c r="A1513" s="58" t="s">
        <v>1363</v>
      </c>
      <c r="B1513" s="20" t="s">
        <v>1555</v>
      </c>
      <c r="C1513" s="186">
        <v>200</v>
      </c>
      <c r="D1513" s="99">
        <f>D1514</f>
        <v>6313</v>
      </c>
      <c r="E1513" s="99">
        <f t="shared" ref="E1513:F1513" si="639">E1514</f>
        <v>0</v>
      </c>
      <c r="F1513" s="99">
        <f t="shared" si="639"/>
        <v>0</v>
      </c>
      <c r="G1513">
        <v>6159</v>
      </c>
    </row>
    <row r="1514" spans="1:7" ht="45.75" customHeight="1" x14ac:dyDescent="0.25">
      <c r="A1514" s="58" t="s">
        <v>1364</v>
      </c>
      <c r="B1514" s="20" t="s">
        <v>1555</v>
      </c>
      <c r="C1514" s="186">
        <v>240</v>
      </c>
      <c r="D1514" s="99">
        <v>6313</v>
      </c>
      <c r="E1514" s="99"/>
      <c r="F1514" s="99"/>
      <c r="G1514">
        <v>154</v>
      </c>
    </row>
    <row r="1515" spans="1:7" ht="47.25" hidden="1" customHeight="1" x14ac:dyDescent="0.25">
      <c r="A1515" s="16" t="s">
        <v>1366</v>
      </c>
      <c r="B1515" s="20" t="s">
        <v>1555</v>
      </c>
      <c r="C1515" s="186">
        <v>600</v>
      </c>
      <c r="D1515" s="99">
        <f>D1516</f>
        <v>0</v>
      </c>
      <c r="E1515" s="99">
        <f t="shared" ref="E1515:F1515" si="640">E1516</f>
        <v>0</v>
      </c>
      <c r="F1515" s="99">
        <f t="shared" si="640"/>
        <v>0</v>
      </c>
    </row>
    <row r="1516" spans="1:7" ht="47.25" hidden="1" customHeight="1" x14ac:dyDescent="0.25">
      <c r="A1516" s="16" t="s">
        <v>1365</v>
      </c>
      <c r="B1516" s="20" t="s">
        <v>1555</v>
      </c>
      <c r="C1516" s="186">
        <v>610</v>
      </c>
      <c r="D1516" s="99">
        <v>0</v>
      </c>
      <c r="E1516" s="99">
        <v>0</v>
      </c>
      <c r="F1516" s="99">
        <v>0</v>
      </c>
    </row>
    <row r="1517" spans="1:7" ht="45" hidden="1" customHeight="1" x14ac:dyDescent="0.25">
      <c r="A1517" s="21" t="s">
        <v>1054</v>
      </c>
      <c r="B1517" s="20" t="s">
        <v>1055</v>
      </c>
      <c r="C1517" s="186"/>
      <c r="D1517" s="99">
        <f>D1518</f>
        <v>0</v>
      </c>
      <c r="E1517" s="99">
        <f t="shared" ref="E1517:F1518" si="641">E1518</f>
        <v>0</v>
      </c>
      <c r="F1517" s="99">
        <f t="shared" si="641"/>
        <v>0</v>
      </c>
    </row>
    <row r="1518" spans="1:7" ht="45" hidden="1" customHeight="1" x14ac:dyDescent="0.25">
      <c r="A1518" s="16" t="s">
        <v>1366</v>
      </c>
      <c r="B1518" s="20" t="s">
        <v>1055</v>
      </c>
      <c r="C1518" s="186">
        <v>600</v>
      </c>
      <c r="D1518" s="99">
        <f>D1519</f>
        <v>0</v>
      </c>
      <c r="E1518" s="99">
        <f t="shared" si="641"/>
        <v>0</v>
      </c>
      <c r="F1518" s="99">
        <f t="shared" si="641"/>
        <v>0</v>
      </c>
    </row>
    <row r="1519" spans="1:7" ht="45" hidden="1" customHeight="1" x14ac:dyDescent="0.25">
      <c r="A1519" s="16" t="s">
        <v>1365</v>
      </c>
      <c r="B1519" s="20" t="s">
        <v>1055</v>
      </c>
      <c r="C1519" s="186">
        <v>610</v>
      </c>
      <c r="D1519" s="99"/>
      <c r="E1519" s="99"/>
      <c r="F1519" s="99"/>
    </row>
    <row r="1520" spans="1:7" ht="42" hidden="1" customHeight="1" x14ac:dyDescent="0.25">
      <c r="A1520" s="21" t="s">
        <v>1056</v>
      </c>
      <c r="B1520" s="20" t="s">
        <v>1057</v>
      </c>
      <c r="C1520" s="186"/>
      <c r="D1520" s="99">
        <f>D1521</f>
        <v>0</v>
      </c>
      <c r="E1520" s="99">
        <f t="shared" ref="E1520:F1521" si="642">E1521</f>
        <v>0</v>
      </c>
      <c r="F1520" s="99">
        <f t="shared" si="642"/>
        <v>0</v>
      </c>
    </row>
    <row r="1521" spans="1:9" ht="40.5" hidden="1" customHeight="1" x14ac:dyDescent="0.25">
      <c r="A1521" s="16" t="s">
        <v>1366</v>
      </c>
      <c r="B1521" s="20" t="s">
        <v>1057</v>
      </c>
      <c r="C1521" s="186">
        <v>600</v>
      </c>
      <c r="D1521" s="99">
        <f>D1522</f>
        <v>0</v>
      </c>
      <c r="E1521" s="99">
        <f t="shared" si="642"/>
        <v>0</v>
      </c>
      <c r="F1521" s="99">
        <f t="shared" si="642"/>
        <v>0</v>
      </c>
    </row>
    <row r="1522" spans="1:9" ht="36.75" hidden="1" customHeight="1" x14ac:dyDescent="0.25">
      <c r="A1522" s="16" t="s">
        <v>1365</v>
      </c>
      <c r="B1522" s="20" t="s">
        <v>1057</v>
      </c>
      <c r="C1522" s="186">
        <v>610</v>
      </c>
      <c r="D1522" s="99"/>
      <c r="E1522" s="99"/>
      <c r="F1522" s="99"/>
    </row>
    <row r="1523" spans="1:9" ht="54.75" hidden="1" customHeight="1" x14ac:dyDescent="0.25">
      <c r="A1523" s="21" t="s">
        <v>1058</v>
      </c>
      <c r="B1523" s="20" t="s">
        <v>1059</v>
      </c>
      <c r="C1523" s="186"/>
      <c r="D1523" s="99">
        <f>D1524</f>
        <v>0</v>
      </c>
      <c r="E1523" s="99">
        <f t="shared" ref="E1523:F1524" si="643">E1524</f>
        <v>0</v>
      </c>
      <c r="F1523" s="99">
        <f t="shared" si="643"/>
        <v>0</v>
      </c>
    </row>
    <row r="1524" spans="1:9" ht="54.75" hidden="1" customHeight="1" x14ac:dyDescent="0.25">
      <c r="A1524" s="16" t="s">
        <v>1366</v>
      </c>
      <c r="B1524" s="20" t="s">
        <v>1059</v>
      </c>
      <c r="C1524" s="186">
        <v>600</v>
      </c>
      <c r="D1524" s="99">
        <f>D1525</f>
        <v>0</v>
      </c>
      <c r="E1524" s="99">
        <f t="shared" si="643"/>
        <v>0</v>
      </c>
      <c r="F1524" s="99">
        <f t="shared" si="643"/>
        <v>0</v>
      </c>
    </row>
    <row r="1525" spans="1:9" ht="54.75" hidden="1" customHeight="1" x14ac:dyDescent="0.25">
      <c r="A1525" s="16" t="s">
        <v>1365</v>
      </c>
      <c r="B1525" s="20" t="s">
        <v>1059</v>
      </c>
      <c r="C1525" s="186">
        <v>610</v>
      </c>
      <c r="D1525" s="99"/>
      <c r="E1525" s="99"/>
      <c r="F1525" s="99"/>
    </row>
    <row r="1526" spans="1:9" ht="119.25" customHeight="1" x14ac:dyDescent="0.25">
      <c r="A1526" s="66" t="s">
        <v>1558</v>
      </c>
      <c r="B1526" s="20" t="s">
        <v>1557</v>
      </c>
      <c r="C1526" s="186"/>
      <c r="D1526" s="99">
        <f t="shared" ref="D1526:F1527" si="644">D1527</f>
        <v>2136</v>
      </c>
      <c r="E1526" s="99">
        <f t="shared" si="644"/>
        <v>0</v>
      </c>
      <c r="F1526" s="99">
        <f t="shared" si="644"/>
        <v>0</v>
      </c>
    </row>
    <row r="1527" spans="1:9" ht="54.75" customHeight="1" x14ac:dyDescent="0.25">
      <c r="A1527" s="16" t="s">
        <v>1366</v>
      </c>
      <c r="B1527" s="20" t="s">
        <v>1557</v>
      </c>
      <c r="C1527" s="186">
        <v>600</v>
      </c>
      <c r="D1527" s="99">
        <f t="shared" si="644"/>
        <v>2136</v>
      </c>
      <c r="E1527" s="99">
        <f t="shared" si="644"/>
        <v>0</v>
      </c>
      <c r="F1527" s="99">
        <f t="shared" si="644"/>
        <v>0</v>
      </c>
      <c r="G1527" s="107">
        <v>1923</v>
      </c>
      <c r="H1527" s="107"/>
      <c r="I1527" s="107"/>
    </row>
    <row r="1528" spans="1:9" ht="54.75" customHeight="1" x14ac:dyDescent="0.25">
      <c r="A1528" s="16" t="s">
        <v>1365</v>
      </c>
      <c r="B1528" s="20" t="s">
        <v>1557</v>
      </c>
      <c r="C1528" s="186">
        <v>610</v>
      </c>
      <c r="D1528" s="99">
        <v>2136</v>
      </c>
      <c r="E1528" s="99"/>
      <c r="F1528" s="99"/>
      <c r="G1528">
        <v>213</v>
      </c>
      <c r="H1528" s="126"/>
    </row>
    <row r="1529" spans="1:9" ht="33.75" customHeight="1" x14ac:dyDescent="0.25">
      <c r="A1529" s="21" t="s">
        <v>1060</v>
      </c>
      <c r="B1529" s="20" t="s">
        <v>1061</v>
      </c>
      <c r="C1529" s="186"/>
      <c r="D1529" s="99">
        <f>D1530</f>
        <v>112</v>
      </c>
      <c r="E1529" s="99">
        <f t="shared" ref="E1529:F1530" si="645">E1530</f>
        <v>373</v>
      </c>
      <c r="F1529" s="99">
        <f t="shared" si="645"/>
        <v>0</v>
      </c>
    </row>
    <row r="1530" spans="1:9" ht="33.75" customHeight="1" x14ac:dyDescent="0.25">
      <c r="A1530" s="16" t="s">
        <v>1366</v>
      </c>
      <c r="B1530" s="20" t="s">
        <v>1061</v>
      </c>
      <c r="C1530" s="186">
        <v>600</v>
      </c>
      <c r="D1530" s="99">
        <f>D1531</f>
        <v>112</v>
      </c>
      <c r="E1530" s="99">
        <f t="shared" si="645"/>
        <v>373</v>
      </c>
      <c r="F1530" s="99">
        <f t="shared" si="645"/>
        <v>0</v>
      </c>
      <c r="G1530" s="107">
        <v>101</v>
      </c>
      <c r="H1530" s="107">
        <v>338</v>
      </c>
      <c r="I1530" s="107"/>
    </row>
    <row r="1531" spans="1:9" ht="33.75" customHeight="1" x14ac:dyDescent="0.25">
      <c r="A1531" s="16" t="s">
        <v>1365</v>
      </c>
      <c r="B1531" s="20" t="s">
        <v>1061</v>
      </c>
      <c r="C1531" s="186">
        <v>610</v>
      </c>
      <c r="D1531" s="99">
        <v>112</v>
      </c>
      <c r="E1531" s="99">
        <v>373</v>
      </c>
      <c r="F1531" s="99"/>
      <c r="G1531" s="197">
        <v>11</v>
      </c>
      <c r="H1531" s="197">
        <v>35</v>
      </c>
    </row>
    <row r="1532" spans="1:9" ht="39.75" hidden="1" customHeight="1" x14ac:dyDescent="0.25">
      <c r="A1532" s="21" t="s">
        <v>1062</v>
      </c>
      <c r="B1532" s="20" t="s">
        <v>1063</v>
      </c>
      <c r="C1532" s="186"/>
      <c r="D1532" s="99">
        <f>D1533</f>
        <v>0</v>
      </c>
      <c r="E1532" s="99">
        <f t="shared" ref="E1532:F1533" si="646">E1533</f>
        <v>0</v>
      </c>
      <c r="F1532" s="99">
        <f t="shared" si="646"/>
        <v>0</v>
      </c>
    </row>
    <row r="1533" spans="1:9" ht="39.75" hidden="1" customHeight="1" x14ac:dyDescent="0.25">
      <c r="A1533" s="16" t="s">
        <v>1366</v>
      </c>
      <c r="B1533" s="20" t="s">
        <v>1063</v>
      </c>
      <c r="C1533" s="186">
        <v>600</v>
      </c>
      <c r="D1533" s="99">
        <f>D1534</f>
        <v>0</v>
      </c>
      <c r="E1533" s="99">
        <f t="shared" si="646"/>
        <v>0</v>
      </c>
      <c r="F1533" s="99">
        <f t="shared" si="646"/>
        <v>0</v>
      </c>
    </row>
    <row r="1534" spans="1:9" ht="39.75" hidden="1" customHeight="1" x14ac:dyDescent="0.25">
      <c r="A1534" s="16" t="s">
        <v>1365</v>
      </c>
      <c r="B1534" s="20" t="s">
        <v>1063</v>
      </c>
      <c r="C1534" s="186">
        <v>610</v>
      </c>
      <c r="D1534" s="99"/>
      <c r="E1534" s="99"/>
      <c r="F1534" s="99"/>
    </row>
    <row r="1535" spans="1:9" ht="42" hidden="1" customHeight="1" x14ac:dyDescent="0.25">
      <c r="A1535" s="21" t="s">
        <v>1064</v>
      </c>
      <c r="B1535" s="20" t="s">
        <v>1065</v>
      </c>
      <c r="C1535" s="186"/>
      <c r="D1535" s="99">
        <f>D1536</f>
        <v>0</v>
      </c>
      <c r="E1535" s="99">
        <f t="shared" ref="E1535:F1536" si="647">E1536</f>
        <v>0</v>
      </c>
      <c r="F1535" s="99">
        <f t="shared" si="647"/>
        <v>0</v>
      </c>
    </row>
    <row r="1536" spans="1:9" ht="42" hidden="1" customHeight="1" x14ac:dyDescent="0.25">
      <c r="A1536" s="16" t="s">
        <v>1366</v>
      </c>
      <c r="B1536" s="20" t="s">
        <v>1065</v>
      </c>
      <c r="C1536" s="186">
        <v>600</v>
      </c>
      <c r="D1536" s="99">
        <f>D1537</f>
        <v>0</v>
      </c>
      <c r="E1536" s="99">
        <f t="shared" si="647"/>
        <v>0</v>
      </c>
      <c r="F1536" s="99">
        <f t="shared" si="647"/>
        <v>0</v>
      </c>
    </row>
    <row r="1537" spans="1:7" ht="42" hidden="1" customHeight="1" x14ac:dyDescent="0.25">
      <c r="A1537" s="16" t="s">
        <v>1365</v>
      </c>
      <c r="B1537" s="20" t="s">
        <v>1065</v>
      </c>
      <c r="C1537" s="186">
        <v>610</v>
      </c>
      <c r="D1537" s="99"/>
      <c r="E1537" s="99"/>
      <c r="F1537" s="99"/>
    </row>
    <row r="1538" spans="1:7" ht="97.5" customHeight="1" x14ac:dyDescent="0.25">
      <c r="A1538" s="191" t="s">
        <v>1662</v>
      </c>
      <c r="B1538" s="20" t="s">
        <v>1661</v>
      </c>
      <c r="C1538" s="53"/>
      <c r="D1538" s="83">
        <f>D1539</f>
        <v>150</v>
      </c>
      <c r="E1538" s="83">
        <f t="shared" ref="E1538:F1539" si="648">E1539</f>
        <v>0</v>
      </c>
      <c r="F1538" s="83">
        <f t="shared" si="648"/>
        <v>0</v>
      </c>
    </row>
    <row r="1539" spans="1:7" ht="45.75" customHeight="1" x14ac:dyDescent="0.25">
      <c r="A1539" s="16" t="s">
        <v>1366</v>
      </c>
      <c r="B1539" s="20" t="s">
        <v>1661</v>
      </c>
      <c r="C1539" s="53">
        <v>600</v>
      </c>
      <c r="D1539" s="83">
        <f>D1540</f>
        <v>150</v>
      </c>
      <c r="E1539" s="83">
        <f t="shared" si="648"/>
        <v>0</v>
      </c>
      <c r="F1539" s="83">
        <f t="shared" si="648"/>
        <v>0</v>
      </c>
      <c r="G1539">
        <v>135</v>
      </c>
    </row>
    <row r="1540" spans="1:7" ht="45.75" customHeight="1" x14ac:dyDescent="0.25">
      <c r="A1540" s="16" t="s">
        <v>1365</v>
      </c>
      <c r="B1540" s="20" t="s">
        <v>1661</v>
      </c>
      <c r="C1540" s="53">
        <v>610</v>
      </c>
      <c r="D1540" s="83">
        <v>150</v>
      </c>
      <c r="E1540" s="83"/>
      <c r="F1540" s="83"/>
      <c r="G1540">
        <v>15</v>
      </c>
    </row>
    <row r="1541" spans="1:7" ht="34.5" hidden="1" customHeight="1" x14ac:dyDescent="0.25">
      <c r="A1541" s="42" t="s">
        <v>1066</v>
      </c>
      <c r="B1541" s="20" t="s">
        <v>1067</v>
      </c>
      <c r="C1541" s="53"/>
      <c r="D1541" s="83">
        <f>D1542</f>
        <v>0</v>
      </c>
      <c r="E1541" s="83">
        <f t="shared" ref="E1541:F1542" si="649">E1542</f>
        <v>0</v>
      </c>
      <c r="F1541" s="83">
        <f t="shared" si="649"/>
        <v>0</v>
      </c>
    </row>
    <row r="1542" spans="1:7" ht="34.5" hidden="1" customHeight="1" x14ac:dyDescent="0.25">
      <c r="A1542" s="16" t="s">
        <v>1366</v>
      </c>
      <c r="B1542" s="20" t="s">
        <v>1067</v>
      </c>
      <c r="C1542" s="53">
        <v>600</v>
      </c>
      <c r="D1542" s="83">
        <f>D1543</f>
        <v>0</v>
      </c>
      <c r="E1542" s="83">
        <f t="shared" si="649"/>
        <v>0</v>
      </c>
      <c r="F1542" s="83">
        <f t="shared" si="649"/>
        <v>0</v>
      </c>
    </row>
    <row r="1543" spans="1:7" ht="34.5" hidden="1" customHeight="1" x14ac:dyDescent="0.25">
      <c r="A1543" s="16" t="s">
        <v>1365</v>
      </c>
      <c r="B1543" s="20" t="s">
        <v>1067</v>
      </c>
      <c r="C1543" s="53">
        <v>610</v>
      </c>
      <c r="D1543" s="83"/>
      <c r="E1543" s="83"/>
      <c r="F1543" s="83"/>
    </row>
    <row r="1544" spans="1:7" ht="41.25" customHeight="1" x14ac:dyDescent="0.25">
      <c r="A1544" s="12" t="s">
        <v>1068</v>
      </c>
      <c r="B1544" s="10" t="s">
        <v>1069</v>
      </c>
      <c r="C1544" s="53"/>
      <c r="D1544" s="83">
        <f>D1545+D1550</f>
        <v>494</v>
      </c>
      <c r="E1544" s="83">
        <f t="shared" ref="E1544:F1544" si="650">E1545+E1550</f>
        <v>494</v>
      </c>
      <c r="F1544" s="83">
        <f t="shared" si="650"/>
        <v>494</v>
      </c>
    </row>
    <row r="1545" spans="1:7" ht="41.25" hidden="1" customHeight="1" x14ac:dyDescent="0.25">
      <c r="A1545" s="13" t="s">
        <v>1070</v>
      </c>
      <c r="B1545" s="3" t="s">
        <v>1071</v>
      </c>
      <c r="C1545" s="53"/>
      <c r="D1545" s="83">
        <f>D1546</f>
        <v>0</v>
      </c>
      <c r="E1545" s="83">
        <f t="shared" ref="E1545:F1548" si="651">E1546</f>
        <v>0</v>
      </c>
      <c r="F1545" s="83">
        <f t="shared" si="651"/>
        <v>0</v>
      </c>
    </row>
    <row r="1546" spans="1:7" ht="52.5" hidden="1" customHeight="1" x14ac:dyDescent="0.25">
      <c r="A1546" s="7" t="s">
        <v>1072</v>
      </c>
      <c r="B1546" s="1" t="s">
        <v>1073</v>
      </c>
      <c r="C1546" s="53"/>
      <c r="D1546" s="83">
        <f>D1547</f>
        <v>0</v>
      </c>
      <c r="E1546" s="83">
        <f t="shared" si="651"/>
        <v>0</v>
      </c>
      <c r="F1546" s="83">
        <f t="shared" si="651"/>
        <v>0</v>
      </c>
    </row>
    <row r="1547" spans="1:7" ht="54" hidden="1" customHeight="1" x14ac:dyDescent="0.25">
      <c r="A1547" s="22" t="s">
        <v>1074</v>
      </c>
      <c r="B1547" s="20" t="s">
        <v>1075</v>
      </c>
      <c r="C1547" s="53"/>
      <c r="D1547" s="83">
        <f>D1548</f>
        <v>0</v>
      </c>
      <c r="E1547" s="83">
        <f t="shared" si="651"/>
        <v>0</v>
      </c>
      <c r="F1547" s="83">
        <f t="shared" si="651"/>
        <v>0</v>
      </c>
    </row>
    <row r="1548" spans="1:7" ht="36.75" hidden="1" customHeight="1" x14ac:dyDescent="0.25">
      <c r="A1548" s="58" t="s">
        <v>1363</v>
      </c>
      <c r="B1548" s="20" t="s">
        <v>1075</v>
      </c>
      <c r="C1548" s="53">
        <v>200</v>
      </c>
      <c r="D1548" s="83">
        <f>D1549</f>
        <v>0</v>
      </c>
      <c r="E1548" s="83">
        <f t="shared" si="651"/>
        <v>0</v>
      </c>
      <c r="F1548" s="83">
        <f t="shared" si="651"/>
        <v>0</v>
      </c>
    </row>
    <row r="1549" spans="1:7" ht="46.5" hidden="1" customHeight="1" x14ac:dyDescent="0.25">
      <c r="A1549" s="58" t="s">
        <v>1364</v>
      </c>
      <c r="B1549" s="20" t="s">
        <v>1075</v>
      </c>
      <c r="C1549" s="53">
        <v>240</v>
      </c>
      <c r="D1549" s="83">
        <v>0</v>
      </c>
      <c r="E1549" s="83"/>
      <c r="F1549" s="83"/>
    </row>
    <row r="1550" spans="1:7" ht="51" customHeight="1" x14ac:dyDescent="0.25">
      <c r="A1550" s="13" t="s">
        <v>1076</v>
      </c>
      <c r="B1550" s="3" t="s">
        <v>1077</v>
      </c>
      <c r="C1550" s="53"/>
      <c r="D1550" s="83">
        <f>D1551+D1560</f>
        <v>494</v>
      </c>
      <c r="E1550" s="83">
        <f t="shared" ref="E1550:F1550" si="652">E1551+E1560</f>
        <v>494</v>
      </c>
      <c r="F1550" s="83">
        <f t="shared" si="652"/>
        <v>494</v>
      </c>
    </row>
    <row r="1551" spans="1:7" ht="66.75" customHeight="1" x14ac:dyDescent="0.25">
      <c r="A1551" s="7" t="s">
        <v>1606</v>
      </c>
      <c r="B1551" s="1" t="s">
        <v>1078</v>
      </c>
      <c r="C1551" s="53"/>
      <c r="D1551" s="83">
        <f>D1552+D1557</f>
        <v>494</v>
      </c>
      <c r="E1551" s="83">
        <f t="shared" ref="E1551:F1551" si="653">E1552+E1557</f>
        <v>494</v>
      </c>
      <c r="F1551" s="83">
        <f t="shared" si="653"/>
        <v>494</v>
      </c>
    </row>
    <row r="1552" spans="1:7" ht="137.25" customHeight="1" x14ac:dyDescent="0.25">
      <c r="A1552" s="63" t="s">
        <v>1451</v>
      </c>
      <c r="B1552" s="20" t="s">
        <v>1079</v>
      </c>
      <c r="C1552" s="53"/>
      <c r="D1552" s="83">
        <f>D1553+D1555</f>
        <v>494</v>
      </c>
      <c r="E1552" s="83">
        <f t="shared" ref="E1552:F1552" si="654">E1553+E1555</f>
        <v>494</v>
      </c>
      <c r="F1552" s="83">
        <f t="shared" si="654"/>
        <v>494</v>
      </c>
    </row>
    <row r="1553" spans="1:6" ht="58.5" customHeight="1" x14ac:dyDescent="0.25">
      <c r="A1553" s="58" t="s">
        <v>1361</v>
      </c>
      <c r="B1553" s="20" t="s">
        <v>1079</v>
      </c>
      <c r="C1553" s="53">
        <v>100</v>
      </c>
      <c r="D1553" s="83">
        <f>D1554</f>
        <v>392</v>
      </c>
      <c r="E1553" s="83">
        <f t="shared" ref="E1553:F1553" si="655">E1554</f>
        <v>392</v>
      </c>
      <c r="F1553" s="83">
        <f t="shared" si="655"/>
        <v>392</v>
      </c>
    </row>
    <row r="1554" spans="1:6" ht="32.25" customHeight="1" x14ac:dyDescent="0.25">
      <c r="A1554" s="58" t="s">
        <v>1362</v>
      </c>
      <c r="B1554" s="20" t="s">
        <v>1079</v>
      </c>
      <c r="C1554" s="53">
        <v>120</v>
      </c>
      <c r="D1554" s="83">
        <v>392</v>
      </c>
      <c r="E1554" s="83">
        <v>392</v>
      </c>
      <c r="F1554" s="83">
        <v>392</v>
      </c>
    </row>
    <row r="1555" spans="1:6" ht="34.5" customHeight="1" x14ac:dyDescent="0.25">
      <c r="A1555" s="58" t="s">
        <v>1363</v>
      </c>
      <c r="B1555" s="20" t="s">
        <v>1079</v>
      </c>
      <c r="C1555" s="53">
        <v>200</v>
      </c>
      <c r="D1555" s="83">
        <f>D1556</f>
        <v>102</v>
      </c>
      <c r="E1555" s="83">
        <f t="shared" ref="E1555:F1555" si="656">E1556</f>
        <v>102</v>
      </c>
      <c r="F1555" s="83">
        <f t="shared" si="656"/>
        <v>102</v>
      </c>
    </row>
    <row r="1556" spans="1:6" ht="39" customHeight="1" x14ac:dyDescent="0.25">
      <c r="A1556" s="58" t="s">
        <v>1364</v>
      </c>
      <c r="B1556" s="20" t="s">
        <v>1079</v>
      </c>
      <c r="C1556" s="53">
        <v>240</v>
      </c>
      <c r="D1556" s="83">
        <v>102</v>
      </c>
      <c r="E1556" s="83">
        <v>102</v>
      </c>
      <c r="F1556" s="83">
        <v>102</v>
      </c>
    </row>
    <row r="1557" spans="1:6" ht="89.25" hidden="1" customHeight="1" x14ac:dyDescent="0.25">
      <c r="A1557" s="21" t="s">
        <v>1080</v>
      </c>
      <c r="B1557" s="20" t="s">
        <v>1081</v>
      </c>
      <c r="C1557" s="53"/>
      <c r="D1557" s="83">
        <f>D1558</f>
        <v>0</v>
      </c>
      <c r="E1557" s="83">
        <f t="shared" ref="E1557:F1558" si="657">E1558</f>
        <v>0</v>
      </c>
      <c r="F1557" s="83">
        <f t="shared" si="657"/>
        <v>0</v>
      </c>
    </row>
    <row r="1558" spans="1:6" ht="42" hidden="1" customHeight="1" x14ac:dyDescent="0.25">
      <c r="A1558" s="58" t="s">
        <v>1363</v>
      </c>
      <c r="B1558" s="20" t="s">
        <v>1081</v>
      </c>
      <c r="C1558" s="53">
        <v>200</v>
      </c>
      <c r="D1558" s="83">
        <f>D1559</f>
        <v>0</v>
      </c>
      <c r="E1558" s="83">
        <f t="shared" si="657"/>
        <v>0</v>
      </c>
      <c r="F1558" s="83">
        <f t="shared" si="657"/>
        <v>0</v>
      </c>
    </row>
    <row r="1559" spans="1:6" ht="37.5" hidden="1" customHeight="1" x14ac:dyDescent="0.25">
      <c r="A1559" s="58" t="s">
        <v>1364</v>
      </c>
      <c r="B1559" s="20" t="s">
        <v>1081</v>
      </c>
      <c r="C1559" s="53">
        <v>240</v>
      </c>
      <c r="D1559" s="83"/>
      <c r="E1559" s="83"/>
      <c r="F1559" s="83"/>
    </row>
    <row r="1560" spans="1:6" ht="47.25" hidden="1" x14ac:dyDescent="0.25">
      <c r="A1560" s="50" t="s">
        <v>1607</v>
      </c>
      <c r="B1560" s="1" t="s">
        <v>1082</v>
      </c>
      <c r="C1560" s="53"/>
      <c r="D1560" s="83">
        <f>D1561</f>
        <v>0</v>
      </c>
      <c r="E1560" s="83">
        <f t="shared" ref="E1560:F1562" si="658">E1561</f>
        <v>0</v>
      </c>
      <c r="F1560" s="83">
        <f t="shared" si="658"/>
        <v>0</v>
      </c>
    </row>
    <row r="1561" spans="1:6" ht="40.5" hidden="1" customHeight="1" x14ac:dyDescent="0.25">
      <c r="A1561" s="51" t="s">
        <v>1083</v>
      </c>
      <c r="B1561" s="20" t="s">
        <v>1084</v>
      </c>
      <c r="C1561" s="53"/>
      <c r="D1561" s="83">
        <f>D1562</f>
        <v>0</v>
      </c>
      <c r="E1561" s="83">
        <f t="shared" si="658"/>
        <v>0</v>
      </c>
      <c r="F1561" s="83">
        <f t="shared" si="658"/>
        <v>0</v>
      </c>
    </row>
    <row r="1562" spans="1:6" ht="40.5" hidden="1" customHeight="1" x14ac:dyDescent="0.25">
      <c r="A1562" s="58" t="s">
        <v>1363</v>
      </c>
      <c r="B1562" s="20" t="s">
        <v>1084</v>
      </c>
      <c r="C1562" s="53">
        <v>200</v>
      </c>
      <c r="D1562" s="83">
        <f>D1563</f>
        <v>0</v>
      </c>
      <c r="E1562" s="83">
        <f t="shared" si="658"/>
        <v>0</v>
      </c>
      <c r="F1562" s="83">
        <f t="shared" si="658"/>
        <v>0</v>
      </c>
    </row>
    <row r="1563" spans="1:6" ht="40.5" hidden="1" customHeight="1" x14ac:dyDescent="0.25">
      <c r="A1563" s="58" t="s">
        <v>1364</v>
      </c>
      <c r="B1563" s="20" t="s">
        <v>1084</v>
      </c>
      <c r="C1563" s="53">
        <v>240</v>
      </c>
      <c r="D1563" s="83"/>
      <c r="E1563" s="83"/>
      <c r="F1563" s="83"/>
    </row>
    <row r="1564" spans="1:6" ht="36" hidden="1" customHeight="1" x14ac:dyDescent="0.25">
      <c r="A1564" s="13" t="s">
        <v>128</v>
      </c>
      <c r="B1564" s="3" t="s">
        <v>1085</v>
      </c>
      <c r="C1564" s="53"/>
      <c r="D1564" s="83"/>
      <c r="E1564" s="83"/>
      <c r="F1564" s="83"/>
    </row>
    <row r="1565" spans="1:6" ht="36.75" hidden="1" customHeight="1" x14ac:dyDescent="0.25">
      <c r="A1565" s="7" t="s">
        <v>130</v>
      </c>
      <c r="B1565" s="1" t="s">
        <v>1086</v>
      </c>
      <c r="C1565" s="53"/>
      <c r="D1565" s="83"/>
      <c r="E1565" s="83"/>
      <c r="F1565" s="83"/>
    </row>
    <row r="1566" spans="1:6" ht="34.5" hidden="1" customHeight="1" x14ac:dyDescent="0.25">
      <c r="A1566" s="22" t="s">
        <v>132</v>
      </c>
      <c r="B1566" s="20" t="s">
        <v>1087</v>
      </c>
      <c r="C1566" s="53"/>
      <c r="D1566" s="83"/>
      <c r="E1566" s="83"/>
      <c r="F1566" s="83"/>
    </row>
    <row r="1567" spans="1:6" ht="34.5" hidden="1" customHeight="1" x14ac:dyDescent="0.25">
      <c r="A1567" s="58" t="s">
        <v>1361</v>
      </c>
      <c r="B1567" s="20" t="s">
        <v>1087</v>
      </c>
      <c r="C1567" s="53">
        <v>100</v>
      </c>
      <c r="D1567" s="83"/>
      <c r="E1567" s="83"/>
      <c r="F1567" s="83"/>
    </row>
    <row r="1568" spans="1:6" ht="34.5" hidden="1" customHeight="1" x14ac:dyDescent="0.25">
      <c r="A1568" s="58" t="s">
        <v>1362</v>
      </c>
      <c r="B1568" s="20" t="s">
        <v>1087</v>
      </c>
      <c r="C1568" s="53">
        <v>120</v>
      </c>
      <c r="D1568" s="83"/>
      <c r="E1568" s="83"/>
      <c r="F1568" s="83"/>
    </row>
    <row r="1569" spans="1:7" ht="31.5" hidden="1" x14ac:dyDescent="0.25">
      <c r="A1569" s="22" t="s">
        <v>1088</v>
      </c>
      <c r="B1569" s="20" t="s">
        <v>1089</v>
      </c>
      <c r="C1569" s="53"/>
      <c r="D1569" s="83"/>
      <c r="E1569" s="83"/>
      <c r="F1569" s="83"/>
    </row>
    <row r="1570" spans="1:7" ht="37.5" hidden="1" customHeight="1" x14ac:dyDescent="0.25">
      <c r="A1570" s="16" t="s">
        <v>1366</v>
      </c>
      <c r="B1570" s="20" t="s">
        <v>1089</v>
      </c>
      <c r="C1570" s="53">
        <v>600</v>
      </c>
      <c r="D1570" s="83"/>
      <c r="E1570" s="83"/>
      <c r="F1570" s="83"/>
    </row>
    <row r="1571" spans="1:7" ht="35.25" hidden="1" customHeight="1" x14ac:dyDescent="0.25">
      <c r="A1571" s="16" t="s">
        <v>1365</v>
      </c>
      <c r="B1571" s="20" t="s">
        <v>1089</v>
      </c>
      <c r="C1571" s="53">
        <v>610</v>
      </c>
      <c r="D1571" s="83"/>
      <c r="E1571" s="83"/>
      <c r="F1571" s="83"/>
    </row>
    <row r="1572" spans="1:7" ht="37.5" customHeight="1" x14ac:dyDescent="0.25">
      <c r="A1572" s="12" t="s">
        <v>1090</v>
      </c>
      <c r="B1572" s="10" t="s">
        <v>1091</v>
      </c>
      <c r="C1572" s="53"/>
      <c r="D1572" s="83">
        <f>D1573+D1745+D1767+D1785</f>
        <v>681758</v>
      </c>
      <c r="E1572" s="83">
        <f t="shared" ref="E1572:F1572" si="659">E1573+E1745+E1767+E1785</f>
        <v>425422</v>
      </c>
      <c r="F1572" s="83">
        <f t="shared" si="659"/>
        <v>207039</v>
      </c>
    </row>
    <row r="1573" spans="1:7" ht="49.5" customHeight="1" x14ac:dyDescent="0.25">
      <c r="A1573" s="13" t="s">
        <v>1092</v>
      </c>
      <c r="B1573" s="3" t="s">
        <v>1093</v>
      </c>
      <c r="C1573" s="53"/>
      <c r="D1573" s="83">
        <f>D1574+D1644</f>
        <v>508669</v>
      </c>
      <c r="E1573" s="83">
        <f t="shared" ref="E1573:F1573" si="660">E1574+E1644</f>
        <v>256712</v>
      </c>
      <c r="F1573" s="83">
        <f t="shared" si="660"/>
        <v>80231</v>
      </c>
    </row>
    <row r="1574" spans="1:7" ht="49.5" customHeight="1" x14ac:dyDescent="0.25">
      <c r="A1574" s="7" t="s">
        <v>1438</v>
      </c>
      <c r="B1574" s="3" t="s">
        <v>1437</v>
      </c>
      <c r="C1574" s="53"/>
      <c r="D1574" s="83">
        <f>D1575+D1578+D1583+D1586+D1589+D1592+D1595+D1598+D1604+D1607+D1610+D1616+D1619+D1622+D1628+D1601+D1625</f>
        <v>172976</v>
      </c>
      <c r="E1574" s="83">
        <f t="shared" ref="E1574:F1574" si="661">E1575+E1578+E1583+E1586+E1589+E1592+E1595+E1598+E1604+E1607+E1610+E1616+E1619+E1622+E1628+E1601+E1625</f>
        <v>42050</v>
      </c>
      <c r="F1574" s="83">
        <f t="shared" si="661"/>
        <v>80231</v>
      </c>
    </row>
    <row r="1575" spans="1:7" ht="49.5" customHeight="1" x14ac:dyDescent="0.25">
      <c r="A1575" s="35" t="s">
        <v>1463</v>
      </c>
      <c r="B1575" s="3" t="s">
        <v>1462</v>
      </c>
      <c r="C1575" s="53"/>
      <c r="D1575" s="83">
        <f>D1576</f>
        <v>2700</v>
      </c>
      <c r="E1575" s="83">
        <f t="shared" ref="E1575:F1575" si="662">E1576</f>
        <v>2700</v>
      </c>
      <c r="F1575" s="83">
        <f t="shared" si="662"/>
        <v>2700</v>
      </c>
    </row>
    <row r="1576" spans="1:7" ht="49.5" customHeight="1" x14ac:dyDescent="0.25">
      <c r="A1576" s="16" t="s">
        <v>1366</v>
      </c>
      <c r="B1576" s="3" t="s">
        <v>1462</v>
      </c>
      <c r="C1576" s="53">
        <v>600</v>
      </c>
      <c r="D1576" s="83">
        <f>D1577</f>
        <v>2700</v>
      </c>
      <c r="E1576" s="83">
        <f>E1577</f>
        <v>2700</v>
      </c>
      <c r="F1576" s="83">
        <f>F1577</f>
        <v>2700</v>
      </c>
    </row>
    <row r="1577" spans="1:7" ht="49.5" customHeight="1" x14ac:dyDescent="0.25">
      <c r="A1577" s="16" t="s">
        <v>1365</v>
      </c>
      <c r="B1577" s="3" t="s">
        <v>1462</v>
      </c>
      <c r="C1577" s="53">
        <v>610</v>
      </c>
      <c r="D1577" s="83">
        <v>2700</v>
      </c>
      <c r="E1577" s="83">
        <v>2700</v>
      </c>
      <c r="F1577" s="83">
        <v>2700</v>
      </c>
    </row>
    <row r="1578" spans="1:7" ht="32.25" customHeight="1" x14ac:dyDescent="0.25">
      <c r="A1578" s="137" t="s">
        <v>1125</v>
      </c>
      <c r="B1578" s="3" t="s">
        <v>1495</v>
      </c>
      <c r="C1578" s="53"/>
      <c r="D1578" s="83">
        <f>D1581+D1579</f>
        <v>3000</v>
      </c>
      <c r="E1578" s="83">
        <f>E1581</f>
        <v>3000</v>
      </c>
      <c r="F1578" s="83">
        <f>F1581</f>
        <v>3000</v>
      </c>
    </row>
    <row r="1579" spans="1:7" ht="32.25" hidden="1" customHeight="1" x14ac:dyDescent="0.25">
      <c r="A1579" s="58" t="s">
        <v>1363</v>
      </c>
      <c r="B1579" s="3" t="s">
        <v>1495</v>
      </c>
      <c r="C1579" s="53">
        <v>200</v>
      </c>
      <c r="D1579" s="83">
        <f>D1580</f>
        <v>0</v>
      </c>
      <c r="E1579" s="83">
        <f t="shared" ref="E1579:F1579" si="663">E1580</f>
        <v>0</v>
      </c>
      <c r="F1579" s="83">
        <f t="shared" si="663"/>
        <v>0</v>
      </c>
    </row>
    <row r="1580" spans="1:7" ht="32.25" hidden="1" customHeight="1" x14ac:dyDescent="0.25">
      <c r="A1580" s="58" t="s">
        <v>1364</v>
      </c>
      <c r="B1580" s="3" t="s">
        <v>1495</v>
      </c>
      <c r="C1580" s="53">
        <v>240</v>
      </c>
      <c r="D1580" s="83"/>
      <c r="E1580" s="83"/>
      <c r="F1580" s="83"/>
    </row>
    <row r="1581" spans="1:7" ht="49.5" customHeight="1" x14ac:dyDescent="0.25">
      <c r="A1581" s="16" t="s">
        <v>1366</v>
      </c>
      <c r="B1581" s="3" t="s">
        <v>1495</v>
      </c>
      <c r="C1581" s="53">
        <v>600</v>
      </c>
      <c r="D1581" s="83">
        <f>D1582</f>
        <v>3000</v>
      </c>
      <c r="E1581" s="83">
        <f t="shared" ref="E1581:F1581" si="664">E1582</f>
        <v>3000</v>
      </c>
      <c r="F1581" s="83">
        <f t="shared" si="664"/>
        <v>3000</v>
      </c>
    </row>
    <row r="1582" spans="1:7" ht="49.5" customHeight="1" x14ac:dyDescent="0.25">
      <c r="A1582" s="16" t="s">
        <v>1365</v>
      </c>
      <c r="B1582" s="3" t="s">
        <v>1495</v>
      </c>
      <c r="C1582" s="53">
        <v>610</v>
      </c>
      <c r="D1582" s="83">
        <v>3000</v>
      </c>
      <c r="E1582" s="83">
        <v>3000</v>
      </c>
      <c r="F1582" s="83">
        <v>3000</v>
      </c>
      <c r="G1582" s="103">
        <v>503</v>
      </c>
    </row>
    <row r="1583" spans="1:7" ht="36.75" customHeight="1" x14ac:dyDescent="0.25">
      <c r="A1583" s="130" t="s">
        <v>1622</v>
      </c>
      <c r="B1583" s="3" t="s">
        <v>1621</v>
      </c>
      <c r="C1583" s="53"/>
      <c r="D1583" s="83">
        <f>D1584</f>
        <v>0</v>
      </c>
      <c r="E1583" s="83">
        <f t="shared" ref="E1583:F1583" si="665">E1584</f>
        <v>0</v>
      </c>
      <c r="F1583" s="83">
        <f t="shared" si="665"/>
        <v>0</v>
      </c>
    </row>
    <row r="1584" spans="1:7" ht="49.5" customHeight="1" x14ac:dyDescent="0.25">
      <c r="A1584" s="16" t="s">
        <v>1366</v>
      </c>
      <c r="B1584" s="3" t="s">
        <v>1621</v>
      </c>
      <c r="C1584" s="53">
        <v>600</v>
      </c>
      <c r="D1584" s="83">
        <f>D1585</f>
        <v>0</v>
      </c>
      <c r="E1584" s="83">
        <f t="shared" ref="E1584:F1584" si="666">E1585</f>
        <v>0</v>
      </c>
      <c r="F1584" s="83">
        <f t="shared" si="666"/>
        <v>0</v>
      </c>
    </row>
    <row r="1585" spans="1:7" ht="49.5" customHeight="1" x14ac:dyDescent="0.25">
      <c r="A1585" s="16" t="s">
        <v>1365</v>
      </c>
      <c r="B1585" s="3" t="s">
        <v>1621</v>
      </c>
      <c r="C1585" s="53">
        <v>610</v>
      </c>
      <c r="D1585" s="83">
        <v>0</v>
      </c>
      <c r="E1585" s="83"/>
      <c r="F1585" s="83"/>
    </row>
    <row r="1586" spans="1:7" ht="49.5" customHeight="1" x14ac:dyDescent="0.25">
      <c r="A1586" s="139" t="s">
        <v>1544</v>
      </c>
      <c r="B1586" s="3" t="s">
        <v>1545</v>
      </c>
      <c r="C1586" s="53"/>
      <c r="D1586" s="83">
        <f>D1587</f>
        <v>13500</v>
      </c>
      <c r="E1586" s="83">
        <f t="shared" ref="E1586:F1587" si="667">E1587</f>
        <v>30000</v>
      </c>
      <c r="F1586" s="83">
        <f t="shared" si="667"/>
        <v>10000</v>
      </c>
    </row>
    <row r="1587" spans="1:7" ht="49.5" customHeight="1" x14ac:dyDescent="0.25">
      <c r="A1587" s="16" t="s">
        <v>1366</v>
      </c>
      <c r="B1587" s="3" t="s">
        <v>1545</v>
      </c>
      <c r="C1587" s="53">
        <v>600</v>
      </c>
      <c r="D1587" s="83">
        <f>D1588</f>
        <v>13500</v>
      </c>
      <c r="E1587" s="83">
        <f t="shared" si="667"/>
        <v>30000</v>
      </c>
      <c r="F1587" s="83">
        <f t="shared" si="667"/>
        <v>10000</v>
      </c>
    </row>
    <row r="1588" spans="1:7" ht="49.5" customHeight="1" x14ac:dyDescent="0.25">
      <c r="A1588" s="16" t="s">
        <v>1365</v>
      </c>
      <c r="B1588" s="3" t="s">
        <v>1545</v>
      </c>
      <c r="C1588" s="53">
        <v>610</v>
      </c>
      <c r="D1588" s="83">
        <v>13500</v>
      </c>
      <c r="E1588" s="83">
        <v>30000</v>
      </c>
      <c r="F1588" s="83">
        <v>10000</v>
      </c>
    </row>
    <row r="1589" spans="1:7" ht="39.75" customHeight="1" x14ac:dyDescent="0.25">
      <c r="A1589" s="138" t="s">
        <v>1611</v>
      </c>
      <c r="B1589" s="3" t="s">
        <v>1439</v>
      </c>
      <c r="C1589" s="53"/>
      <c r="D1589" s="83">
        <f t="shared" ref="D1589:F1590" si="668">D1590</f>
        <v>30000</v>
      </c>
      <c r="E1589" s="83">
        <f t="shared" si="668"/>
        <v>0</v>
      </c>
      <c r="F1589" s="83">
        <f t="shared" si="668"/>
        <v>0</v>
      </c>
    </row>
    <row r="1590" spans="1:7" ht="49.5" customHeight="1" x14ac:dyDescent="0.25">
      <c r="A1590" s="16" t="s">
        <v>1366</v>
      </c>
      <c r="B1590" s="3" t="s">
        <v>1439</v>
      </c>
      <c r="C1590" s="53">
        <v>600</v>
      </c>
      <c r="D1590" s="83">
        <f t="shared" si="668"/>
        <v>30000</v>
      </c>
      <c r="E1590" s="83">
        <f t="shared" si="668"/>
        <v>0</v>
      </c>
      <c r="F1590" s="83">
        <f t="shared" si="668"/>
        <v>0</v>
      </c>
    </row>
    <row r="1591" spans="1:7" ht="49.5" customHeight="1" x14ac:dyDescent="0.25">
      <c r="A1591" s="16" t="s">
        <v>1365</v>
      </c>
      <c r="B1591" s="3" t="s">
        <v>1439</v>
      </c>
      <c r="C1591" s="53">
        <v>610</v>
      </c>
      <c r="D1591" s="83">
        <v>30000</v>
      </c>
      <c r="E1591" s="83"/>
      <c r="F1591" s="83"/>
    </row>
    <row r="1592" spans="1:7" ht="49.5" customHeight="1" x14ac:dyDescent="0.25">
      <c r="A1592" s="16" t="s">
        <v>1139</v>
      </c>
      <c r="B1592" s="3" t="s">
        <v>1633</v>
      </c>
      <c r="C1592" s="53"/>
      <c r="D1592" s="83">
        <f>D1593</f>
        <v>0</v>
      </c>
      <c r="E1592" s="83">
        <f t="shared" ref="E1592:F1592" si="669">E1593</f>
        <v>0</v>
      </c>
      <c r="F1592" s="83">
        <f t="shared" si="669"/>
        <v>0</v>
      </c>
    </row>
    <row r="1593" spans="1:7" ht="49.5" customHeight="1" x14ac:dyDescent="0.25">
      <c r="A1593" s="16" t="s">
        <v>1366</v>
      </c>
      <c r="B1593" s="3" t="s">
        <v>1633</v>
      </c>
      <c r="C1593" s="53">
        <v>600</v>
      </c>
      <c r="D1593" s="83">
        <f>D1594</f>
        <v>0</v>
      </c>
      <c r="E1593" s="83">
        <f t="shared" ref="E1593:F1593" si="670">E1594</f>
        <v>0</v>
      </c>
      <c r="F1593" s="83">
        <f t="shared" si="670"/>
        <v>0</v>
      </c>
    </row>
    <row r="1594" spans="1:7" ht="49.5" customHeight="1" x14ac:dyDescent="0.25">
      <c r="A1594" s="16" t="s">
        <v>1365</v>
      </c>
      <c r="B1594" s="3" t="s">
        <v>1633</v>
      </c>
      <c r="C1594" s="53">
        <v>610</v>
      </c>
      <c r="D1594" s="83"/>
      <c r="E1594" s="83"/>
      <c r="F1594" s="83"/>
    </row>
    <row r="1595" spans="1:7" ht="49.5" customHeight="1" x14ac:dyDescent="0.25">
      <c r="A1595" s="16" t="s">
        <v>1705</v>
      </c>
      <c r="B1595" s="3" t="s">
        <v>1704</v>
      </c>
      <c r="C1595" s="53"/>
      <c r="D1595" s="83">
        <f>D1596</f>
        <v>350</v>
      </c>
      <c r="E1595" s="83">
        <f t="shared" ref="E1595:F1595" si="671">E1596</f>
        <v>350</v>
      </c>
      <c r="F1595" s="83">
        <f t="shared" si="671"/>
        <v>350</v>
      </c>
    </row>
    <row r="1596" spans="1:7" ht="49.5" customHeight="1" x14ac:dyDescent="0.25">
      <c r="A1596" s="16" t="s">
        <v>1366</v>
      </c>
      <c r="B1596" s="3" t="s">
        <v>1704</v>
      </c>
      <c r="C1596" s="53">
        <v>600</v>
      </c>
      <c r="D1596" s="83">
        <f>D1597</f>
        <v>350</v>
      </c>
      <c r="E1596" s="83">
        <f t="shared" ref="E1596:F1596" si="672">E1597</f>
        <v>350</v>
      </c>
      <c r="F1596" s="83">
        <f t="shared" si="672"/>
        <v>350</v>
      </c>
    </row>
    <row r="1597" spans="1:7" ht="49.5" customHeight="1" x14ac:dyDescent="0.25">
      <c r="A1597" s="16" t="s">
        <v>1365</v>
      </c>
      <c r="B1597" s="3" t="s">
        <v>1704</v>
      </c>
      <c r="C1597" s="53">
        <v>610</v>
      </c>
      <c r="D1597" s="83">
        <v>350</v>
      </c>
      <c r="E1597" s="83">
        <v>350</v>
      </c>
      <c r="F1597" s="83">
        <v>350</v>
      </c>
    </row>
    <row r="1598" spans="1:7" ht="49.5" customHeight="1" x14ac:dyDescent="0.25">
      <c r="A1598" s="16" t="s">
        <v>1711</v>
      </c>
      <c r="B1598" s="3" t="s">
        <v>1710</v>
      </c>
      <c r="C1598" s="53"/>
      <c r="D1598" s="83">
        <f>D1599</f>
        <v>45000</v>
      </c>
      <c r="E1598" s="83">
        <f t="shared" ref="E1598:F1598" si="673">E1599</f>
        <v>0</v>
      </c>
      <c r="F1598" s="83">
        <f t="shared" si="673"/>
        <v>0</v>
      </c>
    </row>
    <row r="1599" spans="1:7" ht="49.5" customHeight="1" x14ac:dyDescent="0.25">
      <c r="A1599" s="58" t="s">
        <v>1363</v>
      </c>
      <c r="B1599" s="3" t="s">
        <v>1710</v>
      </c>
      <c r="C1599" s="53">
        <v>200</v>
      </c>
      <c r="D1599" s="83">
        <f>D1600</f>
        <v>45000</v>
      </c>
      <c r="E1599" s="83">
        <f t="shared" ref="E1599:F1599" si="674">E1600</f>
        <v>0</v>
      </c>
      <c r="F1599" s="83">
        <f t="shared" si="674"/>
        <v>0</v>
      </c>
      <c r="G1599">
        <v>42750</v>
      </c>
    </row>
    <row r="1600" spans="1:7" ht="49.5" customHeight="1" x14ac:dyDescent="0.25">
      <c r="A1600" s="95" t="s">
        <v>1364</v>
      </c>
      <c r="B1600" s="3" t="s">
        <v>1710</v>
      </c>
      <c r="C1600" s="53">
        <v>240</v>
      </c>
      <c r="D1600" s="83">
        <v>45000</v>
      </c>
      <c r="E1600" s="83"/>
      <c r="F1600" s="83"/>
      <c r="G1600">
        <v>2250</v>
      </c>
    </row>
    <row r="1601" spans="1:7" ht="49.5" customHeight="1" x14ac:dyDescent="0.25">
      <c r="A1601" s="16" t="s">
        <v>1678</v>
      </c>
      <c r="B1601" s="3" t="s">
        <v>1677</v>
      </c>
      <c r="C1601" s="53"/>
      <c r="D1601" s="83">
        <f>D1602</f>
        <v>41900</v>
      </c>
      <c r="E1601" s="83">
        <f>E1602</f>
        <v>0</v>
      </c>
      <c r="F1601" s="83">
        <f>F1602</f>
        <v>0</v>
      </c>
    </row>
    <row r="1602" spans="1:7" ht="49.5" customHeight="1" x14ac:dyDescent="0.25">
      <c r="A1602" s="16" t="s">
        <v>1366</v>
      </c>
      <c r="B1602" s="3" t="s">
        <v>1677</v>
      </c>
      <c r="C1602" s="53">
        <v>600</v>
      </c>
      <c r="D1602" s="83">
        <f>D1603</f>
        <v>41900</v>
      </c>
      <c r="E1602" s="83">
        <f t="shared" ref="E1602:F1602" si="675">E1603</f>
        <v>0</v>
      </c>
      <c r="F1602" s="83">
        <f t="shared" si="675"/>
        <v>0</v>
      </c>
      <c r="G1602">
        <v>12570</v>
      </c>
    </row>
    <row r="1603" spans="1:7" ht="49.5" customHeight="1" x14ac:dyDescent="0.25">
      <c r="A1603" s="16" t="s">
        <v>1365</v>
      </c>
      <c r="B1603" s="3" t="s">
        <v>1677</v>
      </c>
      <c r="C1603" s="53">
        <v>610</v>
      </c>
      <c r="D1603" s="83">
        <v>41900</v>
      </c>
      <c r="E1603" s="83"/>
      <c r="F1603" s="83"/>
      <c r="G1603">
        <v>29330</v>
      </c>
    </row>
    <row r="1604" spans="1:7" ht="37.5" customHeight="1" x14ac:dyDescent="0.25">
      <c r="A1604" s="138" t="s">
        <v>1441</v>
      </c>
      <c r="B1604" s="3" t="s">
        <v>1440</v>
      </c>
      <c r="C1604" s="53"/>
      <c r="D1604" s="83">
        <f>D1605</f>
        <v>600</v>
      </c>
      <c r="E1604" s="83">
        <f>E1605</f>
        <v>1000</v>
      </c>
      <c r="F1604" s="83">
        <f>F1605</f>
        <v>1000</v>
      </c>
    </row>
    <row r="1605" spans="1:7" ht="49.5" customHeight="1" x14ac:dyDescent="0.25">
      <c r="A1605" s="16" t="s">
        <v>1366</v>
      </c>
      <c r="B1605" s="3" t="s">
        <v>1440</v>
      </c>
      <c r="C1605" s="53">
        <v>600</v>
      </c>
      <c r="D1605" s="83">
        <f t="shared" ref="D1605:F1605" si="676">D1606</f>
        <v>600</v>
      </c>
      <c r="E1605" s="83">
        <f t="shared" si="676"/>
        <v>1000</v>
      </c>
      <c r="F1605" s="83">
        <f t="shared" si="676"/>
        <v>1000</v>
      </c>
    </row>
    <row r="1606" spans="1:7" ht="49.5" customHeight="1" x14ac:dyDescent="0.25">
      <c r="A1606" s="16" t="s">
        <v>1365</v>
      </c>
      <c r="B1606" s="3" t="s">
        <v>1440</v>
      </c>
      <c r="C1606" s="53">
        <v>610</v>
      </c>
      <c r="D1606" s="83">
        <v>600</v>
      </c>
      <c r="E1606" s="83">
        <v>1000</v>
      </c>
      <c r="F1606" s="83">
        <v>1000</v>
      </c>
    </row>
    <row r="1607" spans="1:7" ht="49.5" customHeight="1" x14ac:dyDescent="0.25">
      <c r="A1607" s="16" t="s">
        <v>1654</v>
      </c>
      <c r="B1607" s="3" t="s">
        <v>1653</v>
      </c>
      <c r="C1607" s="53"/>
      <c r="D1607" s="83">
        <f>D1608</f>
        <v>5000</v>
      </c>
      <c r="E1607" s="83">
        <f>E1608</f>
        <v>5000</v>
      </c>
      <c r="F1607" s="83">
        <f>F1608</f>
        <v>5000</v>
      </c>
    </row>
    <row r="1608" spans="1:7" ht="49.5" customHeight="1" x14ac:dyDescent="0.25">
      <c r="A1608" s="58" t="s">
        <v>1363</v>
      </c>
      <c r="B1608" s="3" t="s">
        <v>1653</v>
      </c>
      <c r="C1608" s="53">
        <v>200</v>
      </c>
      <c r="D1608" s="83">
        <f>D1609</f>
        <v>5000</v>
      </c>
      <c r="E1608" s="83">
        <f t="shared" ref="E1608:F1608" si="677">E1609</f>
        <v>5000</v>
      </c>
      <c r="F1608" s="83">
        <f t="shared" si="677"/>
        <v>5000</v>
      </c>
    </row>
    <row r="1609" spans="1:7" ht="49.5" customHeight="1" x14ac:dyDescent="0.25">
      <c r="A1609" s="95" t="s">
        <v>1364</v>
      </c>
      <c r="B1609" s="3" t="s">
        <v>1653</v>
      </c>
      <c r="C1609" s="53">
        <v>240</v>
      </c>
      <c r="D1609" s="83">
        <v>5000</v>
      </c>
      <c r="E1609" s="83">
        <v>5000</v>
      </c>
      <c r="F1609" s="83">
        <v>5000</v>
      </c>
    </row>
    <row r="1610" spans="1:7" ht="34.5" customHeight="1" x14ac:dyDescent="0.25">
      <c r="A1610" s="96" t="s">
        <v>1667</v>
      </c>
      <c r="B1610" s="3" t="s">
        <v>1666</v>
      </c>
      <c r="C1610" s="53"/>
      <c r="D1610" s="83">
        <f>D1611</f>
        <v>10000</v>
      </c>
      <c r="E1610" s="83">
        <f t="shared" ref="E1610:F1610" si="678">E1611</f>
        <v>0</v>
      </c>
      <c r="F1610" s="83">
        <f t="shared" si="678"/>
        <v>0</v>
      </c>
    </row>
    <row r="1611" spans="1:7" ht="49.5" customHeight="1" x14ac:dyDescent="0.25">
      <c r="A1611" s="16" t="s">
        <v>1366</v>
      </c>
      <c r="B1611" s="3" t="s">
        <v>1666</v>
      </c>
      <c r="C1611" s="53">
        <v>600</v>
      </c>
      <c r="D1611" s="83">
        <f>D1612</f>
        <v>10000</v>
      </c>
      <c r="E1611" s="83">
        <f t="shared" ref="E1611:F1611" si="679">E1612</f>
        <v>0</v>
      </c>
      <c r="F1611" s="83">
        <f t="shared" si="679"/>
        <v>0</v>
      </c>
    </row>
    <row r="1612" spans="1:7" ht="49.5" customHeight="1" x14ac:dyDescent="0.25">
      <c r="A1612" s="16" t="s">
        <v>1365</v>
      </c>
      <c r="B1612" s="3" t="s">
        <v>1666</v>
      </c>
      <c r="C1612" s="53">
        <v>610</v>
      </c>
      <c r="D1612" s="83">
        <v>10000</v>
      </c>
      <c r="E1612" s="83"/>
      <c r="F1612" s="83"/>
    </row>
    <row r="1613" spans="1:7" ht="49.5" hidden="1" customHeight="1" x14ac:dyDescent="0.25">
      <c r="A1613" s="16" t="s">
        <v>1650</v>
      </c>
      <c r="B1613" s="3" t="s">
        <v>1649</v>
      </c>
      <c r="C1613" s="53"/>
      <c r="D1613" s="83">
        <f>D1614</f>
        <v>0</v>
      </c>
      <c r="E1613" s="83">
        <f t="shared" ref="E1613:F1613" si="680">E1614</f>
        <v>0</v>
      </c>
      <c r="F1613" s="83">
        <f t="shared" si="680"/>
        <v>0</v>
      </c>
    </row>
    <row r="1614" spans="1:7" ht="49.5" hidden="1" customHeight="1" x14ac:dyDescent="0.25">
      <c r="A1614" s="16" t="s">
        <v>1366</v>
      </c>
      <c r="B1614" s="3" t="s">
        <v>1649</v>
      </c>
      <c r="C1614" s="53">
        <v>600</v>
      </c>
      <c r="D1614" s="83">
        <f>D1615</f>
        <v>0</v>
      </c>
      <c r="E1614" s="83">
        <f t="shared" ref="E1614:F1614" si="681">E1615</f>
        <v>0</v>
      </c>
      <c r="F1614" s="83">
        <f t="shared" si="681"/>
        <v>0</v>
      </c>
    </row>
    <row r="1615" spans="1:7" ht="49.5" hidden="1" customHeight="1" x14ac:dyDescent="0.25">
      <c r="A1615" s="16" t="s">
        <v>1365</v>
      </c>
      <c r="B1615" s="3" t="s">
        <v>1649</v>
      </c>
      <c r="C1615" s="53">
        <v>610</v>
      </c>
      <c r="D1615" s="83"/>
      <c r="E1615" s="83"/>
      <c r="F1615" s="83"/>
    </row>
    <row r="1616" spans="1:7" ht="38.25" hidden="1" customHeight="1" x14ac:dyDescent="0.25">
      <c r="A1616" s="22" t="s">
        <v>1635</v>
      </c>
      <c r="B1616" s="3" t="s">
        <v>1634</v>
      </c>
      <c r="C1616" s="53"/>
      <c r="D1616" s="83">
        <f>D1617</f>
        <v>0</v>
      </c>
      <c r="E1616" s="83">
        <f t="shared" ref="E1616:F1617" si="682">E1617</f>
        <v>0</v>
      </c>
      <c r="F1616" s="83">
        <f t="shared" si="682"/>
        <v>0</v>
      </c>
    </row>
    <row r="1617" spans="1:7" ht="49.5" hidden="1" customHeight="1" x14ac:dyDescent="0.25">
      <c r="A1617" s="16" t="s">
        <v>1366</v>
      </c>
      <c r="B1617" s="3" t="s">
        <v>1634</v>
      </c>
      <c r="C1617" s="53">
        <v>600</v>
      </c>
      <c r="D1617" s="83">
        <f>D1618</f>
        <v>0</v>
      </c>
      <c r="E1617" s="83">
        <f t="shared" si="682"/>
        <v>0</v>
      </c>
      <c r="F1617" s="83">
        <f t="shared" si="682"/>
        <v>0</v>
      </c>
    </row>
    <row r="1618" spans="1:7" ht="49.5" hidden="1" customHeight="1" x14ac:dyDescent="0.25">
      <c r="A1618" s="16" t="s">
        <v>1365</v>
      </c>
      <c r="B1618" s="3" t="s">
        <v>1634</v>
      </c>
      <c r="C1618" s="53">
        <v>610</v>
      </c>
      <c r="D1618" s="83"/>
      <c r="E1618" s="83"/>
      <c r="F1618" s="83"/>
      <c r="G1618" t="s">
        <v>1701</v>
      </c>
    </row>
    <row r="1619" spans="1:7" ht="49.5" hidden="1" customHeight="1" x14ac:dyDescent="0.25">
      <c r="A1619" s="16" t="s">
        <v>1652</v>
      </c>
      <c r="B1619" s="3" t="s">
        <v>1651</v>
      </c>
      <c r="C1619" s="53"/>
      <c r="D1619" s="83">
        <f>D1620</f>
        <v>0</v>
      </c>
      <c r="E1619" s="83">
        <f t="shared" ref="E1619:F1619" si="683">E1620</f>
        <v>0</v>
      </c>
      <c r="F1619" s="83">
        <f t="shared" si="683"/>
        <v>0</v>
      </c>
    </row>
    <row r="1620" spans="1:7" ht="49.5" hidden="1" customHeight="1" x14ac:dyDescent="0.25">
      <c r="A1620" s="16" t="s">
        <v>1366</v>
      </c>
      <c r="B1620" s="3" t="s">
        <v>1651</v>
      </c>
      <c r="C1620" s="53">
        <v>600</v>
      </c>
      <c r="D1620" s="83">
        <f>D1621</f>
        <v>0</v>
      </c>
      <c r="E1620" s="83">
        <f t="shared" ref="E1620:F1620" si="684">E1621</f>
        <v>0</v>
      </c>
      <c r="F1620" s="83">
        <f t="shared" si="684"/>
        <v>0</v>
      </c>
    </row>
    <row r="1621" spans="1:7" ht="49.5" hidden="1" customHeight="1" x14ac:dyDescent="0.25">
      <c r="A1621" s="16" t="s">
        <v>1365</v>
      </c>
      <c r="B1621" s="3" t="s">
        <v>1651</v>
      </c>
      <c r="C1621" s="53">
        <v>610</v>
      </c>
      <c r="D1621" s="83"/>
      <c r="E1621" s="83"/>
      <c r="F1621" s="83"/>
    </row>
    <row r="1622" spans="1:7" ht="37.5" customHeight="1" x14ac:dyDescent="0.25">
      <c r="A1622" s="188" t="s">
        <v>1648</v>
      </c>
      <c r="B1622" s="3" t="s">
        <v>1647</v>
      </c>
      <c r="C1622" s="53"/>
      <c r="D1622" s="83">
        <f>D1623</f>
        <v>2000</v>
      </c>
      <c r="E1622" s="83">
        <f t="shared" ref="E1622:F1622" si="685">E1623</f>
        <v>0</v>
      </c>
      <c r="F1622" s="83">
        <f t="shared" si="685"/>
        <v>0</v>
      </c>
    </row>
    <row r="1623" spans="1:7" ht="44.25" customHeight="1" x14ac:dyDescent="0.25">
      <c r="A1623" s="122" t="s">
        <v>1595</v>
      </c>
      <c r="B1623" s="3" t="s">
        <v>1647</v>
      </c>
      <c r="C1623" s="53">
        <v>600</v>
      </c>
      <c r="D1623" s="83">
        <f>D1624</f>
        <v>2000</v>
      </c>
      <c r="E1623" s="83">
        <f t="shared" ref="E1623:F1623" si="686">E1624</f>
        <v>0</v>
      </c>
      <c r="F1623" s="83">
        <f t="shared" si="686"/>
        <v>0</v>
      </c>
    </row>
    <row r="1624" spans="1:7" ht="36" customHeight="1" x14ac:dyDescent="0.25">
      <c r="A1624" s="183" t="s">
        <v>1572</v>
      </c>
      <c r="B1624" s="3" t="s">
        <v>1647</v>
      </c>
      <c r="C1624" s="53">
        <v>610</v>
      </c>
      <c r="D1624" s="83">
        <v>2000</v>
      </c>
      <c r="E1624" s="83"/>
      <c r="F1624" s="83"/>
      <c r="G1624" t="s">
        <v>1703</v>
      </c>
    </row>
    <row r="1625" spans="1:7" ht="36" customHeight="1" x14ac:dyDescent="0.25">
      <c r="A1625" s="22" t="s">
        <v>1676</v>
      </c>
      <c r="B1625" s="3" t="s">
        <v>1730</v>
      </c>
      <c r="C1625" s="53"/>
      <c r="D1625" s="83">
        <f>D1626</f>
        <v>18326</v>
      </c>
      <c r="E1625" s="83">
        <f t="shared" ref="E1625:F1625" si="687">E1626</f>
        <v>0</v>
      </c>
      <c r="F1625" s="83">
        <f t="shared" si="687"/>
        <v>58181</v>
      </c>
    </row>
    <row r="1626" spans="1:7" ht="36" customHeight="1" x14ac:dyDescent="0.25">
      <c r="A1626" s="58" t="s">
        <v>1363</v>
      </c>
      <c r="B1626" s="3" t="s">
        <v>1730</v>
      </c>
      <c r="C1626" s="53">
        <v>200</v>
      </c>
      <c r="D1626" s="83">
        <f>D1627</f>
        <v>18326</v>
      </c>
      <c r="E1626" s="83">
        <f t="shared" ref="E1626:F1626" si="688">E1627</f>
        <v>0</v>
      </c>
      <c r="F1626" s="83">
        <f t="shared" si="688"/>
        <v>58181</v>
      </c>
    </row>
    <row r="1627" spans="1:7" ht="36" customHeight="1" x14ac:dyDescent="0.25">
      <c r="A1627" s="58" t="s">
        <v>1364</v>
      </c>
      <c r="B1627" s="3" t="s">
        <v>1730</v>
      </c>
      <c r="C1627" s="53">
        <v>240</v>
      </c>
      <c r="D1627" s="83">
        <v>18326</v>
      </c>
      <c r="E1627" s="83"/>
      <c r="F1627" s="83">
        <v>58181</v>
      </c>
    </row>
    <row r="1628" spans="1:7" ht="36" customHeight="1" x14ac:dyDescent="0.25">
      <c r="A1628" s="183" t="s">
        <v>1602</v>
      </c>
      <c r="B1628" s="3" t="s">
        <v>1601</v>
      </c>
      <c r="C1628" s="53"/>
      <c r="D1628" s="83">
        <f>D1629</f>
        <v>600</v>
      </c>
      <c r="E1628" s="83">
        <f t="shared" ref="E1628:F1628" si="689">E1629</f>
        <v>0</v>
      </c>
      <c r="F1628" s="83">
        <f t="shared" si="689"/>
        <v>0</v>
      </c>
    </row>
    <row r="1629" spans="1:7" ht="36" customHeight="1" x14ac:dyDescent="0.25">
      <c r="A1629" s="16" t="s">
        <v>1366</v>
      </c>
      <c r="B1629" s="3" t="s">
        <v>1601</v>
      </c>
      <c r="C1629" s="53">
        <v>600</v>
      </c>
      <c r="D1629" s="83">
        <f>D1630</f>
        <v>600</v>
      </c>
      <c r="E1629" s="83">
        <f t="shared" ref="E1629:F1629" si="690">E1630</f>
        <v>0</v>
      </c>
      <c r="F1629" s="83">
        <f t="shared" si="690"/>
        <v>0</v>
      </c>
    </row>
    <row r="1630" spans="1:7" ht="36" customHeight="1" x14ac:dyDescent="0.25">
      <c r="A1630" s="16" t="s">
        <v>1365</v>
      </c>
      <c r="B1630" s="3" t="s">
        <v>1601</v>
      </c>
      <c r="C1630" s="53">
        <v>610</v>
      </c>
      <c r="D1630" s="83">
        <v>600</v>
      </c>
      <c r="E1630" s="83"/>
      <c r="F1630" s="83"/>
      <c r="G1630">
        <v>600</v>
      </c>
    </row>
    <row r="1631" spans="1:7" ht="49.5" hidden="1" customHeight="1" x14ac:dyDescent="0.25">
      <c r="A1631" s="17" t="s">
        <v>1094</v>
      </c>
      <c r="B1631" s="1" t="s">
        <v>1396</v>
      </c>
      <c r="C1631" s="53"/>
      <c r="D1631" s="83">
        <f>D1634+D1641</f>
        <v>0</v>
      </c>
      <c r="E1631" s="83">
        <f t="shared" ref="E1631:F1631" si="691">E1634+E1641</f>
        <v>0</v>
      </c>
      <c r="F1631" s="83">
        <f t="shared" si="691"/>
        <v>0</v>
      </c>
    </row>
    <row r="1632" spans="1:7" ht="49.5" hidden="1" customHeight="1" x14ac:dyDescent="0.25">
      <c r="A1632" s="16" t="s">
        <v>1095</v>
      </c>
      <c r="B1632" s="2" t="s">
        <v>1096</v>
      </c>
      <c r="C1632" s="53"/>
      <c r="D1632" s="83"/>
      <c r="E1632" s="83"/>
      <c r="F1632" s="83"/>
    </row>
    <row r="1633" spans="1:6" ht="49.5" hidden="1" customHeight="1" x14ac:dyDescent="0.25">
      <c r="A1633" s="16" t="s">
        <v>1097</v>
      </c>
      <c r="B1633" s="2" t="s">
        <v>1098</v>
      </c>
      <c r="C1633" s="53"/>
      <c r="D1633" s="83"/>
      <c r="E1633" s="83"/>
      <c r="F1633" s="83"/>
    </row>
    <row r="1634" spans="1:6" ht="49.5" hidden="1" customHeight="1" x14ac:dyDescent="0.25">
      <c r="A1634" s="22" t="s">
        <v>1099</v>
      </c>
      <c r="B1634" s="20" t="s">
        <v>1397</v>
      </c>
      <c r="C1634" s="53"/>
      <c r="D1634" s="83">
        <f>D1635+D1637+D1639</f>
        <v>0</v>
      </c>
      <c r="E1634" s="83">
        <f t="shared" ref="E1634:F1634" si="692">E1635+E1637+E1639</f>
        <v>0</v>
      </c>
      <c r="F1634" s="83">
        <f t="shared" si="692"/>
        <v>0</v>
      </c>
    </row>
    <row r="1635" spans="1:6" ht="49.5" hidden="1" customHeight="1" x14ac:dyDescent="0.25">
      <c r="A1635" s="16" t="s">
        <v>1366</v>
      </c>
      <c r="B1635" s="20" t="s">
        <v>1397</v>
      </c>
      <c r="C1635" s="53">
        <v>100</v>
      </c>
      <c r="D1635" s="83">
        <f>D1636</f>
        <v>0</v>
      </c>
      <c r="E1635" s="83">
        <f t="shared" ref="E1635:F1635" si="693">E1636</f>
        <v>0</v>
      </c>
      <c r="F1635" s="83">
        <f t="shared" si="693"/>
        <v>0</v>
      </c>
    </row>
    <row r="1636" spans="1:6" ht="49.5" hidden="1" customHeight="1" x14ac:dyDescent="0.25">
      <c r="A1636" s="16" t="s">
        <v>1365</v>
      </c>
      <c r="B1636" s="20" t="s">
        <v>1397</v>
      </c>
      <c r="C1636" s="53">
        <v>110</v>
      </c>
      <c r="D1636" s="83"/>
      <c r="E1636" s="83"/>
      <c r="F1636" s="83"/>
    </row>
    <row r="1637" spans="1:6" ht="49.5" hidden="1" customHeight="1" x14ac:dyDescent="0.25">
      <c r="A1637" s="58" t="s">
        <v>1363</v>
      </c>
      <c r="B1637" s="20" t="s">
        <v>1397</v>
      </c>
      <c r="C1637" s="53">
        <v>200</v>
      </c>
      <c r="D1637" s="83">
        <f>D1638</f>
        <v>0</v>
      </c>
      <c r="E1637" s="83">
        <f t="shared" ref="E1637:F1637" si="694">E1638</f>
        <v>0</v>
      </c>
      <c r="F1637" s="83">
        <f t="shared" si="694"/>
        <v>0</v>
      </c>
    </row>
    <row r="1638" spans="1:6" ht="49.5" hidden="1" customHeight="1" x14ac:dyDescent="0.25">
      <c r="A1638" s="58" t="s">
        <v>1364</v>
      </c>
      <c r="B1638" s="20" t="s">
        <v>1397</v>
      </c>
      <c r="C1638" s="53">
        <v>240</v>
      </c>
      <c r="D1638" s="83"/>
      <c r="E1638" s="83"/>
      <c r="F1638" s="83"/>
    </row>
    <row r="1639" spans="1:6" ht="49.5" hidden="1" customHeight="1" x14ac:dyDescent="0.25">
      <c r="A1639" s="58" t="s">
        <v>1367</v>
      </c>
      <c r="B1639" s="20" t="s">
        <v>1397</v>
      </c>
      <c r="C1639" s="53">
        <v>800</v>
      </c>
      <c r="D1639" s="83">
        <f>D1640</f>
        <v>0</v>
      </c>
      <c r="E1639" s="83">
        <f t="shared" ref="E1639:F1639" si="695">E1640</f>
        <v>0</v>
      </c>
      <c r="F1639" s="83">
        <f t="shared" si="695"/>
        <v>0</v>
      </c>
    </row>
    <row r="1640" spans="1:6" ht="49.5" hidden="1" customHeight="1" x14ac:dyDescent="0.25">
      <c r="A1640" s="16" t="s">
        <v>1368</v>
      </c>
      <c r="B1640" s="20" t="s">
        <v>1397</v>
      </c>
      <c r="C1640" s="53">
        <v>850</v>
      </c>
      <c r="D1640" s="83"/>
      <c r="E1640" s="83"/>
      <c r="F1640" s="83"/>
    </row>
    <row r="1641" spans="1:6" ht="49.5" hidden="1" customHeight="1" x14ac:dyDescent="0.25">
      <c r="A1641" s="91"/>
      <c r="B1641" s="20" t="s">
        <v>1398</v>
      </c>
      <c r="C1641" s="53"/>
      <c r="D1641" s="83">
        <f>D1642</f>
        <v>0</v>
      </c>
      <c r="E1641" s="83">
        <f t="shared" ref="E1641" si="696">E1642</f>
        <v>0</v>
      </c>
      <c r="F1641" s="83">
        <f>F1642</f>
        <v>0</v>
      </c>
    </row>
    <row r="1642" spans="1:6" ht="49.5" hidden="1" customHeight="1" x14ac:dyDescent="0.25">
      <c r="A1642" s="58" t="s">
        <v>1363</v>
      </c>
      <c r="B1642" s="20" t="s">
        <v>1398</v>
      </c>
      <c r="C1642" s="53">
        <v>200</v>
      </c>
      <c r="D1642" s="83">
        <f>D1643</f>
        <v>0</v>
      </c>
      <c r="E1642" s="83">
        <f t="shared" ref="E1642:F1642" si="697">E1643</f>
        <v>0</v>
      </c>
      <c r="F1642" s="83">
        <f t="shared" si="697"/>
        <v>0</v>
      </c>
    </row>
    <row r="1643" spans="1:6" ht="49.5" hidden="1" customHeight="1" x14ac:dyDescent="0.25">
      <c r="A1643" s="58" t="s">
        <v>1364</v>
      </c>
      <c r="B1643" s="20" t="s">
        <v>1398</v>
      </c>
      <c r="C1643" s="53">
        <v>240</v>
      </c>
      <c r="D1643" s="83"/>
      <c r="E1643" s="83"/>
      <c r="F1643" s="83"/>
    </row>
    <row r="1644" spans="1:6" ht="49.5" customHeight="1" x14ac:dyDescent="0.25">
      <c r="A1644" s="17" t="s">
        <v>1100</v>
      </c>
      <c r="B1644" s="1" t="s">
        <v>1101</v>
      </c>
      <c r="C1644" s="53"/>
      <c r="D1644" s="83">
        <f>D1645+D1648+D1653+D1661+D1714+D1728+D1731+D1739+D1722</f>
        <v>335693</v>
      </c>
      <c r="E1644" s="83">
        <f t="shared" ref="E1644:F1644" si="698">E1645+E1648+E1653+E1661+E1714+E1728+E1731+E1739+E1722</f>
        <v>214662</v>
      </c>
      <c r="F1644" s="83">
        <f t="shared" si="698"/>
        <v>0</v>
      </c>
    </row>
    <row r="1645" spans="1:6" ht="57.75" hidden="1" customHeight="1" x14ac:dyDescent="0.25">
      <c r="A1645" s="144" t="s">
        <v>1496</v>
      </c>
      <c r="B1645" s="20" t="s">
        <v>1132</v>
      </c>
      <c r="C1645" s="53"/>
      <c r="D1645" s="83">
        <f>D1646</f>
        <v>0</v>
      </c>
      <c r="E1645" s="83">
        <f t="shared" ref="E1645:F1646" si="699">E1646</f>
        <v>0</v>
      </c>
      <c r="F1645" s="83">
        <f t="shared" si="699"/>
        <v>0</v>
      </c>
    </row>
    <row r="1646" spans="1:6" ht="45" hidden="1" customHeight="1" x14ac:dyDescent="0.25">
      <c r="A1646" s="16" t="s">
        <v>1366</v>
      </c>
      <c r="B1646" s="20" t="s">
        <v>1132</v>
      </c>
      <c r="C1646" s="53">
        <v>600</v>
      </c>
      <c r="D1646" s="83">
        <f>D1647</f>
        <v>0</v>
      </c>
      <c r="E1646" s="83">
        <f t="shared" si="699"/>
        <v>0</v>
      </c>
      <c r="F1646" s="83">
        <f t="shared" si="699"/>
        <v>0</v>
      </c>
    </row>
    <row r="1647" spans="1:6" ht="45" hidden="1" customHeight="1" x14ac:dyDescent="0.25">
      <c r="A1647" s="16" t="s">
        <v>1365</v>
      </c>
      <c r="B1647" s="20" t="s">
        <v>1132</v>
      </c>
      <c r="C1647" s="53">
        <v>610</v>
      </c>
      <c r="D1647" s="83"/>
      <c r="E1647" s="83">
        <v>0</v>
      </c>
      <c r="F1647" s="83">
        <v>0</v>
      </c>
    </row>
    <row r="1648" spans="1:6" ht="47.25" hidden="1" customHeight="1" x14ac:dyDescent="0.25">
      <c r="A1648" s="145" t="s">
        <v>1498</v>
      </c>
      <c r="B1648" s="20" t="s">
        <v>1497</v>
      </c>
      <c r="C1648" s="53"/>
      <c r="D1648" s="83">
        <f>D1651+D1649</f>
        <v>0</v>
      </c>
      <c r="E1648" s="83">
        <f t="shared" ref="E1648:F1648" si="700">E1651+E1649</f>
        <v>0</v>
      </c>
      <c r="F1648" s="83">
        <f t="shared" si="700"/>
        <v>0</v>
      </c>
    </row>
    <row r="1649" spans="1:8" ht="47.25" hidden="1" customHeight="1" x14ac:dyDescent="0.25">
      <c r="A1649" s="58" t="s">
        <v>1363</v>
      </c>
      <c r="B1649" s="20" t="s">
        <v>1497</v>
      </c>
      <c r="C1649" s="53">
        <v>200</v>
      </c>
      <c r="D1649" s="83">
        <f>D1650</f>
        <v>0</v>
      </c>
      <c r="E1649" s="83"/>
      <c r="F1649" s="83"/>
    </row>
    <row r="1650" spans="1:8" ht="47.25" hidden="1" customHeight="1" x14ac:dyDescent="0.25">
      <c r="A1650" s="58" t="s">
        <v>1364</v>
      </c>
      <c r="B1650" s="20" t="s">
        <v>1497</v>
      </c>
      <c r="C1650" s="53">
        <v>240</v>
      </c>
      <c r="D1650" s="83"/>
      <c r="E1650" s="83"/>
      <c r="F1650" s="83"/>
    </row>
    <row r="1651" spans="1:8" ht="47.25" hidden="1" customHeight="1" x14ac:dyDescent="0.25">
      <c r="A1651" s="16" t="s">
        <v>1366</v>
      </c>
      <c r="B1651" s="20" t="s">
        <v>1497</v>
      </c>
      <c r="C1651" s="53">
        <v>600</v>
      </c>
      <c r="D1651" s="83">
        <f>D1652</f>
        <v>0</v>
      </c>
      <c r="E1651" s="83">
        <f t="shared" ref="E1651:F1651" si="701">E1652</f>
        <v>0</v>
      </c>
      <c r="F1651" s="83">
        <f t="shared" si="701"/>
        <v>0</v>
      </c>
    </row>
    <row r="1652" spans="1:8" ht="47.25" hidden="1" customHeight="1" x14ac:dyDescent="0.25">
      <c r="A1652" s="16" t="s">
        <v>1365</v>
      </c>
      <c r="B1652" s="20" t="s">
        <v>1497</v>
      </c>
      <c r="C1652" s="53">
        <v>610</v>
      </c>
      <c r="D1652" s="83"/>
      <c r="E1652" s="83">
        <v>0</v>
      </c>
      <c r="F1652" s="83">
        <v>0</v>
      </c>
    </row>
    <row r="1653" spans="1:8" ht="51" hidden="1" customHeight="1" x14ac:dyDescent="0.25">
      <c r="A1653" s="189" t="s">
        <v>1500</v>
      </c>
      <c r="B1653" s="20" t="s">
        <v>1499</v>
      </c>
      <c r="C1653" s="53"/>
      <c r="D1653" s="83">
        <f>D1656+D1654</f>
        <v>0</v>
      </c>
      <c r="E1653" s="83">
        <f t="shared" ref="E1653:F1653" si="702">E1656+E1654</f>
        <v>0</v>
      </c>
      <c r="F1653" s="83">
        <f t="shared" si="702"/>
        <v>0</v>
      </c>
    </row>
    <row r="1654" spans="1:8" ht="32.25" hidden="1" customHeight="1" x14ac:dyDescent="0.25">
      <c r="A1654" s="58" t="s">
        <v>1363</v>
      </c>
      <c r="B1654" s="20" t="s">
        <v>1499</v>
      </c>
      <c r="C1654" s="53">
        <v>200</v>
      </c>
      <c r="D1654" s="83">
        <f>D1655</f>
        <v>0</v>
      </c>
      <c r="E1654" s="83">
        <f t="shared" ref="E1654:F1654" si="703">E1655</f>
        <v>0</v>
      </c>
      <c r="F1654" s="83">
        <f t="shared" si="703"/>
        <v>0</v>
      </c>
    </row>
    <row r="1655" spans="1:8" ht="29.25" hidden="1" customHeight="1" x14ac:dyDescent="0.25">
      <c r="A1655" s="58" t="s">
        <v>1364</v>
      </c>
      <c r="B1655" s="20" t="s">
        <v>1499</v>
      </c>
      <c r="C1655" s="53">
        <v>240</v>
      </c>
      <c r="D1655" s="83"/>
      <c r="E1655" s="83"/>
      <c r="F1655" s="83"/>
    </row>
    <row r="1656" spans="1:8" ht="29.25" hidden="1" customHeight="1" x14ac:dyDescent="0.25">
      <c r="A1656" s="16" t="s">
        <v>1366</v>
      </c>
      <c r="B1656" s="20" t="s">
        <v>1499</v>
      </c>
      <c r="C1656" s="53">
        <v>600</v>
      </c>
      <c r="D1656" s="83">
        <f>D1657</f>
        <v>0</v>
      </c>
      <c r="E1656" s="83">
        <f t="shared" ref="E1656:F1656" si="704">E1657</f>
        <v>0</v>
      </c>
      <c r="F1656" s="83">
        <f t="shared" si="704"/>
        <v>0</v>
      </c>
    </row>
    <row r="1657" spans="1:8" ht="36.75" hidden="1" customHeight="1" x14ac:dyDescent="0.25">
      <c r="A1657" s="16" t="s">
        <v>1365</v>
      </c>
      <c r="B1657" s="20" t="s">
        <v>1499</v>
      </c>
      <c r="C1657" s="53">
        <v>610</v>
      </c>
      <c r="D1657" s="83"/>
      <c r="E1657" s="83"/>
      <c r="F1657" s="83">
        <v>0</v>
      </c>
      <c r="G1657" s="103"/>
      <c r="H1657" s="103"/>
    </row>
    <row r="1658" spans="1:8" ht="37.5" hidden="1" customHeight="1" x14ac:dyDescent="0.25">
      <c r="A1658" s="22" t="s">
        <v>1102</v>
      </c>
      <c r="B1658" s="20" t="s">
        <v>1103</v>
      </c>
      <c r="C1658" s="53"/>
      <c r="D1658" s="83">
        <f>D1659</f>
        <v>0</v>
      </c>
      <c r="E1658" s="83">
        <f t="shared" ref="E1658:F1659" si="705">E1659</f>
        <v>0</v>
      </c>
      <c r="F1658" s="83">
        <f t="shared" si="705"/>
        <v>0</v>
      </c>
    </row>
    <row r="1659" spans="1:8" ht="37.5" hidden="1" customHeight="1" x14ac:dyDescent="0.25">
      <c r="A1659" s="16" t="s">
        <v>1366</v>
      </c>
      <c r="B1659" s="20" t="s">
        <v>1103</v>
      </c>
      <c r="C1659" s="53">
        <v>600</v>
      </c>
      <c r="D1659" s="83">
        <f>D1660</f>
        <v>0</v>
      </c>
      <c r="E1659" s="83">
        <f t="shared" si="705"/>
        <v>0</v>
      </c>
      <c r="F1659" s="83">
        <f t="shared" si="705"/>
        <v>0</v>
      </c>
    </row>
    <row r="1660" spans="1:8" ht="37.5" hidden="1" customHeight="1" x14ac:dyDescent="0.25">
      <c r="A1660" s="16" t="s">
        <v>1365</v>
      </c>
      <c r="B1660" s="20" t="s">
        <v>1103</v>
      </c>
      <c r="C1660" s="53">
        <v>610</v>
      </c>
      <c r="D1660" s="83">
        <v>0</v>
      </c>
      <c r="E1660" s="83">
        <v>0</v>
      </c>
      <c r="F1660" s="83">
        <v>0</v>
      </c>
    </row>
    <row r="1661" spans="1:8" ht="51" customHeight="1" x14ac:dyDescent="0.25">
      <c r="A1661" s="22" t="s">
        <v>1643</v>
      </c>
      <c r="B1661" s="20" t="s">
        <v>1642</v>
      </c>
      <c r="C1661" s="53"/>
      <c r="D1661" s="83">
        <f t="shared" ref="D1661:F1661" si="706">D1664+D1662</f>
        <v>325988</v>
      </c>
      <c r="E1661" s="83">
        <f t="shared" si="706"/>
        <v>189001</v>
      </c>
      <c r="F1661" s="83">
        <f t="shared" si="706"/>
        <v>0</v>
      </c>
    </row>
    <row r="1662" spans="1:8" ht="32.25" customHeight="1" x14ac:dyDescent="0.25">
      <c r="A1662" s="58" t="s">
        <v>1363</v>
      </c>
      <c r="B1662" s="20" t="s">
        <v>1642</v>
      </c>
      <c r="C1662" s="53">
        <v>200</v>
      </c>
      <c r="D1662" s="83">
        <f>D1663</f>
        <v>325988</v>
      </c>
      <c r="E1662" s="83">
        <f>E1663</f>
        <v>189001</v>
      </c>
      <c r="F1662" s="83">
        <f>F1663</f>
        <v>0</v>
      </c>
      <c r="G1662">
        <v>295671</v>
      </c>
      <c r="H1662">
        <v>171424</v>
      </c>
    </row>
    <row r="1663" spans="1:8" ht="42.75" customHeight="1" x14ac:dyDescent="0.25">
      <c r="A1663" s="58" t="s">
        <v>1364</v>
      </c>
      <c r="B1663" s="20" t="s">
        <v>1642</v>
      </c>
      <c r="C1663" s="53">
        <v>240</v>
      </c>
      <c r="D1663" s="83">
        <v>325988</v>
      </c>
      <c r="E1663" s="83">
        <v>189001</v>
      </c>
      <c r="F1663" s="83"/>
      <c r="G1663" s="146">
        <v>30317</v>
      </c>
      <c r="H1663" s="146">
        <v>17577</v>
      </c>
    </row>
    <row r="1664" spans="1:8" ht="42.75" hidden="1" customHeight="1" x14ac:dyDescent="0.25">
      <c r="A1664" s="16" t="s">
        <v>1366</v>
      </c>
      <c r="B1664" s="20" t="s">
        <v>1104</v>
      </c>
      <c r="C1664" s="53">
        <v>600</v>
      </c>
      <c r="D1664" s="83">
        <f>D1665</f>
        <v>0</v>
      </c>
      <c r="E1664" s="83">
        <f t="shared" ref="E1664:F1664" si="707">E1665</f>
        <v>0</v>
      </c>
      <c r="F1664" s="83">
        <f t="shared" si="707"/>
        <v>0</v>
      </c>
    </row>
    <row r="1665" spans="1:9" ht="42.75" hidden="1" customHeight="1" x14ac:dyDescent="0.25">
      <c r="A1665" s="16" t="s">
        <v>1365</v>
      </c>
      <c r="B1665" s="20" t="s">
        <v>1104</v>
      </c>
      <c r="C1665" s="53">
        <v>610</v>
      </c>
      <c r="D1665" s="83">
        <v>0</v>
      </c>
      <c r="E1665" s="83">
        <v>0</v>
      </c>
      <c r="F1665" s="83">
        <v>0</v>
      </c>
      <c r="H1665" s="126"/>
      <c r="I1665" s="126"/>
    </row>
    <row r="1666" spans="1:9" ht="42" hidden="1" customHeight="1" x14ac:dyDescent="0.25">
      <c r="A1666" s="22" t="s">
        <v>1105</v>
      </c>
      <c r="B1666" s="20" t="s">
        <v>1106</v>
      </c>
      <c r="C1666" s="53"/>
      <c r="D1666" s="83">
        <f>D1667</f>
        <v>0</v>
      </c>
      <c r="E1666" s="83">
        <f t="shared" ref="E1666:F1667" si="708">E1667</f>
        <v>0</v>
      </c>
      <c r="F1666" s="83">
        <f t="shared" si="708"/>
        <v>0</v>
      </c>
    </row>
    <row r="1667" spans="1:9" ht="42" hidden="1" customHeight="1" x14ac:dyDescent="0.25">
      <c r="A1667" s="16" t="s">
        <v>1366</v>
      </c>
      <c r="B1667" s="20" t="s">
        <v>1106</v>
      </c>
      <c r="C1667" s="53">
        <v>600</v>
      </c>
      <c r="D1667" s="83">
        <f>D1668</f>
        <v>0</v>
      </c>
      <c r="E1667" s="83">
        <f t="shared" si="708"/>
        <v>0</v>
      </c>
      <c r="F1667" s="83">
        <f t="shared" si="708"/>
        <v>0</v>
      </c>
    </row>
    <row r="1668" spans="1:9" ht="42" hidden="1" customHeight="1" x14ac:dyDescent="0.25">
      <c r="A1668" s="16" t="s">
        <v>1365</v>
      </c>
      <c r="B1668" s="20" t="s">
        <v>1106</v>
      </c>
      <c r="C1668" s="53">
        <v>610</v>
      </c>
      <c r="D1668" s="83"/>
      <c r="E1668" s="83"/>
      <c r="F1668" s="83"/>
    </row>
    <row r="1669" spans="1:9" ht="48.75" hidden="1" customHeight="1" x14ac:dyDescent="0.25">
      <c r="A1669" s="16" t="s">
        <v>1107</v>
      </c>
      <c r="B1669" s="20" t="s">
        <v>1108</v>
      </c>
      <c r="C1669" s="53"/>
      <c r="D1669" s="83"/>
      <c r="E1669" s="83"/>
      <c r="F1669" s="83"/>
    </row>
    <row r="1670" spans="1:9" ht="55.5" hidden="1" customHeight="1" x14ac:dyDescent="0.25">
      <c r="A1670" s="16" t="s">
        <v>1109</v>
      </c>
      <c r="B1670" s="20" t="s">
        <v>1110</v>
      </c>
      <c r="C1670" s="53"/>
      <c r="D1670" s="83"/>
      <c r="E1670" s="83"/>
      <c r="F1670" s="83"/>
    </row>
    <row r="1671" spans="1:9" ht="44.25" hidden="1" customHeight="1" x14ac:dyDescent="0.25">
      <c r="A1671" s="66" t="s">
        <v>1111</v>
      </c>
      <c r="B1671" s="20" t="s">
        <v>1112</v>
      </c>
      <c r="C1671" s="53"/>
      <c r="D1671" s="83"/>
      <c r="E1671" s="83"/>
      <c r="F1671" s="83"/>
    </row>
    <row r="1672" spans="1:9" ht="44.25" hidden="1" customHeight="1" x14ac:dyDescent="0.25">
      <c r="A1672" s="58" t="s">
        <v>1363</v>
      </c>
      <c r="B1672" s="20" t="s">
        <v>1112</v>
      </c>
      <c r="C1672" s="53">
        <v>200</v>
      </c>
      <c r="D1672" s="83"/>
      <c r="E1672" s="83"/>
      <c r="F1672" s="83"/>
    </row>
    <row r="1673" spans="1:9" ht="44.25" hidden="1" customHeight="1" x14ac:dyDescent="0.25">
      <c r="A1673" s="58" t="s">
        <v>1364</v>
      </c>
      <c r="B1673" s="20" t="s">
        <v>1112</v>
      </c>
      <c r="C1673" s="53">
        <v>240</v>
      </c>
      <c r="D1673" s="83">
        <v>0</v>
      </c>
      <c r="E1673" s="83">
        <v>0</v>
      </c>
      <c r="F1673" s="83">
        <v>0</v>
      </c>
    </row>
    <row r="1674" spans="1:9" ht="38.25" hidden="1" customHeight="1" x14ac:dyDescent="0.25">
      <c r="A1674" s="66" t="s">
        <v>1113</v>
      </c>
      <c r="B1674" s="20" t="s">
        <v>1114</v>
      </c>
      <c r="C1674" s="53"/>
      <c r="D1674" s="83"/>
      <c r="E1674" s="83"/>
      <c r="F1674" s="83"/>
    </row>
    <row r="1675" spans="1:9" ht="38.25" hidden="1" customHeight="1" x14ac:dyDescent="0.25">
      <c r="A1675" s="58" t="s">
        <v>1363</v>
      </c>
      <c r="B1675" s="20" t="s">
        <v>1114</v>
      </c>
      <c r="C1675" s="53">
        <v>200</v>
      </c>
      <c r="D1675" s="83"/>
      <c r="E1675" s="83"/>
      <c r="F1675" s="83"/>
    </row>
    <row r="1676" spans="1:9" ht="38.25" hidden="1" customHeight="1" x14ac:dyDescent="0.25">
      <c r="A1676" s="58" t="s">
        <v>1364</v>
      </c>
      <c r="B1676" s="20" t="s">
        <v>1114</v>
      </c>
      <c r="C1676" s="53">
        <v>240</v>
      </c>
      <c r="D1676" s="83"/>
      <c r="E1676" s="83"/>
      <c r="F1676" s="83"/>
    </row>
    <row r="1677" spans="1:9" ht="58.5" hidden="1" customHeight="1" x14ac:dyDescent="0.25">
      <c r="A1677" s="66" t="s">
        <v>1115</v>
      </c>
      <c r="B1677" s="20" t="s">
        <v>1116</v>
      </c>
      <c r="C1677" s="53"/>
      <c r="D1677" s="83">
        <f t="shared" ref="D1677:F1678" si="709">D1678</f>
        <v>0</v>
      </c>
      <c r="E1677" s="83">
        <f t="shared" si="709"/>
        <v>0</v>
      </c>
      <c r="F1677" s="83">
        <f t="shared" si="709"/>
        <v>0</v>
      </c>
    </row>
    <row r="1678" spans="1:9" ht="33.75" hidden="1" customHeight="1" x14ac:dyDescent="0.25">
      <c r="A1678" s="58" t="s">
        <v>1363</v>
      </c>
      <c r="B1678" s="20" t="s">
        <v>1116</v>
      </c>
      <c r="C1678" s="53">
        <v>200</v>
      </c>
      <c r="D1678" s="83">
        <f t="shared" si="709"/>
        <v>0</v>
      </c>
      <c r="E1678" s="83">
        <f t="shared" si="709"/>
        <v>0</v>
      </c>
      <c r="F1678" s="83">
        <f t="shared" si="709"/>
        <v>0</v>
      </c>
    </row>
    <row r="1679" spans="1:9" ht="40.5" hidden="1" customHeight="1" x14ac:dyDescent="0.25">
      <c r="A1679" s="58" t="s">
        <v>1364</v>
      </c>
      <c r="B1679" s="20" t="s">
        <v>1116</v>
      </c>
      <c r="C1679" s="53">
        <v>240</v>
      </c>
      <c r="D1679" s="83">
        <v>0</v>
      </c>
      <c r="E1679" s="83">
        <v>0</v>
      </c>
      <c r="F1679" s="83">
        <v>0</v>
      </c>
    </row>
    <row r="1680" spans="1:9" ht="44.25" hidden="1" customHeight="1" x14ac:dyDescent="0.25">
      <c r="A1680" s="66" t="s">
        <v>1117</v>
      </c>
      <c r="B1680" s="20" t="s">
        <v>1118</v>
      </c>
      <c r="C1680" s="53"/>
      <c r="D1680" s="83">
        <f t="shared" ref="D1680:F1680" si="710">D1681</f>
        <v>0</v>
      </c>
      <c r="E1680" s="83">
        <f t="shared" si="710"/>
        <v>0</v>
      </c>
      <c r="F1680" s="83">
        <f t="shared" si="710"/>
        <v>0</v>
      </c>
    </row>
    <row r="1681" spans="1:7" ht="44.25" hidden="1" customHeight="1" x14ac:dyDescent="0.25">
      <c r="A1681" s="58" t="s">
        <v>1363</v>
      </c>
      <c r="B1681" s="20" t="s">
        <v>1118</v>
      </c>
      <c r="C1681" s="53">
        <v>200</v>
      </c>
      <c r="D1681" s="83">
        <f>D1682</f>
        <v>0</v>
      </c>
      <c r="E1681" s="83">
        <f>E1682</f>
        <v>0</v>
      </c>
      <c r="F1681" s="83">
        <f>F1682</f>
        <v>0</v>
      </c>
    </row>
    <row r="1682" spans="1:7" ht="47.25" hidden="1" customHeight="1" x14ac:dyDescent="0.25">
      <c r="A1682" s="58" t="s">
        <v>1364</v>
      </c>
      <c r="B1682" s="20" t="s">
        <v>1118</v>
      </c>
      <c r="C1682" s="53">
        <v>240</v>
      </c>
      <c r="D1682" s="83">
        <v>0</v>
      </c>
      <c r="E1682" s="83">
        <v>0</v>
      </c>
      <c r="F1682" s="83">
        <v>0</v>
      </c>
      <c r="G1682" s="94"/>
    </row>
    <row r="1683" spans="1:7" ht="47.25" hidden="1" customHeight="1" x14ac:dyDescent="0.25">
      <c r="A1683" s="66" t="s">
        <v>1119</v>
      </c>
      <c r="B1683" s="20" t="s">
        <v>1120</v>
      </c>
      <c r="C1683" s="53"/>
      <c r="D1683" s="83"/>
      <c r="E1683" s="83"/>
      <c r="F1683" s="83"/>
    </row>
    <row r="1684" spans="1:7" ht="47.25" hidden="1" customHeight="1" x14ac:dyDescent="0.25">
      <c r="A1684" s="58" t="s">
        <v>1363</v>
      </c>
      <c r="B1684" s="20" t="s">
        <v>1120</v>
      </c>
      <c r="C1684" s="53">
        <v>200</v>
      </c>
      <c r="D1684" s="83"/>
      <c r="E1684" s="83"/>
      <c r="F1684" s="83"/>
    </row>
    <row r="1685" spans="1:7" ht="47.25" hidden="1" customHeight="1" x14ac:dyDescent="0.25">
      <c r="A1685" s="58" t="s">
        <v>1364</v>
      </c>
      <c r="B1685" s="20" t="s">
        <v>1120</v>
      </c>
      <c r="C1685" s="53">
        <v>240</v>
      </c>
      <c r="D1685" s="83">
        <v>0</v>
      </c>
      <c r="E1685" s="83">
        <v>0</v>
      </c>
      <c r="F1685" s="83">
        <v>0</v>
      </c>
    </row>
    <row r="1686" spans="1:7" ht="47.25" hidden="1" customHeight="1" x14ac:dyDescent="0.25">
      <c r="A1686" s="22" t="s">
        <v>1121</v>
      </c>
      <c r="B1686" s="20" t="s">
        <v>1122</v>
      </c>
      <c r="C1686" s="53"/>
      <c r="D1686" s="83">
        <f>D1687</f>
        <v>0</v>
      </c>
      <c r="E1686" s="83">
        <f t="shared" ref="E1686:F1687" si="711">E1687</f>
        <v>0</v>
      </c>
      <c r="F1686" s="83">
        <f t="shared" si="711"/>
        <v>0</v>
      </c>
    </row>
    <row r="1687" spans="1:7" ht="47.25" hidden="1" customHeight="1" x14ac:dyDescent="0.25">
      <c r="A1687" s="58" t="s">
        <v>1363</v>
      </c>
      <c r="B1687" s="20" t="s">
        <v>1122</v>
      </c>
      <c r="C1687" s="53">
        <v>200</v>
      </c>
      <c r="D1687" s="83">
        <f>D1688</f>
        <v>0</v>
      </c>
      <c r="E1687" s="83">
        <f t="shared" si="711"/>
        <v>0</v>
      </c>
      <c r="F1687" s="83">
        <f t="shared" si="711"/>
        <v>0</v>
      </c>
    </row>
    <row r="1688" spans="1:7" ht="47.25" hidden="1" customHeight="1" x14ac:dyDescent="0.25">
      <c r="A1688" s="58" t="s">
        <v>1364</v>
      </c>
      <c r="B1688" s="20" t="s">
        <v>1122</v>
      </c>
      <c r="C1688" s="53">
        <v>240</v>
      </c>
      <c r="D1688" s="83"/>
      <c r="E1688" s="83"/>
      <c r="F1688" s="83"/>
    </row>
    <row r="1689" spans="1:7" ht="47.25" hidden="1" customHeight="1" x14ac:dyDescent="0.25">
      <c r="A1689" s="22" t="s">
        <v>1123</v>
      </c>
      <c r="B1689" s="20" t="s">
        <v>1124</v>
      </c>
      <c r="C1689" s="53"/>
      <c r="D1689" s="83">
        <f>D1690</f>
        <v>0</v>
      </c>
      <c r="E1689" s="83">
        <f t="shared" ref="E1689:F1690" si="712">E1690</f>
        <v>0</v>
      </c>
      <c r="F1689" s="83">
        <f t="shared" si="712"/>
        <v>0</v>
      </c>
    </row>
    <row r="1690" spans="1:7" ht="47.25" hidden="1" customHeight="1" x14ac:dyDescent="0.25">
      <c r="A1690" s="58" t="s">
        <v>1363</v>
      </c>
      <c r="B1690" s="20" t="s">
        <v>1124</v>
      </c>
      <c r="C1690" s="53">
        <v>200</v>
      </c>
      <c r="D1690" s="83">
        <f>D1691</f>
        <v>0</v>
      </c>
      <c r="E1690" s="83">
        <f t="shared" si="712"/>
        <v>0</v>
      </c>
      <c r="F1690" s="83">
        <f t="shared" si="712"/>
        <v>0</v>
      </c>
    </row>
    <row r="1691" spans="1:7" ht="47.25" hidden="1" customHeight="1" x14ac:dyDescent="0.25">
      <c r="A1691" s="58" t="s">
        <v>1364</v>
      </c>
      <c r="B1691" s="20" t="s">
        <v>1124</v>
      </c>
      <c r="C1691" s="53">
        <v>240</v>
      </c>
      <c r="D1691" s="83"/>
      <c r="E1691" s="83"/>
      <c r="F1691" s="83"/>
    </row>
    <row r="1692" spans="1:7" ht="47.25" hidden="1" customHeight="1" x14ac:dyDescent="0.25">
      <c r="A1692" s="22" t="s">
        <v>1125</v>
      </c>
      <c r="B1692" s="20" t="s">
        <v>1126</v>
      </c>
      <c r="C1692" s="53"/>
      <c r="D1692" s="83">
        <f>D1693</f>
        <v>0</v>
      </c>
      <c r="E1692" s="83">
        <f t="shared" ref="E1692:F1693" si="713">E1693</f>
        <v>0</v>
      </c>
      <c r="F1692" s="83">
        <f t="shared" si="713"/>
        <v>0</v>
      </c>
    </row>
    <row r="1693" spans="1:7" ht="47.25" hidden="1" customHeight="1" x14ac:dyDescent="0.25">
      <c r="A1693" s="58" t="s">
        <v>1363</v>
      </c>
      <c r="B1693" s="20" t="s">
        <v>1126</v>
      </c>
      <c r="C1693" s="53">
        <v>200</v>
      </c>
      <c r="D1693" s="83">
        <f>D1694</f>
        <v>0</v>
      </c>
      <c r="E1693" s="83">
        <f t="shared" si="713"/>
        <v>0</v>
      </c>
      <c r="F1693" s="83">
        <f t="shared" si="713"/>
        <v>0</v>
      </c>
    </row>
    <row r="1694" spans="1:7" ht="47.25" hidden="1" customHeight="1" x14ac:dyDescent="0.25">
      <c r="A1694" s="58" t="s">
        <v>1364</v>
      </c>
      <c r="B1694" s="20" t="s">
        <v>1126</v>
      </c>
      <c r="C1694" s="53">
        <v>240</v>
      </c>
      <c r="D1694" s="83"/>
      <c r="E1694" s="83"/>
      <c r="F1694" s="83"/>
    </row>
    <row r="1695" spans="1:7" ht="47.25" hidden="1" customHeight="1" x14ac:dyDescent="0.25">
      <c r="A1695" s="22" t="s">
        <v>1127</v>
      </c>
      <c r="B1695" s="20" t="s">
        <v>1128</v>
      </c>
      <c r="C1695" s="53"/>
      <c r="D1695" s="83">
        <f>D1696</f>
        <v>0</v>
      </c>
      <c r="E1695" s="83">
        <f t="shared" ref="E1695:F1696" si="714">E1696</f>
        <v>0</v>
      </c>
      <c r="F1695" s="83">
        <f t="shared" si="714"/>
        <v>0</v>
      </c>
    </row>
    <row r="1696" spans="1:7" ht="47.25" hidden="1" customHeight="1" x14ac:dyDescent="0.25">
      <c r="A1696" s="58" t="s">
        <v>1363</v>
      </c>
      <c r="B1696" s="20" t="s">
        <v>1128</v>
      </c>
      <c r="C1696" s="53">
        <v>200</v>
      </c>
      <c r="D1696" s="83">
        <f>D1697</f>
        <v>0</v>
      </c>
      <c r="E1696" s="83">
        <f t="shared" si="714"/>
        <v>0</v>
      </c>
      <c r="F1696" s="83">
        <f t="shared" si="714"/>
        <v>0</v>
      </c>
    </row>
    <row r="1697" spans="1:9" ht="47.25" hidden="1" customHeight="1" x14ac:dyDescent="0.25">
      <c r="A1697" s="58" t="s">
        <v>1364</v>
      </c>
      <c r="B1697" s="20" t="s">
        <v>1128</v>
      </c>
      <c r="C1697" s="53">
        <v>240</v>
      </c>
      <c r="D1697" s="83"/>
      <c r="E1697" s="83"/>
      <c r="F1697" s="83"/>
    </row>
    <row r="1698" spans="1:9" ht="47.25" hidden="1" customHeight="1" x14ac:dyDescent="0.25">
      <c r="A1698" s="16" t="s">
        <v>1129</v>
      </c>
      <c r="B1698" s="20" t="s">
        <v>1130</v>
      </c>
      <c r="C1698" s="53"/>
      <c r="D1698" s="83"/>
      <c r="E1698" s="83"/>
      <c r="F1698" s="83"/>
    </row>
    <row r="1699" spans="1:9" ht="47.25" hidden="1" customHeight="1" x14ac:dyDescent="0.25">
      <c r="A1699" s="22" t="s">
        <v>1131</v>
      </c>
      <c r="B1699" s="20" t="s">
        <v>1132</v>
      </c>
      <c r="C1699" s="53"/>
      <c r="D1699" s="83">
        <f>D1700</f>
        <v>0</v>
      </c>
      <c r="E1699" s="83">
        <f t="shared" ref="E1699:F1700" si="715">E1700</f>
        <v>0</v>
      </c>
      <c r="F1699" s="83">
        <f t="shared" si="715"/>
        <v>0</v>
      </c>
    </row>
    <row r="1700" spans="1:9" ht="47.25" hidden="1" customHeight="1" x14ac:dyDescent="0.25">
      <c r="A1700" s="16" t="s">
        <v>1366</v>
      </c>
      <c r="B1700" s="20" t="s">
        <v>1132</v>
      </c>
      <c r="C1700" s="53">
        <v>600</v>
      </c>
      <c r="D1700" s="83">
        <f>D1701</f>
        <v>0</v>
      </c>
      <c r="E1700" s="83">
        <f t="shared" si="715"/>
        <v>0</v>
      </c>
      <c r="F1700" s="83">
        <f t="shared" si="715"/>
        <v>0</v>
      </c>
    </row>
    <row r="1701" spans="1:9" ht="47.25" hidden="1" customHeight="1" x14ac:dyDescent="0.25">
      <c r="A1701" s="16" t="s">
        <v>1365</v>
      </c>
      <c r="B1701" s="20" t="s">
        <v>1132</v>
      </c>
      <c r="C1701" s="53">
        <v>610</v>
      </c>
      <c r="D1701" s="83"/>
      <c r="E1701" s="83"/>
      <c r="F1701" s="83"/>
    </row>
    <row r="1702" spans="1:9" ht="47.25" hidden="1" customHeight="1" x14ac:dyDescent="0.25">
      <c r="A1702" s="22" t="s">
        <v>1133</v>
      </c>
      <c r="B1702" s="20" t="s">
        <v>1134</v>
      </c>
      <c r="C1702" s="53"/>
      <c r="D1702" s="83">
        <f>D1703</f>
        <v>0</v>
      </c>
      <c r="E1702" s="83">
        <f t="shared" ref="E1702:F1703" si="716">E1703</f>
        <v>0</v>
      </c>
      <c r="F1702" s="83">
        <f t="shared" si="716"/>
        <v>0</v>
      </c>
    </row>
    <row r="1703" spans="1:9" ht="47.25" hidden="1" customHeight="1" x14ac:dyDescent="0.25">
      <c r="A1703" s="16" t="s">
        <v>1366</v>
      </c>
      <c r="B1703" s="20" t="s">
        <v>1134</v>
      </c>
      <c r="C1703" s="53">
        <v>600</v>
      </c>
      <c r="D1703" s="83">
        <f>D1704</f>
        <v>0</v>
      </c>
      <c r="E1703" s="83">
        <f t="shared" si="716"/>
        <v>0</v>
      </c>
      <c r="F1703" s="83">
        <f t="shared" si="716"/>
        <v>0</v>
      </c>
    </row>
    <row r="1704" spans="1:9" ht="47.25" hidden="1" customHeight="1" x14ac:dyDescent="0.25">
      <c r="A1704" s="16" t="s">
        <v>1365</v>
      </c>
      <c r="B1704" s="20" t="s">
        <v>1134</v>
      </c>
      <c r="C1704" s="53">
        <v>610</v>
      </c>
      <c r="D1704" s="83"/>
      <c r="E1704" s="83"/>
      <c r="F1704" s="83"/>
    </row>
    <row r="1705" spans="1:9" ht="47.25" hidden="1" customHeight="1" x14ac:dyDescent="0.25">
      <c r="A1705" s="22" t="s">
        <v>1135</v>
      </c>
      <c r="B1705" s="20" t="s">
        <v>1136</v>
      </c>
      <c r="C1705" s="53"/>
      <c r="D1705" s="83">
        <f>D1706</f>
        <v>0</v>
      </c>
      <c r="E1705" s="83">
        <f t="shared" ref="E1705:F1706" si="717">E1706</f>
        <v>0</v>
      </c>
      <c r="F1705" s="83">
        <f t="shared" si="717"/>
        <v>0</v>
      </c>
    </row>
    <row r="1706" spans="1:9" ht="47.25" hidden="1" customHeight="1" x14ac:dyDescent="0.25">
      <c r="A1706" s="16" t="s">
        <v>1366</v>
      </c>
      <c r="B1706" s="20" t="s">
        <v>1136</v>
      </c>
      <c r="C1706" s="53">
        <v>600</v>
      </c>
      <c r="D1706" s="83">
        <f>D1707</f>
        <v>0</v>
      </c>
      <c r="E1706" s="83">
        <f t="shared" si="717"/>
        <v>0</v>
      </c>
      <c r="F1706" s="83">
        <f t="shared" si="717"/>
        <v>0</v>
      </c>
    </row>
    <row r="1707" spans="1:9" ht="47.25" hidden="1" customHeight="1" x14ac:dyDescent="0.25">
      <c r="A1707" s="16" t="s">
        <v>1365</v>
      </c>
      <c r="B1707" s="20" t="s">
        <v>1136</v>
      </c>
      <c r="C1707" s="53">
        <v>610</v>
      </c>
      <c r="D1707" s="83">
        <v>0</v>
      </c>
      <c r="E1707" s="83">
        <v>0</v>
      </c>
      <c r="F1707" s="83">
        <v>0</v>
      </c>
      <c r="G1707" s="92"/>
    </row>
    <row r="1708" spans="1:9" ht="47.25" hidden="1" customHeight="1" x14ac:dyDescent="0.25">
      <c r="A1708" s="22" t="s">
        <v>1137</v>
      </c>
      <c r="B1708" s="20" t="s">
        <v>1138</v>
      </c>
      <c r="C1708" s="53"/>
      <c r="D1708" s="83">
        <f>D1709</f>
        <v>0</v>
      </c>
      <c r="E1708" s="83">
        <f t="shared" ref="E1708:F1709" si="718">E1709</f>
        <v>0</v>
      </c>
      <c r="F1708" s="83">
        <f t="shared" si="718"/>
        <v>0</v>
      </c>
    </row>
    <row r="1709" spans="1:9" ht="47.25" hidden="1" customHeight="1" x14ac:dyDescent="0.25">
      <c r="A1709" s="16" t="s">
        <v>1366</v>
      </c>
      <c r="B1709" s="20" t="s">
        <v>1138</v>
      </c>
      <c r="C1709" s="53">
        <v>600</v>
      </c>
      <c r="D1709" s="83">
        <f>D1710</f>
        <v>0</v>
      </c>
      <c r="E1709" s="83">
        <f t="shared" si="718"/>
        <v>0</v>
      </c>
      <c r="F1709" s="83">
        <f t="shared" si="718"/>
        <v>0</v>
      </c>
    </row>
    <row r="1710" spans="1:9" ht="31.5" hidden="1" customHeight="1" x14ac:dyDescent="0.25">
      <c r="A1710" s="16" t="s">
        <v>1365</v>
      </c>
      <c r="B1710" s="20" t="s">
        <v>1138</v>
      </c>
      <c r="C1710" s="53">
        <v>610</v>
      </c>
      <c r="D1710" s="83">
        <v>0</v>
      </c>
      <c r="E1710" s="83">
        <v>0</v>
      </c>
      <c r="F1710" s="83">
        <v>0</v>
      </c>
      <c r="I1710" s="127"/>
    </row>
    <row r="1711" spans="1:9" ht="42.75" hidden="1" customHeight="1" x14ac:dyDescent="0.25">
      <c r="A1711" s="22" t="s">
        <v>1139</v>
      </c>
      <c r="B1711" s="20" t="s">
        <v>1140</v>
      </c>
      <c r="C1711" s="53"/>
      <c r="D1711" s="83">
        <f>D1712</f>
        <v>0</v>
      </c>
      <c r="E1711" s="83">
        <f t="shared" ref="E1711:F1712" si="719">E1712</f>
        <v>0</v>
      </c>
      <c r="F1711" s="83">
        <f t="shared" si="719"/>
        <v>0</v>
      </c>
    </row>
    <row r="1712" spans="1:9" ht="42.75" hidden="1" customHeight="1" x14ac:dyDescent="0.25">
      <c r="A1712" s="16" t="s">
        <v>1366</v>
      </c>
      <c r="B1712" s="20" t="s">
        <v>1140</v>
      </c>
      <c r="C1712" s="53">
        <v>600</v>
      </c>
      <c r="D1712" s="83">
        <f>D1713</f>
        <v>0</v>
      </c>
      <c r="E1712" s="83">
        <f t="shared" si="719"/>
        <v>0</v>
      </c>
      <c r="F1712" s="83">
        <f t="shared" si="719"/>
        <v>0</v>
      </c>
    </row>
    <row r="1713" spans="1:7" ht="42.75" hidden="1" customHeight="1" x14ac:dyDescent="0.25">
      <c r="A1713" s="16" t="s">
        <v>1365</v>
      </c>
      <c r="B1713" s="20" t="s">
        <v>1140</v>
      </c>
      <c r="C1713" s="53">
        <v>610</v>
      </c>
      <c r="D1713" s="83"/>
      <c r="E1713" s="83"/>
      <c r="F1713" s="83"/>
    </row>
    <row r="1714" spans="1:7" ht="41.25" hidden="1" customHeight="1" x14ac:dyDescent="0.25">
      <c r="A1714" s="22" t="s">
        <v>1141</v>
      </c>
      <c r="B1714" s="20" t="s">
        <v>1142</v>
      </c>
      <c r="C1714" s="53"/>
      <c r="D1714" s="83">
        <f>D1715</f>
        <v>0</v>
      </c>
      <c r="E1714" s="83">
        <f t="shared" ref="E1714:F1715" si="720">E1715</f>
        <v>0</v>
      </c>
      <c r="F1714" s="83">
        <f t="shared" si="720"/>
        <v>0</v>
      </c>
    </row>
    <row r="1715" spans="1:7" ht="35.25" hidden="1" customHeight="1" x14ac:dyDescent="0.25">
      <c r="A1715" s="58" t="s">
        <v>1363</v>
      </c>
      <c r="B1715" s="20" t="s">
        <v>1142</v>
      </c>
      <c r="C1715" s="53">
        <v>200</v>
      </c>
      <c r="D1715" s="83">
        <f>D1716</f>
        <v>0</v>
      </c>
      <c r="E1715" s="83">
        <f t="shared" si="720"/>
        <v>0</v>
      </c>
      <c r="F1715" s="83">
        <f t="shared" si="720"/>
        <v>0</v>
      </c>
    </row>
    <row r="1716" spans="1:7" ht="35.25" hidden="1" customHeight="1" x14ac:dyDescent="0.25">
      <c r="A1716" s="58" t="s">
        <v>1364</v>
      </c>
      <c r="B1716" s="20" t="s">
        <v>1142</v>
      </c>
      <c r="C1716" s="53">
        <v>240</v>
      </c>
      <c r="D1716" s="83">
        <v>0</v>
      </c>
      <c r="E1716" s="83"/>
      <c r="F1716" s="83"/>
    </row>
    <row r="1717" spans="1:7" ht="47.25" hidden="1" x14ac:dyDescent="0.25">
      <c r="A1717" s="22" t="s">
        <v>1143</v>
      </c>
      <c r="B1717" s="20" t="s">
        <v>1144</v>
      </c>
      <c r="C1717" s="53"/>
      <c r="D1717" s="83">
        <f>D1718</f>
        <v>0</v>
      </c>
      <c r="E1717" s="83">
        <f t="shared" ref="E1717:F1718" si="721">E1718</f>
        <v>0</v>
      </c>
      <c r="F1717" s="83">
        <f t="shared" si="721"/>
        <v>0</v>
      </c>
    </row>
    <row r="1718" spans="1:7" ht="30.75" hidden="1" customHeight="1" x14ac:dyDescent="0.25">
      <c r="A1718" s="16" t="s">
        <v>1366</v>
      </c>
      <c r="B1718" s="20" t="s">
        <v>1144</v>
      </c>
      <c r="C1718" s="53">
        <v>600</v>
      </c>
      <c r="D1718" s="83">
        <f>D1719</f>
        <v>0</v>
      </c>
      <c r="E1718" s="83">
        <f t="shared" si="721"/>
        <v>0</v>
      </c>
      <c r="F1718" s="83">
        <f t="shared" si="721"/>
        <v>0</v>
      </c>
    </row>
    <row r="1719" spans="1:7" ht="34.5" hidden="1" customHeight="1" x14ac:dyDescent="0.25">
      <c r="A1719" s="16" t="s">
        <v>1365</v>
      </c>
      <c r="B1719" s="20" t="s">
        <v>1144</v>
      </c>
      <c r="C1719" s="53">
        <v>610</v>
      </c>
      <c r="D1719" s="83">
        <v>0</v>
      </c>
      <c r="E1719" s="83"/>
      <c r="F1719" s="83"/>
    </row>
    <row r="1720" spans="1:7" ht="39" hidden="1" customHeight="1" x14ac:dyDescent="0.25">
      <c r="A1720" s="16" t="s">
        <v>1145</v>
      </c>
      <c r="B1720" s="20" t="s">
        <v>1146</v>
      </c>
      <c r="C1720" s="53"/>
      <c r="D1720" s="83"/>
      <c r="E1720" s="83"/>
      <c r="F1720" s="83"/>
    </row>
    <row r="1721" spans="1:7" ht="42" hidden="1" customHeight="1" x14ac:dyDescent="0.25">
      <c r="A1721" s="16" t="s">
        <v>1147</v>
      </c>
      <c r="B1721" s="20" t="s">
        <v>1148</v>
      </c>
      <c r="C1721" s="53"/>
      <c r="D1721" s="83"/>
      <c r="E1721" s="83"/>
      <c r="F1721" s="83"/>
    </row>
    <row r="1722" spans="1:7" ht="42.75" hidden="1" customHeight="1" x14ac:dyDescent="0.25">
      <c r="A1722" s="22" t="s">
        <v>1149</v>
      </c>
      <c r="B1722" s="20" t="s">
        <v>1150</v>
      </c>
      <c r="C1722" s="53"/>
      <c r="D1722" s="83">
        <f>D1723</f>
        <v>0</v>
      </c>
      <c r="E1722" s="83">
        <f t="shared" ref="E1722:F1723" si="722">E1723</f>
        <v>0</v>
      </c>
      <c r="F1722" s="83">
        <f t="shared" si="722"/>
        <v>0</v>
      </c>
    </row>
    <row r="1723" spans="1:7" ht="34.5" hidden="1" customHeight="1" x14ac:dyDescent="0.25">
      <c r="A1723" s="58" t="s">
        <v>1363</v>
      </c>
      <c r="B1723" s="20" t="s">
        <v>1150</v>
      </c>
      <c r="C1723" s="53">
        <v>200</v>
      </c>
      <c r="D1723" s="83">
        <f>D1724</f>
        <v>0</v>
      </c>
      <c r="E1723" s="83">
        <f t="shared" si="722"/>
        <v>0</v>
      </c>
      <c r="F1723" s="83">
        <f t="shared" si="722"/>
        <v>0</v>
      </c>
    </row>
    <row r="1724" spans="1:7" ht="42.75" hidden="1" customHeight="1" x14ac:dyDescent="0.25">
      <c r="A1724" s="58" t="s">
        <v>1364</v>
      </c>
      <c r="B1724" s="20" t="s">
        <v>1150</v>
      </c>
      <c r="C1724" s="53">
        <v>240</v>
      </c>
      <c r="D1724" s="83"/>
      <c r="E1724" s="83">
        <v>0</v>
      </c>
      <c r="F1724" s="83">
        <v>0</v>
      </c>
      <c r="G1724" s="92"/>
    </row>
    <row r="1725" spans="1:7" ht="42.75" hidden="1" customHeight="1" x14ac:dyDescent="0.25">
      <c r="A1725" s="130" t="s">
        <v>1469</v>
      </c>
      <c r="B1725" s="20" t="s">
        <v>1468</v>
      </c>
      <c r="C1725" s="53"/>
      <c r="D1725" s="83">
        <f>D1726</f>
        <v>0</v>
      </c>
      <c r="E1725" s="83">
        <f t="shared" ref="E1725:F1725" si="723">E1726</f>
        <v>0</v>
      </c>
      <c r="F1725" s="83">
        <f t="shared" si="723"/>
        <v>0</v>
      </c>
      <c r="G1725" s="131"/>
    </row>
    <row r="1726" spans="1:7" ht="42.75" hidden="1" customHeight="1" x14ac:dyDescent="0.25">
      <c r="A1726" s="16" t="s">
        <v>1366</v>
      </c>
      <c r="B1726" s="20" t="s">
        <v>1468</v>
      </c>
      <c r="C1726" s="53">
        <v>600</v>
      </c>
      <c r="D1726" s="83">
        <f>D1727</f>
        <v>0</v>
      </c>
      <c r="E1726" s="83">
        <f t="shared" ref="E1726:F1726" si="724">E1727</f>
        <v>0</v>
      </c>
      <c r="F1726" s="83">
        <f t="shared" si="724"/>
        <v>0</v>
      </c>
      <c r="G1726" s="131"/>
    </row>
    <row r="1727" spans="1:7" ht="42.75" hidden="1" customHeight="1" x14ac:dyDescent="0.25">
      <c r="A1727" s="16" t="s">
        <v>1365</v>
      </c>
      <c r="B1727" s="20" t="s">
        <v>1468</v>
      </c>
      <c r="C1727" s="53">
        <v>610</v>
      </c>
      <c r="D1727" s="83"/>
      <c r="E1727" s="83"/>
      <c r="F1727" s="83"/>
      <c r="G1727" s="131"/>
    </row>
    <row r="1728" spans="1:7" ht="47.25" hidden="1" x14ac:dyDescent="0.25">
      <c r="A1728" s="22" t="s">
        <v>1151</v>
      </c>
      <c r="B1728" s="20" t="s">
        <v>1152</v>
      </c>
      <c r="C1728" s="53"/>
      <c r="D1728" s="83">
        <f>D1729</f>
        <v>0</v>
      </c>
      <c r="E1728" s="83">
        <f t="shared" ref="E1728:F1729" si="725">E1729</f>
        <v>0</v>
      </c>
      <c r="F1728" s="83">
        <f t="shared" si="725"/>
        <v>0</v>
      </c>
    </row>
    <row r="1729" spans="1:10" ht="49.5" hidden="1" customHeight="1" x14ac:dyDescent="0.25">
      <c r="A1729" s="58" t="s">
        <v>1363</v>
      </c>
      <c r="B1729" s="20" t="s">
        <v>1152</v>
      </c>
      <c r="C1729" s="53">
        <v>200</v>
      </c>
      <c r="D1729" s="83">
        <f>D1730</f>
        <v>0</v>
      </c>
      <c r="E1729" s="83">
        <f t="shared" si="725"/>
        <v>0</v>
      </c>
      <c r="F1729" s="83">
        <f t="shared" si="725"/>
        <v>0</v>
      </c>
    </row>
    <row r="1730" spans="1:10" ht="41.25" hidden="1" customHeight="1" x14ac:dyDescent="0.25">
      <c r="A1730" s="58" t="s">
        <v>1364</v>
      </c>
      <c r="B1730" s="20" t="s">
        <v>1152</v>
      </c>
      <c r="C1730" s="53">
        <v>240</v>
      </c>
      <c r="D1730" s="83">
        <v>0</v>
      </c>
      <c r="E1730" s="83"/>
      <c r="F1730" s="83"/>
    </row>
    <row r="1731" spans="1:10" ht="45" customHeight="1" x14ac:dyDescent="0.25">
      <c r="A1731" s="22" t="s">
        <v>1676</v>
      </c>
      <c r="B1731" s="20" t="s">
        <v>1153</v>
      </c>
      <c r="C1731" s="53"/>
      <c r="D1731" s="83">
        <f>D1734+D1732</f>
        <v>0</v>
      </c>
      <c r="E1731" s="83">
        <f t="shared" ref="E1731:F1731" si="726">E1734+E1732</f>
        <v>0</v>
      </c>
      <c r="F1731" s="83">
        <f t="shared" si="726"/>
        <v>0</v>
      </c>
    </row>
    <row r="1732" spans="1:10" ht="31.5" customHeight="1" x14ac:dyDescent="0.25">
      <c r="A1732" s="58" t="s">
        <v>1363</v>
      </c>
      <c r="B1732" s="20" t="s">
        <v>1153</v>
      </c>
      <c r="C1732" s="53">
        <v>200</v>
      </c>
      <c r="D1732" s="83">
        <f>D1733</f>
        <v>0</v>
      </c>
      <c r="E1732" s="83">
        <f t="shared" ref="E1732:F1732" si="727">E1733</f>
        <v>0</v>
      </c>
      <c r="F1732" s="83">
        <f t="shared" si="727"/>
        <v>0</v>
      </c>
      <c r="G1732">
        <v>5498</v>
      </c>
      <c r="I1732">
        <v>17434</v>
      </c>
    </row>
    <row r="1733" spans="1:10" ht="45" customHeight="1" x14ac:dyDescent="0.25">
      <c r="A1733" s="58" t="s">
        <v>1364</v>
      </c>
      <c r="B1733" s="20" t="s">
        <v>1153</v>
      </c>
      <c r="C1733" s="53">
        <v>240</v>
      </c>
      <c r="D1733" s="83">
        <v>0</v>
      </c>
      <c r="E1733" s="83"/>
      <c r="F1733" s="83">
        <v>0</v>
      </c>
      <c r="G1733" s="146">
        <v>12828</v>
      </c>
      <c r="I1733" s="127">
        <v>40726</v>
      </c>
    </row>
    <row r="1734" spans="1:10" ht="45" hidden="1" customHeight="1" x14ac:dyDescent="0.25">
      <c r="A1734" s="16" t="s">
        <v>1366</v>
      </c>
      <c r="B1734" s="20" t="s">
        <v>1153</v>
      </c>
      <c r="C1734" s="53">
        <v>600</v>
      </c>
      <c r="D1734" s="83">
        <f>D1735</f>
        <v>0</v>
      </c>
      <c r="E1734" s="83">
        <f t="shared" ref="E1734:F1734" si="728">E1735</f>
        <v>0</v>
      </c>
      <c r="F1734" s="83">
        <f t="shared" si="728"/>
        <v>0</v>
      </c>
    </row>
    <row r="1735" spans="1:10" ht="35.25" hidden="1" customHeight="1" x14ac:dyDescent="0.25">
      <c r="A1735" s="16" t="s">
        <v>1365</v>
      </c>
      <c r="B1735" s="20" t="s">
        <v>1153</v>
      </c>
      <c r="C1735" s="53">
        <v>610</v>
      </c>
      <c r="D1735" s="83"/>
      <c r="E1735" s="83"/>
      <c r="F1735" s="83"/>
      <c r="G1735" s="92"/>
      <c r="H1735" s="92"/>
    </row>
    <row r="1736" spans="1:10" ht="42.75" hidden="1" customHeight="1" x14ac:dyDescent="0.25">
      <c r="A1736" s="22" t="s">
        <v>1154</v>
      </c>
      <c r="B1736" s="20" t="s">
        <v>1155</v>
      </c>
      <c r="C1736" s="53"/>
      <c r="D1736" s="83">
        <f>D1737</f>
        <v>0</v>
      </c>
      <c r="E1736" s="83">
        <f t="shared" ref="E1736:F1737" si="729">E1737</f>
        <v>0</v>
      </c>
      <c r="F1736" s="83">
        <f t="shared" si="729"/>
        <v>0</v>
      </c>
    </row>
    <row r="1737" spans="1:10" ht="42.75" hidden="1" customHeight="1" x14ac:dyDescent="0.25">
      <c r="A1737" s="16" t="s">
        <v>1366</v>
      </c>
      <c r="B1737" s="20" t="s">
        <v>1155</v>
      </c>
      <c r="C1737" s="53">
        <v>600</v>
      </c>
      <c r="D1737" s="83">
        <f>D1738</f>
        <v>0</v>
      </c>
      <c r="E1737" s="83">
        <f t="shared" si="729"/>
        <v>0</v>
      </c>
      <c r="F1737" s="83">
        <f t="shared" si="729"/>
        <v>0</v>
      </c>
    </row>
    <row r="1738" spans="1:10" ht="42.75" hidden="1" customHeight="1" x14ac:dyDescent="0.25">
      <c r="A1738" s="16" t="s">
        <v>1365</v>
      </c>
      <c r="B1738" s="20" t="s">
        <v>1155</v>
      </c>
      <c r="C1738" s="53">
        <v>610</v>
      </c>
      <c r="D1738" s="83"/>
      <c r="E1738" s="83"/>
      <c r="F1738" s="83"/>
    </row>
    <row r="1739" spans="1:10" ht="34.5" customHeight="1" x14ac:dyDescent="0.25">
      <c r="A1739" s="22" t="s">
        <v>1156</v>
      </c>
      <c r="B1739" s="20" t="s">
        <v>1157</v>
      </c>
      <c r="C1739" s="53"/>
      <c r="D1739" s="83">
        <f>D1740</f>
        <v>9705</v>
      </c>
      <c r="E1739" s="83">
        <f t="shared" ref="E1739:F1740" si="730">E1740</f>
        <v>25661</v>
      </c>
      <c r="F1739" s="83">
        <f t="shared" si="730"/>
        <v>0</v>
      </c>
      <c r="G1739">
        <v>6535</v>
      </c>
      <c r="H1739">
        <v>23274</v>
      </c>
    </row>
    <row r="1740" spans="1:10" ht="34.5" customHeight="1" x14ac:dyDescent="0.25">
      <c r="A1740" s="16" t="s">
        <v>1366</v>
      </c>
      <c r="B1740" s="20" t="s">
        <v>1157</v>
      </c>
      <c r="C1740" s="53">
        <v>600</v>
      </c>
      <c r="D1740" s="83">
        <f>D1741</f>
        <v>9705</v>
      </c>
      <c r="E1740" s="83">
        <f t="shared" si="730"/>
        <v>25661</v>
      </c>
      <c r="F1740" s="83">
        <f t="shared" si="730"/>
        <v>0</v>
      </c>
      <c r="G1740">
        <v>3170</v>
      </c>
      <c r="H1740">
        <v>2387</v>
      </c>
    </row>
    <row r="1741" spans="1:10" ht="34.5" customHeight="1" x14ac:dyDescent="0.25">
      <c r="A1741" s="16" t="s">
        <v>1365</v>
      </c>
      <c r="B1741" s="20" t="s">
        <v>1157</v>
      </c>
      <c r="C1741" s="53">
        <v>610</v>
      </c>
      <c r="D1741" s="83">
        <v>9705</v>
      </c>
      <c r="E1741" s="83">
        <v>25661</v>
      </c>
      <c r="F1741" s="83">
        <v>0</v>
      </c>
      <c r="G1741" s="103" t="s">
        <v>1702</v>
      </c>
      <c r="I1741" s="126">
        <v>670</v>
      </c>
      <c r="J1741" s="126">
        <v>2387</v>
      </c>
    </row>
    <row r="1742" spans="1:10" ht="38.25" hidden="1" customHeight="1" x14ac:dyDescent="0.25">
      <c r="A1742" s="122" t="s">
        <v>1405</v>
      </c>
      <c r="B1742" s="20" t="s">
        <v>1152</v>
      </c>
      <c r="C1742" s="53"/>
      <c r="D1742" s="83">
        <f>D1743</f>
        <v>0</v>
      </c>
      <c r="E1742" s="83">
        <f t="shared" ref="E1742:F1743" si="731">E1743</f>
        <v>0</v>
      </c>
      <c r="F1742" s="83">
        <f t="shared" si="731"/>
        <v>0</v>
      </c>
    </row>
    <row r="1743" spans="1:10" ht="38.25" hidden="1" customHeight="1" x14ac:dyDescent="0.25">
      <c r="A1743" s="16" t="s">
        <v>1366</v>
      </c>
      <c r="B1743" s="20" t="s">
        <v>1152</v>
      </c>
      <c r="C1743" s="53">
        <v>200</v>
      </c>
      <c r="D1743" s="83">
        <f>D1744</f>
        <v>0</v>
      </c>
      <c r="E1743" s="83">
        <f t="shared" si="731"/>
        <v>0</v>
      </c>
      <c r="F1743" s="83">
        <f t="shared" si="731"/>
        <v>0</v>
      </c>
    </row>
    <row r="1744" spans="1:10" ht="38.25" hidden="1" customHeight="1" x14ac:dyDescent="0.25">
      <c r="A1744" s="16" t="s">
        <v>1365</v>
      </c>
      <c r="B1744" s="20" t="s">
        <v>1152</v>
      </c>
      <c r="C1744" s="53">
        <v>240</v>
      </c>
      <c r="D1744" s="83">
        <v>0</v>
      </c>
      <c r="E1744" s="83"/>
      <c r="F1744" s="83"/>
    </row>
    <row r="1745" spans="1:11" ht="48.75" customHeight="1" x14ac:dyDescent="0.25">
      <c r="A1745" s="13" t="s">
        <v>1158</v>
      </c>
      <c r="B1745" s="20" t="s">
        <v>1159</v>
      </c>
      <c r="C1745" s="53"/>
      <c r="D1745" s="83">
        <f>D1746</f>
        <v>170581</v>
      </c>
      <c r="E1745" s="83">
        <f t="shared" ref="E1745:F1745" si="732">E1746</f>
        <v>166202</v>
      </c>
      <c r="F1745" s="83">
        <f t="shared" si="732"/>
        <v>124300</v>
      </c>
    </row>
    <row r="1746" spans="1:11" ht="48.75" customHeight="1" x14ac:dyDescent="0.25">
      <c r="A1746" s="17" t="s">
        <v>1160</v>
      </c>
      <c r="B1746" s="20" t="s">
        <v>1161</v>
      </c>
      <c r="C1746" s="53"/>
      <c r="D1746" s="83">
        <f>D1750+D1753+D1756+D1761</f>
        <v>170581</v>
      </c>
      <c r="E1746" s="83">
        <f t="shared" ref="E1746:F1746" si="733">E1750+E1753+E1756+E1761</f>
        <v>166202</v>
      </c>
      <c r="F1746" s="83">
        <f t="shared" si="733"/>
        <v>124300</v>
      </c>
    </row>
    <row r="1747" spans="1:11" ht="48.75" hidden="1" customHeight="1" x14ac:dyDescent="0.25">
      <c r="A1747" s="122" t="s">
        <v>1537</v>
      </c>
      <c r="B1747" s="20" t="s">
        <v>1534</v>
      </c>
      <c r="C1747" s="53"/>
      <c r="D1747" s="83">
        <f>D1748</f>
        <v>0</v>
      </c>
      <c r="E1747" s="83">
        <f t="shared" ref="E1747:F1748" si="734">E1748</f>
        <v>0</v>
      </c>
      <c r="F1747" s="83">
        <f t="shared" si="734"/>
        <v>0</v>
      </c>
    </row>
    <row r="1748" spans="1:11" ht="48.75" hidden="1" customHeight="1" x14ac:dyDescent="0.25">
      <c r="A1748" s="16" t="s">
        <v>1366</v>
      </c>
      <c r="B1748" s="20" t="s">
        <v>1534</v>
      </c>
      <c r="C1748" s="53">
        <v>600</v>
      </c>
      <c r="D1748" s="83">
        <f>D1749</f>
        <v>0</v>
      </c>
      <c r="E1748" s="83">
        <f t="shared" si="734"/>
        <v>0</v>
      </c>
      <c r="F1748" s="83">
        <f t="shared" si="734"/>
        <v>0</v>
      </c>
    </row>
    <row r="1749" spans="1:11" ht="48.75" hidden="1" customHeight="1" x14ac:dyDescent="0.25">
      <c r="A1749" s="16" t="s">
        <v>1365</v>
      </c>
      <c r="B1749" s="20" t="s">
        <v>1534</v>
      </c>
      <c r="C1749" s="53">
        <v>610</v>
      </c>
      <c r="D1749" s="83"/>
      <c r="E1749" s="83"/>
      <c r="F1749" s="83"/>
    </row>
    <row r="1750" spans="1:11" ht="37.5" customHeight="1" x14ac:dyDescent="0.25">
      <c r="A1750" s="22" t="s">
        <v>1537</v>
      </c>
      <c r="B1750" s="20" t="s">
        <v>1534</v>
      </c>
      <c r="C1750" s="53"/>
      <c r="D1750" s="83">
        <f>D1751</f>
        <v>40331</v>
      </c>
      <c r="E1750" s="83">
        <f t="shared" ref="E1750:F1750" si="735">E1751</f>
        <v>50952</v>
      </c>
      <c r="F1750" s="83">
        <f t="shared" si="735"/>
        <v>36050</v>
      </c>
    </row>
    <row r="1751" spans="1:11" ht="36.75" customHeight="1" x14ac:dyDescent="0.25">
      <c r="A1751" s="16" t="s">
        <v>1366</v>
      </c>
      <c r="B1751" s="20" t="s">
        <v>1534</v>
      </c>
      <c r="C1751" s="53">
        <v>600</v>
      </c>
      <c r="D1751" s="83">
        <f>D1752</f>
        <v>40331</v>
      </c>
      <c r="E1751" s="83">
        <f t="shared" ref="E1751" si="736">E1752</f>
        <v>50952</v>
      </c>
      <c r="F1751" s="83">
        <f>F1752</f>
        <v>36050</v>
      </c>
    </row>
    <row r="1752" spans="1:11" ht="36" customHeight="1" x14ac:dyDescent="0.25">
      <c r="A1752" s="16" t="s">
        <v>1365</v>
      </c>
      <c r="B1752" s="20" t="s">
        <v>1534</v>
      </c>
      <c r="C1752" s="53">
        <v>610</v>
      </c>
      <c r="D1752" s="83">
        <v>40331</v>
      </c>
      <c r="E1752" s="83">
        <v>50952</v>
      </c>
      <c r="F1752" s="83">
        <v>36050</v>
      </c>
      <c r="G1752" s="103"/>
      <c r="H1752" s="93"/>
      <c r="I1752" s="93"/>
      <c r="J1752" s="93"/>
      <c r="K1752" s="93"/>
    </row>
    <row r="1753" spans="1:11" ht="36" customHeight="1" x14ac:dyDescent="0.25">
      <c r="A1753" s="16" t="s">
        <v>1163</v>
      </c>
      <c r="B1753" s="20" t="s">
        <v>1164</v>
      </c>
      <c r="C1753" s="53"/>
      <c r="D1753" s="83">
        <f>D1754</f>
        <v>1250</v>
      </c>
      <c r="E1753" s="83">
        <f t="shared" ref="E1753:F1753" si="737">E1754</f>
        <v>1250</v>
      </c>
      <c r="F1753" s="83">
        <f t="shared" si="737"/>
        <v>1250</v>
      </c>
      <c r="G1753" s="127"/>
      <c r="H1753" s="131"/>
      <c r="I1753" s="131"/>
      <c r="J1753" s="131"/>
      <c r="K1753" s="131"/>
    </row>
    <row r="1754" spans="1:11" ht="36" customHeight="1" x14ac:dyDescent="0.25">
      <c r="A1754" s="16" t="s">
        <v>1366</v>
      </c>
      <c r="B1754" s="20" t="s">
        <v>1164</v>
      </c>
      <c r="C1754" s="53">
        <v>600</v>
      </c>
      <c r="D1754" s="83">
        <f>D1755</f>
        <v>1250</v>
      </c>
      <c r="E1754" s="83">
        <f t="shared" ref="E1754:F1754" si="738">E1755</f>
        <v>1250</v>
      </c>
      <c r="F1754" s="83">
        <f t="shared" si="738"/>
        <v>1250</v>
      </c>
      <c r="G1754" s="127"/>
      <c r="H1754" s="131"/>
      <c r="I1754" s="131"/>
      <c r="J1754" s="131"/>
      <c r="K1754" s="131"/>
    </row>
    <row r="1755" spans="1:11" ht="36" customHeight="1" x14ac:dyDescent="0.25">
      <c r="A1755" s="16" t="s">
        <v>1365</v>
      </c>
      <c r="B1755" s="20" t="s">
        <v>1164</v>
      </c>
      <c r="C1755" s="53">
        <v>610</v>
      </c>
      <c r="D1755" s="83">
        <v>1250</v>
      </c>
      <c r="E1755" s="83">
        <v>1250</v>
      </c>
      <c r="F1755" s="83">
        <v>1250</v>
      </c>
      <c r="G1755" s="127"/>
      <c r="H1755" s="131"/>
      <c r="I1755" s="131"/>
      <c r="J1755" s="131"/>
      <c r="K1755" s="131"/>
    </row>
    <row r="1756" spans="1:11" ht="36" customHeight="1" x14ac:dyDescent="0.25">
      <c r="A1756" s="22" t="s">
        <v>1720</v>
      </c>
      <c r="B1756" s="20" t="s">
        <v>1719</v>
      </c>
      <c r="C1756" s="53"/>
      <c r="D1756" s="83">
        <f>D1759+D1757</f>
        <v>57000</v>
      </c>
      <c r="E1756" s="83">
        <f t="shared" ref="E1756:F1756" si="739">E1759+E1757</f>
        <v>57000</v>
      </c>
      <c r="F1756" s="83">
        <f t="shared" si="739"/>
        <v>37000</v>
      </c>
    </row>
    <row r="1757" spans="1:11" ht="36" customHeight="1" x14ac:dyDescent="0.25">
      <c r="A1757" s="58" t="s">
        <v>1363</v>
      </c>
      <c r="B1757" s="20" t="s">
        <v>1719</v>
      </c>
      <c r="C1757" s="53">
        <v>200</v>
      </c>
      <c r="D1757" s="83">
        <f>D1758</f>
        <v>20000</v>
      </c>
      <c r="E1757" s="83">
        <f>E1758</f>
        <v>20000</v>
      </c>
      <c r="F1757" s="83">
        <f>F1758</f>
        <v>0</v>
      </c>
    </row>
    <row r="1758" spans="1:11" ht="36" customHeight="1" x14ac:dyDescent="0.25">
      <c r="A1758" s="58" t="s">
        <v>1364</v>
      </c>
      <c r="B1758" s="20" t="s">
        <v>1719</v>
      </c>
      <c r="C1758" s="53">
        <v>240</v>
      </c>
      <c r="D1758" s="83">
        <v>20000</v>
      </c>
      <c r="E1758" s="83">
        <v>20000</v>
      </c>
      <c r="F1758" s="83">
        <v>0</v>
      </c>
    </row>
    <row r="1759" spans="1:11" ht="36" customHeight="1" x14ac:dyDescent="0.25">
      <c r="A1759" s="16" t="s">
        <v>1366</v>
      </c>
      <c r="B1759" s="20" t="s">
        <v>1719</v>
      </c>
      <c r="C1759" s="53">
        <v>600</v>
      </c>
      <c r="D1759" s="83">
        <f>D1760</f>
        <v>37000</v>
      </c>
      <c r="E1759" s="83">
        <f t="shared" ref="E1759:F1759" si="740">E1760</f>
        <v>37000</v>
      </c>
      <c r="F1759" s="83">
        <f t="shared" si="740"/>
        <v>37000</v>
      </c>
    </row>
    <row r="1760" spans="1:11" ht="36" customHeight="1" x14ac:dyDescent="0.25">
      <c r="A1760" s="16" t="s">
        <v>1365</v>
      </c>
      <c r="B1760" s="20" t="s">
        <v>1719</v>
      </c>
      <c r="C1760" s="53">
        <v>610</v>
      </c>
      <c r="D1760" s="83">
        <v>37000</v>
      </c>
      <c r="E1760" s="83">
        <v>37000</v>
      </c>
      <c r="F1760" s="83">
        <v>37000</v>
      </c>
    </row>
    <row r="1761" spans="1:10" ht="43.5" customHeight="1" x14ac:dyDescent="0.25">
      <c r="A1761" s="22" t="s">
        <v>1162</v>
      </c>
      <c r="B1761" s="20" t="s">
        <v>1735</v>
      </c>
      <c r="C1761" s="53"/>
      <c r="D1761" s="83">
        <f>D1762</f>
        <v>72000</v>
      </c>
      <c r="E1761" s="83">
        <f t="shared" ref="E1761:F1762" si="741">E1762</f>
        <v>57000</v>
      </c>
      <c r="F1761" s="83">
        <f t="shared" si="741"/>
        <v>50000</v>
      </c>
    </row>
    <row r="1762" spans="1:10" ht="43.5" customHeight="1" x14ac:dyDescent="0.25">
      <c r="A1762" s="16" t="s">
        <v>1366</v>
      </c>
      <c r="B1762" s="20" t="s">
        <v>1735</v>
      </c>
      <c r="C1762" s="53">
        <v>600</v>
      </c>
      <c r="D1762" s="83">
        <f>D1763</f>
        <v>72000</v>
      </c>
      <c r="E1762" s="83">
        <f t="shared" si="741"/>
        <v>57000</v>
      </c>
      <c r="F1762" s="83">
        <f t="shared" si="741"/>
        <v>50000</v>
      </c>
    </row>
    <row r="1763" spans="1:10" ht="43.5" customHeight="1" x14ac:dyDescent="0.25">
      <c r="A1763" s="16" t="s">
        <v>1365</v>
      </c>
      <c r="B1763" s="20" t="s">
        <v>1735</v>
      </c>
      <c r="C1763" s="53">
        <v>610</v>
      </c>
      <c r="D1763" s="83">
        <v>72000</v>
      </c>
      <c r="E1763" s="83">
        <v>57000</v>
      </c>
      <c r="F1763" s="83">
        <v>50000</v>
      </c>
      <c r="G1763" s="92"/>
    </row>
    <row r="1764" spans="1:10" ht="44.25" hidden="1" customHeight="1" x14ac:dyDescent="0.25">
      <c r="A1764" s="22" t="s">
        <v>1163</v>
      </c>
      <c r="B1764" s="20" t="s">
        <v>1164</v>
      </c>
      <c r="C1764" s="53"/>
      <c r="D1764" s="83">
        <f>D1765</f>
        <v>0</v>
      </c>
      <c r="E1764" s="83">
        <f t="shared" ref="E1764:F1765" si="742">E1765</f>
        <v>0</v>
      </c>
      <c r="F1764" s="83">
        <f t="shared" si="742"/>
        <v>0</v>
      </c>
    </row>
    <row r="1765" spans="1:10" ht="44.25" hidden="1" customHeight="1" x14ac:dyDescent="0.25">
      <c r="A1765" s="16" t="s">
        <v>1366</v>
      </c>
      <c r="B1765" s="20" t="s">
        <v>1164</v>
      </c>
      <c r="C1765" s="53">
        <v>600</v>
      </c>
      <c r="D1765" s="83">
        <f>D1766</f>
        <v>0</v>
      </c>
      <c r="E1765" s="83">
        <f t="shared" si="742"/>
        <v>0</v>
      </c>
      <c r="F1765" s="83">
        <f t="shared" si="742"/>
        <v>0</v>
      </c>
    </row>
    <row r="1766" spans="1:10" ht="44.25" hidden="1" customHeight="1" x14ac:dyDescent="0.25">
      <c r="A1766" s="16" t="s">
        <v>1365</v>
      </c>
      <c r="B1766" s="20" t="s">
        <v>1164</v>
      </c>
      <c r="C1766" s="53">
        <v>610</v>
      </c>
      <c r="D1766" s="83">
        <v>0</v>
      </c>
      <c r="E1766" s="83">
        <v>0</v>
      </c>
      <c r="F1766" s="83">
        <v>0</v>
      </c>
    </row>
    <row r="1767" spans="1:10" ht="34.5" customHeight="1" x14ac:dyDescent="0.25">
      <c r="A1767" s="13" t="s">
        <v>1165</v>
      </c>
      <c r="B1767" s="3" t="s">
        <v>1166</v>
      </c>
      <c r="C1767" s="53"/>
      <c r="D1767" s="83">
        <f>D1768+D1781</f>
        <v>2508</v>
      </c>
      <c r="E1767" s="83">
        <f t="shared" ref="E1767:F1767" si="743">E1768+E1781</f>
        <v>2508</v>
      </c>
      <c r="F1767" s="83">
        <f t="shared" si="743"/>
        <v>2508</v>
      </c>
    </row>
    <row r="1768" spans="1:10" ht="36.75" customHeight="1" x14ac:dyDescent="0.25">
      <c r="A1768" s="17" t="s">
        <v>1167</v>
      </c>
      <c r="B1768" s="1" t="s">
        <v>1168</v>
      </c>
      <c r="C1768" s="53"/>
      <c r="D1768" s="83">
        <f>D1769+D1772+D1775+D1778</f>
        <v>2508</v>
      </c>
      <c r="E1768" s="83">
        <f t="shared" ref="E1768:F1768" si="744">E1769+E1772+E1775+E1778</f>
        <v>2508</v>
      </c>
      <c r="F1768" s="83">
        <f t="shared" si="744"/>
        <v>2508</v>
      </c>
    </row>
    <row r="1769" spans="1:10" ht="33.75" customHeight="1" x14ac:dyDescent="0.25">
      <c r="A1769" s="22" t="s">
        <v>1169</v>
      </c>
      <c r="B1769" s="20" t="s">
        <v>1170</v>
      </c>
      <c r="C1769" s="53"/>
      <c r="D1769" s="83">
        <f>D1770</f>
        <v>2508</v>
      </c>
      <c r="E1769" s="83">
        <f t="shared" ref="E1769:F1769" si="745">E1770</f>
        <v>2508</v>
      </c>
      <c r="F1769" s="83">
        <f t="shared" si="745"/>
        <v>2508</v>
      </c>
    </row>
    <row r="1770" spans="1:10" ht="33.75" customHeight="1" x14ac:dyDescent="0.25">
      <c r="A1770" s="96" t="s">
        <v>1406</v>
      </c>
      <c r="B1770" s="20" t="s">
        <v>1170</v>
      </c>
      <c r="C1770" s="53">
        <v>800</v>
      </c>
      <c r="D1770" s="83">
        <f>D1771</f>
        <v>2508</v>
      </c>
      <c r="E1770" s="83">
        <f t="shared" ref="E1770:F1770" si="746">E1771</f>
        <v>2508</v>
      </c>
      <c r="F1770" s="83">
        <f t="shared" si="746"/>
        <v>2508</v>
      </c>
      <c r="G1770">
        <v>2275</v>
      </c>
      <c r="H1770">
        <v>2275</v>
      </c>
      <c r="I1770">
        <v>2275</v>
      </c>
    </row>
    <row r="1771" spans="1:10" ht="33.75" customHeight="1" x14ac:dyDescent="0.25">
      <c r="A1771" s="96" t="s">
        <v>1407</v>
      </c>
      <c r="B1771" s="20" t="s">
        <v>1170</v>
      </c>
      <c r="C1771" s="53">
        <v>810</v>
      </c>
      <c r="D1771" s="83">
        <v>2508</v>
      </c>
      <c r="E1771" s="83">
        <v>2508</v>
      </c>
      <c r="F1771" s="83">
        <v>2508</v>
      </c>
      <c r="G1771" s="103">
        <v>233</v>
      </c>
      <c r="H1771" s="126">
        <v>233</v>
      </c>
      <c r="I1771" s="126">
        <v>233</v>
      </c>
      <c r="J1771" s="127"/>
    </row>
    <row r="1772" spans="1:10" ht="39" customHeight="1" x14ac:dyDescent="0.25">
      <c r="A1772" s="22" t="s">
        <v>1171</v>
      </c>
      <c r="B1772" s="20" t="s">
        <v>1172</v>
      </c>
      <c r="C1772" s="53"/>
      <c r="D1772" s="83">
        <f>D1773</f>
        <v>0</v>
      </c>
      <c r="E1772" s="83">
        <f t="shared" ref="E1772:F1772" si="747">E1773</f>
        <v>0</v>
      </c>
      <c r="F1772" s="83">
        <f t="shared" si="747"/>
        <v>0</v>
      </c>
    </row>
    <row r="1773" spans="1:10" ht="39" customHeight="1" x14ac:dyDescent="0.25">
      <c r="A1773" s="16" t="s">
        <v>1366</v>
      </c>
      <c r="B1773" s="20" t="s">
        <v>1172</v>
      </c>
      <c r="C1773" s="53">
        <v>600</v>
      </c>
      <c r="D1773" s="83">
        <f>D1774</f>
        <v>0</v>
      </c>
      <c r="E1773" s="83">
        <f t="shared" ref="E1773:F1773" si="748">E1774</f>
        <v>0</v>
      </c>
      <c r="F1773" s="83">
        <f t="shared" si="748"/>
        <v>0</v>
      </c>
    </row>
    <row r="1774" spans="1:10" ht="39" customHeight="1" x14ac:dyDescent="0.25">
      <c r="A1774" s="16" t="s">
        <v>1365</v>
      </c>
      <c r="B1774" s="20" t="s">
        <v>1172</v>
      </c>
      <c r="C1774" s="53">
        <v>610</v>
      </c>
      <c r="D1774" s="83"/>
      <c r="E1774" s="83"/>
      <c r="F1774" s="83"/>
    </row>
    <row r="1775" spans="1:10" ht="47.25" hidden="1" customHeight="1" x14ac:dyDescent="0.25">
      <c r="A1775" s="22" t="s">
        <v>1173</v>
      </c>
      <c r="B1775" s="20" t="s">
        <v>1174</v>
      </c>
      <c r="C1775" s="53"/>
      <c r="D1775" s="83">
        <f>D1776</f>
        <v>0</v>
      </c>
      <c r="E1775" s="83">
        <f t="shared" ref="E1775:F1775" si="749">E1776</f>
        <v>0</v>
      </c>
      <c r="F1775" s="83">
        <f t="shared" si="749"/>
        <v>0</v>
      </c>
    </row>
    <row r="1776" spans="1:10" ht="47.25" hidden="1" customHeight="1" x14ac:dyDescent="0.25">
      <c r="A1776" s="16" t="s">
        <v>1366</v>
      </c>
      <c r="B1776" s="20" t="s">
        <v>1174</v>
      </c>
      <c r="C1776" s="53">
        <v>600</v>
      </c>
      <c r="D1776" s="83">
        <f>D1777</f>
        <v>0</v>
      </c>
      <c r="E1776" s="83">
        <f t="shared" ref="E1776:F1776" si="750">E1777</f>
        <v>0</v>
      </c>
      <c r="F1776" s="83">
        <f t="shared" si="750"/>
        <v>0</v>
      </c>
    </row>
    <row r="1777" spans="1:6" ht="47.25" hidden="1" customHeight="1" x14ac:dyDescent="0.25">
      <c r="A1777" s="16" t="s">
        <v>1365</v>
      </c>
      <c r="B1777" s="20" t="s">
        <v>1174</v>
      </c>
      <c r="C1777" s="53">
        <v>610</v>
      </c>
      <c r="D1777" s="83"/>
      <c r="E1777" s="83"/>
      <c r="F1777" s="83"/>
    </row>
    <row r="1778" spans="1:6" ht="37.5" hidden="1" customHeight="1" x14ac:dyDescent="0.25">
      <c r="A1778" s="22" t="s">
        <v>1175</v>
      </c>
      <c r="B1778" s="20" t="s">
        <v>1176</v>
      </c>
      <c r="C1778" s="53"/>
      <c r="D1778" s="83">
        <f>D1779</f>
        <v>0</v>
      </c>
      <c r="E1778" s="83">
        <f t="shared" ref="E1778:F1778" si="751">E1779</f>
        <v>0</v>
      </c>
      <c r="F1778" s="83">
        <f t="shared" si="751"/>
        <v>0</v>
      </c>
    </row>
    <row r="1779" spans="1:6" ht="37.5" hidden="1" customHeight="1" x14ac:dyDescent="0.25">
      <c r="A1779" s="16" t="s">
        <v>1366</v>
      </c>
      <c r="B1779" s="20" t="s">
        <v>1176</v>
      </c>
      <c r="C1779" s="53">
        <v>600</v>
      </c>
      <c r="D1779" s="83">
        <f>D1780</f>
        <v>0</v>
      </c>
      <c r="E1779" s="83">
        <f t="shared" ref="E1779:F1779" si="752">E1780</f>
        <v>0</v>
      </c>
      <c r="F1779" s="83">
        <f t="shared" si="752"/>
        <v>0</v>
      </c>
    </row>
    <row r="1780" spans="1:6" ht="37.5" hidden="1" customHeight="1" x14ac:dyDescent="0.25">
      <c r="A1780" s="16" t="s">
        <v>1365</v>
      </c>
      <c r="B1780" s="20" t="s">
        <v>1176</v>
      </c>
      <c r="C1780" s="53">
        <v>610</v>
      </c>
      <c r="D1780" s="83"/>
      <c r="E1780" s="83"/>
      <c r="F1780" s="83"/>
    </row>
    <row r="1781" spans="1:6" ht="63.75" hidden="1" customHeight="1" x14ac:dyDescent="0.25">
      <c r="A1781" s="130" t="s">
        <v>1521</v>
      </c>
      <c r="B1781" s="20" t="s">
        <v>1519</v>
      </c>
      <c r="C1781" s="53"/>
      <c r="D1781" s="83">
        <f>D1782</f>
        <v>0</v>
      </c>
      <c r="E1781" s="83"/>
      <c r="F1781" s="83"/>
    </row>
    <row r="1782" spans="1:6" ht="70.5" hidden="1" customHeight="1" x14ac:dyDescent="0.25">
      <c r="A1782" s="130" t="s">
        <v>1522</v>
      </c>
      <c r="B1782" s="20" t="s">
        <v>1520</v>
      </c>
      <c r="C1782" s="53"/>
      <c r="D1782" s="83">
        <f>D1783</f>
        <v>0</v>
      </c>
      <c r="E1782" s="83"/>
      <c r="F1782" s="83"/>
    </row>
    <row r="1783" spans="1:6" ht="37.5" hidden="1" customHeight="1" x14ac:dyDescent="0.25">
      <c r="A1783" s="58" t="s">
        <v>1363</v>
      </c>
      <c r="B1783" s="20" t="s">
        <v>1520</v>
      </c>
      <c r="C1783" s="53">
        <v>200</v>
      </c>
      <c r="D1783" s="83">
        <f>D1784</f>
        <v>0</v>
      </c>
      <c r="E1783" s="83"/>
      <c r="F1783" s="83"/>
    </row>
    <row r="1784" spans="1:6" ht="37.5" hidden="1" customHeight="1" x14ac:dyDescent="0.25">
      <c r="A1784" s="58" t="s">
        <v>1364</v>
      </c>
      <c r="B1784" s="20" t="s">
        <v>1520</v>
      </c>
      <c r="C1784" s="53">
        <v>240</v>
      </c>
      <c r="D1784" s="83"/>
      <c r="E1784" s="83"/>
      <c r="F1784" s="83"/>
    </row>
    <row r="1785" spans="1:6" ht="39.75" hidden="1" customHeight="1" x14ac:dyDescent="0.25">
      <c r="A1785" s="13" t="s">
        <v>881</v>
      </c>
      <c r="B1785" s="3" t="s">
        <v>1177</v>
      </c>
      <c r="C1785" s="53"/>
      <c r="D1785" s="83">
        <f>D1786</f>
        <v>0</v>
      </c>
      <c r="E1785" s="83">
        <f t="shared" ref="E1785:F1788" si="753">E1786</f>
        <v>0</v>
      </c>
      <c r="F1785" s="83">
        <f t="shared" si="753"/>
        <v>0</v>
      </c>
    </row>
    <row r="1786" spans="1:6" ht="42.75" hidden="1" customHeight="1" x14ac:dyDescent="0.25">
      <c r="A1786" s="7" t="s">
        <v>130</v>
      </c>
      <c r="B1786" s="1" t="s">
        <v>1178</v>
      </c>
      <c r="C1786" s="53"/>
      <c r="D1786" s="83">
        <f>D1787</f>
        <v>0</v>
      </c>
      <c r="E1786" s="83">
        <f t="shared" si="753"/>
        <v>0</v>
      </c>
      <c r="F1786" s="83">
        <f t="shared" si="753"/>
        <v>0</v>
      </c>
    </row>
    <row r="1787" spans="1:6" ht="37.5" hidden="1" customHeight="1" x14ac:dyDescent="0.25">
      <c r="A1787" s="22" t="s">
        <v>132</v>
      </c>
      <c r="B1787" s="20" t="s">
        <v>1179</v>
      </c>
      <c r="C1787" s="53"/>
      <c r="D1787" s="83">
        <f>D1788</f>
        <v>0</v>
      </c>
      <c r="E1787" s="83">
        <f t="shared" si="753"/>
        <v>0</v>
      </c>
      <c r="F1787" s="83">
        <f t="shared" si="753"/>
        <v>0</v>
      </c>
    </row>
    <row r="1788" spans="1:6" ht="37.5" hidden="1" customHeight="1" x14ac:dyDescent="0.25">
      <c r="A1788" s="58" t="s">
        <v>1361</v>
      </c>
      <c r="B1788" s="20" t="s">
        <v>1179</v>
      </c>
      <c r="C1788" s="53">
        <v>100</v>
      </c>
      <c r="D1788" s="83">
        <f>D1789</f>
        <v>0</v>
      </c>
      <c r="E1788" s="83">
        <f t="shared" si="753"/>
        <v>0</v>
      </c>
      <c r="F1788" s="83">
        <f t="shared" si="753"/>
        <v>0</v>
      </c>
    </row>
    <row r="1789" spans="1:6" ht="37.5" hidden="1" customHeight="1" x14ac:dyDescent="0.25">
      <c r="A1789" s="58" t="s">
        <v>1362</v>
      </c>
      <c r="B1789" s="20" t="s">
        <v>1179</v>
      </c>
      <c r="C1789" s="53">
        <v>120</v>
      </c>
      <c r="D1789" s="83">
        <v>0</v>
      </c>
      <c r="E1789" s="83">
        <v>0</v>
      </c>
      <c r="F1789" s="83">
        <v>0</v>
      </c>
    </row>
    <row r="1790" spans="1:6" ht="35.25" customHeight="1" x14ac:dyDescent="0.25">
      <c r="A1790" s="12" t="s">
        <v>1180</v>
      </c>
      <c r="B1790" s="10" t="s">
        <v>1181</v>
      </c>
      <c r="C1790" s="53"/>
      <c r="D1790" s="83">
        <f>D1791+D1807+D1853+D1879</f>
        <v>100000</v>
      </c>
      <c r="E1790" s="83">
        <f t="shared" ref="E1790:F1790" si="754">E1791+E1807+E1853+E1879</f>
        <v>620380</v>
      </c>
      <c r="F1790" s="83">
        <f t="shared" si="754"/>
        <v>655122</v>
      </c>
    </row>
    <row r="1791" spans="1:6" ht="36" hidden="1" customHeight="1" x14ac:dyDescent="0.25">
      <c r="A1791" s="13" t="s">
        <v>1182</v>
      </c>
      <c r="B1791" s="3" t="s">
        <v>1183</v>
      </c>
      <c r="C1791" s="53"/>
      <c r="D1791" s="83">
        <f>D1792+D1796</f>
        <v>0</v>
      </c>
      <c r="E1791" s="83">
        <f t="shared" ref="E1791:F1791" si="755">E1792+E1796</f>
        <v>0</v>
      </c>
      <c r="F1791" s="83">
        <f t="shared" si="755"/>
        <v>0</v>
      </c>
    </row>
    <row r="1792" spans="1:6" ht="38.25" hidden="1" customHeight="1" x14ac:dyDescent="0.25">
      <c r="A1792" s="14" t="s">
        <v>1184</v>
      </c>
      <c r="B1792" s="1" t="s">
        <v>1185</v>
      </c>
      <c r="C1792" s="53"/>
      <c r="D1792" s="83">
        <f>D1793</f>
        <v>0</v>
      </c>
      <c r="E1792" s="83">
        <f t="shared" ref="E1792:F1794" si="756">E1793</f>
        <v>0</v>
      </c>
      <c r="F1792" s="83">
        <f t="shared" si="756"/>
        <v>0</v>
      </c>
    </row>
    <row r="1793" spans="1:6" ht="53.25" hidden="1" customHeight="1" x14ac:dyDescent="0.25">
      <c r="A1793" s="27" t="s">
        <v>1186</v>
      </c>
      <c r="B1793" s="20" t="s">
        <v>1187</v>
      </c>
      <c r="C1793" s="53"/>
      <c r="D1793" s="83">
        <f>D1794</f>
        <v>0</v>
      </c>
      <c r="E1793" s="83">
        <f t="shared" si="756"/>
        <v>0</v>
      </c>
      <c r="F1793" s="83">
        <f t="shared" si="756"/>
        <v>0</v>
      </c>
    </row>
    <row r="1794" spans="1:6" ht="53.25" hidden="1" customHeight="1" x14ac:dyDescent="0.25">
      <c r="A1794" s="57" t="s">
        <v>1376</v>
      </c>
      <c r="B1794" s="20" t="s">
        <v>1187</v>
      </c>
      <c r="C1794" s="53">
        <v>400</v>
      </c>
      <c r="D1794" s="83">
        <f>D1795</f>
        <v>0</v>
      </c>
      <c r="E1794" s="83">
        <f t="shared" si="756"/>
        <v>0</v>
      </c>
      <c r="F1794" s="83">
        <f t="shared" si="756"/>
        <v>0</v>
      </c>
    </row>
    <row r="1795" spans="1:6" ht="53.25" hidden="1" customHeight="1" x14ac:dyDescent="0.25">
      <c r="A1795" s="57" t="s">
        <v>1377</v>
      </c>
      <c r="B1795" s="20" t="s">
        <v>1187</v>
      </c>
      <c r="C1795" s="53">
        <v>410</v>
      </c>
      <c r="D1795" s="83"/>
      <c r="E1795" s="83"/>
      <c r="F1795" s="83"/>
    </row>
    <row r="1796" spans="1:6" ht="42.75" hidden="1" customHeight="1" x14ac:dyDescent="0.25">
      <c r="A1796" s="14" t="s">
        <v>84</v>
      </c>
      <c r="B1796" s="1" t="s">
        <v>1188</v>
      </c>
      <c r="C1796" s="53"/>
      <c r="D1796" s="83">
        <f>D1797+D1800</f>
        <v>0</v>
      </c>
      <c r="E1796" s="83">
        <f t="shared" ref="E1796:F1796" si="757">E1797+E1800</f>
        <v>0</v>
      </c>
      <c r="F1796" s="83">
        <f t="shared" si="757"/>
        <v>0</v>
      </c>
    </row>
    <row r="1797" spans="1:6" ht="42" hidden="1" customHeight="1" x14ac:dyDescent="0.25">
      <c r="A1797" s="21" t="s">
        <v>1189</v>
      </c>
      <c r="B1797" s="20" t="s">
        <v>1190</v>
      </c>
      <c r="C1797" s="53"/>
      <c r="D1797" s="83">
        <f>D1798</f>
        <v>0</v>
      </c>
      <c r="E1797" s="83">
        <f t="shared" ref="E1797:F1798" si="758">E1798</f>
        <v>0</v>
      </c>
      <c r="F1797" s="83">
        <f t="shared" si="758"/>
        <v>0</v>
      </c>
    </row>
    <row r="1798" spans="1:6" ht="42" hidden="1" customHeight="1" x14ac:dyDescent="0.25">
      <c r="A1798" s="57" t="s">
        <v>1376</v>
      </c>
      <c r="B1798" s="20" t="s">
        <v>1190</v>
      </c>
      <c r="C1798" s="53">
        <v>400</v>
      </c>
      <c r="D1798" s="83">
        <f>D1799</f>
        <v>0</v>
      </c>
      <c r="E1798" s="83">
        <f t="shared" si="758"/>
        <v>0</v>
      </c>
      <c r="F1798" s="83">
        <f t="shared" si="758"/>
        <v>0</v>
      </c>
    </row>
    <row r="1799" spans="1:6" ht="42" hidden="1" customHeight="1" x14ac:dyDescent="0.25">
      <c r="A1799" s="57" t="s">
        <v>1377</v>
      </c>
      <c r="B1799" s="20" t="s">
        <v>1190</v>
      </c>
      <c r="C1799" s="53">
        <v>410</v>
      </c>
      <c r="D1799" s="83"/>
      <c r="E1799" s="83"/>
      <c r="F1799" s="83"/>
    </row>
    <row r="1800" spans="1:6" ht="42.75" hidden="1" customHeight="1" x14ac:dyDescent="0.25">
      <c r="A1800" s="21" t="s">
        <v>1191</v>
      </c>
      <c r="B1800" s="20" t="s">
        <v>1192</v>
      </c>
      <c r="C1800" s="53"/>
      <c r="D1800" s="83">
        <f>D1801</f>
        <v>0</v>
      </c>
      <c r="E1800" s="83">
        <f t="shared" ref="E1800:F1801" si="759">E1801</f>
        <v>0</v>
      </c>
      <c r="F1800" s="83">
        <f t="shared" si="759"/>
        <v>0</v>
      </c>
    </row>
    <row r="1801" spans="1:6" ht="42.75" hidden="1" customHeight="1" x14ac:dyDescent="0.25">
      <c r="A1801" s="57" t="s">
        <v>1376</v>
      </c>
      <c r="B1801" s="20" t="s">
        <v>1192</v>
      </c>
      <c r="C1801" s="53">
        <v>400</v>
      </c>
      <c r="D1801" s="83">
        <f>D1802</f>
        <v>0</v>
      </c>
      <c r="E1801" s="83">
        <f t="shared" si="759"/>
        <v>0</v>
      </c>
      <c r="F1801" s="83">
        <f t="shared" si="759"/>
        <v>0</v>
      </c>
    </row>
    <row r="1802" spans="1:6" ht="42.75" hidden="1" customHeight="1" x14ac:dyDescent="0.25">
      <c r="A1802" s="57" t="s">
        <v>1377</v>
      </c>
      <c r="B1802" s="20" t="s">
        <v>1192</v>
      </c>
      <c r="C1802" s="53">
        <v>410</v>
      </c>
      <c r="D1802" s="83"/>
      <c r="E1802" s="83"/>
      <c r="F1802" s="83"/>
    </row>
    <row r="1803" spans="1:6" ht="33" hidden="1" customHeight="1" x14ac:dyDescent="0.25">
      <c r="A1803" s="4" t="s">
        <v>1193</v>
      </c>
      <c r="B1803" s="2" t="s">
        <v>1194</v>
      </c>
      <c r="C1803" s="53"/>
      <c r="D1803" s="83"/>
      <c r="E1803" s="83"/>
      <c r="F1803" s="83"/>
    </row>
    <row r="1804" spans="1:6" ht="42.75" hidden="1" customHeight="1" x14ac:dyDescent="0.25">
      <c r="A1804" s="4" t="s">
        <v>1195</v>
      </c>
      <c r="B1804" s="2" t="s">
        <v>1196</v>
      </c>
      <c r="C1804" s="53"/>
      <c r="D1804" s="83"/>
      <c r="E1804" s="83"/>
      <c r="F1804" s="83"/>
    </row>
    <row r="1805" spans="1:6" ht="38.25" hidden="1" customHeight="1" x14ac:dyDescent="0.25">
      <c r="A1805" s="4" t="s">
        <v>1197</v>
      </c>
      <c r="B1805" s="2" t="s">
        <v>1198</v>
      </c>
      <c r="C1805" s="53"/>
      <c r="D1805" s="83"/>
      <c r="E1805" s="83"/>
      <c r="F1805" s="83"/>
    </row>
    <row r="1806" spans="1:6" ht="31.5" hidden="1" x14ac:dyDescent="0.25">
      <c r="A1806" s="4" t="s">
        <v>1199</v>
      </c>
      <c r="B1806" s="2" t="s">
        <v>1200</v>
      </c>
      <c r="C1806" s="53"/>
      <c r="D1806" s="83"/>
      <c r="E1806" s="83"/>
      <c r="F1806" s="83"/>
    </row>
    <row r="1807" spans="1:6" ht="42.75" customHeight="1" x14ac:dyDescent="0.25">
      <c r="A1807" s="13" t="s">
        <v>1201</v>
      </c>
      <c r="B1807" s="3" t="s">
        <v>1202</v>
      </c>
      <c r="C1807" s="53"/>
      <c r="D1807" s="83">
        <f>D1808+D1818+D1822+D1830</f>
        <v>100000</v>
      </c>
      <c r="E1807" s="83">
        <f t="shared" ref="E1807:F1807" si="760">E1808+E1818+E1822+E1830</f>
        <v>620380</v>
      </c>
      <c r="F1807" s="83">
        <f t="shared" si="760"/>
        <v>655122</v>
      </c>
    </row>
    <row r="1808" spans="1:6" ht="39.75" hidden="1" customHeight="1" x14ac:dyDescent="0.25">
      <c r="A1808" s="14" t="s">
        <v>1203</v>
      </c>
      <c r="B1808" s="1" t="s">
        <v>1204</v>
      </c>
      <c r="C1808" s="53"/>
      <c r="D1808" s="83">
        <f>D1809+D1812+D1815</f>
        <v>0</v>
      </c>
      <c r="E1808" s="83">
        <f t="shared" ref="E1808:F1808" si="761">E1809+E1812+E1815</f>
        <v>0</v>
      </c>
      <c r="F1808" s="83">
        <f t="shared" si="761"/>
        <v>0</v>
      </c>
    </row>
    <row r="1809" spans="1:6" ht="34.5" hidden="1" customHeight="1" x14ac:dyDescent="0.25">
      <c r="A1809" s="21" t="s">
        <v>1205</v>
      </c>
      <c r="B1809" s="20" t="s">
        <v>1206</v>
      </c>
      <c r="C1809" s="53"/>
      <c r="D1809" s="83">
        <f>D1810</f>
        <v>0</v>
      </c>
      <c r="E1809" s="83">
        <f t="shared" ref="E1809:F1809" si="762">E1810</f>
        <v>0</v>
      </c>
      <c r="F1809" s="83">
        <f t="shared" si="762"/>
        <v>0</v>
      </c>
    </row>
    <row r="1810" spans="1:6" ht="34.5" hidden="1" customHeight="1" x14ac:dyDescent="0.25">
      <c r="A1810" s="57" t="s">
        <v>1376</v>
      </c>
      <c r="B1810" s="20" t="s">
        <v>1206</v>
      </c>
      <c r="C1810" s="53">
        <v>400</v>
      </c>
      <c r="D1810" s="83">
        <f>D1811</f>
        <v>0</v>
      </c>
      <c r="E1810" s="83">
        <f t="shared" ref="E1810:F1810" si="763">E1811</f>
        <v>0</v>
      </c>
      <c r="F1810" s="83">
        <f t="shared" si="763"/>
        <v>0</v>
      </c>
    </row>
    <row r="1811" spans="1:6" ht="34.5" hidden="1" customHeight="1" x14ac:dyDescent="0.25">
      <c r="A1811" s="57" t="s">
        <v>1377</v>
      </c>
      <c r="B1811" s="20" t="s">
        <v>1206</v>
      </c>
      <c r="C1811" s="53">
        <v>410</v>
      </c>
      <c r="D1811" s="83"/>
      <c r="E1811" s="83"/>
      <c r="F1811" s="83"/>
    </row>
    <row r="1812" spans="1:6" ht="42.75" hidden="1" customHeight="1" x14ac:dyDescent="0.25">
      <c r="A1812" s="21" t="s">
        <v>1207</v>
      </c>
      <c r="B1812" s="20" t="s">
        <v>1208</v>
      </c>
      <c r="C1812" s="53"/>
      <c r="D1812" s="83">
        <f>D1813</f>
        <v>0</v>
      </c>
      <c r="E1812" s="83">
        <f t="shared" ref="E1812:F1812" si="764">E1813</f>
        <v>0</v>
      </c>
      <c r="F1812" s="83">
        <f t="shared" si="764"/>
        <v>0</v>
      </c>
    </row>
    <row r="1813" spans="1:6" ht="42.75" hidden="1" customHeight="1" x14ac:dyDescent="0.25">
      <c r="A1813" s="57" t="s">
        <v>1376</v>
      </c>
      <c r="B1813" s="20" t="s">
        <v>1208</v>
      </c>
      <c r="C1813" s="53">
        <v>400</v>
      </c>
      <c r="D1813" s="83">
        <f>D1814</f>
        <v>0</v>
      </c>
      <c r="E1813" s="83">
        <f t="shared" ref="E1813:F1813" si="765">E1814</f>
        <v>0</v>
      </c>
      <c r="F1813" s="83">
        <f t="shared" si="765"/>
        <v>0</v>
      </c>
    </row>
    <row r="1814" spans="1:6" ht="42.75" hidden="1" customHeight="1" x14ac:dyDescent="0.25">
      <c r="A1814" s="57" t="s">
        <v>1377</v>
      </c>
      <c r="B1814" s="20" t="s">
        <v>1208</v>
      </c>
      <c r="C1814" s="53">
        <v>410</v>
      </c>
      <c r="D1814" s="83"/>
      <c r="E1814" s="83"/>
      <c r="F1814" s="83"/>
    </row>
    <row r="1815" spans="1:6" ht="29.25" hidden="1" customHeight="1" x14ac:dyDescent="0.25">
      <c r="A1815" s="27" t="s">
        <v>1209</v>
      </c>
      <c r="B1815" s="20" t="s">
        <v>1210</v>
      </c>
      <c r="C1815" s="53"/>
      <c r="D1815" s="83">
        <f>D1816</f>
        <v>0</v>
      </c>
      <c r="E1815" s="83">
        <f t="shared" ref="E1815:F1815" si="766">E1816</f>
        <v>0</v>
      </c>
      <c r="F1815" s="83">
        <f t="shared" si="766"/>
        <v>0</v>
      </c>
    </row>
    <row r="1816" spans="1:6" ht="29.25" hidden="1" customHeight="1" x14ac:dyDescent="0.25">
      <c r="A1816" s="16" t="s">
        <v>1366</v>
      </c>
      <c r="B1816" s="20" t="s">
        <v>1210</v>
      </c>
      <c r="C1816" s="53">
        <v>600</v>
      </c>
      <c r="D1816" s="83">
        <f>D1817</f>
        <v>0</v>
      </c>
      <c r="E1816" s="83">
        <f t="shared" ref="E1816:F1816" si="767">E1817</f>
        <v>0</v>
      </c>
      <c r="F1816" s="83">
        <f t="shared" si="767"/>
        <v>0</v>
      </c>
    </row>
    <row r="1817" spans="1:6" ht="29.25" hidden="1" customHeight="1" x14ac:dyDescent="0.25">
      <c r="A1817" s="16" t="s">
        <v>1399</v>
      </c>
      <c r="B1817" s="20" t="s">
        <v>1210</v>
      </c>
      <c r="C1817" s="53">
        <v>620</v>
      </c>
      <c r="D1817" s="83"/>
      <c r="E1817" s="83"/>
      <c r="F1817" s="83"/>
    </row>
    <row r="1818" spans="1:6" ht="34.5" hidden="1" customHeight="1" x14ac:dyDescent="0.25">
      <c r="A1818" s="14" t="s">
        <v>1211</v>
      </c>
      <c r="B1818" s="1" t="s">
        <v>1212</v>
      </c>
      <c r="C1818" s="53"/>
      <c r="D1818" s="83">
        <f>D1819</f>
        <v>0</v>
      </c>
      <c r="E1818" s="83">
        <f t="shared" ref="E1818:F1820" si="768">E1819</f>
        <v>0</v>
      </c>
      <c r="F1818" s="83">
        <f t="shared" si="768"/>
        <v>0</v>
      </c>
    </row>
    <row r="1819" spans="1:6" ht="38.25" hidden="1" customHeight="1" x14ac:dyDescent="0.25">
      <c r="A1819" s="27" t="s">
        <v>1213</v>
      </c>
      <c r="B1819" s="20" t="s">
        <v>1214</v>
      </c>
      <c r="C1819" s="53"/>
      <c r="D1819" s="83">
        <f>D1820</f>
        <v>0</v>
      </c>
      <c r="E1819" s="83">
        <f t="shared" si="768"/>
        <v>0</v>
      </c>
      <c r="F1819" s="83">
        <f t="shared" si="768"/>
        <v>0</v>
      </c>
    </row>
    <row r="1820" spans="1:6" ht="38.25" hidden="1" customHeight="1" x14ac:dyDescent="0.25">
      <c r="A1820" s="194" t="s">
        <v>1376</v>
      </c>
      <c r="B1820" s="20" t="s">
        <v>1214</v>
      </c>
      <c r="C1820" s="53">
        <v>400</v>
      </c>
      <c r="D1820" s="83">
        <f>D1821</f>
        <v>0</v>
      </c>
      <c r="E1820" s="83">
        <f t="shared" si="768"/>
        <v>0</v>
      </c>
      <c r="F1820" s="83">
        <f t="shared" si="768"/>
        <v>0</v>
      </c>
    </row>
    <row r="1821" spans="1:6" ht="38.25" hidden="1" customHeight="1" x14ac:dyDescent="0.25">
      <c r="A1821" s="194" t="s">
        <v>1377</v>
      </c>
      <c r="B1821" s="20" t="s">
        <v>1214</v>
      </c>
      <c r="C1821" s="53">
        <v>410</v>
      </c>
      <c r="D1821" s="83"/>
      <c r="E1821" s="83"/>
      <c r="F1821" s="83"/>
    </row>
    <row r="1822" spans="1:6" ht="32.25" hidden="1" customHeight="1" x14ac:dyDescent="0.25">
      <c r="A1822" s="17" t="s">
        <v>1215</v>
      </c>
      <c r="B1822" s="1" t="s">
        <v>1216</v>
      </c>
      <c r="C1822" s="53"/>
      <c r="D1822" s="83">
        <f>D1823+D1826+D1829</f>
        <v>0</v>
      </c>
      <c r="E1822" s="83">
        <f t="shared" ref="E1822:F1822" si="769">E1823+E1826+E1829</f>
        <v>0</v>
      </c>
      <c r="F1822" s="83">
        <f t="shared" si="769"/>
        <v>0</v>
      </c>
    </row>
    <row r="1823" spans="1:6" ht="48" hidden="1" customHeight="1" x14ac:dyDescent="0.25">
      <c r="A1823" s="27" t="s">
        <v>1217</v>
      </c>
      <c r="B1823" s="20" t="s">
        <v>1218</v>
      </c>
      <c r="C1823" s="53"/>
      <c r="D1823" s="83">
        <f>D1824</f>
        <v>0</v>
      </c>
      <c r="E1823" s="83">
        <f t="shared" ref="E1823:F1824" si="770">E1824</f>
        <v>0</v>
      </c>
      <c r="F1823" s="83">
        <f t="shared" si="770"/>
        <v>0</v>
      </c>
    </row>
    <row r="1824" spans="1:6" ht="48" hidden="1" customHeight="1" x14ac:dyDescent="0.25">
      <c r="A1824" s="57" t="s">
        <v>1376</v>
      </c>
      <c r="B1824" s="20" t="s">
        <v>1218</v>
      </c>
      <c r="C1824" s="53">
        <v>400</v>
      </c>
      <c r="D1824" s="83">
        <f>D1825</f>
        <v>0</v>
      </c>
      <c r="E1824" s="83">
        <f t="shared" si="770"/>
        <v>0</v>
      </c>
      <c r="F1824" s="83">
        <f t="shared" si="770"/>
        <v>0</v>
      </c>
    </row>
    <row r="1825" spans="1:9" ht="48" hidden="1" customHeight="1" x14ac:dyDescent="0.25">
      <c r="A1825" s="57" t="s">
        <v>1377</v>
      </c>
      <c r="B1825" s="20" t="s">
        <v>1218</v>
      </c>
      <c r="C1825" s="53">
        <v>410</v>
      </c>
      <c r="D1825" s="83"/>
      <c r="E1825" s="83"/>
      <c r="F1825" s="83"/>
    </row>
    <row r="1826" spans="1:9" ht="30.75" hidden="1" customHeight="1" x14ac:dyDescent="0.25">
      <c r="A1826" s="27" t="s">
        <v>1219</v>
      </c>
      <c r="B1826" s="20" t="s">
        <v>1220</v>
      </c>
      <c r="C1826" s="53"/>
      <c r="D1826" s="83">
        <f>D1827</f>
        <v>0</v>
      </c>
      <c r="E1826" s="83">
        <f t="shared" ref="E1826:F1827" si="771">E1827</f>
        <v>0</v>
      </c>
      <c r="F1826" s="83">
        <f t="shared" si="771"/>
        <v>0</v>
      </c>
    </row>
    <row r="1827" spans="1:9" ht="30.75" hidden="1" customHeight="1" x14ac:dyDescent="0.25">
      <c r="A1827" s="194" t="s">
        <v>1376</v>
      </c>
      <c r="B1827" s="20" t="s">
        <v>1220</v>
      </c>
      <c r="C1827" s="53">
        <v>400</v>
      </c>
      <c r="D1827" s="83">
        <f>D1828</f>
        <v>0</v>
      </c>
      <c r="E1827" s="83">
        <f t="shared" si="771"/>
        <v>0</v>
      </c>
      <c r="F1827" s="83">
        <f t="shared" si="771"/>
        <v>0</v>
      </c>
    </row>
    <row r="1828" spans="1:9" ht="30.75" hidden="1" customHeight="1" x14ac:dyDescent="0.25">
      <c r="A1828" s="194" t="s">
        <v>1377</v>
      </c>
      <c r="B1828" s="20" t="s">
        <v>1220</v>
      </c>
      <c r="C1828" s="53">
        <v>410</v>
      </c>
      <c r="D1828" s="83"/>
      <c r="E1828" s="83"/>
      <c r="F1828" s="83"/>
    </row>
    <row r="1829" spans="1:9" ht="29.25" hidden="1" customHeight="1" x14ac:dyDescent="0.25">
      <c r="A1829" s="27" t="s">
        <v>1221</v>
      </c>
      <c r="B1829" s="20" t="s">
        <v>1222</v>
      </c>
      <c r="C1829" s="53"/>
      <c r="D1829" s="83">
        <f>D1851</f>
        <v>0</v>
      </c>
      <c r="E1829" s="83">
        <f t="shared" ref="E1829:F1829" si="772">E1851</f>
        <v>0</v>
      </c>
      <c r="F1829" s="83">
        <f t="shared" si="772"/>
        <v>0</v>
      </c>
    </row>
    <row r="1830" spans="1:9" ht="25.5" customHeight="1" x14ac:dyDescent="0.25">
      <c r="A1830" s="14" t="s">
        <v>219</v>
      </c>
      <c r="B1830" s="1" t="s">
        <v>1223</v>
      </c>
      <c r="C1830" s="53"/>
      <c r="D1830" s="83">
        <f>D1831</f>
        <v>100000</v>
      </c>
      <c r="E1830" s="83">
        <f t="shared" ref="E1830:F1830" si="773">E1831</f>
        <v>620380</v>
      </c>
      <c r="F1830" s="83">
        <f t="shared" si="773"/>
        <v>655122</v>
      </c>
    </row>
    <row r="1831" spans="1:9" ht="23.25" customHeight="1" x14ac:dyDescent="0.25">
      <c r="A1831" s="4" t="s">
        <v>1224</v>
      </c>
      <c r="B1831" s="2" t="s">
        <v>1225</v>
      </c>
      <c r="C1831" s="53"/>
      <c r="D1831" s="83">
        <f>D1832</f>
        <v>100000</v>
      </c>
      <c r="E1831" s="83">
        <f t="shared" ref="E1831:F1831" si="774">E1832</f>
        <v>620380</v>
      </c>
      <c r="F1831" s="83">
        <f t="shared" si="774"/>
        <v>655122</v>
      </c>
    </row>
    <row r="1832" spans="1:9" ht="38.25" customHeight="1" x14ac:dyDescent="0.25">
      <c r="A1832" s="194" t="s">
        <v>1376</v>
      </c>
      <c r="B1832" s="2" t="s">
        <v>1225</v>
      </c>
      <c r="C1832" s="53">
        <v>400</v>
      </c>
      <c r="D1832" s="83">
        <f>D1833</f>
        <v>100000</v>
      </c>
      <c r="E1832" s="83">
        <f t="shared" ref="E1832:F1832" si="775">E1833</f>
        <v>620380</v>
      </c>
      <c r="F1832" s="83">
        <f t="shared" si="775"/>
        <v>655122</v>
      </c>
      <c r="G1832">
        <v>90700</v>
      </c>
      <c r="H1832">
        <v>562685</v>
      </c>
      <c r="I1832">
        <v>594196</v>
      </c>
    </row>
    <row r="1833" spans="1:9" ht="23.25" customHeight="1" x14ac:dyDescent="0.25">
      <c r="A1833" s="194" t="s">
        <v>1377</v>
      </c>
      <c r="B1833" s="2" t="s">
        <v>1225</v>
      </c>
      <c r="C1833" s="53">
        <v>410</v>
      </c>
      <c r="D1833" s="83">
        <v>100000</v>
      </c>
      <c r="E1833" s="83">
        <v>620380</v>
      </c>
      <c r="F1833" s="83">
        <v>655122</v>
      </c>
      <c r="G1833" s="146">
        <v>9300</v>
      </c>
      <c r="H1833" s="146">
        <v>57695</v>
      </c>
      <c r="I1833" s="146">
        <v>60926</v>
      </c>
    </row>
    <row r="1834" spans="1:9" ht="32.25" hidden="1" customHeight="1" x14ac:dyDescent="0.25">
      <c r="A1834" s="4" t="s">
        <v>1226</v>
      </c>
      <c r="B1834" s="2" t="s">
        <v>1227</v>
      </c>
      <c r="C1834" s="53"/>
      <c r="D1834" s="83"/>
      <c r="E1834" s="83"/>
      <c r="F1834" s="83"/>
    </row>
    <row r="1835" spans="1:9" ht="31.5" hidden="1" x14ac:dyDescent="0.25">
      <c r="A1835" s="4" t="s">
        <v>1228</v>
      </c>
      <c r="B1835" s="2" t="s">
        <v>1229</v>
      </c>
      <c r="C1835" s="53"/>
      <c r="D1835" s="83"/>
      <c r="E1835" s="83"/>
      <c r="F1835" s="83"/>
    </row>
    <row r="1836" spans="1:9" ht="47.25" hidden="1" x14ac:dyDescent="0.25">
      <c r="A1836" s="4" t="s">
        <v>1230</v>
      </c>
      <c r="B1836" s="2" t="s">
        <v>1231</v>
      </c>
      <c r="C1836" s="53"/>
      <c r="D1836" s="83"/>
      <c r="E1836" s="83"/>
      <c r="F1836" s="83"/>
    </row>
    <row r="1837" spans="1:9" ht="31.5" hidden="1" x14ac:dyDescent="0.25">
      <c r="A1837" s="4" t="s">
        <v>1232</v>
      </c>
      <c r="B1837" s="2" t="s">
        <v>1233</v>
      </c>
      <c r="C1837" s="53"/>
      <c r="D1837" s="83"/>
      <c r="E1837" s="83"/>
      <c r="F1837" s="83"/>
    </row>
    <row r="1838" spans="1:9" ht="47.25" hidden="1" x14ac:dyDescent="0.25">
      <c r="A1838" s="4" t="s">
        <v>1234</v>
      </c>
      <c r="B1838" s="2" t="s">
        <v>1235</v>
      </c>
      <c r="C1838" s="53"/>
      <c r="D1838" s="83"/>
      <c r="E1838" s="83"/>
      <c r="F1838" s="83"/>
    </row>
    <row r="1839" spans="1:9" ht="27.75" hidden="1" customHeight="1" x14ac:dyDescent="0.25">
      <c r="A1839" s="14" t="s">
        <v>1236</v>
      </c>
      <c r="B1839" s="1" t="s">
        <v>1237</v>
      </c>
      <c r="C1839" s="53"/>
      <c r="D1839" s="83"/>
      <c r="E1839" s="83"/>
      <c r="F1839" s="83"/>
    </row>
    <row r="1840" spans="1:9" ht="31.5" hidden="1" x14ac:dyDescent="0.25">
      <c r="A1840" s="36" t="s">
        <v>1238</v>
      </c>
      <c r="B1840" s="2" t="s">
        <v>1239</v>
      </c>
      <c r="C1840" s="53"/>
      <c r="D1840" s="83"/>
      <c r="E1840" s="83"/>
      <c r="F1840" s="83"/>
    </row>
    <row r="1841" spans="1:6" ht="31.5" hidden="1" x14ac:dyDescent="0.25">
      <c r="A1841" s="36" t="s">
        <v>1238</v>
      </c>
      <c r="B1841" s="2" t="s">
        <v>1240</v>
      </c>
      <c r="C1841" s="53"/>
      <c r="D1841" s="83"/>
      <c r="E1841" s="83"/>
      <c r="F1841" s="83"/>
    </row>
    <row r="1842" spans="1:6" ht="47.25" hidden="1" x14ac:dyDescent="0.25">
      <c r="A1842" s="4" t="s">
        <v>1241</v>
      </c>
      <c r="B1842" s="2" t="s">
        <v>1242</v>
      </c>
      <c r="C1842" s="53"/>
      <c r="D1842" s="83"/>
      <c r="E1842" s="83"/>
      <c r="F1842" s="83"/>
    </row>
    <row r="1843" spans="1:6" ht="31.5" hidden="1" x14ac:dyDescent="0.25">
      <c r="A1843" s="14" t="s">
        <v>176</v>
      </c>
      <c r="B1843" s="1" t="s">
        <v>1243</v>
      </c>
      <c r="C1843" s="53"/>
      <c r="D1843" s="83"/>
      <c r="E1843" s="83"/>
      <c r="F1843" s="83"/>
    </row>
    <row r="1844" spans="1:6" ht="63" hidden="1" x14ac:dyDescent="0.25">
      <c r="A1844" s="4" t="s">
        <v>1244</v>
      </c>
      <c r="B1844" s="2" t="s">
        <v>1245</v>
      </c>
      <c r="C1844" s="53"/>
      <c r="D1844" s="83"/>
      <c r="E1844" s="83"/>
      <c r="F1844" s="83"/>
    </row>
    <row r="1845" spans="1:6" ht="47.25" hidden="1" x14ac:dyDescent="0.25">
      <c r="A1845" s="36" t="s">
        <v>1246</v>
      </c>
      <c r="B1845" s="2" t="s">
        <v>1247</v>
      </c>
      <c r="C1845" s="53"/>
      <c r="D1845" s="83"/>
      <c r="E1845" s="83"/>
      <c r="F1845" s="83"/>
    </row>
    <row r="1846" spans="1:6" ht="63" hidden="1" x14ac:dyDescent="0.25">
      <c r="A1846" s="36" t="s">
        <v>1248</v>
      </c>
      <c r="B1846" s="2" t="s">
        <v>1249</v>
      </c>
      <c r="C1846" s="53"/>
      <c r="D1846" s="83"/>
      <c r="E1846" s="83"/>
      <c r="F1846" s="83"/>
    </row>
    <row r="1847" spans="1:6" ht="47.25" hidden="1" x14ac:dyDescent="0.25">
      <c r="A1847" s="36" t="s">
        <v>1246</v>
      </c>
      <c r="B1847" s="2" t="s">
        <v>1250</v>
      </c>
      <c r="C1847" s="53"/>
      <c r="D1847" s="83"/>
      <c r="E1847" s="83"/>
      <c r="F1847" s="83"/>
    </row>
    <row r="1848" spans="1:6" ht="63" hidden="1" x14ac:dyDescent="0.25">
      <c r="A1848" s="36" t="s">
        <v>1248</v>
      </c>
      <c r="B1848" s="2" t="s">
        <v>1251</v>
      </c>
      <c r="C1848" s="53"/>
      <c r="D1848" s="83"/>
      <c r="E1848" s="83"/>
      <c r="F1848" s="83"/>
    </row>
    <row r="1849" spans="1:6" ht="47.25" hidden="1" x14ac:dyDescent="0.25">
      <c r="A1849" s="4" t="s">
        <v>1252</v>
      </c>
      <c r="B1849" s="2" t="s">
        <v>1253</v>
      </c>
      <c r="C1849" s="53"/>
      <c r="D1849" s="83"/>
      <c r="E1849" s="83"/>
      <c r="F1849" s="83"/>
    </row>
    <row r="1850" spans="1:6" ht="63" hidden="1" x14ac:dyDescent="0.25">
      <c r="A1850" s="4" t="s">
        <v>1254</v>
      </c>
      <c r="B1850" s="2" t="s">
        <v>1255</v>
      </c>
      <c r="C1850" s="53"/>
      <c r="D1850" s="83"/>
      <c r="E1850" s="83"/>
      <c r="F1850" s="83"/>
    </row>
    <row r="1851" spans="1:6" ht="35.25" hidden="1" customHeight="1" x14ac:dyDescent="0.25">
      <c r="A1851" s="57" t="s">
        <v>1376</v>
      </c>
      <c r="B1851" s="20" t="s">
        <v>1222</v>
      </c>
      <c r="C1851" s="53">
        <v>400</v>
      </c>
      <c r="D1851" s="83">
        <f>D1852</f>
        <v>0</v>
      </c>
      <c r="E1851" s="83">
        <f t="shared" ref="E1851:F1851" si="776">E1852</f>
        <v>0</v>
      </c>
      <c r="F1851" s="83">
        <f t="shared" si="776"/>
        <v>0</v>
      </c>
    </row>
    <row r="1852" spans="1:6" ht="35.25" hidden="1" customHeight="1" x14ac:dyDescent="0.25">
      <c r="A1852" s="57" t="s">
        <v>1377</v>
      </c>
      <c r="B1852" s="20" t="s">
        <v>1222</v>
      </c>
      <c r="C1852" s="53">
        <v>410</v>
      </c>
      <c r="D1852" s="83"/>
      <c r="E1852" s="83"/>
      <c r="F1852" s="83"/>
    </row>
    <row r="1853" spans="1:6" ht="34.5" hidden="1" customHeight="1" x14ac:dyDescent="0.25">
      <c r="A1853" s="13" t="s">
        <v>1256</v>
      </c>
      <c r="B1853" s="3" t="s">
        <v>1257</v>
      </c>
      <c r="C1853" s="53"/>
      <c r="D1853" s="83">
        <f>D1854+D1858</f>
        <v>0</v>
      </c>
      <c r="E1853" s="83">
        <f t="shared" ref="E1853:F1853" si="777">E1854+E1858</f>
        <v>0</v>
      </c>
      <c r="F1853" s="83">
        <f t="shared" si="777"/>
        <v>0</v>
      </c>
    </row>
    <row r="1854" spans="1:6" ht="37.5" hidden="1" customHeight="1" x14ac:dyDescent="0.25">
      <c r="A1854" s="14" t="s">
        <v>1258</v>
      </c>
      <c r="B1854" s="1" t="s">
        <v>1259</v>
      </c>
      <c r="C1854" s="53"/>
      <c r="D1854" s="83">
        <f>D1855</f>
        <v>0</v>
      </c>
      <c r="E1854" s="83">
        <f t="shared" ref="E1854:F1856" si="778">E1855</f>
        <v>0</v>
      </c>
      <c r="F1854" s="83">
        <f t="shared" si="778"/>
        <v>0</v>
      </c>
    </row>
    <row r="1855" spans="1:6" ht="38.25" hidden="1" customHeight="1" x14ac:dyDescent="0.25">
      <c r="A1855" s="27" t="s">
        <v>1260</v>
      </c>
      <c r="B1855" s="20" t="s">
        <v>1261</v>
      </c>
      <c r="C1855" s="53"/>
      <c r="D1855" s="83">
        <f>D1856</f>
        <v>0</v>
      </c>
      <c r="E1855" s="83">
        <f t="shared" si="778"/>
        <v>0</v>
      </c>
      <c r="F1855" s="83">
        <f t="shared" si="778"/>
        <v>0</v>
      </c>
    </row>
    <row r="1856" spans="1:6" ht="38.25" hidden="1" customHeight="1" x14ac:dyDescent="0.25">
      <c r="A1856" s="58" t="s">
        <v>1363</v>
      </c>
      <c r="B1856" s="20" t="s">
        <v>1261</v>
      </c>
      <c r="C1856" s="53">
        <v>200</v>
      </c>
      <c r="D1856" s="83">
        <f>D1857</f>
        <v>0</v>
      </c>
      <c r="E1856" s="83">
        <f t="shared" si="778"/>
        <v>0</v>
      </c>
      <c r="F1856" s="83">
        <f t="shared" si="778"/>
        <v>0</v>
      </c>
    </row>
    <row r="1857" spans="1:6" ht="38.25" hidden="1" customHeight="1" x14ac:dyDescent="0.25">
      <c r="A1857" s="58" t="s">
        <v>1364</v>
      </c>
      <c r="B1857" s="20" t="s">
        <v>1261</v>
      </c>
      <c r="C1857" s="53">
        <v>240</v>
      </c>
      <c r="D1857" s="83"/>
      <c r="E1857" s="83"/>
      <c r="F1857" s="83"/>
    </row>
    <row r="1858" spans="1:6" ht="45.75" hidden="1" customHeight="1" x14ac:dyDescent="0.25">
      <c r="A1858" s="14" t="s">
        <v>390</v>
      </c>
      <c r="B1858" s="1" t="s">
        <v>1262</v>
      </c>
      <c r="C1858" s="53"/>
      <c r="D1858" s="83">
        <f>D1859+D1862+D1865+D1868+D1871+D1874</f>
        <v>0</v>
      </c>
      <c r="E1858" s="83">
        <f t="shared" ref="E1858:F1858" si="779">E1859+E1862+E1865+E1868+E1871+E1874</f>
        <v>0</v>
      </c>
      <c r="F1858" s="83">
        <f t="shared" si="779"/>
        <v>0</v>
      </c>
    </row>
    <row r="1859" spans="1:6" ht="30.75" hidden="1" customHeight="1" x14ac:dyDescent="0.25">
      <c r="A1859" s="4" t="s">
        <v>1263</v>
      </c>
      <c r="B1859" s="2" t="s">
        <v>1264</v>
      </c>
      <c r="C1859" s="53"/>
      <c r="D1859" s="83">
        <f>D1860</f>
        <v>0</v>
      </c>
      <c r="E1859" s="83">
        <f t="shared" ref="E1859:F1860" si="780">E1860</f>
        <v>0</v>
      </c>
      <c r="F1859" s="83">
        <f t="shared" si="780"/>
        <v>0</v>
      </c>
    </row>
    <row r="1860" spans="1:6" ht="30.75" hidden="1" customHeight="1" x14ac:dyDescent="0.25">
      <c r="A1860" s="57" t="s">
        <v>1376</v>
      </c>
      <c r="B1860" s="2" t="s">
        <v>1264</v>
      </c>
      <c r="C1860" s="53">
        <v>400</v>
      </c>
      <c r="D1860" s="83">
        <f>D1861</f>
        <v>0</v>
      </c>
      <c r="E1860" s="83">
        <f t="shared" si="780"/>
        <v>0</v>
      </c>
      <c r="F1860" s="83">
        <f t="shared" si="780"/>
        <v>0</v>
      </c>
    </row>
    <row r="1861" spans="1:6" ht="30.75" hidden="1" customHeight="1" x14ac:dyDescent="0.25">
      <c r="A1861" s="57" t="s">
        <v>1377</v>
      </c>
      <c r="B1861" s="2" t="s">
        <v>1264</v>
      </c>
      <c r="C1861" s="53">
        <v>410</v>
      </c>
      <c r="D1861" s="83"/>
      <c r="E1861" s="83"/>
      <c r="F1861" s="83"/>
    </row>
    <row r="1862" spans="1:6" ht="31.5" hidden="1" customHeight="1" x14ac:dyDescent="0.25">
      <c r="A1862" s="4" t="s">
        <v>1265</v>
      </c>
      <c r="B1862" s="2" t="s">
        <v>1266</v>
      </c>
      <c r="C1862" s="53"/>
      <c r="D1862" s="83">
        <f>D1863</f>
        <v>0</v>
      </c>
      <c r="E1862" s="83">
        <f t="shared" ref="E1862:F1863" si="781">E1863</f>
        <v>0</v>
      </c>
      <c r="F1862" s="83">
        <f t="shared" si="781"/>
        <v>0</v>
      </c>
    </row>
    <row r="1863" spans="1:6" ht="31.5" hidden="1" customHeight="1" x14ac:dyDescent="0.25">
      <c r="A1863" s="57" t="s">
        <v>1376</v>
      </c>
      <c r="B1863" s="2" t="s">
        <v>1266</v>
      </c>
      <c r="C1863" s="53">
        <v>400</v>
      </c>
      <c r="D1863" s="83">
        <f>D1864</f>
        <v>0</v>
      </c>
      <c r="E1863" s="83">
        <f t="shared" si="781"/>
        <v>0</v>
      </c>
      <c r="F1863" s="83">
        <f t="shared" si="781"/>
        <v>0</v>
      </c>
    </row>
    <row r="1864" spans="1:6" ht="31.5" hidden="1" customHeight="1" x14ac:dyDescent="0.25">
      <c r="A1864" s="57" t="s">
        <v>1377</v>
      </c>
      <c r="B1864" s="2" t="s">
        <v>1266</v>
      </c>
      <c r="C1864" s="53">
        <v>410</v>
      </c>
      <c r="D1864" s="83"/>
      <c r="E1864" s="83"/>
      <c r="F1864" s="83"/>
    </row>
    <row r="1865" spans="1:6" ht="31.5" hidden="1" customHeight="1" x14ac:dyDescent="0.25">
      <c r="A1865" s="4" t="s">
        <v>1267</v>
      </c>
      <c r="B1865" s="2" t="s">
        <v>1268</v>
      </c>
      <c r="C1865" s="53"/>
      <c r="D1865" s="83">
        <f>D1866</f>
        <v>0</v>
      </c>
      <c r="E1865" s="83">
        <f t="shared" ref="E1865:F1866" si="782">E1866</f>
        <v>0</v>
      </c>
      <c r="F1865" s="83">
        <f t="shared" si="782"/>
        <v>0</v>
      </c>
    </row>
    <row r="1866" spans="1:6" ht="31.5" hidden="1" customHeight="1" x14ac:dyDescent="0.25">
      <c r="A1866" s="57" t="s">
        <v>1376</v>
      </c>
      <c r="B1866" s="2" t="s">
        <v>1268</v>
      </c>
      <c r="C1866" s="53">
        <v>400</v>
      </c>
      <c r="D1866" s="83">
        <f>D1867</f>
        <v>0</v>
      </c>
      <c r="E1866" s="83">
        <f t="shared" si="782"/>
        <v>0</v>
      </c>
      <c r="F1866" s="83">
        <f t="shared" si="782"/>
        <v>0</v>
      </c>
    </row>
    <row r="1867" spans="1:6" ht="31.5" hidden="1" customHeight="1" x14ac:dyDescent="0.25">
      <c r="A1867" s="57" t="s">
        <v>1377</v>
      </c>
      <c r="B1867" s="2" t="s">
        <v>1268</v>
      </c>
      <c r="C1867" s="53">
        <v>410</v>
      </c>
      <c r="D1867" s="83"/>
      <c r="E1867" s="83"/>
      <c r="F1867" s="83"/>
    </row>
    <row r="1868" spans="1:6" ht="31.5" hidden="1" x14ac:dyDescent="0.25">
      <c r="A1868" s="4" t="s">
        <v>1269</v>
      </c>
      <c r="B1868" s="2" t="s">
        <v>1270</v>
      </c>
      <c r="C1868" s="53"/>
      <c r="D1868" s="83">
        <f>D1869</f>
        <v>0</v>
      </c>
      <c r="E1868" s="83">
        <f t="shared" ref="E1868:F1869" si="783">E1869</f>
        <v>0</v>
      </c>
      <c r="F1868" s="83">
        <f t="shared" si="783"/>
        <v>0</v>
      </c>
    </row>
    <row r="1869" spans="1:6" ht="30.75" hidden="1" customHeight="1" x14ac:dyDescent="0.25">
      <c r="A1869" s="57" t="s">
        <v>1376</v>
      </c>
      <c r="B1869" s="2" t="s">
        <v>1270</v>
      </c>
      <c r="C1869" s="53">
        <v>400</v>
      </c>
      <c r="D1869" s="83">
        <f>D1870</f>
        <v>0</v>
      </c>
      <c r="E1869" s="83">
        <f t="shared" si="783"/>
        <v>0</v>
      </c>
      <c r="F1869" s="83">
        <f t="shared" si="783"/>
        <v>0</v>
      </c>
    </row>
    <row r="1870" spans="1:6" ht="30.75" hidden="1" customHeight="1" x14ac:dyDescent="0.25">
      <c r="A1870" s="57" t="s">
        <v>1377</v>
      </c>
      <c r="B1870" s="2" t="s">
        <v>1270</v>
      </c>
      <c r="C1870" s="53">
        <v>410</v>
      </c>
      <c r="D1870" s="83"/>
      <c r="E1870" s="83"/>
      <c r="F1870" s="83"/>
    </row>
    <row r="1871" spans="1:6" ht="33.75" hidden="1" customHeight="1" x14ac:dyDescent="0.25">
      <c r="A1871" s="21" t="s">
        <v>1271</v>
      </c>
      <c r="B1871" s="2" t="s">
        <v>1272</v>
      </c>
      <c r="C1871" s="53"/>
      <c r="D1871" s="83">
        <f>D1872</f>
        <v>0</v>
      </c>
      <c r="E1871" s="83">
        <f t="shared" ref="E1871:F1872" si="784">E1872</f>
        <v>0</v>
      </c>
      <c r="F1871" s="83">
        <f t="shared" si="784"/>
        <v>0</v>
      </c>
    </row>
    <row r="1872" spans="1:6" ht="33.75" hidden="1" customHeight="1" x14ac:dyDescent="0.25">
      <c r="A1872" s="57" t="s">
        <v>1376</v>
      </c>
      <c r="B1872" s="2" t="s">
        <v>1272</v>
      </c>
      <c r="C1872" s="53">
        <v>400</v>
      </c>
      <c r="D1872" s="83">
        <f>D1873</f>
        <v>0</v>
      </c>
      <c r="E1872" s="83">
        <f t="shared" si="784"/>
        <v>0</v>
      </c>
      <c r="F1872" s="83">
        <f t="shared" si="784"/>
        <v>0</v>
      </c>
    </row>
    <row r="1873" spans="1:6" ht="33.75" hidden="1" customHeight="1" x14ac:dyDescent="0.25">
      <c r="A1873" s="57" t="s">
        <v>1377</v>
      </c>
      <c r="B1873" s="2" t="s">
        <v>1272</v>
      </c>
      <c r="C1873" s="53">
        <v>410</v>
      </c>
      <c r="D1873" s="83"/>
      <c r="E1873" s="83"/>
      <c r="F1873" s="83"/>
    </row>
    <row r="1874" spans="1:6" ht="34.5" hidden="1" customHeight="1" x14ac:dyDescent="0.25">
      <c r="A1874" s="4" t="s">
        <v>1273</v>
      </c>
      <c r="B1874" s="2" t="s">
        <v>1274</v>
      </c>
      <c r="C1874" s="53"/>
      <c r="D1874" s="83">
        <f>D1875</f>
        <v>0</v>
      </c>
      <c r="E1874" s="83">
        <f t="shared" ref="E1874:F1875" si="785">E1875</f>
        <v>0</v>
      </c>
      <c r="F1874" s="83">
        <f t="shared" si="785"/>
        <v>0</v>
      </c>
    </row>
    <row r="1875" spans="1:6" ht="34.5" hidden="1" customHeight="1" x14ac:dyDescent="0.25">
      <c r="A1875" s="57" t="s">
        <v>1376</v>
      </c>
      <c r="B1875" s="2" t="s">
        <v>1274</v>
      </c>
      <c r="C1875" s="53">
        <v>400</v>
      </c>
      <c r="D1875" s="83">
        <f>D1876</f>
        <v>0</v>
      </c>
      <c r="E1875" s="83">
        <f t="shared" si="785"/>
        <v>0</v>
      </c>
      <c r="F1875" s="83">
        <f t="shared" si="785"/>
        <v>0</v>
      </c>
    </row>
    <row r="1876" spans="1:6" ht="34.5" hidden="1" customHeight="1" x14ac:dyDescent="0.25">
      <c r="A1876" s="57" t="s">
        <v>1377</v>
      </c>
      <c r="B1876" s="2" t="s">
        <v>1274</v>
      </c>
      <c r="C1876" s="53">
        <v>410</v>
      </c>
      <c r="D1876" s="83"/>
      <c r="E1876" s="83"/>
      <c r="F1876" s="83"/>
    </row>
    <row r="1877" spans="1:6" ht="41.25" hidden="1" customHeight="1" x14ac:dyDescent="0.25">
      <c r="A1877" s="4" t="s">
        <v>1275</v>
      </c>
      <c r="B1877" s="2" t="s">
        <v>1276</v>
      </c>
      <c r="C1877" s="53"/>
      <c r="D1877" s="83"/>
      <c r="E1877" s="83"/>
      <c r="F1877" s="83"/>
    </row>
    <row r="1878" spans="1:6" ht="48" hidden="1" customHeight="1" x14ac:dyDescent="0.25">
      <c r="A1878" s="4" t="s">
        <v>1277</v>
      </c>
      <c r="B1878" s="2" t="s">
        <v>1278</v>
      </c>
      <c r="C1878" s="53"/>
      <c r="D1878" s="83"/>
      <c r="E1878" s="83"/>
      <c r="F1878" s="83"/>
    </row>
    <row r="1879" spans="1:6" ht="33.75" hidden="1" customHeight="1" x14ac:dyDescent="0.25">
      <c r="A1879" s="13" t="s">
        <v>1279</v>
      </c>
      <c r="B1879" s="3" t="s">
        <v>1280</v>
      </c>
      <c r="C1879" s="53"/>
      <c r="D1879" s="83">
        <f>D1880</f>
        <v>0</v>
      </c>
      <c r="E1879" s="83">
        <f t="shared" ref="E1879:F1882" si="786">E1880</f>
        <v>0</v>
      </c>
      <c r="F1879" s="83">
        <f t="shared" si="786"/>
        <v>0</v>
      </c>
    </row>
    <row r="1880" spans="1:6" ht="39" hidden="1" customHeight="1" x14ac:dyDescent="0.25">
      <c r="A1880" s="14" t="s">
        <v>1281</v>
      </c>
      <c r="B1880" s="1" t="s">
        <v>1282</v>
      </c>
      <c r="C1880" s="53"/>
      <c r="D1880" s="83">
        <f>D1881</f>
        <v>0</v>
      </c>
      <c r="E1880" s="83">
        <f t="shared" si="786"/>
        <v>0</v>
      </c>
      <c r="F1880" s="83">
        <f t="shared" si="786"/>
        <v>0</v>
      </c>
    </row>
    <row r="1881" spans="1:6" ht="51.75" hidden="1" customHeight="1" x14ac:dyDescent="0.25">
      <c r="A1881" s="27" t="s">
        <v>1283</v>
      </c>
      <c r="B1881" s="20" t="s">
        <v>1284</v>
      </c>
      <c r="C1881" s="53"/>
      <c r="D1881" s="83">
        <f>D1882</f>
        <v>0</v>
      </c>
      <c r="E1881" s="83">
        <f t="shared" si="786"/>
        <v>0</v>
      </c>
      <c r="F1881" s="83">
        <f t="shared" si="786"/>
        <v>0</v>
      </c>
    </row>
    <row r="1882" spans="1:6" ht="38.25" hidden="1" customHeight="1" x14ac:dyDescent="0.25">
      <c r="A1882" s="57" t="s">
        <v>1376</v>
      </c>
      <c r="B1882" s="20" t="s">
        <v>1284</v>
      </c>
      <c r="C1882" s="53">
        <v>400</v>
      </c>
      <c r="D1882" s="83">
        <f>D1883</f>
        <v>0</v>
      </c>
      <c r="E1882" s="83">
        <f t="shared" si="786"/>
        <v>0</v>
      </c>
      <c r="F1882" s="83">
        <f t="shared" si="786"/>
        <v>0</v>
      </c>
    </row>
    <row r="1883" spans="1:6" ht="28.5" hidden="1" customHeight="1" x14ac:dyDescent="0.25">
      <c r="A1883" s="57" t="s">
        <v>1377</v>
      </c>
      <c r="B1883" s="20" t="s">
        <v>1284</v>
      </c>
      <c r="C1883" s="53">
        <v>410</v>
      </c>
      <c r="D1883" s="83"/>
      <c r="E1883" s="83"/>
      <c r="F1883" s="83"/>
    </row>
    <row r="1884" spans="1:6" ht="60" hidden="1" customHeight="1" x14ac:dyDescent="0.25">
      <c r="A1884" s="14" t="s">
        <v>1285</v>
      </c>
      <c r="B1884" s="1" t="s">
        <v>1286</v>
      </c>
      <c r="C1884" s="53"/>
      <c r="D1884" s="83"/>
      <c r="E1884" s="83"/>
      <c r="F1884" s="83"/>
    </row>
    <row r="1885" spans="1:6" ht="53.25" hidden="1" customHeight="1" x14ac:dyDescent="0.25">
      <c r="A1885" s="36" t="s">
        <v>820</v>
      </c>
      <c r="B1885" s="2" t="s">
        <v>1287</v>
      </c>
      <c r="C1885" s="53"/>
      <c r="D1885" s="83"/>
      <c r="E1885" s="83"/>
      <c r="F1885" s="83"/>
    </row>
    <row r="1886" spans="1:6" ht="58.5" hidden="1" customHeight="1" x14ac:dyDescent="0.25">
      <c r="A1886" s="4" t="s">
        <v>822</v>
      </c>
      <c r="B1886" s="2" t="s">
        <v>1288</v>
      </c>
      <c r="C1886" s="53"/>
      <c r="D1886" s="83"/>
      <c r="E1886" s="83"/>
      <c r="F1886" s="83"/>
    </row>
    <row r="1887" spans="1:6" ht="39" hidden="1" customHeight="1" x14ac:dyDescent="0.25">
      <c r="A1887" s="13" t="s">
        <v>128</v>
      </c>
      <c r="B1887" s="3" t="s">
        <v>1289</v>
      </c>
      <c r="C1887" s="53"/>
      <c r="D1887" s="83"/>
      <c r="E1887" s="83"/>
      <c r="F1887" s="83"/>
    </row>
    <row r="1888" spans="1:6" ht="38.25" hidden="1" customHeight="1" x14ac:dyDescent="0.25">
      <c r="A1888" s="7" t="s">
        <v>130</v>
      </c>
      <c r="B1888" s="1" t="s">
        <v>1290</v>
      </c>
      <c r="C1888" s="53"/>
      <c r="D1888" s="83"/>
      <c r="E1888" s="83"/>
      <c r="F1888" s="83"/>
    </row>
    <row r="1889" spans="1:6" ht="36" hidden="1" customHeight="1" x14ac:dyDescent="0.25">
      <c r="A1889" s="27" t="s">
        <v>1291</v>
      </c>
      <c r="B1889" s="20" t="s">
        <v>1292</v>
      </c>
      <c r="C1889" s="53"/>
      <c r="D1889" s="83"/>
      <c r="E1889" s="83"/>
      <c r="F1889" s="83"/>
    </row>
    <row r="1890" spans="1:6" ht="41.25" hidden="1" customHeight="1" x14ac:dyDescent="0.25">
      <c r="A1890" s="27" t="s">
        <v>132</v>
      </c>
      <c r="B1890" s="20" t="s">
        <v>1293</v>
      </c>
      <c r="C1890" s="53"/>
      <c r="D1890" s="83"/>
      <c r="E1890" s="83"/>
      <c r="F1890" s="83"/>
    </row>
    <row r="1891" spans="1:6" ht="43.5" hidden="1" customHeight="1" x14ac:dyDescent="0.25">
      <c r="A1891" s="12" t="s">
        <v>1294</v>
      </c>
      <c r="B1891" s="10" t="s">
        <v>1295</v>
      </c>
      <c r="C1891" s="53"/>
      <c r="D1891" s="83">
        <f>D1892+D1900</f>
        <v>0</v>
      </c>
      <c r="E1891" s="83">
        <f t="shared" ref="E1891:F1891" si="787">E1892+E1900</f>
        <v>0</v>
      </c>
      <c r="F1891" s="83">
        <f t="shared" si="787"/>
        <v>0</v>
      </c>
    </row>
    <row r="1892" spans="1:6" ht="35.25" hidden="1" customHeight="1" x14ac:dyDescent="0.25">
      <c r="A1892" s="13" t="s">
        <v>1296</v>
      </c>
      <c r="B1892" s="3" t="s">
        <v>1297</v>
      </c>
      <c r="C1892" s="53"/>
      <c r="D1892" s="83">
        <f>D1893</f>
        <v>0</v>
      </c>
      <c r="E1892" s="83">
        <f t="shared" ref="E1892:F1892" si="788">E1893</f>
        <v>0</v>
      </c>
      <c r="F1892" s="83">
        <f t="shared" si="788"/>
        <v>0</v>
      </c>
    </row>
    <row r="1893" spans="1:6" ht="37.5" hidden="1" customHeight="1" x14ac:dyDescent="0.25">
      <c r="A1893" s="14" t="s">
        <v>1298</v>
      </c>
      <c r="B1893" s="1" t="s">
        <v>1299</v>
      </c>
      <c r="C1893" s="53"/>
      <c r="D1893" s="83">
        <f>D1894+D1895+D1896+D1897</f>
        <v>0</v>
      </c>
      <c r="E1893" s="83">
        <f t="shared" ref="E1893:F1893" si="789">E1894+E1895+E1896+E1897</f>
        <v>0</v>
      </c>
      <c r="F1893" s="83">
        <f t="shared" si="789"/>
        <v>0</v>
      </c>
    </row>
    <row r="1894" spans="1:6" ht="48.75" hidden="1" customHeight="1" x14ac:dyDescent="0.25">
      <c r="A1894" s="36" t="s">
        <v>1300</v>
      </c>
      <c r="B1894" s="2" t="s">
        <v>1301</v>
      </c>
      <c r="C1894" s="53"/>
      <c r="D1894" s="83"/>
      <c r="E1894" s="83"/>
      <c r="F1894" s="83"/>
    </row>
    <row r="1895" spans="1:6" ht="30.75" hidden="1" customHeight="1" x14ac:dyDescent="0.25">
      <c r="A1895" s="36" t="s">
        <v>1300</v>
      </c>
      <c r="B1895" s="2" t="s">
        <v>1302</v>
      </c>
      <c r="C1895" s="53"/>
      <c r="D1895" s="83"/>
      <c r="E1895" s="83"/>
      <c r="F1895" s="83"/>
    </row>
    <row r="1896" spans="1:6" ht="48.75" hidden="1" customHeight="1" x14ac:dyDescent="0.25">
      <c r="A1896" s="36" t="s">
        <v>1300</v>
      </c>
      <c r="B1896" s="2" t="s">
        <v>1303</v>
      </c>
      <c r="C1896" s="53"/>
      <c r="D1896" s="83"/>
      <c r="E1896" s="83"/>
      <c r="F1896" s="83"/>
    </row>
    <row r="1897" spans="1:6" ht="47.25" hidden="1" customHeight="1" x14ac:dyDescent="0.25">
      <c r="A1897" s="21" t="s">
        <v>1304</v>
      </c>
      <c r="B1897" s="20" t="s">
        <v>1305</v>
      </c>
      <c r="C1897" s="53"/>
      <c r="D1897" s="83">
        <f>D1898</f>
        <v>0</v>
      </c>
      <c r="E1897" s="83">
        <f t="shared" ref="E1897:F1898" si="790">E1898</f>
        <v>0</v>
      </c>
      <c r="F1897" s="83">
        <f t="shared" si="790"/>
        <v>0</v>
      </c>
    </row>
    <row r="1898" spans="1:6" ht="31.5" hidden="1" customHeight="1" x14ac:dyDescent="0.25">
      <c r="A1898" s="58" t="s">
        <v>1363</v>
      </c>
      <c r="B1898" s="20" t="s">
        <v>1305</v>
      </c>
      <c r="C1898" s="53">
        <v>200</v>
      </c>
      <c r="D1898" s="83">
        <f>D1899</f>
        <v>0</v>
      </c>
      <c r="E1898" s="83">
        <f t="shared" si="790"/>
        <v>0</v>
      </c>
      <c r="F1898" s="83">
        <f t="shared" si="790"/>
        <v>0</v>
      </c>
    </row>
    <row r="1899" spans="1:6" ht="28.5" hidden="1" customHeight="1" x14ac:dyDescent="0.25">
      <c r="A1899" s="58" t="s">
        <v>1364</v>
      </c>
      <c r="B1899" s="20" t="s">
        <v>1305</v>
      </c>
      <c r="C1899" s="53">
        <v>240</v>
      </c>
      <c r="D1899" s="83"/>
      <c r="E1899" s="83"/>
      <c r="F1899" s="83"/>
    </row>
    <row r="1900" spans="1:6" ht="53.25" hidden="1" customHeight="1" x14ac:dyDescent="0.25">
      <c r="A1900" s="13" t="s">
        <v>1639</v>
      </c>
      <c r="B1900" s="3" t="s">
        <v>1636</v>
      </c>
      <c r="C1900" s="53"/>
      <c r="D1900" s="83">
        <f>D1901+D1908</f>
        <v>0</v>
      </c>
      <c r="E1900" s="83">
        <f t="shared" ref="E1900:F1900" si="791">E1901+E1908</f>
        <v>0</v>
      </c>
      <c r="F1900" s="83">
        <f t="shared" si="791"/>
        <v>0</v>
      </c>
    </row>
    <row r="1901" spans="1:6" ht="39" hidden="1" customHeight="1" x14ac:dyDescent="0.25">
      <c r="A1901" s="14" t="s">
        <v>1405</v>
      </c>
      <c r="B1901" s="1" t="s">
        <v>1306</v>
      </c>
      <c r="C1901" s="53"/>
      <c r="D1901" s="83">
        <f>D1902+D1905</f>
        <v>0</v>
      </c>
      <c r="E1901" s="83">
        <f t="shared" ref="E1901:F1901" si="792">E1902+E1905</f>
        <v>0</v>
      </c>
      <c r="F1901" s="83">
        <f t="shared" si="792"/>
        <v>0</v>
      </c>
    </row>
    <row r="1902" spans="1:6" ht="38.25" hidden="1" customHeight="1" x14ac:dyDescent="0.25">
      <c r="A1902" s="21" t="s">
        <v>1307</v>
      </c>
      <c r="B1902" s="20" t="s">
        <v>1308</v>
      </c>
      <c r="C1902" s="53"/>
      <c r="D1902" s="83">
        <f>D1903</f>
        <v>0</v>
      </c>
      <c r="E1902" s="83">
        <f t="shared" ref="E1902:F1903" si="793">E1903</f>
        <v>0</v>
      </c>
      <c r="F1902" s="83">
        <f t="shared" si="793"/>
        <v>0</v>
      </c>
    </row>
    <row r="1903" spans="1:6" ht="30.75" hidden="1" customHeight="1" x14ac:dyDescent="0.25">
      <c r="A1903" s="57" t="s">
        <v>1376</v>
      </c>
      <c r="B1903" s="20" t="s">
        <v>1308</v>
      </c>
      <c r="C1903" s="53">
        <v>400</v>
      </c>
      <c r="D1903" s="83">
        <f>D1904</f>
        <v>0</v>
      </c>
      <c r="E1903" s="83">
        <f t="shared" si="793"/>
        <v>0</v>
      </c>
      <c r="F1903" s="83">
        <f t="shared" si="793"/>
        <v>0</v>
      </c>
    </row>
    <row r="1904" spans="1:6" ht="23.25" hidden="1" customHeight="1" x14ac:dyDescent="0.25">
      <c r="A1904" s="57" t="s">
        <v>1377</v>
      </c>
      <c r="B1904" s="20" t="s">
        <v>1308</v>
      </c>
      <c r="C1904" s="53">
        <v>410</v>
      </c>
      <c r="D1904" s="83"/>
      <c r="E1904" s="83"/>
      <c r="F1904" s="83"/>
    </row>
    <row r="1905" spans="1:6" ht="54.75" hidden="1" customHeight="1" x14ac:dyDescent="0.25">
      <c r="A1905" s="21" t="s">
        <v>1309</v>
      </c>
      <c r="B1905" s="20" t="s">
        <v>1310</v>
      </c>
      <c r="C1905" s="53"/>
      <c r="D1905" s="83">
        <f>D1906</f>
        <v>0</v>
      </c>
      <c r="E1905" s="83"/>
      <c r="F1905" s="83"/>
    </row>
    <row r="1906" spans="1:6" ht="30.75" hidden="1" customHeight="1" x14ac:dyDescent="0.25">
      <c r="A1906" s="57" t="s">
        <v>1376</v>
      </c>
      <c r="B1906" s="20" t="s">
        <v>1310</v>
      </c>
      <c r="C1906" s="53">
        <v>400</v>
      </c>
      <c r="D1906" s="83">
        <f>D1907</f>
        <v>0</v>
      </c>
      <c r="E1906" s="83"/>
      <c r="F1906" s="83"/>
    </row>
    <row r="1907" spans="1:6" ht="27.75" hidden="1" customHeight="1" x14ac:dyDescent="0.25">
      <c r="A1907" s="57" t="s">
        <v>1377</v>
      </c>
      <c r="B1907" s="20" t="s">
        <v>1310</v>
      </c>
      <c r="C1907" s="53">
        <v>410</v>
      </c>
      <c r="D1907" s="83"/>
      <c r="E1907" s="83"/>
      <c r="F1907" s="83"/>
    </row>
    <row r="1908" spans="1:6" ht="77.25" hidden="1" customHeight="1" x14ac:dyDescent="0.25">
      <c r="A1908" s="14" t="s">
        <v>1638</v>
      </c>
      <c r="B1908" s="1" t="s">
        <v>1637</v>
      </c>
      <c r="C1908" s="53"/>
      <c r="D1908" s="83">
        <f>D1909+D1912</f>
        <v>0</v>
      </c>
      <c r="E1908" s="83">
        <f t="shared" ref="E1908:F1908" si="794">E1909+E1912</f>
        <v>0</v>
      </c>
      <c r="F1908" s="83">
        <f t="shared" si="794"/>
        <v>0</v>
      </c>
    </row>
    <row r="1909" spans="1:6" ht="36.75" hidden="1" customHeight="1" x14ac:dyDescent="0.25">
      <c r="A1909" s="21" t="s">
        <v>1307</v>
      </c>
      <c r="B1909" s="20" t="s">
        <v>1640</v>
      </c>
      <c r="C1909" s="53"/>
      <c r="D1909" s="83">
        <f>D1910</f>
        <v>0</v>
      </c>
      <c r="E1909" s="83">
        <f t="shared" ref="E1909:F1910" si="795">E1910</f>
        <v>0</v>
      </c>
      <c r="F1909" s="83">
        <f t="shared" si="795"/>
        <v>0</v>
      </c>
    </row>
    <row r="1910" spans="1:6" ht="36.75" hidden="1" customHeight="1" x14ac:dyDescent="0.25">
      <c r="A1910" s="58" t="s">
        <v>1376</v>
      </c>
      <c r="B1910" s="20" t="s">
        <v>1640</v>
      </c>
      <c r="C1910" s="53">
        <v>400</v>
      </c>
      <c r="D1910" s="83">
        <f>D1911</f>
        <v>0</v>
      </c>
      <c r="E1910" s="83">
        <f t="shared" si="795"/>
        <v>0</v>
      </c>
      <c r="F1910" s="83">
        <f t="shared" si="795"/>
        <v>0</v>
      </c>
    </row>
    <row r="1911" spans="1:6" ht="24.75" hidden="1" customHeight="1" x14ac:dyDescent="0.25">
      <c r="A1911" s="58" t="s">
        <v>1377</v>
      </c>
      <c r="B1911" s="20" t="s">
        <v>1640</v>
      </c>
      <c r="C1911" s="53">
        <v>410</v>
      </c>
      <c r="D1911" s="83"/>
      <c r="E1911" s="83"/>
      <c r="F1911" s="83"/>
    </row>
    <row r="1912" spans="1:6" ht="50.25" hidden="1" customHeight="1" x14ac:dyDescent="0.25">
      <c r="A1912" s="21" t="s">
        <v>1309</v>
      </c>
      <c r="B1912" s="20" t="s">
        <v>1641</v>
      </c>
      <c r="C1912" s="53"/>
      <c r="D1912" s="83">
        <f>D1915+D1913</f>
        <v>0</v>
      </c>
      <c r="E1912" s="83">
        <f>E1915</f>
        <v>0</v>
      </c>
      <c r="F1912" s="83">
        <f>F1915</f>
        <v>0</v>
      </c>
    </row>
    <row r="1913" spans="1:6" ht="34.5" hidden="1" customHeight="1" x14ac:dyDescent="0.25">
      <c r="A1913" s="58" t="s">
        <v>1363</v>
      </c>
      <c r="B1913" s="20" t="s">
        <v>1311</v>
      </c>
      <c r="C1913" s="53">
        <v>200</v>
      </c>
      <c r="D1913" s="83">
        <f>D1914</f>
        <v>0</v>
      </c>
      <c r="E1913" s="83"/>
      <c r="F1913" s="83"/>
    </row>
    <row r="1914" spans="1:6" ht="31.5" hidden="1" customHeight="1" x14ac:dyDescent="0.25">
      <c r="A1914" s="58" t="s">
        <v>1364</v>
      </c>
      <c r="B1914" s="20" t="s">
        <v>1311</v>
      </c>
      <c r="C1914" s="53">
        <v>240</v>
      </c>
      <c r="D1914" s="83">
        <v>0</v>
      </c>
      <c r="E1914" s="83"/>
      <c r="F1914" s="83"/>
    </row>
    <row r="1915" spans="1:6" ht="32.25" hidden="1" customHeight="1" x14ac:dyDescent="0.25">
      <c r="A1915" s="90" t="s">
        <v>1376</v>
      </c>
      <c r="B1915" s="20" t="s">
        <v>1641</v>
      </c>
      <c r="C1915" s="53">
        <v>400</v>
      </c>
      <c r="D1915" s="83">
        <f>D1916</f>
        <v>0</v>
      </c>
      <c r="E1915" s="83">
        <f t="shared" ref="E1915:F1915" si="796">E1916</f>
        <v>0</v>
      </c>
      <c r="F1915" s="83">
        <f t="shared" si="796"/>
        <v>0</v>
      </c>
    </row>
    <row r="1916" spans="1:6" ht="36" hidden="1" customHeight="1" x14ac:dyDescent="0.25">
      <c r="A1916" s="58" t="s">
        <v>1377</v>
      </c>
      <c r="B1916" s="20" t="s">
        <v>1641</v>
      </c>
      <c r="C1916" s="53">
        <v>410</v>
      </c>
      <c r="D1916" s="83">
        <v>0</v>
      </c>
      <c r="E1916" s="83"/>
      <c r="F1916" s="83"/>
    </row>
    <row r="1917" spans="1:6" ht="36" customHeight="1" x14ac:dyDescent="0.25">
      <c r="A1917" s="75" t="s">
        <v>1387</v>
      </c>
      <c r="B1917" s="80" t="s">
        <v>1390</v>
      </c>
      <c r="C1917" s="81"/>
      <c r="D1917" s="101">
        <f>D29+D44+D171+D452+D563+D647+D701+D781+D912+D988+D1111+D1158+D1262+D1389+D1437+D1544+D1572+D1790+D1891</f>
        <v>2905084</v>
      </c>
      <c r="E1917" s="101">
        <f>E29+E44+E171+E452+E563+E647+E701+E781+E912+E988+E1111+E1158+E1262+E1389+E1437+E1544+E1572+E1790+E1891</f>
        <v>3210722</v>
      </c>
      <c r="F1917" s="101">
        <f>F29+F44+F171+F452+F563+F647+F701+F781+F912+F988+F1111+F1158+F1262+F1389+F1437+F1544+F1572+F1790+F1891</f>
        <v>3015298</v>
      </c>
    </row>
    <row r="1918" spans="1:6" ht="36.75" customHeight="1" x14ac:dyDescent="0.25">
      <c r="A1918" s="13" t="s">
        <v>1312</v>
      </c>
      <c r="B1918" s="3" t="s">
        <v>1313</v>
      </c>
      <c r="C1918" s="53"/>
      <c r="D1918" s="83">
        <f>D1919+D1925+D1933+D1936+D1922</f>
        <v>11135</v>
      </c>
      <c r="E1918" s="83">
        <f t="shared" ref="E1918:F1918" si="797">E1919+E1925+E1933+E1936+E1922</f>
        <v>11135</v>
      </c>
      <c r="F1918" s="83">
        <f t="shared" si="797"/>
        <v>11135</v>
      </c>
    </row>
    <row r="1919" spans="1:6" ht="33" customHeight="1" x14ac:dyDescent="0.25">
      <c r="A1919" s="52" t="s">
        <v>1314</v>
      </c>
      <c r="B1919" s="20" t="s">
        <v>1315</v>
      </c>
      <c r="C1919" s="53"/>
      <c r="D1919" s="99">
        <f>D1920</f>
        <v>2169</v>
      </c>
      <c r="E1919" s="99">
        <f t="shared" ref="E1919:F1920" si="798">E1920</f>
        <v>2169</v>
      </c>
      <c r="F1919" s="99">
        <f t="shared" si="798"/>
        <v>2169</v>
      </c>
    </row>
    <row r="1920" spans="1:6" ht="33" customHeight="1" x14ac:dyDescent="0.25">
      <c r="A1920" s="58" t="s">
        <v>1361</v>
      </c>
      <c r="B1920" s="20" t="s">
        <v>1315</v>
      </c>
      <c r="C1920" s="53">
        <v>100</v>
      </c>
      <c r="D1920" s="99">
        <f>D1921</f>
        <v>2169</v>
      </c>
      <c r="E1920" s="99">
        <f t="shared" si="798"/>
        <v>2169</v>
      </c>
      <c r="F1920" s="99">
        <f t="shared" si="798"/>
        <v>2169</v>
      </c>
    </row>
    <row r="1921" spans="1:6" ht="33" customHeight="1" x14ac:dyDescent="0.25">
      <c r="A1921" s="58" t="s">
        <v>1362</v>
      </c>
      <c r="B1921" s="20" t="s">
        <v>1315</v>
      </c>
      <c r="C1921" s="53">
        <v>120</v>
      </c>
      <c r="D1921" s="99">
        <v>2169</v>
      </c>
      <c r="E1921" s="99">
        <v>2169</v>
      </c>
      <c r="F1921" s="99">
        <v>2169</v>
      </c>
    </row>
    <row r="1922" spans="1:6" ht="33" hidden="1" customHeight="1" x14ac:dyDescent="0.25">
      <c r="A1922" s="52" t="s">
        <v>1316</v>
      </c>
      <c r="B1922" s="20" t="s">
        <v>1317</v>
      </c>
      <c r="C1922" s="53"/>
      <c r="D1922" s="99">
        <f>D1923</f>
        <v>0</v>
      </c>
      <c r="E1922" s="99">
        <f t="shared" ref="E1922:F1923" si="799">E1923</f>
        <v>0</v>
      </c>
      <c r="F1922" s="99">
        <f t="shared" si="799"/>
        <v>0</v>
      </c>
    </row>
    <row r="1923" spans="1:6" ht="33" hidden="1" customHeight="1" x14ac:dyDescent="0.25">
      <c r="A1923" s="58" t="s">
        <v>1361</v>
      </c>
      <c r="B1923" s="20" t="s">
        <v>1317</v>
      </c>
      <c r="C1923" s="53">
        <v>100</v>
      </c>
      <c r="D1923" s="99">
        <f>D1924</f>
        <v>0</v>
      </c>
      <c r="E1923" s="99">
        <f t="shared" si="799"/>
        <v>0</v>
      </c>
      <c r="F1923" s="99">
        <f t="shared" si="799"/>
        <v>0</v>
      </c>
    </row>
    <row r="1924" spans="1:6" ht="33" hidden="1" customHeight="1" x14ac:dyDescent="0.25">
      <c r="A1924" s="58" t="s">
        <v>1362</v>
      </c>
      <c r="B1924" s="20" t="s">
        <v>1317</v>
      </c>
      <c r="C1924" s="53">
        <v>120</v>
      </c>
      <c r="D1924" s="99"/>
      <c r="E1924" s="99"/>
      <c r="F1924" s="99"/>
    </row>
    <row r="1925" spans="1:6" ht="41.25" customHeight="1" x14ac:dyDescent="0.25">
      <c r="A1925" s="21" t="s">
        <v>1318</v>
      </c>
      <c r="B1925" s="20" t="s">
        <v>1319</v>
      </c>
      <c r="C1925" s="53"/>
      <c r="D1925" s="99">
        <f>D1926+D1928</f>
        <v>3156</v>
      </c>
      <c r="E1925" s="99">
        <f t="shared" ref="E1925:F1925" si="800">E1926+E1928</f>
        <v>3156</v>
      </c>
      <c r="F1925" s="99">
        <f t="shared" si="800"/>
        <v>3156</v>
      </c>
    </row>
    <row r="1926" spans="1:6" ht="60" customHeight="1" x14ac:dyDescent="0.25">
      <c r="A1926" s="58" t="s">
        <v>1361</v>
      </c>
      <c r="B1926" s="20" t="s">
        <v>1319</v>
      </c>
      <c r="C1926" s="53">
        <v>100</v>
      </c>
      <c r="D1926" s="99">
        <f>D1927</f>
        <v>3138</v>
      </c>
      <c r="E1926" s="99">
        <f t="shared" ref="E1926:F1926" si="801">E1927</f>
        <v>3138</v>
      </c>
      <c r="F1926" s="99">
        <f t="shared" si="801"/>
        <v>3138</v>
      </c>
    </row>
    <row r="1927" spans="1:6" ht="28.5" customHeight="1" x14ac:dyDescent="0.25">
      <c r="A1927" s="58" t="s">
        <v>1362</v>
      </c>
      <c r="B1927" s="20" t="s">
        <v>1319</v>
      </c>
      <c r="C1927" s="53">
        <v>120</v>
      </c>
      <c r="D1927" s="99">
        <v>3138</v>
      </c>
      <c r="E1927" s="99">
        <v>3138</v>
      </c>
      <c r="F1927" s="99">
        <v>3138</v>
      </c>
    </row>
    <row r="1928" spans="1:6" ht="25.5" customHeight="1" x14ac:dyDescent="0.25">
      <c r="A1928" s="58" t="s">
        <v>1363</v>
      </c>
      <c r="B1928" s="20" t="s">
        <v>1319</v>
      </c>
      <c r="C1928" s="53">
        <v>200</v>
      </c>
      <c r="D1928" s="99">
        <f>D1929</f>
        <v>18</v>
      </c>
      <c r="E1928" s="99">
        <f t="shared" ref="E1928:F1928" si="802">E1929</f>
        <v>18</v>
      </c>
      <c r="F1928" s="99">
        <f t="shared" si="802"/>
        <v>18</v>
      </c>
    </row>
    <row r="1929" spans="1:6" ht="35.25" customHeight="1" x14ac:dyDescent="0.25">
      <c r="A1929" s="58" t="s">
        <v>1364</v>
      </c>
      <c r="B1929" s="20" t="s">
        <v>1319</v>
      </c>
      <c r="C1929" s="53">
        <v>240</v>
      </c>
      <c r="D1929" s="99">
        <v>18</v>
      </c>
      <c r="E1929" s="99">
        <v>18</v>
      </c>
      <c r="F1929" s="99">
        <v>18</v>
      </c>
    </row>
    <row r="1930" spans="1:6" ht="41.25" hidden="1" customHeight="1" x14ac:dyDescent="0.25">
      <c r="A1930" s="52" t="s">
        <v>1320</v>
      </c>
      <c r="B1930" s="20" t="s">
        <v>1321</v>
      </c>
      <c r="C1930" s="53"/>
      <c r="D1930" s="83"/>
      <c r="E1930" s="83"/>
      <c r="F1930" s="83"/>
    </row>
    <row r="1931" spans="1:6" ht="41.25" hidden="1" customHeight="1" x14ac:dyDescent="0.25">
      <c r="A1931" s="60"/>
      <c r="B1931" s="20" t="s">
        <v>1321</v>
      </c>
      <c r="C1931" s="53">
        <v>200</v>
      </c>
      <c r="D1931" s="83"/>
      <c r="E1931" s="83"/>
      <c r="F1931" s="83"/>
    </row>
    <row r="1932" spans="1:6" ht="41.25" hidden="1" customHeight="1" x14ac:dyDescent="0.25">
      <c r="A1932" s="60"/>
      <c r="B1932" s="20" t="s">
        <v>1321</v>
      </c>
      <c r="C1932" s="53">
        <v>240</v>
      </c>
      <c r="D1932" s="83"/>
      <c r="E1932" s="83"/>
      <c r="F1932" s="83"/>
    </row>
    <row r="1933" spans="1:6" ht="41.25" hidden="1" customHeight="1" x14ac:dyDescent="0.25">
      <c r="A1933" s="21" t="s">
        <v>1322</v>
      </c>
      <c r="B1933" s="23" t="s">
        <v>1323</v>
      </c>
      <c r="C1933" s="53"/>
      <c r="D1933" s="99">
        <f>D1934</f>
        <v>0</v>
      </c>
      <c r="E1933" s="99">
        <f t="shared" ref="E1933:F1934" si="803">E1934</f>
        <v>0</v>
      </c>
      <c r="F1933" s="99">
        <f t="shared" si="803"/>
        <v>0</v>
      </c>
    </row>
    <row r="1934" spans="1:6" ht="36" hidden="1" customHeight="1" x14ac:dyDescent="0.25">
      <c r="A1934" s="58" t="s">
        <v>1361</v>
      </c>
      <c r="B1934" s="23" t="s">
        <v>1323</v>
      </c>
      <c r="C1934" s="53">
        <v>100</v>
      </c>
      <c r="D1934" s="99">
        <f>D1935</f>
        <v>0</v>
      </c>
      <c r="E1934" s="99">
        <f t="shared" si="803"/>
        <v>0</v>
      </c>
      <c r="F1934" s="99">
        <f t="shared" si="803"/>
        <v>0</v>
      </c>
    </row>
    <row r="1935" spans="1:6" ht="33.75" hidden="1" customHeight="1" x14ac:dyDescent="0.25">
      <c r="A1935" s="58" t="s">
        <v>1362</v>
      </c>
      <c r="B1935" s="23" t="s">
        <v>1323</v>
      </c>
      <c r="C1935" s="53">
        <v>120</v>
      </c>
      <c r="D1935" s="99"/>
      <c r="E1935" s="99"/>
      <c r="F1935" s="99"/>
    </row>
    <row r="1936" spans="1:6" ht="40.5" customHeight="1" x14ac:dyDescent="0.25">
      <c r="A1936" s="21" t="s">
        <v>1324</v>
      </c>
      <c r="B1936" s="23" t="s">
        <v>1325</v>
      </c>
      <c r="C1936" s="53"/>
      <c r="D1936" s="99">
        <f>D1937+D1939+D1941</f>
        <v>5810</v>
      </c>
      <c r="E1936" s="99">
        <f t="shared" ref="E1936:F1936" si="804">E1937+E1939+E1941</f>
        <v>5810</v>
      </c>
      <c r="F1936" s="99">
        <f t="shared" si="804"/>
        <v>5810</v>
      </c>
    </row>
    <row r="1937" spans="1:7" ht="58.5" customHeight="1" x14ac:dyDescent="0.25">
      <c r="A1937" s="58" t="s">
        <v>1361</v>
      </c>
      <c r="B1937" s="23" t="s">
        <v>1325</v>
      </c>
      <c r="C1937" s="53">
        <v>100</v>
      </c>
      <c r="D1937" s="99">
        <f>D1938</f>
        <v>4339</v>
      </c>
      <c r="E1937" s="99">
        <f t="shared" ref="E1937:F1937" si="805">E1938</f>
        <v>4339</v>
      </c>
      <c r="F1937" s="99">
        <f t="shared" si="805"/>
        <v>4339</v>
      </c>
      <c r="G1937">
        <v>141</v>
      </c>
    </row>
    <row r="1938" spans="1:7" ht="30.75" customHeight="1" x14ac:dyDescent="0.25">
      <c r="A1938" s="58" t="s">
        <v>1362</v>
      </c>
      <c r="B1938" s="23" t="s">
        <v>1325</v>
      </c>
      <c r="C1938" s="53">
        <v>120</v>
      </c>
      <c r="D1938" s="99">
        <v>4339</v>
      </c>
      <c r="E1938" s="99">
        <v>4339</v>
      </c>
      <c r="F1938" s="99">
        <v>4339</v>
      </c>
      <c r="G1938">
        <v>142</v>
      </c>
    </row>
    <row r="1939" spans="1:7" ht="30.75" customHeight="1" x14ac:dyDescent="0.25">
      <c r="A1939" s="58" t="s">
        <v>1363</v>
      </c>
      <c r="B1939" s="23" t="s">
        <v>1325</v>
      </c>
      <c r="C1939" s="53">
        <v>200</v>
      </c>
      <c r="D1939" s="99">
        <f>D1940</f>
        <v>1469</v>
      </c>
      <c r="E1939" s="99">
        <f t="shared" ref="E1939:F1939" si="806">E1940</f>
        <v>1469</v>
      </c>
      <c r="F1939" s="99">
        <f t="shared" si="806"/>
        <v>1469</v>
      </c>
    </row>
    <row r="1940" spans="1:7" ht="30.75" customHeight="1" x14ac:dyDescent="0.25">
      <c r="A1940" s="58" t="s">
        <v>1364</v>
      </c>
      <c r="B1940" s="23" t="s">
        <v>1325</v>
      </c>
      <c r="C1940" s="53">
        <v>240</v>
      </c>
      <c r="D1940" s="99">
        <v>1469</v>
      </c>
      <c r="E1940" s="99">
        <v>1469</v>
      </c>
      <c r="F1940" s="99">
        <v>1469</v>
      </c>
    </row>
    <row r="1941" spans="1:7" ht="30.75" customHeight="1" x14ac:dyDescent="0.25">
      <c r="A1941" s="58" t="s">
        <v>1367</v>
      </c>
      <c r="B1941" s="23" t="s">
        <v>1325</v>
      </c>
      <c r="C1941" s="53">
        <v>800</v>
      </c>
      <c r="D1941" s="99">
        <f>D1942</f>
        <v>2</v>
      </c>
      <c r="E1941" s="99">
        <f t="shared" ref="E1941:F1941" si="807">E1942</f>
        <v>2</v>
      </c>
      <c r="F1941" s="99">
        <f t="shared" si="807"/>
        <v>2</v>
      </c>
    </row>
    <row r="1942" spans="1:7" ht="30.75" customHeight="1" x14ac:dyDescent="0.25">
      <c r="A1942" s="16" t="s">
        <v>1368</v>
      </c>
      <c r="B1942" s="23" t="s">
        <v>1325</v>
      </c>
      <c r="C1942" s="53">
        <v>850</v>
      </c>
      <c r="D1942" s="99">
        <v>2</v>
      </c>
      <c r="E1942" s="99">
        <v>2</v>
      </c>
      <c r="F1942" s="99">
        <v>2</v>
      </c>
    </row>
    <row r="1943" spans="1:7" ht="32.25" customHeight="1" x14ac:dyDescent="0.25">
      <c r="A1943" s="13" t="s">
        <v>1326</v>
      </c>
      <c r="B1943" s="3" t="s">
        <v>1327</v>
      </c>
      <c r="C1943" s="53"/>
      <c r="D1943" s="99">
        <f>D1950+D1953+D1959+D1962+D1966+D1944+D1947+D1963+D1969+D1972+D1975</f>
        <v>4386</v>
      </c>
      <c r="E1943" s="99">
        <f>E1950+E1953+E1959+E1962+E1966+E1944+E1947+E1963+E1969+E1972+E1975</f>
        <v>500</v>
      </c>
      <c r="F1943" s="99">
        <f>F1950+F1953+F1959+F1962+F1966+F1944+F1947+F1963+F1969+F1972+F1975</f>
        <v>4799</v>
      </c>
    </row>
    <row r="1944" spans="1:7" ht="33" customHeight="1" x14ac:dyDescent="0.25">
      <c r="A1944" s="52" t="s">
        <v>1328</v>
      </c>
      <c r="B1944" s="20" t="s">
        <v>1329</v>
      </c>
      <c r="C1944" s="53"/>
      <c r="D1944" s="99">
        <f>D1945</f>
        <v>3886</v>
      </c>
      <c r="E1944" s="99">
        <f t="shared" ref="E1944:F1945" si="808">E1945</f>
        <v>0</v>
      </c>
      <c r="F1944" s="99">
        <f t="shared" si="808"/>
        <v>4299</v>
      </c>
    </row>
    <row r="1945" spans="1:7" ht="33" customHeight="1" x14ac:dyDescent="0.25">
      <c r="A1945" s="58" t="s">
        <v>1406</v>
      </c>
      <c r="B1945" s="20" t="s">
        <v>1329</v>
      </c>
      <c r="C1945" s="53">
        <v>800</v>
      </c>
      <c r="D1945" s="99">
        <f>D1946</f>
        <v>3886</v>
      </c>
      <c r="E1945" s="99">
        <f t="shared" si="808"/>
        <v>0</v>
      </c>
      <c r="F1945" s="99">
        <f t="shared" si="808"/>
        <v>4299</v>
      </c>
    </row>
    <row r="1946" spans="1:7" ht="33" customHeight="1" x14ac:dyDescent="0.25">
      <c r="A1946" s="58" t="s">
        <v>1733</v>
      </c>
      <c r="B1946" s="20" t="s">
        <v>1329</v>
      </c>
      <c r="C1946" s="53">
        <v>880</v>
      </c>
      <c r="D1946" s="99">
        <v>3886</v>
      </c>
      <c r="E1946" s="99"/>
      <c r="F1946" s="99">
        <v>4299</v>
      </c>
    </row>
    <row r="1947" spans="1:7" ht="31.5" hidden="1" customHeight="1" x14ac:dyDescent="0.25">
      <c r="A1947" s="52" t="s">
        <v>1330</v>
      </c>
      <c r="B1947" s="20" t="s">
        <v>1331</v>
      </c>
      <c r="C1947" s="53"/>
      <c r="D1947" s="99">
        <f>D1948</f>
        <v>0</v>
      </c>
      <c r="E1947" s="99">
        <f t="shared" ref="E1947:F1948" si="809">E1948</f>
        <v>0</v>
      </c>
      <c r="F1947" s="99">
        <f t="shared" si="809"/>
        <v>0</v>
      </c>
    </row>
    <row r="1948" spans="1:7" ht="31.5" hidden="1" customHeight="1" x14ac:dyDescent="0.25">
      <c r="A1948" s="60" t="s">
        <v>1374</v>
      </c>
      <c r="B1948" s="20" t="s">
        <v>1331</v>
      </c>
      <c r="C1948" s="53">
        <v>800</v>
      </c>
      <c r="D1948" s="99">
        <f>D1949</f>
        <v>0</v>
      </c>
      <c r="E1948" s="99">
        <f t="shared" si="809"/>
        <v>0</v>
      </c>
      <c r="F1948" s="99">
        <f t="shared" si="809"/>
        <v>0</v>
      </c>
    </row>
    <row r="1949" spans="1:7" ht="31.5" hidden="1" customHeight="1" x14ac:dyDescent="0.25">
      <c r="A1949" s="60" t="s">
        <v>1375</v>
      </c>
      <c r="B1949" s="20" t="s">
        <v>1331</v>
      </c>
      <c r="C1949" s="53">
        <v>870</v>
      </c>
      <c r="D1949" s="99"/>
      <c r="E1949" s="99"/>
      <c r="F1949" s="99"/>
    </row>
    <row r="1950" spans="1:7" ht="30.75" customHeight="1" x14ac:dyDescent="0.25">
      <c r="A1950" s="21" t="s">
        <v>1332</v>
      </c>
      <c r="B1950" s="20" t="s">
        <v>1333</v>
      </c>
      <c r="C1950" s="53"/>
      <c r="D1950" s="99">
        <f>D1951</f>
        <v>500</v>
      </c>
      <c r="E1950" s="99">
        <f t="shared" ref="E1950:F1951" si="810">E1951</f>
        <v>500</v>
      </c>
      <c r="F1950" s="99">
        <f t="shared" si="810"/>
        <v>500</v>
      </c>
    </row>
    <row r="1951" spans="1:7" ht="30.75" customHeight="1" x14ac:dyDescent="0.25">
      <c r="A1951" s="36" t="s">
        <v>1374</v>
      </c>
      <c r="B1951" s="20" t="s">
        <v>1333</v>
      </c>
      <c r="C1951" s="53">
        <v>800</v>
      </c>
      <c r="D1951" s="99">
        <f>D1952</f>
        <v>500</v>
      </c>
      <c r="E1951" s="99">
        <f t="shared" si="810"/>
        <v>500</v>
      </c>
      <c r="F1951" s="99">
        <f t="shared" si="810"/>
        <v>500</v>
      </c>
    </row>
    <row r="1952" spans="1:7" ht="30.75" customHeight="1" x14ac:dyDescent="0.25">
      <c r="A1952" s="36" t="s">
        <v>1375</v>
      </c>
      <c r="B1952" s="20" t="s">
        <v>1333</v>
      </c>
      <c r="C1952" s="53">
        <v>870</v>
      </c>
      <c r="D1952" s="99">
        <v>500</v>
      </c>
      <c r="E1952" s="99">
        <v>500</v>
      </c>
      <c r="F1952" s="99">
        <v>500</v>
      </c>
    </row>
    <row r="1953" spans="1:6" ht="35.25" hidden="1" customHeight="1" x14ac:dyDescent="0.25">
      <c r="A1953" s="52" t="s">
        <v>1334</v>
      </c>
      <c r="B1953" s="20" t="s">
        <v>1335</v>
      </c>
      <c r="C1953" s="53"/>
      <c r="D1953" s="99">
        <f>D1957+D1954</f>
        <v>0</v>
      </c>
      <c r="E1953" s="99">
        <f>E1957</f>
        <v>0</v>
      </c>
      <c r="F1953" s="99">
        <f>F1957</f>
        <v>0</v>
      </c>
    </row>
    <row r="1954" spans="1:6" ht="35.25" hidden="1" customHeight="1" x14ac:dyDescent="0.25">
      <c r="A1954" s="16" t="s">
        <v>1366</v>
      </c>
      <c r="B1954" s="20" t="s">
        <v>1335</v>
      </c>
      <c r="C1954" s="53">
        <v>600</v>
      </c>
      <c r="D1954" s="99">
        <f>D1955+D1956</f>
        <v>0</v>
      </c>
      <c r="E1954" s="99">
        <f t="shared" ref="E1954:F1954" si="811">E1955</f>
        <v>0</v>
      </c>
      <c r="F1954" s="99">
        <f t="shared" si="811"/>
        <v>0</v>
      </c>
    </row>
    <row r="1955" spans="1:6" ht="35.25" hidden="1" customHeight="1" x14ac:dyDescent="0.25">
      <c r="A1955" s="16" t="s">
        <v>1365</v>
      </c>
      <c r="B1955" s="20" t="s">
        <v>1335</v>
      </c>
      <c r="C1955" s="53">
        <v>610</v>
      </c>
      <c r="D1955" s="99"/>
      <c r="E1955" s="99"/>
      <c r="F1955" s="99"/>
    </row>
    <row r="1956" spans="1:6" ht="35.25" hidden="1" customHeight="1" x14ac:dyDescent="0.25">
      <c r="A1956" s="16" t="s">
        <v>1663</v>
      </c>
      <c r="B1956" s="20" t="s">
        <v>1335</v>
      </c>
      <c r="C1956" s="53">
        <v>620</v>
      </c>
      <c r="D1956" s="99"/>
      <c r="E1956" s="99"/>
      <c r="F1956" s="99"/>
    </row>
    <row r="1957" spans="1:6" ht="35.25" hidden="1" customHeight="1" x14ac:dyDescent="0.25">
      <c r="A1957" s="36" t="s">
        <v>1374</v>
      </c>
      <c r="B1957" s="20" t="s">
        <v>1335</v>
      </c>
      <c r="C1957" s="53">
        <v>800</v>
      </c>
      <c r="D1957" s="99">
        <f>D1958</f>
        <v>0</v>
      </c>
      <c r="E1957" s="99">
        <f t="shared" ref="E1957:F1957" si="812">E1958</f>
        <v>0</v>
      </c>
      <c r="F1957" s="99">
        <f t="shared" si="812"/>
        <v>0</v>
      </c>
    </row>
    <row r="1958" spans="1:6" ht="35.25" hidden="1" customHeight="1" x14ac:dyDescent="0.25">
      <c r="A1958" s="136" t="s">
        <v>1664</v>
      </c>
      <c r="B1958" s="20" t="s">
        <v>1335</v>
      </c>
      <c r="C1958" s="53">
        <v>830</v>
      </c>
      <c r="D1958" s="83">
        <v>0</v>
      </c>
      <c r="E1958" s="83">
        <v>0</v>
      </c>
      <c r="F1958" s="83"/>
    </row>
    <row r="1959" spans="1:6" ht="44.25" hidden="1" customHeight="1" x14ac:dyDescent="0.25">
      <c r="A1959" s="52" t="s">
        <v>1336</v>
      </c>
      <c r="B1959" s="20" t="s">
        <v>1337</v>
      </c>
      <c r="C1959" s="53"/>
      <c r="D1959" s="99">
        <f>D1960</f>
        <v>0</v>
      </c>
      <c r="E1959" s="99">
        <f t="shared" ref="E1959:F1960" si="813">E1960</f>
        <v>0</v>
      </c>
      <c r="F1959" s="99">
        <f t="shared" si="813"/>
        <v>0</v>
      </c>
    </row>
    <row r="1960" spans="1:6" ht="34.5" hidden="1" customHeight="1" x14ac:dyDescent="0.25">
      <c r="A1960" s="58" t="s">
        <v>1363</v>
      </c>
      <c r="B1960" s="20" t="s">
        <v>1337</v>
      </c>
      <c r="C1960" s="53">
        <v>200</v>
      </c>
      <c r="D1960" s="99">
        <f>D1961</f>
        <v>0</v>
      </c>
      <c r="E1960" s="99">
        <f t="shared" si="813"/>
        <v>0</v>
      </c>
      <c r="F1960" s="99">
        <f t="shared" si="813"/>
        <v>0</v>
      </c>
    </row>
    <row r="1961" spans="1:6" ht="33" hidden="1" customHeight="1" x14ac:dyDescent="0.25">
      <c r="A1961" s="58" t="s">
        <v>1364</v>
      </c>
      <c r="B1961" s="20" t="s">
        <v>1337</v>
      </c>
      <c r="C1961" s="53">
        <v>240</v>
      </c>
      <c r="D1961" s="99">
        <v>0</v>
      </c>
      <c r="E1961" s="99">
        <v>0</v>
      </c>
      <c r="F1961" s="99">
        <v>0</v>
      </c>
    </row>
    <row r="1962" spans="1:6" ht="28.5" hidden="1" customHeight="1" x14ac:dyDescent="0.25">
      <c r="A1962" s="52" t="s">
        <v>1338</v>
      </c>
      <c r="B1962" s="20" t="s">
        <v>1339</v>
      </c>
      <c r="C1962" s="53"/>
      <c r="D1962" s="83">
        <f>D1964</f>
        <v>0</v>
      </c>
      <c r="E1962" s="83">
        <f t="shared" ref="E1962:F1962" si="814">E1964</f>
        <v>0</v>
      </c>
      <c r="F1962" s="83">
        <f t="shared" si="814"/>
        <v>0</v>
      </c>
    </row>
    <row r="1963" spans="1:6" ht="18" hidden="1" customHeight="1" x14ac:dyDescent="0.25">
      <c r="A1963" s="39" t="s">
        <v>1340</v>
      </c>
      <c r="B1963" s="20" t="s">
        <v>1341</v>
      </c>
      <c r="C1963" s="53"/>
      <c r="D1963" s="83"/>
      <c r="E1963" s="83"/>
      <c r="F1963" s="83"/>
    </row>
    <row r="1964" spans="1:6" ht="27" hidden="1" customHeight="1" x14ac:dyDescent="0.25">
      <c r="A1964" s="58" t="s">
        <v>1363</v>
      </c>
      <c r="B1964" s="20" t="s">
        <v>1339</v>
      </c>
      <c r="C1964" s="53">
        <v>200</v>
      </c>
      <c r="D1964" s="83">
        <f>D1965</f>
        <v>0</v>
      </c>
      <c r="E1964" s="83">
        <f t="shared" ref="E1964:F1964" si="815">E1965</f>
        <v>0</v>
      </c>
      <c r="F1964" s="83">
        <f t="shared" si="815"/>
        <v>0</v>
      </c>
    </row>
    <row r="1965" spans="1:6" ht="23.25" hidden="1" customHeight="1" x14ac:dyDescent="0.25">
      <c r="A1965" s="58" t="s">
        <v>1364</v>
      </c>
      <c r="B1965" s="20" t="s">
        <v>1339</v>
      </c>
      <c r="C1965" s="53">
        <v>240</v>
      </c>
      <c r="D1965" s="83"/>
      <c r="E1965" s="83"/>
      <c r="F1965" s="83"/>
    </row>
    <row r="1966" spans="1:6" ht="33.75" customHeight="1" x14ac:dyDescent="0.25">
      <c r="A1966" s="21" t="s">
        <v>1665</v>
      </c>
      <c r="B1966" s="20" t="s">
        <v>1342</v>
      </c>
      <c r="C1966" s="53"/>
      <c r="D1966" s="83">
        <f>D1967</f>
        <v>0</v>
      </c>
      <c r="E1966" s="83">
        <f t="shared" ref="E1966:F1967" si="816">E1967</f>
        <v>0</v>
      </c>
      <c r="F1966" s="83">
        <f t="shared" si="816"/>
        <v>0</v>
      </c>
    </row>
    <row r="1967" spans="1:6" ht="38.25" customHeight="1" x14ac:dyDescent="0.25">
      <c r="A1967" s="58" t="s">
        <v>1363</v>
      </c>
      <c r="B1967" s="20" t="s">
        <v>1342</v>
      </c>
      <c r="C1967" s="53">
        <v>200</v>
      </c>
      <c r="D1967" s="83">
        <f>D1968</f>
        <v>0</v>
      </c>
      <c r="E1967" s="83">
        <f t="shared" si="816"/>
        <v>0</v>
      </c>
      <c r="F1967" s="83">
        <f t="shared" si="816"/>
        <v>0</v>
      </c>
    </row>
    <row r="1968" spans="1:6" ht="36.75" customHeight="1" x14ac:dyDescent="0.25">
      <c r="A1968" s="58" t="s">
        <v>1364</v>
      </c>
      <c r="B1968" s="20" t="s">
        <v>1342</v>
      </c>
      <c r="C1968" s="53">
        <v>240</v>
      </c>
      <c r="D1968" s="83"/>
      <c r="E1968" s="83"/>
      <c r="F1968" s="83"/>
    </row>
    <row r="1969" spans="1:7" ht="45.75" hidden="1" customHeight="1" x14ac:dyDescent="0.25">
      <c r="A1969" s="52" t="s">
        <v>1514</v>
      </c>
      <c r="B1969" s="20" t="s">
        <v>1513</v>
      </c>
      <c r="C1969" s="53"/>
      <c r="D1969" s="84">
        <f>D1970</f>
        <v>0</v>
      </c>
      <c r="E1969" s="84">
        <f t="shared" ref="E1969:F1969" si="817">E1970</f>
        <v>0</v>
      </c>
      <c r="F1969" s="84">
        <f t="shared" si="817"/>
        <v>0</v>
      </c>
    </row>
    <row r="1970" spans="1:7" ht="29.25" hidden="1" customHeight="1" x14ac:dyDescent="0.25">
      <c r="A1970" s="16" t="s">
        <v>1366</v>
      </c>
      <c r="B1970" s="20" t="s">
        <v>1513</v>
      </c>
      <c r="C1970" s="53">
        <v>600</v>
      </c>
      <c r="D1970" s="84">
        <f>D1971</f>
        <v>0</v>
      </c>
      <c r="E1970" s="84"/>
      <c r="F1970" s="84"/>
    </row>
    <row r="1971" spans="1:7" ht="35.25" hidden="1" customHeight="1" x14ac:dyDescent="0.25">
      <c r="A1971" s="16" t="s">
        <v>1365</v>
      </c>
      <c r="B1971" s="20" t="s">
        <v>1513</v>
      </c>
      <c r="C1971" s="53">
        <v>610</v>
      </c>
      <c r="D1971" s="84"/>
      <c r="E1971" s="84"/>
      <c r="F1971" s="84"/>
    </row>
    <row r="1972" spans="1:7" ht="45.75" hidden="1" customHeight="1" x14ac:dyDescent="0.25">
      <c r="A1972" s="52" t="s">
        <v>1343</v>
      </c>
      <c r="B1972" s="20" t="s">
        <v>1344</v>
      </c>
      <c r="C1972" s="53"/>
      <c r="D1972" s="84">
        <f>D1973</f>
        <v>0</v>
      </c>
      <c r="E1972" s="84">
        <f t="shared" ref="E1972:F1973" si="818">E1973</f>
        <v>0</v>
      </c>
      <c r="F1972" s="84">
        <f t="shared" si="818"/>
        <v>0</v>
      </c>
    </row>
    <row r="1973" spans="1:7" ht="45.75" hidden="1" customHeight="1" x14ac:dyDescent="0.25">
      <c r="A1973" s="60"/>
      <c r="B1973" s="20"/>
      <c r="C1973" s="53"/>
      <c r="D1973" s="84">
        <f>D1974</f>
        <v>0</v>
      </c>
      <c r="E1973" s="84">
        <f t="shared" si="818"/>
        <v>0</v>
      </c>
      <c r="F1973" s="84">
        <f t="shared" si="818"/>
        <v>0</v>
      </c>
    </row>
    <row r="1974" spans="1:7" ht="45.75" hidden="1" customHeight="1" x14ac:dyDescent="0.25">
      <c r="A1974" s="60"/>
      <c r="B1974" s="20"/>
      <c r="C1974" s="53"/>
      <c r="D1974" s="84"/>
      <c r="E1974" s="84"/>
      <c r="F1974" s="84"/>
    </row>
    <row r="1975" spans="1:7" ht="45.75" hidden="1" customHeight="1" x14ac:dyDescent="0.25">
      <c r="A1975" s="52" t="s">
        <v>1345</v>
      </c>
      <c r="B1975" s="20" t="s">
        <v>1346</v>
      </c>
      <c r="C1975" s="53"/>
      <c r="D1975" s="84">
        <f>D1976</f>
        <v>0</v>
      </c>
      <c r="E1975" s="84">
        <f t="shared" ref="E1975:F1976" si="819">E1976</f>
        <v>0</v>
      </c>
      <c r="F1975" s="84">
        <f t="shared" si="819"/>
        <v>0</v>
      </c>
    </row>
    <row r="1976" spans="1:7" ht="45.75" hidden="1" customHeight="1" x14ac:dyDescent="0.25">
      <c r="A1976" s="60"/>
      <c r="B1976" s="20"/>
      <c r="C1976" s="53"/>
      <c r="D1976" s="84">
        <f>D1977</f>
        <v>0</v>
      </c>
      <c r="E1976" s="84">
        <f t="shared" si="819"/>
        <v>0</v>
      </c>
      <c r="F1976" s="84">
        <f t="shared" si="819"/>
        <v>0</v>
      </c>
    </row>
    <row r="1977" spans="1:7" ht="45.75" hidden="1" customHeight="1" x14ac:dyDescent="0.25">
      <c r="A1977" s="60"/>
      <c r="B1977" s="20"/>
      <c r="C1977" s="53"/>
      <c r="D1977" s="84"/>
      <c r="E1977" s="84"/>
      <c r="F1977" s="84"/>
    </row>
    <row r="1978" spans="1:7" ht="45.75" customHeight="1" x14ac:dyDescent="0.25">
      <c r="A1978" s="78" t="s">
        <v>1388</v>
      </c>
      <c r="B1978" s="76" t="s">
        <v>1389</v>
      </c>
      <c r="C1978" s="79"/>
      <c r="D1978" s="85">
        <f>D1918+D1943</f>
        <v>15521</v>
      </c>
      <c r="E1978" s="85">
        <f>E1918+E1943</f>
        <v>11635</v>
      </c>
      <c r="F1978" s="85">
        <f>F1918+F1943</f>
        <v>15934</v>
      </c>
    </row>
    <row r="1979" spans="1:7" ht="35.25" customHeight="1" x14ac:dyDescent="0.25">
      <c r="A1979" s="77" t="s">
        <v>1391</v>
      </c>
      <c r="B1979" s="87"/>
      <c r="C1979" s="87"/>
      <c r="D1979" s="88">
        <f>D1917+D1978</f>
        <v>2920605</v>
      </c>
      <c r="E1979" s="88">
        <f>E1917+E1978</f>
        <v>3222357</v>
      </c>
      <c r="F1979" s="88">
        <f>F1917+F1978</f>
        <v>3031232</v>
      </c>
    </row>
    <row r="1980" spans="1:7" x14ac:dyDescent="0.25">
      <c r="E1980" s="115"/>
      <c r="F1980" s="115"/>
    </row>
    <row r="1981" spans="1:7" x14ac:dyDescent="0.25">
      <c r="E1981" s="115"/>
      <c r="F1981" s="115"/>
    </row>
    <row r="1982" spans="1:7" x14ac:dyDescent="0.25">
      <c r="D1982" s="88"/>
      <c r="E1982" s="88"/>
      <c r="F1982" s="88"/>
    </row>
    <row r="1983" spans="1:7" x14ac:dyDescent="0.25">
      <c r="G1983" s="86"/>
    </row>
  </sheetData>
  <mergeCells count="19">
    <mergeCell ref="A26:F26"/>
    <mergeCell ref="B1:F1"/>
    <mergeCell ref="B18:F18"/>
    <mergeCell ref="B5:G5"/>
    <mergeCell ref="B6:G6"/>
    <mergeCell ref="B20:F20"/>
    <mergeCell ref="B21:F21"/>
    <mergeCell ref="B22:F22"/>
    <mergeCell ref="B23:F23"/>
    <mergeCell ref="B24:F24"/>
    <mergeCell ref="B25:F25"/>
    <mergeCell ref="B10:F10"/>
    <mergeCell ref="B11:F11"/>
    <mergeCell ref="B12:F12"/>
    <mergeCell ref="B14:F14"/>
    <mergeCell ref="B15:F15"/>
    <mergeCell ref="B16:F16"/>
    <mergeCell ref="B9:F9"/>
    <mergeCell ref="B13:F13"/>
  </mergeCells>
  <pageMargins left="0.31496062992125984" right="0.31496062992125984" top="0.35433070866141736" bottom="0.35433070866141736" header="0.31496062992125984" footer="0.31496062992125984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Babadzhanyan</dc:creator>
  <dc:description>exif_MSED_a2855b9d9de47203e4fa03cc1494a65f86517962ebc573414998a46b3b349749</dc:description>
  <cp:lastModifiedBy>nnn</cp:lastModifiedBy>
  <cp:lastPrinted>2021-11-12T09:25:43Z</cp:lastPrinted>
  <dcterms:created xsi:type="dcterms:W3CDTF">2019-08-22T10:36:47Z</dcterms:created>
  <dcterms:modified xsi:type="dcterms:W3CDTF">2021-11-15T10:47:40Z</dcterms:modified>
</cp:coreProperties>
</file>