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nn\Desktop\документы измененные\СД\2022-2024\ут б-та на 2022-2024   декабрь 2021\Материалы к Решению\"/>
    </mc:Choice>
  </mc:AlternateContent>
  <bookViews>
    <workbookView xWindow="0" yWindow="0" windowWidth="21720" windowHeight="97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1163" i="1" l="1"/>
  <c r="F1163" i="1"/>
  <c r="D1163" i="1"/>
  <c r="E1185" i="1"/>
  <c r="F1185" i="1"/>
  <c r="D1185" i="1"/>
  <c r="E1186" i="1"/>
  <c r="F1186" i="1"/>
  <c r="D1186" i="1"/>
  <c r="E1187" i="1"/>
  <c r="F1187" i="1"/>
  <c r="D1187" i="1"/>
  <c r="E1189" i="1"/>
  <c r="F1189" i="1"/>
  <c r="D1189" i="1"/>
  <c r="D628" i="1" l="1"/>
  <c r="E263" i="1" l="1"/>
  <c r="F263" i="1"/>
  <c r="D263" i="1"/>
  <c r="E1636" i="1" l="1"/>
  <c r="E1635" i="1" s="1"/>
  <c r="F1636" i="1"/>
  <c r="F1635" i="1" s="1"/>
  <c r="D1636" i="1"/>
  <c r="D1635" i="1" s="1"/>
  <c r="E1742" i="1"/>
  <c r="F1742" i="1"/>
  <c r="E759" i="1" l="1"/>
  <c r="E758" i="1" s="1"/>
  <c r="E757" i="1" s="1"/>
  <c r="E756" i="1" s="1"/>
  <c r="F759" i="1"/>
  <c r="F758" i="1" s="1"/>
  <c r="F757" i="1" s="1"/>
  <c r="F756" i="1" s="1"/>
  <c r="D759" i="1"/>
  <c r="D758" i="1" s="1"/>
  <c r="D757" i="1" s="1"/>
  <c r="D756" i="1" s="1"/>
  <c r="E1764" i="1" l="1"/>
  <c r="E1763" i="1" s="1"/>
  <c r="F1764" i="1"/>
  <c r="F1763" i="1" s="1"/>
  <c r="D1764" i="1"/>
  <c r="D1763" i="1" s="1"/>
  <c r="F1586" i="1"/>
  <c r="F1585" i="1" s="1"/>
  <c r="E1586" i="1"/>
  <c r="E1585" i="1" s="1"/>
  <c r="F552" i="1" l="1"/>
  <c r="E502" i="1" l="1"/>
  <c r="E501" i="1" s="1"/>
  <c r="E497" i="1" s="1"/>
  <c r="F502" i="1"/>
  <c r="F501" i="1" s="1"/>
  <c r="F497" i="1" s="1"/>
  <c r="D502" i="1"/>
  <c r="D501" i="1" s="1"/>
  <c r="E1609" i="1" l="1"/>
  <c r="E1608" i="1" s="1"/>
  <c r="F1609" i="1"/>
  <c r="F1608" i="1" s="1"/>
  <c r="D1609" i="1"/>
  <c r="D1608" i="1" s="1"/>
  <c r="E253" i="1"/>
  <c r="E252" i="1" s="1"/>
  <c r="F253" i="1"/>
  <c r="F252" i="1" s="1"/>
  <c r="D253" i="1"/>
  <c r="D252" i="1" s="1"/>
  <c r="F1767" i="1" l="1"/>
  <c r="E1664" i="1"/>
  <c r="F1664" i="1"/>
  <c r="E1639" i="1"/>
  <c r="E1638" i="1" s="1"/>
  <c r="F1639" i="1"/>
  <c r="F1638" i="1" s="1"/>
  <c r="E1633" i="1"/>
  <c r="E1632" i="1" s="1"/>
  <c r="F1633" i="1"/>
  <c r="F1632" i="1" s="1"/>
  <c r="E1630" i="1"/>
  <c r="E1629" i="1" s="1"/>
  <c r="F1630" i="1"/>
  <c r="F1629" i="1" s="1"/>
  <c r="E1627" i="1"/>
  <c r="F1627" i="1"/>
  <c r="E1624" i="1"/>
  <c r="E1623" i="1" s="1"/>
  <c r="F1624" i="1"/>
  <c r="F1623" i="1" s="1"/>
  <c r="E1621" i="1"/>
  <c r="E1620" i="1" s="1"/>
  <c r="F1621" i="1"/>
  <c r="F1620" i="1" s="1"/>
  <c r="E1612" i="1"/>
  <c r="F1612" i="1"/>
  <c r="E1603" i="1"/>
  <c r="E1602" i="1" s="1"/>
  <c r="F1603" i="1"/>
  <c r="F1602" i="1" s="1"/>
  <c r="E1597" i="1"/>
  <c r="E1596" i="1" s="1"/>
  <c r="F1597" i="1"/>
  <c r="F1596" i="1" s="1"/>
  <c r="F853" i="1" l="1"/>
  <c r="E1767" i="1"/>
  <c r="E1618" i="1"/>
  <c r="E1617" i="1" s="1"/>
  <c r="F1618" i="1"/>
  <c r="F1617" i="1" s="1"/>
  <c r="E1606" i="1"/>
  <c r="E1605" i="1" s="1"/>
  <c r="F1606" i="1"/>
  <c r="F1605" i="1" s="1"/>
  <c r="D1606" i="1"/>
  <c r="D1605" i="1" s="1"/>
  <c r="F1083" i="1"/>
  <c r="F1082" i="1" s="1"/>
  <c r="F1081" i="1" s="1"/>
  <c r="E1083" i="1"/>
  <c r="E1082" i="1" s="1"/>
  <c r="E1081" i="1" s="1"/>
  <c r="F1079" i="1"/>
  <c r="F1078" i="1" s="1"/>
  <c r="F1077" i="1" s="1"/>
  <c r="E1079" i="1"/>
  <c r="E1078" i="1" s="1"/>
  <c r="E1077" i="1" s="1"/>
  <c r="D1079" i="1"/>
  <c r="D1078" i="1" s="1"/>
  <c r="D1077" i="1" s="1"/>
  <c r="E1368" i="1"/>
  <c r="E1367" i="1" s="1"/>
  <c r="F1368" i="1"/>
  <c r="F1367" i="1" s="1"/>
  <c r="D1368" i="1"/>
  <c r="D1367" i="1" s="1"/>
  <c r="E557" i="1" l="1"/>
  <c r="F557" i="1"/>
  <c r="D557" i="1"/>
  <c r="E559" i="1"/>
  <c r="F559" i="1"/>
  <c r="D559" i="1"/>
  <c r="E328" i="1"/>
  <c r="E327" i="1" s="1"/>
  <c r="F328" i="1"/>
  <c r="F327" i="1" s="1"/>
  <c r="D328" i="1"/>
  <c r="D327" i="1" s="1"/>
  <c r="F556" i="1" l="1"/>
  <c r="F555" i="1" s="1"/>
  <c r="F554" i="1" s="1"/>
  <c r="E556" i="1"/>
  <c r="E555" i="1" s="1"/>
  <c r="E554" i="1" s="1"/>
  <c r="D556" i="1"/>
  <c r="D555" i="1" s="1"/>
  <c r="D554" i="1" s="1"/>
  <c r="E331" i="1"/>
  <c r="E330" i="1" s="1"/>
  <c r="E326" i="1" s="1"/>
  <c r="F331" i="1"/>
  <c r="F330" i="1" s="1"/>
  <c r="F326" i="1" s="1"/>
  <c r="D331" i="1"/>
  <c r="D330" i="1" s="1"/>
  <c r="D326" i="1" s="1"/>
  <c r="E80" i="1"/>
  <c r="E79" i="1" s="1"/>
  <c r="F80" i="1"/>
  <c r="F79" i="1" s="1"/>
  <c r="D80" i="1"/>
  <c r="D79" i="1" s="1"/>
  <c r="F852" i="1" l="1"/>
  <c r="D853" i="1"/>
  <c r="D852" i="1" s="1"/>
  <c r="F1611" i="1" l="1"/>
  <c r="E1611" i="1"/>
  <c r="D1612" i="1"/>
  <c r="D1611" i="1" s="1"/>
  <c r="E1842" i="1"/>
  <c r="E1841" i="1" s="1"/>
  <c r="E1840" i="1" s="1"/>
  <c r="F1842" i="1"/>
  <c r="F1841" i="1" s="1"/>
  <c r="F1840" i="1" s="1"/>
  <c r="D1842" i="1"/>
  <c r="D1841" i="1" s="1"/>
  <c r="D1840" i="1" s="1"/>
  <c r="E292" i="1" l="1"/>
  <c r="F292" i="1"/>
  <c r="E1221" i="1" l="1"/>
  <c r="F1221" i="1"/>
  <c r="D1221" i="1"/>
  <c r="E853" i="1" l="1"/>
  <c r="E852" i="1" s="1"/>
  <c r="D1621" i="1" l="1"/>
  <c r="D1620" i="1" s="1"/>
  <c r="D1967" i="1" l="1"/>
  <c r="D1964" i="1"/>
  <c r="E112" i="1"/>
  <c r="F112" i="1"/>
  <c r="D112" i="1"/>
  <c r="D118" i="1"/>
  <c r="D117" i="1" s="1"/>
  <c r="D116" i="1" s="1"/>
  <c r="F1488" i="1" l="1"/>
  <c r="F1487" i="1" s="1"/>
  <c r="E1488" i="1"/>
  <c r="E1487" i="1" s="1"/>
  <c r="D1488" i="1"/>
  <c r="D1487" i="1" s="1"/>
  <c r="D1618" i="1" l="1"/>
  <c r="D1617" i="1" s="1"/>
  <c r="D1664" i="1"/>
  <c r="D1630" i="1"/>
  <c r="D1629" i="1" s="1"/>
  <c r="E1296" i="1"/>
  <c r="E1295" i="1" s="1"/>
  <c r="E1294" i="1" s="1"/>
  <c r="F1296" i="1"/>
  <c r="F1295" i="1" s="1"/>
  <c r="F1294" i="1" s="1"/>
  <c r="D309" i="1"/>
  <c r="D210" i="1"/>
  <c r="D1603" i="1" l="1"/>
  <c r="D1602" i="1" s="1"/>
  <c r="E1594" i="1"/>
  <c r="E1593" i="1" s="1"/>
  <c r="F1594" i="1"/>
  <c r="F1593" i="1" s="1"/>
  <c r="E1589" i="1"/>
  <c r="F1589" i="1"/>
  <c r="D1589" i="1"/>
  <c r="D1215" i="1"/>
  <c r="F805" i="1"/>
  <c r="E805" i="1"/>
  <c r="E466" i="1"/>
  <c r="F466" i="1"/>
  <c r="D466" i="1"/>
  <c r="E1156" i="1" l="1"/>
  <c r="F1156" i="1"/>
  <c r="D1156" i="1"/>
  <c r="D324" i="1" l="1"/>
  <c r="D323" i="1" s="1"/>
  <c r="D322" i="1" s="1"/>
  <c r="E1964" i="1" l="1"/>
  <c r="F1964" i="1"/>
  <c r="E751" i="1" l="1"/>
  <c r="E750" i="1" s="1"/>
  <c r="F751" i="1"/>
  <c r="F750" i="1" s="1"/>
  <c r="E1523" i="1"/>
  <c r="F1523" i="1"/>
  <c r="E355" i="1"/>
  <c r="F355" i="1"/>
  <c r="E338" i="1"/>
  <c r="F338" i="1"/>
  <c r="E261" i="1"/>
  <c r="F261" i="1"/>
  <c r="D261" i="1"/>
  <c r="D355" i="1" l="1"/>
  <c r="D338" i="1"/>
  <c r="D292" i="1"/>
  <c r="D1523" i="1"/>
  <c r="D1639" i="1"/>
  <c r="D1638" i="1" s="1"/>
  <c r="D1633" i="1" l="1"/>
  <c r="D1632" i="1" s="1"/>
  <c r="D1329" i="1" l="1"/>
  <c r="D1328" i="1" s="1"/>
  <c r="D1338" i="1"/>
  <c r="D1337" i="1" s="1"/>
  <c r="D1335" i="1"/>
  <c r="D1334" i="1" s="1"/>
  <c r="D1332" i="1"/>
  <c r="D1331" i="1" s="1"/>
  <c r="D1306" i="1"/>
  <c r="D1305" i="1" s="1"/>
  <c r="D1303" i="1"/>
  <c r="D1302" i="1" s="1"/>
  <c r="D1300" i="1"/>
  <c r="D1299" i="1" s="1"/>
  <c r="D1325" i="1"/>
  <c r="D1324" i="1" s="1"/>
  <c r="D1321" i="1"/>
  <c r="D1320" i="1" s="1"/>
  <c r="D1317" i="1"/>
  <c r="D1316" i="1" s="1"/>
  <c r="D1313" i="1"/>
  <c r="D1312" i="1" s="1"/>
  <c r="D1309" i="1"/>
  <c r="D1308" i="1" s="1"/>
  <c r="D1296" i="1" l="1"/>
  <c r="E1240" i="1"/>
  <c r="E1239" i="1" s="1"/>
  <c r="F1240" i="1"/>
  <c r="F1239" i="1" s="1"/>
  <c r="D1240" i="1"/>
  <c r="D1239" i="1" s="1"/>
  <c r="D1925" i="1" l="1"/>
  <c r="D360" i="1" l="1"/>
  <c r="D359" i="1" s="1"/>
  <c r="E872" i="1" l="1"/>
  <c r="F872" i="1"/>
  <c r="D872" i="1"/>
  <c r="E939" i="1" l="1"/>
  <c r="F939" i="1"/>
  <c r="D939" i="1"/>
  <c r="E1591" i="1" l="1"/>
  <c r="F1591" i="1"/>
  <c r="E889" i="1" l="1"/>
  <c r="F889" i="1"/>
  <c r="D889" i="1"/>
  <c r="E891" i="1"/>
  <c r="F891" i="1"/>
  <c r="D891" i="1"/>
  <c r="D888" i="1" l="1"/>
  <c r="D887" i="1" s="1"/>
  <c r="F888" i="1"/>
  <c r="F887" i="1" s="1"/>
  <c r="E888" i="1"/>
  <c r="E887" i="1" s="1"/>
  <c r="E1600" i="1"/>
  <c r="E1599" i="1" s="1"/>
  <c r="E1054" i="1"/>
  <c r="E1053" i="1" s="1"/>
  <c r="F1054" i="1"/>
  <c r="F1053" i="1" s="1"/>
  <c r="E360" i="1"/>
  <c r="E359" i="1" s="1"/>
  <c r="E189" i="1" l="1"/>
  <c r="E188" i="1" s="1"/>
  <c r="F189" i="1"/>
  <c r="F188" i="1" s="1"/>
  <c r="E1758" i="1" l="1"/>
  <c r="E1757" i="1" s="1"/>
  <c r="F1758" i="1"/>
  <c r="F1757" i="1" s="1"/>
  <c r="D1758" i="1"/>
  <c r="D1757" i="1" s="1"/>
  <c r="E1465" i="1" l="1"/>
  <c r="D1172" i="1" l="1"/>
  <c r="E667" i="1" l="1"/>
  <c r="F667" i="1"/>
  <c r="E695" i="1" l="1"/>
  <c r="E694" i="1" s="1"/>
  <c r="E693" i="1" s="1"/>
  <c r="F695" i="1"/>
  <c r="F694" i="1" s="1"/>
  <c r="F693" i="1" s="1"/>
  <c r="D695" i="1"/>
  <c r="D694" i="1" s="1"/>
  <c r="D693" i="1" s="1"/>
  <c r="E1938" i="1" l="1"/>
  <c r="F1938" i="1"/>
  <c r="D1938" i="1"/>
  <c r="D1247" i="1" l="1"/>
  <c r="E1249" i="1"/>
  <c r="F1249" i="1"/>
  <c r="D1249" i="1"/>
  <c r="D1659" i="1"/>
  <c r="D1793" i="1" l="1"/>
  <c r="D1792" i="1" s="1"/>
  <c r="D1791" i="1" s="1"/>
  <c r="E1051" i="1" l="1"/>
  <c r="E1050" i="1" s="1"/>
  <c r="D1012" i="1"/>
  <c r="D907" i="1"/>
  <c r="D831" i="1"/>
  <c r="D389" i="1" l="1"/>
  <c r="D1980" i="1" l="1"/>
  <c r="D1979" i="1" s="1"/>
  <c r="D1624" i="1" l="1"/>
  <c r="D1623" i="1" s="1"/>
  <c r="D754" i="1" l="1"/>
  <c r="D753" i="1" s="1"/>
  <c r="D751" i="1" l="1"/>
  <c r="D750" i="1" s="1"/>
  <c r="D1083" i="1" l="1"/>
  <c r="D1082" i="1" s="1"/>
  <c r="D1081" i="1" s="1"/>
  <c r="D1054" i="1" l="1"/>
  <c r="D1053" i="1" s="1"/>
  <c r="E256" i="1" l="1"/>
  <c r="E255" i="1" s="1"/>
  <c r="F256" i="1"/>
  <c r="F255" i="1" s="1"/>
  <c r="D256" i="1"/>
  <c r="D255" i="1" s="1"/>
  <c r="D1594" i="1" l="1"/>
  <c r="D1593" i="1" s="1"/>
  <c r="D1597" i="1" l="1"/>
  <c r="D1596" i="1" s="1"/>
  <c r="E1588" i="1"/>
  <c r="F1588" i="1"/>
  <c r="D1591" i="1"/>
  <c r="D1588" i="1" s="1"/>
  <c r="E1626" i="1"/>
  <c r="F1626" i="1"/>
  <c r="D1627" i="1"/>
  <c r="D1626" i="1" s="1"/>
  <c r="D1297" i="1"/>
  <c r="E1215" i="1"/>
  <c r="F1215" i="1"/>
  <c r="D793" i="1"/>
  <c r="D792" i="1" s="1"/>
  <c r="E677" i="1"/>
  <c r="E676" i="1" s="1"/>
  <c r="F677" i="1"/>
  <c r="F676" i="1" s="1"/>
  <c r="D667" i="1"/>
  <c r="D499" i="1"/>
  <c r="D498" i="1" s="1"/>
  <c r="D497" i="1" s="1"/>
  <c r="E290" i="1"/>
  <c r="E289" i="1" s="1"/>
  <c r="F290" i="1"/>
  <c r="F289" i="1" s="1"/>
  <c r="D290" i="1"/>
  <c r="D289" i="1" s="1"/>
  <c r="E103" i="1"/>
  <c r="F103" i="1"/>
  <c r="D105" i="1"/>
  <c r="D104" i="1" s="1"/>
  <c r="D103" i="1" s="1"/>
  <c r="D1295" i="1" l="1"/>
  <c r="D1294" i="1" s="1"/>
  <c r="D1923" i="1"/>
  <c r="D1742" i="1" l="1"/>
  <c r="F1672" i="1"/>
  <c r="E1672" i="1"/>
  <c r="D1672" i="1"/>
  <c r="E1736" i="1" l="1"/>
  <c r="E1735" i="1" s="1"/>
  <c r="F1736" i="1"/>
  <c r="F1735" i="1" s="1"/>
  <c r="D1736" i="1"/>
  <c r="D1735" i="1" s="1"/>
  <c r="D867" i="1" l="1"/>
  <c r="E844" i="1"/>
  <c r="F844" i="1"/>
  <c r="D845" i="1"/>
  <c r="D844" i="1" s="1"/>
  <c r="E185" i="1" l="1"/>
  <c r="E184" i="1" s="1"/>
  <c r="E183" i="1" s="1"/>
  <c r="F185" i="1"/>
  <c r="F184" i="1" s="1"/>
  <c r="F183" i="1" s="1"/>
  <c r="D185" i="1"/>
  <c r="D184" i="1" s="1"/>
  <c r="D189" i="1"/>
  <c r="D188" i="1" s="1"/>
  <c r="D183" i="1" l="1"/>
  <c r="D1051" i="1"/>
  <c r="D1050" i="1" s="1"/>
  <c r="D1586" i="1"/>
  <c r="D1585" i="1" s="1"/>
  <c r="D1767" i="1" l="1"/>
  <c r="D677" i="1" l="1"/>
  <c r="D676" i="1" s="1"/>
  <c r="F360" i="1"/>
  <c r="F359" i="1" s="1"/>
  <c r="E1615" i="1" l="1"/>
  <c r="E1614" i="1" s="1"/>
  <c r="E1584" i="1" s="1"/>
  <c r="F1615" i="1"/>
  <c r="F1614" i="1" s="1"/>
  <c r="F1761" i="1" l="1"/>
  <c r="F1760" i="1" s="1"/>
  <c r="F1600" i="1"/>
  <c r="F1599" i="1" s="1"/>
  <c r="F1584" i="1" s="1"/>
  <c r="F543" i="1" l="1"/>
  <c r="E543" i="1"/>
  <c r="D543" i="1"/>
  <c r="D1615" i="1" l="1"/>
  <c r="D1614" i="1" s="1"/>
  <c r="D1600" i="1"/>
  <c r="D1599" i="1" s="1"/>
  <c r="D1584" i="1" l="1"/>
  <c r="F123" i="1"/>
  <c r="F122" i="1" s="1"/>
  <c r="F121" i="1" s="1"/>
  <c r="E123" i="1"/>
  <c r="E122" i="1" s="1"/>
  <c r="E121" i="1" s="1"/>
  <c r="D123" i="1"/>
  <c r="D122" i="1" s="1"/>
  <c r="D121" i="1" s="1"/>
  <c r="F114" i="1"/>
  <c r="F111" i="1" s="1"/>
  <c r="E114" i="1"/>
  <c r="E111" i="1" s="1"/>
  <c r="D114" i="1"/>
  <c r="D111" i="1" s="1"/>
  <c r="F109" i="1"/>
  <c r="F108" i="1" s="1"/>
  <c r="E109" i="1"/>
  <c r="E108" i="1" s="1"/>
  <c r="D109" i="1"/>
  <c r="D108" i="1" s="1"/>
  <c r="E107" i="1" l="1"/>
  <c r="D107" i="1"/>
  <c r="F107" i="1"/>
  <c r="F352" i="1"/>
  <c r="F351" i="1" s="1"/>
  <c r="F335" i="1"/>
  <c r="F334" i="1" s="1"/>
  <c r="E335" i="1"/>
  <c r="E334" i="1" s="1"/>
  <c r="D335" i="1"/>
  <c r="D334" i="1" s="1"/>
  <c r="E352" i="1"/>
  <c r="E351" i="1" s="1"/>
  <c r="D352" i="1"/>
  <c r="D351" i="1" s="1"/>
  <c r="F723" i="1" l="1"/>
  <c r="E723" i="1"/>
  <c r="D723" i="1"/>
  <c r="F856" i="1" l="1"/>
  <c r="F858" i="1"/>
  <c r="F860" i="1"/>
  <c r="E860" i="1"/>
  <c r="E858" i="1"/>
  <c r="E856" i="1"/>
  <c r="D856" i="1"/>
  <c r="D858" i="1"/>
  <c r="D860" i="1"/>
  <c r="F850" i="1"/>
  <c r="F847" i="1" s="1"/>
  <c r="E850" i="1"/>
  <c r="E847" i="1" s="1"/>
  <c r="D850" i="1"/>
  <c r="D847" i="1" s="1"/>
  <c r="F842" i="1"/>
  <c r="F841" i="1" s="1"/>
  <c r="E842" i="1"/>
  <c r="E841" i="1" s="1"/>
  <c r="D842" i="1"/>
  <c r="D841" i="1" s="1"/>
  <c r="F839" i="1"/>
  <c r="F838" i="1" s="1"/>
  <c r="E839" i="1"/>
  <c r="E838" i="1" s="1"/>
  <c r="D839" i="1"/>
  <c r="D838" i="1" s="1"/>
  <c r="D855" i="1" l="1"/>
  <c r="D837" i="1" s="1"/>
  <c r="E855" i="1"/>
  <c r="E837" i="1" s="1"/>
  <c r="F855" i="1"/>
  <c r="F837" i="1" s="1"/>
  <c r="F1101" i="1"/>
  <c r="E1101" i="1"/>
  <c r="D1101" i="1"/>
  <c r="F706" i="1"/>
  <c r="E706" i="1"/>
  <c r="D706" i="1"/>
  <c r="F259" i="1"/>
  <c r="E259" i="1"/>
  <c r="E258" i="1" s="1"/>
  <c r="D259" i="1"/>
  <c r="F295" i="1"/>
  <c r="E295" i="1"/>
  <c r="D295" i="1"/>
  <c r="E62" i="1" l="1"/>
  <c r="E61" i="1" s="1"/>
  <c r="E58" i="1" s="1"/>
  <c r="E55" i="1" s="1"/>
  <c r="F62" i="1"/>
  <c r="F61" i="1" s="1"/>
  <c r="F58" i="1" s="1"/>
  <c r="F55" i="1" s="1"/>
  <c r="D62" i="1"/>
  <c r="D61" i="1" s="1"/>
  <c r="D58" i="1" s="1"/>
  <c r="D55" i="1" s="1"/>
  <c r="F1151" i="1" l="1"/>
  <c r="F1150" i="1" s="1"/>
  <c r="F1149" i="1" s="1"/>
  <c r="E1151" i="1"/>
  <c r="E1150" i="1" s="1"/>
  <c r="E1149" i="1" s="1"/>
  <c r="D1151" i="1"/>
  <c r="D1150" i="1" s="1"/>
  <c r="D1149" i="1" s="1"/>
  <c r="F1155" i="1" l="1"/>
  <c r="F1154" i="1" s="1"/>
  <c r="E1155" i="1"/>
  <c r="E1154" i="1" s="1"/>
  <c r="D1155" i="1"/>
  <c r="D1154" i="1" s="1"/>
  <c r="F1144" i="1" l="1"/>
  <c r="E1144" i="1"/>
  <c r="D1144" i="1"/>
  <c r="F1390" i="1" l="1"/>
  <c r="F1389" i="1" s="1"/>
  <c r="F1388" i="1" s="1"/>
  <c r="E1390" i="1"/>
  <c r="E1389" i="1" s="1"/>
  <c r="E1388" i="1" s="1"/>
  <c r="D1390" i="1"/>
  <c r="D1389" i="1" s="1"/>
  <c r="D1388" i="1" s="1"/>
  <c r="F1537" i="1" l="1"/>
  <c r="F1536" i="1" s="1"/>
  <c r="E1537" i="1"/>
  <c r="E1536" i="1" s="1"/>
  <c r="D1537" i="1"/>
  <c r="D1536" i="1" s="1"/>
  <c r="F1688" i="1" l="1"/>
  <c r="F1687" i="1" s="1"/>
  <c r="E1688" i="1"/>
  <c r="E1687" i="1" s="1"/>
  <c r="D1688" i="1"/>
  <c r="D1687" i="1" s="1"/>
  <c r="F1691" i="1"/>
  <c r="F1690" i="1" s="1"/>
  <c r="E1691" i="1"/>
  <c r="E1690" i="1" s="1"/>
  <c r="D1691" i="1"/>
  <c r="D1690" i="1" s="1"/>
  <c r="E1649" i="1" l="1"/>
  <c r="F1649" i="1"/>
  <c r="D1649" i="1"/>
  <c r="D1243" i="1" l="1"/>
  <c r="E441" i="1" l="1"/>
  <c r="F441" i="1"/>
  <c r="D441" i="1"/>
  <c r="E1397" i="1" l="1"/>
  <c r="F1397" i="1"/>
  <c r="D1397" i="1"/>
  <c r="F1245" i="1" l="1"/>
  <c r="E1245" i="1"/>
  <c r="E1467" i="1" l="1"/>
  <c r="F1467" i="1"/>
  <c r="F1465" i="1"/>
  <c r="F1213" i="1" l="1"/>
  <c r="E1213" i="1"/>
  <c r="E1986" i="1" l="1"/>
  <c r="E1985" i="1" s="1"/>
  <c r="F1986" i="1"/>
  <c r="F1985" i="1" s="1"/>
  <c r="E1983" i="1"/>
  <c r="E1982" i="1" s="1"/>
  <c r="F1983" i="1"/>
  <c r="F1982" i="1" s="1"/>
  <c r="D1986" i="1"/>
  <c r="D1985" i="1" s="1"/>
  <c r="D1983" i="1"/>
  <c r="D1982" i="1" s="1"/>
  <c r="E1979" i="1"/>
  <c r="F1979" i="1"/>
  <c r="E870" i="1" l="1"/>
  <c r="E869" i="1" s="1"/>
  <c r="F870" i="1"/>
  <c r="F869" i="1" s="1"/>
  <c r="D870" i="1"/>
  <c r="D869" i="1" s="1"/>
  <c r="E460" i="1"/>
  <c r="E459" i="1" s="1"/>
  <c r="F460" i="1"/>
  <c r="F459" i="1" s="1"/>
  <c r="D460" i="1"/>
  <c r="D459" i="1" s="1"/>
  <c r="E380" i="1"/>
  <c r="F380" i="1"/>
  <c r="D380" i="1"/>
  <c r="E205" i="1"/>
  <c r="E204" i="1" s="1"/>
  <c r="F205" i="1"/>
  <c r="F204" i="1" s="1"/>
  <c r="E201" i="1"/>
  <c r="E200" i="1" s="1"/>
  <c r="F201" i="1"/>
  <c r="F200" i="1" s="1"/>
  <c r="E197" i="1"/>
  <c r="E196" i="1" s="1"/>
  <c r="F197" i="1"/>
  <c r="F196" i="1" s="1"/>
  <c r="E193" i="1"/>
  <c r="E192" i="1" s="1"/>
  <c r="F193" i="1"/>
  <c r="F192" i="1" s="1"/>
  <c r="E178" i="1"/>
  <c r="E177" i="1" s="1"/>
  <c r="F178" i="1"/>
  <c r="F177" i="1" s="1"/>
  <c r="D178" i="1"/>
  <c r="E1958" i="1"/>
  <c r="E1957" i="1" s="1"/>
  <c r="F1958" i="1"/>
  <c r="F1957" i="1" s="1"/>
  <c r="E1955" i="1"/>
  <c r="E1954" i="1" s="1"/>
  <c r="F1955" i="1"/>
  <c r="F1954" i="1" s="1"/>
  <c r="D1958" i="1"/>
  <c r="D1957" i="1" s="1"/>
  <c r="D1955" i="1"/>
  <c r="D1954" i="1" s="1"/>
  <c r="E1933" i="1"/>
  <c r="E1932" i="1" s="1"/>
  <c r="F1933" i="1"/>
  <c r="F1932" i="1" s="1"/>
  <c r="D1933" i="1"/>
  <c r="D1932" i="1" s="1"/>
  <c r="E1925" i="1"/>
  <c r="E1922" i="1" s="1"/>
  <c r="F1925" i="1"/>
  <c r="F1922" i="1" s="1"/>
  <c r="D1922" i="1"/>
  <c r="D1916" i="1"/>
  <c r="D1915" i="1" s="1"/>
  <c r="E1920" i="1"/>
  <c r="E1919" i="1" s="1"/>
  <c r="F1920" i="1"/>
  <c r="F1919" i="1" s="1"/>
  <c r="D1920" i="1"/>
  <c r="D1919" i="1" s="1"/>
  <c r="E1913" i="1"/>
  <c r="E1912" i="1" s="1"/>
  <c r="F1913" i="1"/>
  <c r="F1912" i="1" s="1"/>
  <c r="D1913" i="1"/>
  <c r="D1912" i="1" s="1"/>
  <c r="E1908" i="1"/>
  <c r="E1907" i="1" s="1"/>
  <c r="E1903" i="1" s="1"/>
  <c r="E1902" i="1" s="1"/>
  <c r="F1908" i="1"/>
  <c r="F1907" i="1" s="1"/>
  <c r="F1903" i="1" s="1"/>
  <c r="F1902" i="1" s="1"/>
  <c r="D1908" i="1"/>
  <c r="D1907" i="1" s="1"/>
  <c r="D1903" i="1" s="1"/>
  <c r="D1902" i="1" s="1"/>
  <c r="E1892" i="1"/>
  <c r="E1891" i="1" s="1"/>
  <c r="E1890" i="1" s="1"/>
  <c r="E1889" i="1" s="1"/>
  <c r="F1892" i="1"/>
  <c r="F1891" i="1" s="1"/>
  <c r="F1890" i="1" s="1"/>
  <c r="F1889" i="1" s="1"/>
  <c r="D1892" i="1"/>
  <c r="D1891" i="1" s="1"/>
  <c r="D1890" i="1" s="1"/>
  <c r="D1889" i="1" s="1"/>
  <c r="E1870" i="1"/>
  <c r="E1869" i="1" s="1"/>
  <c r="F1870" i="1"/>
  <c r="F1869" i="1" s="1"/>
  <c r="E1873" i="1"/>
  <c r="E1872" i="1" s="1"/>
  <c r="F1873" i="1"/>
  <c r="F1872" i="1" s="1"/>
  <c r="E1876" i="1"/>
  <c r="E1875" i="1" s="1"/>
  <c r="F1876" i="1"/>
  <c r="F1875" i="1" s="1"/>
  <c r="E1879" i="1"/>
  <c r="E1878" i="1" s="1"/>
  <c r="F1879" i="1"/>
  <c r="F1878" i="1" s="1"/>
  <c r="E1882" i="1"/>
  <c r="E1881" i="1" s="1"/>
  <c r="F1882" i="1"/>
  <c r="F1881" i="1" s="1"/>
  <c r="E1885" i="1"/>
  <c r="E1884" i="1" s="1"/>
  <c r="F1885" i="1"/>
  <c r="F1884" i="1" s="1"/>
  <c r="D1885" i="1"/>
  <c r="D1884" i="1" s="1"/>
  <c r="D1882" i="1"/>
  <c r="D1881" i="1" s="1"/>
  <c r="D1879" i="1"/>
  <c r="D1878" i="1" s="1"/>
  <c r="D1876" i="1"/>
  <c r="D1875" i="1" s="1"/>
  <c r="D1873" i="1"/>
  <c r="D1872" i="1" s="1"/>
  <c r="D1870" i="1"/>
  <c r="D1869" i="1" s="1"/>
  <c r="E1866" i="1"/>
  <c r="E1865" i="1" s="1"/>
  <c r="E1864" i="1" s="1"/>
  <c r="F1866" i="1"/>
  <c r="F1865" i="1" s="1"/>
  <c r="F1864" i="1" s="1"/>
  <c r="D1866" i="1"/>
  <c r="D1865" i="1" s="1"/>
  <c r="D1864" i="1" s="1"/>
  <c r="E1861" i="1"/>
  <c r="E1839" i="1" s="1"/>
  <c r="F1861" i="1"/>
  <c r="F1839" i="1" s="1"/>
  <c r="E1837" i="1"/>
  <c r="E1836" i="1" s="1"/>
  <c r="F1837" i="1"/>
  <c r="F1836" i="1" s="1"/>
  <c r="E1834" i="1"/>
  <c r="E1833" i="1" s="1"/>
  <c r="F1834" i="1"/>
  <c r="F1833" i="1" s="1"/>
  <c r="D1861" i="1"/>
  <c r="D1839" i="1" s="1"/>
  <c r="D1837" i="1"/>
  <c r="D1836" i="1" s="1"/>
  <c r="D1834" i="1"/>
  <c r="D1833" i="1" s="1"/>
  <c r="E1830" i="1"/>
  <c r="E1829" i="1" s="1"/>
  <c r="E1828" i="1" s="1"/>
  <c r="F1830" i="1"/>
  <c r="F1829" i="1" s="1"/>
  <c r="F1828" i="1" s="1"/>
  <c r="D1830" i="1"/>
  <c r="D1829" i="1" s="1"/>
  <c r="D1828" i="1" s="1"/>
  <c r="E1820" i="1"/>
  <c r="E1819" i="1" s="1"/>
  <c r="F1820" i="1"/>
  <c r="F1819" i="1" s="1"/>
  <c r="E1823" i="1"/>
  <c r="E1822" i="1" s="1"/>
  <c r="F1823" i="1"/>
  <c r="F1822" i="1" s="1"/>
  <c r="E1826" i="1"/>
  <c r="E1825" i="1" s="1"/>
  <c r="F1826" i="1"/>
  <c r="F1825" i="1" s="1"/>
  <c r="D1826" i="1"/>
  <c r="D1825" i="1" s="1"/>
  <c r="D1823" i="1"/>
  <c r="D1822" i="1" s="1"/>
  <c r="D1820" i="1"/>
  <c r="D1819" i="1" s="1"/>
  <c r="E1811" i="1"/>
  <c r="E1810" i="1" s="1"/>
  <c r="F1811" i="1"/>
  <c r="F1810" i="1" s="1"/>
  <c r="E1808" i="1"/>
  <c r="E1807" i="1" s="1"/>
  <c r="F1808" i="1"/>
  <c r="F1807" i="1" s="1"/>
  <c r="D1811" i="1"/>
  <c r="D1810" i="1" s="1"/>
  <c r="D1808" i="1"/>
  <c r="D1807" i="1" s="1"/>
  <c r="E1804" i="1"/>
  <c r="E1803" i="1" s="1"/>
  <c r="E1802" i="1" s="1"/>
  <c r="F1804" i="1"/>
  <c r="F1803" i="1" s="1"/>
  <c r="F1802" i="1" s="1"/>
  <c r="D1804" i="1"/>
  <c r="D1803" i="1" s="1"/>
  <c r="D1802" i="1" s="1"/>
  <c r="E1798" i="1"/>
  <c r="E1797" i="1" s="1"/>
  <c r="E1796" i="1" s="1"/>
  <c r="E1795" i="1" s="1"/>
  <c r="F1798" i="1"/>
  <c r="F1797" i="1" s="1"/>
  <c r="F1796" i="1" s="1"/>
  <c r="F1795" i="1" s="1"/>
  <c r="D1798" i="1"/>
  <c r="D1797" i="1" s="1"/>
  <c r="D1796" i="1" s="1"/>
  <c r="D1795" i="1" s="1"/>
  <c r="E1780" i="1"/>
  <c r="E1779" i="1" s="1"/>
  <c r="F1780" i="1"/>
  <c r="F1779" i="1" s="1"/>
  <c r="E1783" i="1"/>
  <c r="E1782" i="1" s="1"/>
  <c r="F1783" i="1"/>
  <c r="F1782" i="1" s="1"/>
  <c r="E1786" i="1"/>
  <c r="E1785" i="1" s="1"/>
  <c r="F1786" i="1"/>
  <c r="F1785" i="1" s="1"/>
  <c r="E1789" i="1"/>
  <c r="E1788" i="1" s="1"/>
  <c r="F1789" i="1"/>
  <c r="F1788" i="1" s="1"/>
  <c r="D1789" i="1"/>
  <c r="D1788" i="1" s="1"/>
  <c r="D1786" i="1"/>
  <c r="D1785" i="1" s="1"/>
  <c r="D1783" i="1"/>
  <c r="D1782" i="1" s="1"/>
  <c r="D1780" i="1"/>
  <c r="D1779" i="1" s="1"/>
  <c r="E1697" i="1"/>
  <c r="E1696" i="1" s="1"/>
  <c r="F1697" i="1"/>
  <c r="F1696" i="1" s="1"/>
  <c r="E1700" i="1"/>
  <c r="E1699" i="1" s="1"/>
  <c r="F1700" i="1"/>
  <c r="F1699" i="1" s="1"/>
  <c r="D1700" i="1"/>
  <c r="D1699" i="1" s="1"/>
  <c r="D1697" i="1"/>
  <c r="D1696" i="1" s="1"/>
  <c r="E1775" i="1"/>
  <c r="E1774" i="1" s="1"/>
  <c r="F1775" i="1"/>
  <c r="F1774" i="1" s="1"/>
  <c r="D1775" i="1"/>
  <c r="D1774" i="1" s="1"/>
  <c r="E1772" i="1"/>
  <c r="E1771" i="1" s="1"/>
  <c r="F1772" i="1"/>
  <c r="F1771" i="1" s="1"/>
  <c r="D1772" i="1"/>
  <c r="D1771" i="1" s="1"/>
  <c r="E1769" i="1"/>
  <c r="E1766" i="1" s="1"/>
  <c r="F1769" i="1"/>
  <c r="F1766" i="1" s="1"/>
  <c r="D1769" i="1"/>
  <c r="D1766" i="1" s="1"/>
  <c r="E1761" i="1"/>
  <c r="E1760" i="1" s="1"/>
  <c r="D1761" i="1"/>
  <c r="D1760" i="1" s="1"/>
  <c r="E1753" i="1"/>
  <c r="E1752" i="1" s="1"/>
  <c r="F1753" i="1"/>
  <c r="F1752" i="1" s="1"/>
  <c r="D1753" i="1"/>
  <c r="D1752" i="1" s="1"/>
  <c r="E1750" i="1"/>
  <c r="E1749" i="1" s="1"/>
  <c r="F1750" i="1"/>
  <c r="F1749" i="1" s="1"/>
  <c r="D1750" i="1"/>
  <c r="D1749" i="1" s="1"/>
  <c r="E1747" i="1"/>
  <c r="E1746" i="1" s="1"/>
  <c r="F1747" i="1"/>
  <c r="F1746" i="1" s="1"/>
  <c r="D1747" i="1"/>
  <c r="D1746" i="1" s="1"/>
  <c r="E1744" i="1"/>
  <c r="E1741" i="1" s="1"/>
  <c r="F1744" i="1"/>
  <c r="F1741" i="1" s="1"/>
  <c r="D1744" i="1"/>
  <c r="D1741" i="1" s="1"/>
  <c r="E1739" i="1"/>
  <c r="E1738" i="1" s="1"/>
  <c r="F1739" i="1"/>
  <c r="F1738" i="1" s="1"/>
  <c r="D1739" i="1"/>
  <c r="D1738" i="1" s="1"/>
  <c r="E1733" i="1"/>
  <c r="E1732" i="1" s="1"/>
  <c r="F1733" i="1"/>
  <c r="F1732" i="1" s="1"/>
  <c r="D1733" i="1"/>
  <c r="D1732" i="1" s="1"/>
  <c r="E1728" i="1"/>
  <c r="E1727" i="1" s="1"/>
  <c r="F1728" i="1"/>
  <c r="F1727" i="1" s="1"/>
  <c r="D1728" i="1"/>
  <c r="D1727" i="1" s="1"/>
  <c r="E1725" i="1"/>
  <c r="E1724" i="1" s="1"/>
  <c r="F1725" i="1"/>
  <c r="F1724" i="1" s="1"/>
  <c r="D1725" i="1"/>
  <c r="D1724" i="1" s="1"/>
  <c r="E1722" i="1"/>
  <c r="E1721" i="1" s="1"/>
  <c r="F1722" i="1"/>
  <c r="F1721" i="1" s="1"/>
  <c r="D1722" i="1"/>
  <c r="D1721" i="1" s="1"/>
  <c r="E1719" i="1"/>
  <c r="E1718" i="1" s="1"/>
  <c r="F1719" i="1"/>
  <c r="F1718" i="1" s="1"/>
  <c r="D1719" i="1"/>
  <c r="D1718" i="1" s="1"/>
  <c r="E1716" i="1"/>
  <c r="E1715" i="1" s="1"/>
  <c r="F1716" i="1"/>
  <c r="F1715" i="1" s="1"/>
  <c r="D1716" i="1"/>
  <c r="D1715" i="1" s="1"/>
  <c r="E1713" i="1"/>
  <c r="E1712" i="1" s="1"/>
  <c r="F1713" i="1"/>
  <c r="F1712" i="1" s="1"/>
  <c r="D1713" i="1"/>
  <c r="D1712" i="1" s="1"/>
  <c r="E1710" i="1"/>
  <c r="E1709" i="1" s="1"/>
  <c r="F1710" i="1"/>
  <c r="F1709" i="1" s="1"/>
  <c r="D1710" i="1"/>
  <c r="D1709" i="1" s="1"/>
  <c r="E1706" i="1"/>
  <c r="E1705" i="1" s="1"/>
  <c r="F1706" i="1"/>
  <c r="F1705" i="1" s="1"/>
  <c r="D1706" i="1"/>
  <c r="D1705" i="1" s="1"/>
  <c r="E1703" i="1"/>
  <c r="E1702" i="1" s="1"/>
  <c r="F1703" i="1"/>
  <c r="F1702" i="1" s="1"/>
  <c r="D1703" i="1"/>
  <c r="D1702" i="1" s="1"/>
  <c r="E1677" i="1"/>
  <c r="E1676" i="1" s="1"/>
  <c r="F1677" i="1"/>
  <c r="F1676" i="1" s="1"/>
  <c r="D1677" i="1"/>
  <c r="D1676" i="1" s="1"/>
  <c r="E1674" i="1"/>
  <c r="E1671" i="1" s="1"/>
  <c r="F1674" i="1"/>
  <c r="D1674" i="1"/>
  <c r="D1671" i="1" s="1"/>
  <c r="E1669" i="1"/>
  <c r="E1668" i="1" s="1"/>
  <c r="F1669" i="1"/>
  <c r="F1668" i="1" s="1"/>
  <c r="D1669" i="1"/>
  <c r="D1668" i="1" s="1"/>
  <c r="E1666" i="1"/>
  <c r="E1663" i="1" s="1"/>
  <c r="F1666" i="1"/>
  <c r="F1663" i="1" s="1"/>
  <c r="D1666" i="1"/>
  <c r="D1663" i="1" s="1"/>
  <c r="E1661" i="1"/>
  <c r="E1658" i="1" s="1"/>
  <c r="F1661" i="1"/>
  <c r="F1658" i="1" s="1"/>
  <c r="D1661" i="1"/>
  <c r="D1658" i="1" s="1"/>
  <c r="E1656" i="1"/>
  <c r="E1655" i="1" s="1"/>
  <c r="F1656" i="1"/>
  <c r="F1655" i="1" s="1"/>
  <c r="D1656" i="1"/>
  <c r="D1655" i="1" s="1"/>
  <c r="E1652" i="1"/>
  <c r="E1651" i="1" s="1"/>
  <c r="F1652" i="1"/>
  <c r="F1651" i="1" s="1"/>
  <c r="E1647" i="1"/>
  <c r="F1647" i="1"/>
  <c r="E1645" i="1"/>
  <c r="F1645" i="1"/>
  <c r="D1652" i="1"/>
  <c r="D1651" i="1" s="1"/>
  <c r="D1647" i="1"/>
  <c r="D1645" i="1"/>
  <c r="F1756" i="1" l="1"/>
  <c r="F1755" i="1" s="1"/>
  <c r="D1756" i="1"/>
  <c r="E1756" i="1"/>
  <c r="E1755" i="1" s="1"/>
  <c r="E1654" i="1"/>
  <c r="E1583" i="1" s="1"/>
  <c r="D1654" i="1"/>
  <c r="D1583" i="1" s="1"/>
  <c r="D1755" i="1"/>
  <c r="F1671" i="1"/>
  <c r="D1644" i="1"/>
  <c r="D1641" i="1" s="1"/>
  <c r="E1644" i="1"/>
  <c r="E1641" i="1" s="1"/>
  <c r="F1644" i="1"/>
  <c r="F1641" i="1" s="1"/>
  <c r="D1911" i="1"/>
  <c r="E1778" i="1"/>
  <c r="E1777" i="1" s="1"/>
  <c r="F1818" i="1"/>
  <c r="F1778" i="1"/>
  <c r="F1777" i="1" s="1"/>
  <c r="E1818" i="1"/>
  <c r="E1911" i="1"/>
  <c r="F1911" i="1"/>
  <c r="D177" i="1"/>
  <c r="E1918" i="1"/>
  <c r="F1918" i="1"/>
  <c r="D1918" i="1"/>
  <c r="E1868" i="1"/>
  <c r="E1863" i="1" s="1"/>
  <c r="F1868" i="1"/>
  <c r="F1863" i="1" s="1"/>
  <c r="D1868" i="1"/>
  <c r="D1863" i="1" s="1"/>
  <c r="E1832" i="1"/>
  <c r="F1832" i="1"/>
  <c r="D1832" i="1"/>
  <c r="D1818" i="1"/>
  <c r="E1806" i="1"/>
  <c r="E1801" i="1" s="1"/>
  <c r="F1806" i="1"/>
  <c r="F1801" i="1" s="1"/>
  <c r="D1806" i="1"/>
  <c r="D1801" i="1" s="1"/>
  <c r="D1778" i="1"/>
  <c r="D1777" i="1" s="1"/>
  <c r="E1951" i="1"/>
  <c r="F1951" i="1"/>
  <c r="E1949" i="1"/>
  <c r="F1949" i="1"/>
  <c r="E1947" i="1"/>
  <c r="F1947" i="1"/>
  <c r="E1944" i="1"/>
  <c r="E1943" i="1" s="1"/>
  <c r="F1944" i="1"/>
  <c r="F1943" i="1" s="1"/>
  <c r="E1936" i="1"/>
  <c r="F1936" i="1"/>
  <c r="E1930" i="1"/>
  <c r="E1929" i="1" s="1"/>
  <c r="F1930" i="1"/>
  <c r="F1929" i="1" s="1"/>
  <c r="D1951" i="1"/>
  <c r="D1949" i="1"/>
  <c r="D1947" i="1"/>
  <c r="D1936" i="1"/>
  <c r="D1944" i="1"/>
  <c r="D1943" i="1" s="1"/>
  <c r="D1930" i="1"/>
  <c r="D1929" i="1" s="1"/>
  <c r="E1977" i="1"/>
  <c r="E1976" i="1" s="1"/>
  <c r="F1977" i="1"/>
  <c r="F1976" i="1" s="1"/>
  <c r="E1974" i="1"/>
  <c r="E1972" i="1" s="1"/>
  <c r="F1974" i="1"/>
  <c r="F1972" i="1" s="1"/>
  <c r="D1977" i="1"/>
  <c r="D1976" i="1" s="1"/>
  <c r="D1974" i="1"/>
  <c r="D1972" i="1" s="1"/>
  <c r="E1970" i="1"/>
  <c r="E1969" i="1" s="1"/>
  <c r="F1970" i="1"/>
  <c r="F1969" i="1" s="1"/>
  <c r="D1970" i="1"/>
  <c r="D1969" i="1" s="1"/>
  <c r="E1967" i="1"/>
  <c r="E1963" i="1" s="1"/>
  <c r="F1967" i="1"/>
  <c r="F1963" i="1" s="1"/>
  <c r="D1963" i="1"/>
  <c r="E1961" i="1"/>
  <c r="E1960" i="1" s="1"/>
  <c r="F1961" i="1"/>
  <c r="F1960" i="1" s="1"/>
  <c r="D1961" i="1"/>
  <c r="D1960" i="1" s="1"/>
  <c r="E1572" i="1"/>
  <c r="E1571" i="1" s="1"/>
  <c r="E1570" i="1" s="1"/>
  <c r="F1572" i="1"/>
  <c r="F1571" i="1" s="1"/>
  <c r="F1570" i="1" s="1"/>
  <c r="D1572" i="1"/>
  <c r="D1571" i="1" s="1"/>
  <c r="D1570" i="1" s="1"/>
  <c r="E1568" i="1"/>
  <c r="E1567" i="1" s="1"/>
  <c r="F1568" i="1"/>
  <c r="F1567" i="1" s="1"/>
  <c r="D1568" i="1"/>
  <c r="D1567" i="1" s="1"/>
  <c r="E1565" i="1"/>
  <c r="F1565" i="1"/>
  <c r="E1563" i="1"/>
  <c r="F1563" i="1"/>
  <c r="D1565" i="1"/>
  <c r="D1563" i="1"/>
  <c r="E1558" i="1"/>
  <c r="E1557" i="1" s="1"/>
  <c r="E1556" i="1" s="1"/>
  <c r="E1555" i="1" s="1"/>
  <c r="F1558" i="1"/>
  <c r="F1557" i="1" s="1"/>
  <c r="F1556" i="1" s="1"/>
  <c r="F1555" i="1" s="1"/>
  <c r="D1558" i="1"/>
  <c r="D1557" i="1" s="1"/>
  <c r="D1556" i="1" s="1"/>
  <c r="D1555" i="1" s="1"/>
  <c r="E1386" i="1"/>
  <c r="E1385" i="1" s="1"/>
  <c r="F1386" i="1"/>
  <c r="F1385" i="1" s="1"/>
  <c r="D1386" i="1"/>
  <c r="D1385" i="1" s="1"/>
  <c r="E1445" i="1"/>
  <c r="E1444" i="1" s="1"/>
  <c r="E1441" i="1" s="1"/>
  <c r="E1440" i="1" s="1"/>
  <c r="F1445" i="1"/>
  <c r="F1444" i="1" s="1"/>
  <c r="F1441" i="1" s="1"/>
  <c r="F1440" i="1" s="1"/>
  <c r="D1445" i="1"/>
  <c r="D1444" i="1" s="1"/>
  <c r="D1441" i="1" s="1"/>
  <c r="D1440" i="1" s="1"/>
  <c r="E1504" i="1"/>
  <c r="E1503" i="1" s="1"/>
  <c r="F1504" i="1"/>
  <c r="F1503" i="1" s="1"/>
  <c r="D1504" i="1"/>
  <c r="D1503" i="1" s="1"/>
  <c r="E1519" i="1"/>
  <c r="E1518" i="1" s="1"/>
  <c r="F1519" i="1"/>
  <c r="F1518" i="1" s="1"/>
  <c r="D1519" i="1"/>
  <c r="D1518" i="1" s="1"/>
  <c r="E1552" i="1"/>
  <c r="E1551" i="1" s="1"/>
  <c r="F1552" i="1"/>
  <c r="F1551" i="1" s="1"/>
  <c r="E1549" i="1"/>
  <c r="E1548" i="1" s="1"/>
  <c r="F1549" i="1"/>
  <c r="F1548" i="1" s="1"/>
  <c r="D1552" i="1"/>
  <c r="D1551" i="1" s="1"/>
  <c r="D1549" i="1"/>
  <c r="D1548" i="1" s="1"/>
  <c r="E1546" i="1"/>
  <c r="E1545" i="1" s="1"/>
  <c r="F1546" i="1"/>
  <c r="F1545" i="1" s="1"/>
  <c r="D1546" i="1"/>
  <c r="D1545" i="1" s="1"/>
  <c r="E1543" i="1"/>
  <c r="E1542" i="1" s="1"/>
  <c r="F1543" i="1"/>
  <c r="F1542" i="1" s="1"/>
  <c r="D1543" i="1"/>
  <c r="D1542" i="1" s="1"/>
  <c r="E1540" i="1"/>
  <c r="E1539" i="1" s="1"/>
  <c r="F1540" i="1"/>
  <c r="F1539" i="1" s="1"/>
  <c r="D1540" i="1"/>
  <c r="D1539" i="1" s="1"/>
  <c r="E1534" i="1"/>
  <c r="E1533" i="1" s="1"/>
  <c r="F1534" i="1"/>
  <c r="F1533" i="1" s="1"/>
  <c r="D1534" i="1"/>
  <c r="D1533" i="1" s="1"/>
  <c r="E1531" i="1"/>
  <c r="E1530" i="1" s="1"/>
  <c r="F1531" i="1"/>
  <c r="F1530" i="1" s="1"/>
  <c r="D1531" i="1"/>
  <c r="D1530" i="1" s="1"/>
  <c r="E1528" i="1"/>
  <c r="E1527" i="1" s="1"/>
  <c r="F1528" i="1"/>
  <c r="F1527" i="1" s="1"/>
  <c r="D1528" i="1"/>
  <c r="D1527" i="1" s="1"/>
  <c r="E1525" i="1"/>
  <c r="E1522" i="1" s="1"/>
  <c r="F1525" i="1"/>
  <c r="F1522" i="1" s="1"/>
  <c r="D1525" i="1"/>
  <c r="D1522" i="1" s="1"/>
  <c r="E1516" i="1"/>
  <c r="E1515" i="1" s="1"/>
  <c r="F1516" i="1"/>
  <c r="F1515" i="1" s="1"/>
  <c r="D1516" i="1"/>
  <c r="D1515" i="1" s="1"/>
  <c r="E1511" i="1"/>
  <c r="E1510" i="1" s="1"/>
  <c r="F1511" i="1"/>
  <c r="F1510" i="1" s="1"/>
  <c r="D1511" i="1"/>
  <c r="D1510" i="1" s="1"/>
  <c r="E1508" i="1"/>
  <c r="E1507" i="1" s="1"/>
  <c r="F1508" i="1"/>
  <c r="F1507" i="1" s="1"/>
  <c r="D1508" i="1"/>
  <c r="D1507" i="1" s="1"/>
  <c r="E1500" i="1"/>
  <c r="E1499" i="1" s="1"/>
  <c r="E1498" i="1" s="1"/>
  <c r="F1500" i="1"/>
  <c r="F1499" i="1" s="1"/>
  <c r="F1498" i="1" s="1"/>
  <c r="D1500" i="1"/>
  <c r="D1499" i="1" s="1"/>
  <c r="D1498" i="1" s="1"/>
  <c r="E1496" i="1"/>
  <c r="E1495" i="1" s="1"/>
  <c r="E1494" i="1" s="1"/>
  <c r="F1496" i="1"/>
  <c r="F1495" i="1" s="1"/>
  <c r="F1494" i="1" s="1"/>
  <c r="D1496" i="1"/>
  <c r="D1495" i="1" s="1"/>
  <c r="D1494" i="1" s="1"/>
  <c r="E1492" i="1"/>
  <c r="E1491" i="1" s="1"/>
  <c r="E1490" i="1" s="1"/>
  <c r="F1492" i="1"/>
  <c r="F1491" i="1" s="1"/>
  <c r="F1490" i="1" s="1"/>
  <c r="D1492" i="1"/>
  <c r="D1491" i="1" s="1"/>
  <c r="D1490" i="1" s="1"/>
  <c r="E1485" i="1"/>
  <c r="E1484" i="1" s="1"/>
  <c r="E1483" i="1" s="1"/>
  <c r="F1485" i="1"/>
  <c r="F1484" i="1" s="1"/>
  <c r="F1483" i="1" s="1"/>
  <c r="D1485" i="1"/>
  <c r="D1484" i="1" s="1"/>
  <c r="D1483" i="1" s="1"/>
  <c r="E1471" i="1"/>
  <c r="E1470" i="1" s="1"/>
  <c r="F1471" i="1"/>
  <c r="F1470" i="1" s="1"/>
  <c r="E1474" i="1"/>
  <c r="E1473" i="1" s="1"/>
  <c r="F1474" i="1"/>
  <c r="F1473" i="1" s="1"/>
  <c r="E1477" i="1"/>
  <c r="E1476" i="1" s="1"/>
  <c r="F1477" i="1"/>
  <c r="F1476" i="1" s="1"/>
  <c r="E1480" i="1"/>
  <c r="E1479" i="1" s="1"/>
  <c r="F1480" i="1"/>
  <c r="F1479" i="1" s="1"/>
  <c r="D1480" i="1"/>
  <c r="D1479" i="1" s="1"/>
  <c r="D1477" i="1"/>
  <c r="D1476" i="1" s="1"/>
  <c r="D1474" i="1"/>
  <c r="D1473" i="1" s="1"/>
  <c r="D1471" i="1"/>
  <c r="D1470" i="1" s="1"/>
  <c r="E1451" i="1"/>
  <c r="E1450" i="1" s="1"/>
  <c r="F1451" i="1"/>
  <c r="F1450" i="1" s="1"/>
  <c r="E1454" i="1"/>
  <c r="E1453" i="1" s="1"/>
  <c r="F1454" i="1"/>
  <c r="F1453" i="1" s="1"/>
  <c r="E1457" i="1"/>
  <c r="E1456" i="1" s="1"/>
  <c r="F1457" i="1"/>
  <c r="F1456" i="1" s="1"/>
  <c r="F1460" i="1"/>
  <c r="F1459" i="1" s="1"/>
  <c r="E1460" i="1"/>
  <c r="E1459" i="1" s="1"/>
  <c r="E1463" i="1"/>
  <c r="F1463" i="1"/>
  <c r="F1462" i="1" s="1"/>
  <c r="D1467" i="1"/>
  <c r="D1465" i="1"/>
  <c r="D1463" i="1"/>
  <c r="D1460" i="1"/>
  <c r="D1459" i="1" s="1"/>
  <c r="D1457" i="1"/>
  <c r="D1456" i="1" s="1"/>
  <c r="D1454" i="1"/>
  <c r="D1453" i="1" s="1"/>
  <c r="D1451" i="1"/>
  <c r="D1450" i="1" s="1"/>
  <c r="E1420" i="1"/>
  <c r="E1419" i="1" s="1"/>
  <c r="F1420" i="1"/>
  <c r="F1419" i="1" s="1"/>
  <c r="E1423" i="1"/>
  <c r="E1422" i="1" s="1"/>
  <c r="F1423" i="1"/>
  <c r="F1422" i="1" s="1"/>
  <c r="E1426" i="1"/>
  <c r="E1425" i="1" s="1"/>
  <c r="F1426" i="1"/>
  <c r="F1425" i="1" s="1"/>
  <c r="E1429" i="1"/>
  <c r="E1428" i="1" s="1"/>
  <c r="F1429" i="1"/>
  <c r="F1428" i="1" s="1"/>
  <c r="E1432" i="1"/>
  <c r="E1431" i="1" s="1"/>
  <c r="F1432" i="1"/>
  <c r="F1431" i="1" s="1"/>
  <c r="E1435" i="1"/>
  <c r="E1434" i="1" s="1"/>
  <c r="F1435" i="1"/>
  <c r="F1434" i="1" s="1"/>
  <c r="E1438" i="1"/>
  <c r="E1437" i="1" s="1"/>
  <c r="F1438" i="1"/>
  <c r="F1437" i="1" s="1"/>
  <c r="D1438" i="1"/>
  <c r="D1437" i="1" s="1"/>
  <c r="D1435" i="1"/>
  <c r="D1434" i="1" s="1"/>
  <c r="D1432" i="1"/>
  <c r="D1431" i="1" s="1"/>
  <c r="D1429" i="1"/>
  <c r="D1428" i="1" s="1"/>
  <c r="D1426" i="1"/>
  <c r="D1425" i="1" s="1"/>
  <c r="D1423" i="1"/>
  <c r="D1422" i="1" s="1"/>
  <c r="D1420" i="1"/>
  <c r="D1419" i="1" s="1"/>
  <c r="E1416" i="1"/>
  <c r="E1415" i="1" s="1"/>
  <c r="E1413" i="1" s="1"/>
  <c r="F1416" i="1"/>
  <c r="F1415" i="1" s="1"/>
  <c r="F1413" i="1" s="1"/>
  <c r="D1416" i="1"/>
  <c r="D1415" i="1" s="1"/>
  <c r="D1413" i="1" s="1"/>
  <c r="E1410" i="1"/>
  <c r="E1408" i="1" s="1"/>
  <c r="F1410" i="1"/>
  <c r="F1408" i="1" s="1"/>
  <c r="E1406" i="1"/>
  <c r="E1405" i="1" s="1"/>
  <c r="F1406" i="1"/>
  <c r="F1405" i="1" s="1"/>
  <c r="E1403" i="1"/>
  <c r="E1402" i="1" s="1"/>
  <c r="F1403" i="1"/>
  <c r="F1402" i="1" s="1"/>
  <c r="D1410" i="1"/>
  <c r="D1408" i="1" s="1"/>
  <c r="D1406" i="1"/>
  <c r="D1405" i="1" s="1"/>
  <c r="D1403" i="1"/>
  <c r="D1402" i="1" s="1"/>
  <c r="E1356" i="1"/>
  <c r="E1355" i="1" s="1"/>
  <c r="F1356" i="1"/>
  <c r="F1355" i="1" s="1"/>
  <c r="E1353" i="1"/>
  <c r="E1352" i="1" s="1"/>
  <c r="F1353" i="1"/>
  <c r="F1352" i="1" s="1"/>
  <c r="D1356" i="1"/>
  <c r="D1355" i="1" s="1"/>
  <c r="D1353" i="1"/>
  <c r="D1352" i="1" s="1"/>
  <c r="E1361" i="1"/>
  <c r="F1361" i="1"/>
  <c r="E1363" i="1"/>
  <c r="F1363" i="1"/>
  <c r="E1365" i="1"/>
  <c r="F1365" i="1"/>
  <c r="D1365" i="1"/>
  <c r="D1363" i="1"/>
  <c r="D1361" i="1"/>
  <c r="E1379" i="1"/>
  <c r="F1379" i="1"/>
  <c r="E1377" i="1"/>
  <c r="F1377" i="1"/>
  <c r="D1379" i="1"/>
  <c r="D1377" i="1"/>
  <c r="E1395" i="1"/>
  <c r="F1395" i="1"/>
  <c r="D1395" i="1"/>
  <c r="E1383" i="1"/>
  <c r="E1382" i="1" s="1"/>
  <c r="F1383" i="1"/>
  <c r="F1382" i="1" s="1"/>
  <c r="D1383" i="1"/>
  <c r="D1382" i="1" s="1"/>
  <c r="E1374" i="1"/>
  <c r="F1374" i="1"/>
  <c r="E1372" i="1"/>
  <c r="F1372" i="1"/>
  <c r="D1374" i="1"/>
  <c r="D1372" i="1"/>
  <c r="E1349" i="1"/>
  <c r="E1348" i="1" s="1"/>
  <c r="F1349" i="1"/>
  <c r="F1348" i="1" s="1"/>
  <c r="E1346" i="1"/>
  <c r="E1345" i="1" s="1"/>
  <c r="F1346" i="1"/>
  <c r="F1345" i="1" s="1"/>
  <c r="E1343" i="1"/>
  <c r="E1342" i="1" s="1"/>
  <c r="E1341" i="1" s="1"/>
  <c r="E1340" i="1" s="1"/>
  <c r="F1343" i="1"/>
  <c r="F1342" i="1" s="1"/>
  <c r="D1349" i="1"/>
  <c r="D1348" i="1" s="1"/>
  <c r="D1346" i="1"/>
  <c r="D1345" i="1" s="1"/>
  <c r="D1343" i="1"/>
  <c r="D1342" i="1" s="1"/>
  <c r="E1292" i="1"/>
  <c r="E1291" i="1" s="1"/>
  <c r="E1290" i="1" s="1"/>
  <c r="E1289" i="1" s="1"/>
  <c r="F1292" i="1"/>
  <c r="F1291" i="1" s="1"/>
  <c r="F1290" i="1" s="1"/>
  <c r="F1289" i="1" s="1"/>
  <c r="D1292" i="1"/>
  <c r="D1291" i="1" s="1"/>
  <c r="D1290" i="1" s="1"/>
  <c r="D1289" i="1" s="1"/>
  <c r="F1287" i="1"/>
  <c r="F1286" i="1" s="1"/>
  <c r="F1285" i="1" s="1"/>
  <c r="E1287" i="1"/>
  <c r="E1286" i="1" s="1"/>
  <c r="E1285" i="1" s="1"/>
  <c r="D1287" i="1"/>
  <c r="D1286" i="1" s="1"/>
  <c r="D1285" i="1" s="1"/>
  <c r="E1283" i="1"/>
  <c r="E1282" i="1" s="1"/>
  <c r="E1281" i="1" s="1"/>
  <c r="F1283" i="1"/>
  <c r="F1282" i="1" s="1"/>
  <c r="F1281" i="1" s="1"/>
  <c r="D1283" i="1"/>
  <c r="D1282" i="1" s="1"/>
  <c r="D1281" i="1" s="1"/>
  <c r="E1199" i="1"/>
  <c r="E1198" i="1" s="1"/>
  <c r="E1197" i="1" s="1"/>
  <c r="F1199" i="1"/>
  <c r="F1198" i="1" s="1"/>
  <c r="F1197" i="1" s="1"/>
  <c r="D1199" i="1"/>
  <c r="D1198" i="1" s="1"/>
  <c r="D1197" i="1" s="1"/>
  <c r="E1279" i="1"/>
  <c r="E1278" i="1" s="1"/>
  <c r="F1279" i="1"/>
  <c r="F1278" i="1" s="1"/>
  <c r="D1279" i="1"/>
  <c r="D1278" i="1" s="1"/>
  <c r="E1276" i="1"/>
  <c r="E1275" i="1" s="1"/>
  <c r="F1276" i="1"/>
  <c r="F1275" i="1" s="1"/>
  <c r="D1276" i="1"/>
  <c r="D1275" i="1" s="1"/>
  <c r="E1260" i="1"/>
  <c r="E1259" i="1" s="1"/>
  <c r="F1260" i="1"/>
  <c r="F1259" i="1" s="1"/>
  <c r="E1263" i="1"/>
  <c r="E1262" i="1" s="1"/>
  <c r="F1263" i="1"/>
  <c r="F1262" i="1" s="1"/>
  <c r="E1266" i="1"/>
  <c r="E1265" i="1" s="1"/>
  <c r="F1266" i="1"/>
  <c r="F1265" i="1" s="1"/>
  <c r="E1269" i="1"/>
  <c r="E1268" i="1" s="1"/>
  <c r="F1269" i="1"/>
  <c r="F1268" i="1" s="1"/>
  <c r="D1269" i="1"/>
  <c r="D1268" i="1" s="1"/>
  <c r="D1266" i="1"/>
  <c r="D1265" i="1" s="1"/>
  <c r="D1263" i="1"/>
  <c r="D1262" i="1" s="1"/>
  <c r="D1260" i="1"/>
  <c r="D1259" i="1" s="1"/>
  <c r="E1257" i="1"/>
  <c r="F1257" i="1"/>
  <c r="E1255" i="1"/>
  <c r="F1255" i="1"/>
  <c r="E1253" i="1"/>
  <c r="F1253" i="1"/>
  <c r="D1257" i="1"/>
  <c r="D1255" i="1"/>
  <c r="D1253" i="1"/>
  <c r="E1243" i="1"/>
  <c r="E1242" i="1" s="1"/>
  <c r="F1243" i="1"/>
  <c r="F1242" i="1" s="1"/>
  <c r="D1245" i="1"/>
  <c r="D1242" i="1" s="1"/>
  <c r="E1237" i="1"/>
  <c r="F1237" i="1"/>
  <c r="E1235" i="1"/>
  <c r="F1235" i="1"/>
  <c r="E1233" i="1"/>
  <c r="F1233" i="1"/>
  <c r="D1237" i="1"/>
  <c r="D1235" i="1"/>
  <c r="D1233" i="1"/>
  <c r="E1230" i="1"/>
  <c r="F1230" i="1"/>
  <c r="E1228" i="1"/>
  <c r="F1228" i="1"/>
  <c r="E1226" i="1"/>
  <c r="F1226" i="1"/>
  <c r="D1230" i="1"/>
  <c r="D1228" i="1"/>
  <c r="D1226" i="1"/>
  <c r="E1223" i="1"/>
  <c r="F1223" i="1"/>
  <c r="E1219" i="1"/>
  <c r="F1219" i="1"/>
  <c r="D1223" i="1"/>
  <c r="D1219" i="1"/>
  <c r="E1211" i="1"/>
  <c r="F1211" i="1"/>
  <c r="D1213" i="1"/>
  <c r="D1211" i="1"/>
  <c r="E1208" i="1"/>
  <c r="E1207" i="1" s="1"/>
  <c r="F1208" i="1"/>
  <c r="F1207" i="1" s="1"/>
  <c r="D1208" i="1"/>
  <c r="D1207" i="1" s="1"/>
  <c r="E1203" i="1"/>
  <c r="E1202" i="1" s="1"/>
  <c r="E1201" i="1" s="1"/>
  <c r="F1203" i="1"/>
  <c r="F1202" i="1" s="1"/>
  <c r="F1201" i="1" s="1"/>
  <c r="D1203" i="1"/>
  <c r="D1202" i="1" s="1"/>
  <c r="D1201" i="1" s="1"/>
  <c r="E1194" i="1"/>
  <c r="E1193" i="1" s="1"/>
  <c r="E1192" i="1" s="1"/>
  <c r="E1191" i="1" s="1"/>
  <c r="F1194" i="1"/>
  <c r="F1193" i="1" s="1"/>
  <c r="F1192" i="1" s="1"/>
  <c r="F1191" i="1" s="1"/>
  <c r="D1194" i="1"/>
  <c r="D1193" i="1" s="1"/>
  <c r="D1192" i="1" s="1"/>
  <c r="D1191" i="1" s="1"/>
  <c r="E1183" i="1"/>
  <c r="F1183" i="1"/>
  <c r="E1181" i="1"/>
  <c r="F1181" i="1"/>
  <c r="D1183" i="1"/>
  <c r="D1181" i="1"/>
  <c r="E1178" i="1"/>
  <c r="F1178" i="1"/>
  <c r="E1176" i="1"/>
  <c r="F1176" i="1"/>
  <c r="D1178" i="1"/>
  <c r="D1176" i="1"/>
  <c r="E1172" i="1"/>
  <c r="E1171" i="1" s="1"/>
  <c r="F1172" i="1"/>
  <c r="F1171" i="1" s="1"/>
  <c r="E1169" i="1"/>
  <c r="E1168" i="1" s="1"/>
  <c r="F1169" i="1"/>
  <c r="F1168" i="1" s="1"/>
  <c r="D1171" i="1"/>
  <c r="D1169" i="1"/>
  <c r="D1168" i="1" s="1"/>
  <c r="E1166" i="1"/>
  <c r="E1165" i="1" s="1"/>
  <c r="F1166" i="1"/>
  <c r="F1165" i="1" s="1"/>
  <c r="D1166" i="1"/>
  <c r="D1165" i="1" s="1"/>
  <c r="E1160" i="1"/>
  <c r="E1159" i="1" s="1"/>
  <c r="E1158" i="1" s="1"/>
  <c r="F1160" i="1"/>
  <c r="F1159" i="1" s="1"/>
  <c r="F1158" i="1" s="1"/>
  <c r="D1160" i="1"/>
  <c r="D1159" i="1" s="1"/>
  <c r="D1158" i="1" s="1"/>
  <c r="E1147" i="1"/>
  <c r="E1146" i="1" s="1"/>
  <c r="F1147" i="1"/>
  <c r="F1146" i="1" s="1"/>
  <c r="D1147" i="1"/>
  <c r="D1146" i="1" s="1"/>
  <c r="E1142" i="1"/>
  <c r="E1141" i="1" s="1"/>
  <c r="F1142" i="1"/>
  <c r="F1141" i="1" s="1"/>
  <c r="D1142" i="1"/>
  <c r="D1141" i="1" s="1"/>
  <c r="E1137" i="1"/>
  <c r="E1136" i="1" s="1"/>
  <c r="E1135" i="1" s="1"/>
  <c r="E1134" i="1" s="1"/>
  <c r="F1137" i="1"/>
  <c r="F1136" i="1" s="1"/>
  <c r="F1135" i="1" s="1"/>
  <c r="F1134" i="1" s="1"/>
  <c r="D1137" i="1"/>
  <c r="D1136" i="1" s="1"/>
  <c r="D1135" i="1" s="1"/>
  <c r="D1134" i="1" s="1"/>
  <c r="E1132" i="1"/>
  <c r="E1131" i="1" s="1"/>
  <c r="E1130" i="1" s="1"/>
  <c r="F1132" i="1"/>
  <c r="F1131" i="1" s="1"/>
  <c r="F1130" i="1" s="1"/>
  <c r="D1132" i="1"/>
  <c r="D1131" i="1" s="1"/>
  <c r="D1130" i="1" s="1"/>
  <c r="E1122" i="1"/>
  <c r="F1122" i="1"/>
  <c r="E1120" i="1"/>
  <c r="F1120" i="1"/>
  <c r="D1122" i="1"/>
  <c r="D1120" i="1"/>
  <c r="E1113" i="1"/>
  <c r="E1112" i="1" s="1"/>
  <c r="F1113" i="1"/>
  <c r="F1112" i="1" s="1"/>
  <c r="E1110" i="1"/>
  <c r="E1109" i="1" s="1"/>
  <c r="F1110" i="1"/>
  <c r="F1109" i="1" s="1"/>
  <c r="E1107" i="1"/>
  <c r="E1106" i="1" s="1"/>
  <c r="F1107" i="1"/>
  <c r="F1106" i="1" s="1"/>
  <c r="E1104" i="1"/>
  <c r="E1103" i="1" s="1"/>
  <c r="F1104" i="1"/>
  <c r="F1103" i="1" s="1"/>
  <c r="E1099" i="1"/>
  <c r="E1098" i="1" s="1"/>
  <c r="F1099" i="1"/>
  <c r="F1098" i="1" s="1"/>
  <c r="D1113" i="1"/>
  <c r="D1112" i="1" s="1"/>
  <c r="D1110" i="1"/>
  <c r="D1109" i="1" s="1"/>
  <c r="D1107" i="1"/>
  <c r="D1106" i="1" s="1"/>
  <c r="D1104" i="1"/>
  <c r="D1103" i="1" s="1"/>
  <c r="D1099" i="1"/>
  <c r="D1098" i="1" s="1"/>
  <c r="E1094" i="1"/>
  <c r="E1093" i="1" s="1"/>
  <c r="F1094" i="1"/>
  <c r="F1093" i="1" s="1"/>
  <c r="E1091" i="1"/>
  <c r="E1090" i="1" s="1"/>
  <c r="F1091" i="1"/>
  <c r="F1090" i="1" s="1"/>
  <c r="E1088" i="1"/>
  <c r="E1087" i="1" s="1"/>
  <c r="F1088" i="1"/>
  <c r="F1087" i="1" s="1"/>
  <c r="D1094" i="1"/>
  <c r="D1093" i="1" s="1"/>
  <c r="D1091" i="1"/>
  <c r="D1090" i="1" s="1"/>
  <c r="D1088" i="1"/>
  <c r="D1087" i="1" s="1"/>
  <c r="E1072" i="1"/>
  <c r="E1071" i="1" s="1"/>
  <c r="F1072" i="1"/>
  <c r="F1071" i="1" s="1"/>
  <c r="E1069" i="1"/>
  <c r="E1068" i="1" s="1"/>
  <c r="F1069" i="1"/>
  <c r="F1068" i="1" s="1"/>
  <c r="E1066" i="1"/>
  <c r="E1065" i="1" s="1"/>
  <c r="F1066" i="1"/>
  <c r="F1065" i="1" s="1"/>
  <c r="E1063" i="1"/>
  <c r="E1062" i="1" s="1"/>
  <c r="F1063" i="1"/>
  <c r="F1062" i="1" s="1"/>
  <c r="E1060" i="1"/>
  <c r="E1059" i="1" s="1"/>
  <c r="F1060" i="1"/>
  <c r="F1059" i="1" s="1"/>
  <c r="E1057" i="1"/>
  <c r="E1056" i="1" s="1"/>
  <c r="F1057" i="1"/>
  <c r="F1056" i="1" s="1"/>
  <c r="D1072" i="1"/>
  <c r="D1071" i="1" s="1"/>
  <c r="D1069" i="1"/>
  <c r="D1068" i="1" s="1"/>
  <c r="D1066" i="1"/>
  <c r="D1065" i="1" s="1"/>
  <c r="D1063" i="1"/>
  <c r="D1062" i="1" s="1"/>
  <c r="D1060" i="1"/>
  <c r="D1059" i="1" s="1"/>
  <c r="D1057" i="1"/>
  <c r="D1056" i="1" s="1"/>
  <c r="E1028" i="1"/>
  <c r="E1027" i="1" s="1"/>
  <c r="F1028" i="1"/>
  <c r="F1027" i="1" s="1"/>
  <c r="E1031" i="1"/>
  <c r="E1030" i="1" s="1"/>
  <c r="F1031" i="1"/>
  <c r="F1030" i="1" s="1"/>
  <c r="E1034" i="1"/>
  <c r="E1033" i="1" s="1"/>
  <c r="F1034" i="1"/>
  <c r="F1033" i="1" s="1"/>
  <c r="E1037" i="1"/>
  <c r="E1036" i="1" s="1"/>
  <c r="F1037" i="1"/>
  <c r="F1036" i="1" s="1"/>
  <c r="E1040" i="1"/>
  <c r="E1039" i="1" s="1"/>
  <c r="F1040" i="1"/>
  <c r="F1039" i="1" s="1"/>
  <c r="D1040" i="1"/>
  <c r="D1039" i="1" s="1"/>
  <c r="D1037" i="1"/>
  <c r="D1036" i="1" s="1"/>
  <c r="D1034" i="1"/>
  <c r="D1033" i="1" s="1"/>
  <c r="D1031" i="1"/>
  <c r="D1030" i="1" s="1"/>
  <c r="D1028" i="1"/>
  <c r="D1027" i="1" s="1"/>
  <c r="E1024" i="1"/>
  <c r="E1023" i="1" s="1"/>
  <c r="F1024" i="1"/>
  <c r="F1023" i="1" s="1"/>
  <c r="E1021" i="1"/>
  <c r="E1020" i="1" s="1"/>
  <c r="F1021" i="1"/>
  <c r="F1020" i="1" s="1"/>
  <c r="E1018" i="1"/>
  <c r="E1017" i="1" s="1"/>
  <c r="F1018" i="1"/>
  <c r="F1017" i="1" s="1"/>
  <c r="E1015" i="1"/>
  <c r="E1014" i="1" s="1"/>
  <c r="F1015" i="1"/>
  <c r="F1014" i="1" s="1"/>
  <c r="E1010" i="1"/>
  <c r="E1009" i="1" s="1"/>
  <c r="F1010" i="1"/>
  <c r="F1009" i="1" s="1"/>
  <c r="D1024" i="1"/>
  <c r="D1023" i="1" s="1"/>
  <c r="D1021" i="1"/>
  <c r="D1020" i="1" s="1"/>
  <c r="D1018" i="1"/>
  <c r="D1017" i="1" s="1"/>
  <c r="D1015" i="1"/>
  <c r="D1014" i="1" s="1"/>
  <c r="D1010" i="1"/>
  <c r="D1009" i="1" s="1"/>
  <c r="E1005" i="1"/>
  <c r="E1004" i="1" s="1"/>
  <c r="E998" i="1" s="1"/>
  <c r="F1005" i="1"/>
  <c r="F1004" i="1" s="1"/>
  <c r="F998" i="1" s="1"/>
  <c r="D1005" i="1"/>
  <c r="D1004" i="1" s="1"/>
  <c r="D998" i="1" s="1"/>
  <c r="E996" i="1"/>
  <c r="E995" i="1" s="1"/>
  <c r="E994" i="1" s="1"/>
  <c r="F996" i="1"/>
  <c r="F995" i="1" s="1"/>
  <c r="F994" i="1" s="1"/>
  <c r="D996" i="1"/>
  <c r="D995" i="1" s="1"/>
  <c r="D994" i="1" s="1"/>
  <c r="E990" i="1"/>
  <c r="E989" i="1" s="1"/>
  <c r="F990" i="1"/>
  <c r="F989" i="1" s="1"/>
  <c r="D990" i="1"/>
  <c r="D989" i="1" s="1"/>
  <c r="E987" i="1"/>
  <c r="E986" i="1" s="1"/>
  <c r="F987" i="1"/>
  <c r="F986" i="1" s="1"/>
  <c r="D987" i="1"/>
  <c r="D986" i="1" s="1"/>
  <c r="D985" i="1" s="1"/>
  <c r="D984" i="1" s="1"/>
  <c r="E979" i="1"/>
  <c r="E978" i="1" s="1"/>
  <c r="F979" i="1"/>
  <c r="F978" i="1" s="1"/>
  <c r="E982" i="1"/>
  <c r="E981" i="1" s="1"/>
  <c r="F982" i="1"/>
  <c r="F981" i="1" s="1"/>
  <c r="D982" i="1"/>
  <c r="D981" i="1" s="1"/>
  <c r="D979" i="1"/>
  <c r="D978" i="1" s="1"/>
  <c r="F974" i="1"/>
  <c r="F973" i="1" s="1"/>
  <c r="E974" i="1"/>
  <c r="E973" i="1" s="1"/>
  <c r="E971" i="1"/>
  <c r="E970" i="1" s="1"/>
  <c r="F971" i="1"/>
  <c r="F970" i="1" s="1"/>
  <c r="D974" i="1"/>
  <c r="D973" i="1" s="1"/>
  <c r="D971" i="1"/>
  <c r="D970" i="1" s="1"/>
  <c r="E966" i="1"/>
  <c r="E965" i="1" s="1"/>
  <c r="E964" i="1" s="1"/>
  <c r="E963" i="1" s="1"/>
  <c r="F966" i="1"/>
  <c r="F965" i="1" s="1"/>
  <c r="F964" i="1" s="1"/>
  <c r="F963" i="1" s="1"/>
  <c r="D966" i="1"/>
  <c r="D965" i="1" s="1"/>
  <c r="D964" i="1" s="1"/>
  <c r="D963" i="1" s="1"/>
  <c r="E961" i="1"/>
  <c r="E960" i="1" s="1"/>
  <c r="F961" i="1"/>
  <c r="F960" i="1" s="1"/>
  <c r="E958" i="1"/>
  <c r="E957" i="1" s="1"/>
  <c r="F958" i="1"/>
  <c r="F957" i="1" s="1"/>
  <c r="D961" i="1"/>
  <c r="D960" i="1" s="1"/>
  <c r="D958" i="1"/>
  <c r="D957" i="1" s="1"/>
  <c r="E955" i="1"/>
  <c r="E954" i="1" s="1"/>
  <c r="F955" i="1"/>
  <c r="F954" i="1" s="1"/>
  <c r="D955" i="1"/>
  <c r="D954" i="1" s="1"/>
  <c r="E947" i="1"/>
  <c r="E946" i="1" s="1"/>
  <c r="F947" i="1"/>
  <c r="F946" i="1" s="1"/>
  <c r="E950" i="1"/>
  <c r="E949" i="1" s="1"/>
  <c r="F950" i="1"/>
  <c r="F949" i="1" s="1"/>
  <c r="D950" i="1"/>
  <c r="D949" i="1" s="1"/>
  <c r="D947" i="1"/>
  <c r="D946" i="1" s="1"/>
  <c r="F279" i="1"/>
  <c r="E279" i="1"/>
  <c r="D279" i="1"/>
  <c r="E233" i="1"/>
  <c r="F233" i="1"/>
  <c r="E231" i="1"/>
  <c r="F231" i="1"/>
  <c r="E229" i="1"/>
  <c r="E228" i="1" s="1"/>
  <c r="F229" i="1"/>
  <c r="F228" i="1" s="1"/>
  <c r="F127" i="1"/>
  <c r="E937" i="1"/>
  <c r="F937" i="1"/>
  <c r="E942" i="1"/>
  <c r="E941" i="1" s="1"/>
  <c r="F942" i="1"/>
  <c r="F941" i="1" s="1"/>
  <c r="D942" i="1"/>
  <c r="D941" i="1" s="1"/>
  <c r="D937" i="1"/>
  <c r="E930" i="1"/>
  <c r="E929" i="1" s="1"/>
  <c r="F930" i="1"/>
  <c r="F929" i="1" s="1"/>
  <c r="E933" i="1"/>
  <c r="E932" i="1" s="1"/>
  <c r="F933" i="1"/>
  <c r="F932" i="1" s="1"/>
  <c r="D933" i="1"/>
  <c r="D932" i="1" s="1"/>
  <c r="D930" i="1"/>
  <c r="D929" i="1" s="1"/>
  <c r="E924" i="1"/>
  <c r="E923" i="1" s="1"/>
  <c r="E922" i="1" s="1"/>
  <c r="F924" i="1"/>
  <c r="F923" i="1" s="1"/>
  <c r="F922" i="1" s="1"/>
  <c r="D924" i="1"/>
  <c r="D923" i="1" s="1"/>
  <c r="D922" i="1" s="1"/>
  <c r="E920" i="1"/>
  <c r="E919" i="1" s="1"/>
  <c r="F920" i="1"/>
  <c r="F919" i="1" s="1"/>
  <c r="D920" i="1"/>
  <c r="D919" i="1" s="1"/>
  <c r="E917" i="1"/>
  <c r="F917" i="1"/>
  <c r="D917" i="1"/>
  <c r="E912" i="1"/>
  <c r="E911" i="1" s="1"/>
  <c r="F912" i="1"/>
  <c r="F911" i="1" s="1"/>
  <c r="D912" i="1"/>
  <c r="D911" i="1" s="1"/>
  <c r="E905" i="1"/>
  <c r="E904" i="1" s="1"/>
  <c r="E903" i="1" s="1"/>
  <c r="F905" i="1"/>
  <c r="F904" i="1" s="1"/>
  <c r="F903" i="1" s="1"/>
  <c r="D905" i="1"/>
  <c r="E901" i="1"/>
  <c r="E900" i="1" s="1"/>
  <c r="E899" i="1" s="1"/>
  <c r="F901" i="1"/>
  <c r="F900" i="1" s="1"/>
  <c r="F899" i="1" s="1"/>
  <c r="D901" i="1"/>
  <c r="D900" i="1" s="1"/>
  <c r="D899" i="1" s="1"/>
  <c r="E885" i="1"/>
  <c r="E884" i="1" s="1"/>
  <c r="E883" i="1" s="1"/>
  <c r="E882" i="1" s="1"/>
  <c r="F885" i="1"/>
  <c r="F884" i="1" s="1"/>
  <c r="F883" i="1" s="1"/>
  <c r="F882" i="1" s="1"/>
  <c r="D885" i="1"/>
  <c r="D884" i="1" s="1"/>
  <c r="D883" i="1" s="1"/>
  <c r="D882" i="1" s="1"/>
  <c r="E880" i="1"/>
  <c r="E879" i="1" s="1"/>
  <c r="E878" i="1" s="1"/>
  <c r="F880" i="1"/>
  <c r="F879" i="1" s="1"/>
  <c r="F878" i="1" s="1"/>
  <c r="D880" i="1"/>
  <c r="D879" i="1" s="1"/>
  <c r="D878" i="1" s="1"/>
  <c r="E865" i="1"/>
  <c r="E864" i="1" s="1"/>
  <c r="E863" i="1" s="1"/>
  <c r="F865" i="1"/>
  <c r="F864" i="1" s="1"/>
  <c r="F863" i="1" s="1"/>
  <c r="D865" i="1"/>
  <c r="D864" i="1" s="1"/>
  <c r="D863" i="1" s="1"/>
  <c r="E835" i="1"/>
  <c r="E834" i="1" s="1"/>
  <c r="E833" i="1" s="1"/>
  <c r="F835" i="1"/>
  <c r="F834" i="1" s="1"/>
  <c r="F833" i="1" s="1"/>
  <c r="D835" i="1"/>
  <c r="D834" i="1" s="1"/>
  <c r="D833" i="1" s="1"/>
  <c r="E829" i="1"/>
  <c r="F829" i="1"/>
  <c r="D829" i="1"/>
  <c r="E825" i="1"/>
  <c r="E824" i="1" s="1"/>
  <c r="F825" i="1"/>
  <c r="F824" i="1" s="1"/>
  <c r="E822" i="1"/>
  <c r="E821" i="1" s="1"/>
  <c r="F822" i="1"/>
  <c r="F821" i="1" s="1"/>
  <c r="D825" i="1"/>
  <c r="D824" i="1" s="1"/>
  <c r="D822" i="1"/>
  <c r="D821" i="1" s="1"/>
  <c r="E814" i="1"/>
  <c r="E813" i="1" s="1"/>
  <c r="F814" i="1"/>
  <c r="F813" i="1" s="1"/>
  <c r="E811" i="1"/>
  <c r="E810" i="1" s="1"/>
  <c r="F811" i="1"/>
  <c r="F810" i="1" s="1"/>
  <c r="D814" i="1"/>
  <c r="D813" i="1" s="1"/>
  <c r="D811" i="1"/>
  <c r="D810" i="1" s="1"/>
  <c r="E807" i="1"/>
  <c r="E804" i="1" s="1"/>
  <c r="F807" i="1"/>
  <c r="F804" i="1" s="1"/>
  <c r="E802" i="1"/>
  <c r="E801" i="1" s="1"/>
  <c r="F802" i="1"/>
  <c r="F801" i="1" s="1"/>
  <c r="E799" i="1"/>
  <c r="E798" i="1" s="1"/>
  <c r="F799" i="1"/>
  <c r="F798" i="1" s="1"/>
  <c r="D807" i="1"/>
  <c r="D804" i="1" s="1"/>
  <c r="D802" i="1"/>
  <c r="D801" i="1" s="1"/>
  <c r="D799" i="1"/>
  <c r="D798" i="1" s="1"/>
  <c r="E790" i="1"/>
  <c r="E789" i="1" s="1"/>
  <c r="F790" i="1"/>
  <c r="F789" i="1" s="1"/>
  <c r="E787" i="1"/>
  <c r="E786" i="1" s="1"/>
  <c r="F787" i="1"/>
  <c r="F786" i="1" s="1"/>
  <c r="E783" i="1"/>
  <c r="E782" i="1" s="1"/>
  <c r="F783" i="1"/>
  <c r="F782" i="1" s="1"/>
  <c r="E780" i="1"/>
  <c r="E769" i="1" s="1"/>
  <c r="F780" i="1"/>
  <c r="F769" i="1" s="1"/>
  <c r="E767" i="1"/>
  <c r="E766" i="1" s="1"/>
  <c r="F767" i="1"/>
  <c r="F766" i="1" s="1"/>
  <c r="E764" i="1"/>
  <c r="E763" i="1" s="1"/>
  <c r="F764" i="1"/>
  <c r="F763" i="1" s="1"/>
  <c r="D790" i="1"/>
  <c r="D789" i="1" s="1"/>
  <c r="D787" i="1"/>
  <c r="D786" i="1" s="1"/>
  <c r="D783" i="1"/>
  <c r="D782" i="1" s="1"/>
  <c r="D780" i="1"/>
  <c r="D769" i="1" s="1"/>
  <c r="D767" i="1"/>
  <c r="D766" i="1" s="1"/>
  <c r="D764" i="1"/>
  <c r="D763" i="1" s="1"/>
  <c r="E748" i="1"/>
  <c r="E744" i="1" s="1"/>
  <c r="F748" i="1"/>
  <c r="F744" i="1" s="1"/>
  <c r="E742" i="1"/>
  <c r="E741" i="1" s="1"/>
  <c r="F742" i="1"/>
  <c r="F741" i="1" s="1"/>
  <c r="D748" i="1"/>
  <c r="D744" i="1" s="1"/>
  <c r="D742" i="1"/>
  <c r="D741" i="1" s="1"/>
  <c r="E739" i="1"/>
  <c r="E738" i="1" s="1"/>
  <c r="F739" i="1"/>
  <c r="F738" i="1" s="1"/>
  <c r="D739" i="1"/>
  <c r="D738" i="1" s="1"/>
  <c r="E736" i="1"/>
  <c r="E735" i="1" s="1"/>
  <c r="F736" i="1"/>
  <c r="F735" i="1" s="1"/>
  <c r="D736" i="1"/>
  <c r="D735" i="1" s="1"/>
  <c r="E733" i="1"/>
  <c r="E732" i="1" s="1"/>
  <c r="F733" i="1"/>
  <c r="F732" i="1" s="1"/>
  <c r="D733" i="1"/>
  <c r="D732" i="1" s="1"/>
  <c r="E730" i="1"/>
  <c r="E729" i="1" s="1"/>
  <c r="F730" i="1"/>
  <c r="F729" i="1" s="1"/>
  <c r="D730" i="1"/>
  <c r="D729" i="1" s="1"/>
  <c r="E725" i="1"/>
  <c r="F725" i="1"/>
  <c r="E719" i="1"/>
  <c r="E718" i="1" s="1"/>
  <c r="E717" i="1" s="1"/>
  <c r="F719" i="1"/>
  <c r="F718" i="1" s="1"/>
  <c r="F717" i="1" s="1"/>
  <c r="D725" i="1"/>
  <c r="D719" i="1"/>
  <c r="D718" i="1" s="1"/>
  <c r="D717" i="1" s="1"/>
  <c r="E708" i="1"/>
  <c r="E705" i="1" s="1"/>
  <c r="F708" i="1"/>
  <c r="F705" i="1" s="1"/>
  <c r="E702" i="1"/>
  <c r="F702" i="1"/>
  <c r="E700" i="1"/>
  <c r="F700" i="1"/>
  <c r="D708" i="1"/>
  <c r="D705" i="1" s="1"/>
  <c r="D702" i="1"/>
  <c r="D700" i="1"/>
  <c r="E681" i="1"/>
  <c r="E680" i="1" s="1"/>
  <c r="F681" i="1"/>
  <c r="F680" i="1" s="1"/>
  <c r="D681" i="1"/>
  <c r="D680" i="1" s="1"/>
  <c r="D675" i="1" s="1"/>
  <c r="D674" i="1" s="1"/>
  <c r="E672" i="1"/>
  <c r="E671" i="1" s="1"/>
  <c r="E670" i="1" s="1"/>
  <c r="E669" i="1" s="1"/>
  <c r="F672" i="1"/>
  <c r="F671" i="1" s="1"/>
  <c r="F670" i="1" s="1"/>
  <c r="F669" i="1" s="1"/>
  <c r="D672" i="1"/>
  <c r="D671" i="1" s="1"/>
  <c r="D670" i="1" s="1"/>
  <c r="D669" i="1" s="1"/>
  <c r="E665" i="1"/>
  <c r="F665" i="1"/>
  <c r="D665" i="1"/>
  <c r="E659" i="1"/>
  <c r="E658" i="1" s="1"/>
  <c r="E657" i="1" s="1"/>
  <c r="E656" i="1" s="1"/>
  <c r="F659" i="1"/>
  <c r="F658" i="1" s="1"/>
  <c r="F657" i="1" s="1"/>
  <c r="F656" i="1" s="1"/>
  <c r="D659" i="1"/>
  <c r="D658" i="1" s="1"/>
  <c r="D657" i="1" s="1"/>
  <c r="D656" i="1" s="1"/>
  <c r="E654" i="1"/>
  <c r="E653" i="1" s="1"/>
  <c r="F654" i="1"/>
  <c r="F653" i="1" s="1"/>
  <c r="E651" i="1"/>
  <c r="E650" i="1" s="1"/>
  <c r="F651" i="1"/>
  <c r="F650" i="1" s="1"/>
  <c r="E647" i="1"/>
  <c r="E646" i="1" s="1"/>
  <c r="F647" i="1"/>
  <c r="F646" i="1" s="1"/>
  <c r="E644" i="1"/>
  <c r="E643" i="1" s="1"/>
  <c r="F644" i="1"/>
  <c r="F643" i="1" s="1"/>
  <c r="E640" i="1"/>
  <c r="F640" i="1"/>
  <c r="E637" i="1"/>
  <c r="F637" i="1"/>
  <c r="D638" i="1"/>
  <c r="D637" i="1" s="1"/>
  <c r="D641" i="1"/>
  <c r="D640" i="1" s="1"/>
  <c r="D644" i="1"/>
  <c r="D643" i="1" s="1"/>
  <c r="D647" i="1"/>
  <c r="D646" i="1" s="1"/>
  <c r="D654" i="1"/>
  <c r="D653" i="1" s="1"/>
  <c r="D651" i="1"/>
  <c r="D650" i="1" s="1"/>
  <c r="E631" i="1"/>
  <c r="E630" i="1" s="1"/>
  <c r="F631" i="1"/>
  <c r="F630" i="1" s="1"/>
  <c r="D631" i="1"/>
  <c r="D630" i="1" s="1"/>
  <c r="E624" i="1"/>
  <c r="E623" i="1" s="1"/>
  <c r="F624" i="1"/>
  <c r="F623" i="1" s="1"/>
  <c r="E621" i="1"/>
  <c r="E620" i="1" s="1"/>
  <c r="F621" i="1"/>
  <c r="F620" i="1" s="1"/>
  <c r="E618" i="1"/>
  <c r="E617" i="1" s="1"/>
  <c r="E616" i="1" s="1"/>
  <c r="E574" i="1" s="1"/>
  <c r="F618" i="1"/>
  <c r="F617" i="1" s="1"/>
  <c r="F616" i="1" s="1"/>
  <c r="F574" i="1" s="1"/>
  <c r="D624" i="1"/>
  <c r="D623" i="1" s="1"/>
  <c r="D621" i="1"/>
  <c r="D620" i="1" s="1"/>
  <c r="D618" i="1"/>
  <c r="D617" i="1" s="1"/>
  <c r="E612" i="1"/>
  <c r="E611" i="1" s="1"/>
  <c r="F612" i="1"/>
  <c r="F611" i="1" s="1"/>
  <c r="E609" i="1"/>
  <c r="E608" i="1" s="1"/>
  <c r="F609" i="1"/>
  <c r="F608" i="1" s="1"/>
  <c r="E606" i="1"/>
  <c r="E605" i="1" s="1"/>
  <c r="F606" i="1"/>
  <c r="F605" i="1" s="1"/>
  <c r="E603" i="1"/>
  <c r="E602" i="1" s="1"/>
  <c r="F603" i="1"/>
  <c r="F602" i="1" s="1"/>
  <c r="E600" i="1"/>
  <c r="E599" i="1" s="1"/>
  <c r="F600" i="1"/>
  <c r="F599" i="1" s="1"/>
  <c r="E597" i="1"/>
  <c r="E596" i="1" s="1"/>
  <c r="F597" i="1"/>
  <c r="F596" i="1" s="1"/>
  <c r="E594" i="1"/>
  <c r="E593" i="1" s="1"/>
  <c r="F594" i="1"/>
  <c r="F593" i="1" s="1"/>
  <c r="E591" i="1"/>
  <c r="E590" i="1" s="1"/>
  <c r="F591" i="1"/>
  <c r="F590" i="1" s="1"/>
  <c r="E588" i="1"/>
  <c r="E587" i="1" s="1"/>
  <c r="F588" i="1"/>
  <c r="F587" i="1" s="1"/>
  <c r="E585" i="1"/>
  <c r="E584" i="1" s="1"/>
  <c r="F585" i="1"/>
  <c r="F584" i="1" s="1"/>
  <c r="E580" i="1"/>
  <c r="E579" i="1" s="1"/>
  <c r="F580" i="1"/>
  <c r="F579" i="1" s="1"/>
  <c r="E577" i="1"/>
  <c r="E576" i="1" s="1"/>
  <c r="F577" i="1"/>
  <c r="F576" i="1" s="1"/>
  <c r="D612" i="1"/>
  <c r="D611" i="1" s="1"/>
  <c r="D609" i="1"/>
  <c r="D608" i="1" s="1"/>
  <c r="D606" i="1"/>
  <c r="D605" i="1" s="1"/>
  <c r="D603" i="1"/>
  <c r="D602" i="1" s="1"/>
  <c r="D600" i="1"/>
  <c r="D599" i="1" s="1"/>
  <c r="D597" i="1"/>
  <c r="D596" i="1" s="1"/>
  <c r="D594" i="1"/>
  <c r="D593" i="1" s="1"/>
  <c r="D591" i="1"/>
  <c r="D590" i="1" s="1"/>
  <c r="D588" i="1"/>
  <c r="D587" i="1" s="1"/>
  <c r="D585" i="1"/>
  <c r="D584" i="1" s="1"/>
  <c r="D580" i="1"/>
  <c r="D579" i="1" s="1"/>
  <c r="D577" i="1"/>
  <c r="D576" i="1" s="1"/>
  <c r="E537" i="1"/>
  <c r="E536" i="1" s="1"/>
  <c r="F537" i="1"/>
  <c r="F536" i="1" s="1"/>
  <c r="E534" i="1"/>
  <c r="E533" i="1" s="1"/>
  <c r="F534" i="1"/>
  <c r="F533" i="1" s="1"/>
  <c r="D537" i="1"/>
  <c r="D536" i="1" s="1"/>
  <c r="D534" i="1"/>
  <c r="D533" i="1" s="1"/>
  <c r="E552" i="1"/>
  <c r="E551" i="1" s="1"/>
  <c r="F551" i="1"/>
  <c r="E549" i="1"/>
  <c r="E548" i="1" s="1"/>
  <c r="F549" i="1"/>
  <c r="F548" i="1" s="1"/>
  <c r="E546" i="1"/>
  <c r="E545" i="1" s="1"/>
  <c r="F546" i="1"/>
  <c r="F545" i="1" s="1"/>
  <c r="E541" i="1"/>
  <c r="E540" i="1" s="1"/>
  <c r="F541" i="1"/>
  <c r="F540" i="1" s="1"/>
  <c r="D552" i="1"/>
  <c r="D551" i="1" s="1"/>
  <c r="D549" i="1"/>
  <c r="D548" i="1" s="1"/>
  <c r="D546" i="1"/>
  <c r="D545" i="1" s="1"/>
  <c r="D541" i="1"/>
  <c r="D540" i="1" s="1"/>
  <c r="E564" i="1"/>
  <c r="E563" i="1" s="1"/>
  <c r="F564" i="1"/>
  <c r="F563" i="1" s="1"/>
  <c r="E567" i="1"/>
  <c r="E566" i="1" s="1"/>
  <c r="F567" i="1"/>
  <c r="F566" i="1" s="1"/>
  <c r="D567" i="1"/>
  <c r="D566" i="1" s="1"/>
  <c r="D564" i="1"/>
  <c r="D563" i="1" s="1"/>
  <c r="E571" i="1"/>
  <c r="E570" i="1" s="1"/>
  <c r="E569" i="1" s="1"/>
  <c r="F571" i="1"/>
  <c r="F570" i="1" s="1"/>
  <c r="F569" i="1" s="1"/>
  <c r="D571" i="1"/>
  <c r="D570" i="1" s="1"/>
  <c r="D569" i="1" s="1"/>
  <c r="E529" i="1"/>
  <c r="E528" i="1" s="1"/>
  <c r="E527" i="1" s="1"/>
  <c r="F529" i="1"/>
  <c r="F528" i="1" s="1"/>
  <c r="F527" i="1" s="1"/>
  <c r="D529" i="1"/>
  <c r="D528" i="1" s="1"/>
  <c r="D527" i="1" s="1"/>
  <c r="E519" i="1"/>
  <c r="E518" i="1" s="1"/>
  <c r="F519" i="1"/>
  <c r="F518" i="1" s="1"/>
  <c r="E522" i="1"/>
  <c r="E521" i="1" s="1"/>
  <c r="F522" i="1"/>
  <c r="F521" i="1" s="1"/>
  <c r="E525" i="1"/>
  <c r="E524" i="1" s="1"/>
  <c r="F525" i="1"/>
  <c r="F524" i="1" s="1"/>
  <c r="D525" i="1"/>
  <c r="D524" i="1" s="1"/>
  <c r="D522" i="1"/>
  <c r="D521" i="1" s="1"/>
  <c r="D519" i="1"/>
  <c r="D518" i="1" s="1"/>
  <c r="E516" i="1"/>
  <c r="E515" i="1" s="1"/>
  <c r="F516" i="1"/>
  <c r="F515" i="1" s="1"/>
  <c r="D516" i="1"/>
  <c r="D515" i="1" s="1"/>
  <c r="E513" i="1"/>
  <c r="E512" i="1" s="1"/>
  <c r="F513" i="1"/>
  <c r="F512" i="1" s="1"/>
  <c r="D513" i="1"/>
  <c r="D512" i="1" s="1"/>
  <c r="E510" i="1"/>
  <c r="E509" i="1" s="1"/>
  <c r="F510" i="1"/>
  <c r="F509" i="1" s="1"/>
  <c r="D510" i="1"/>
  <c r="D509" i="1" s="1"/>
  <c r="E507" i="1"/>
  <c r="E506" i="1" s="1"/>
  <c r="F507" i="1"/>
  <c r="F506" i="1" s="1"/>
  <c r="D507" i="1"/>
  <c r="D506" i="1" s="1"/>
  <c r="E485" i="1"/>
  <c r="F485" i="1"/>
  <c r="E487" i="1"/>
  <c r="F487" i="1"/>
  <c r="E491" i="1"/>
  <c r="E490" i="1" s="1"/>
  <c r="E489" i="1" s="1"/>
  <c r="F491" i="1"/>
  <c r="F490" i="1" s="1"/>
  <c r="F489" i="1" s="1"/>
  <c r="E495" i="1"/>
  <c r="E494" i="1" s="1"/>
  <c r="E493" i="1" s="1"/>
  <c r="F495" i="1"/>
  <c r="F494" i="1" s="1"/>
  <c r="F493" i="1" s="1"/>
  <c r="D495" i="1"/>
  <c r="D494" i="1" s="1"/>
  <c r="D493" i="1" s="1"/>
  <c r="D491" i="1"/>
  <c r="D490" i="1" s="1"/>
  <c r="D489" i="1" s="1"/>
  <c r="D487" i="1"/>
  <c r="D485" i="1"/>
  <c r="E468" i="1"/>
  <c r="E465" i="1" s="1"/>
  <c r="F468" i="1"/>
  <c r="F465" i="1" s="1"/>
  <c r="E471" i="1"/>
  <c r="E470" i="1" s="1"/>
  <c r="F471" i="1"/>
  <c r="F470" i="1" s="1"/>
  <c r="E474" i="1"/>
  <c r="F474" i="1"/>
  <c r="E476" i="1"/>
  <c r="F476" i="1"/>
  <c r="E479" i="1"/>
  <c r="F479" i="1"/>
  <c r="E481" i="1"/>
  <c r="F481" i="1"/>
  <c r="D481" i="1"/>
  <c r="D479" i="1"/>
  <c r="D476" i="1"/>
  <c r="D474" i="1"/>
  <c r="D471" i="1"/>
  <c r="D470" i="1" s="1"/>
  <c r="D468" i="1"/>
  <c r="D465" i="1" s="1"/>
  <c r="E248" i="1"/>
  <c r="F248" i="1"/>
  <c r="D248" i="1"/>
  <c r="E267" i="1"/>
  <c r="E266" i="1" s="1"/>
  <c r="F267" i="1"/>
  <c r="F266" i="1" s="1"/>
  <c r="D267" i="1"/>
  <c r="D266" i="1" s="1"/>
  <c r="E320" i="1"/>
  <c r="E319" i="1" s="1"/>
  <c r="F320" i="1"/>
  <c r="F319" i="1" s="1"/>
  <c r="D320" i="1"/>
  <c r="D319" i="1" s="1"/>
  <c r="E364" i="1"/>
  <c r="E363" i="1" s="1"/>
  <c r="E362" i="1" s="1"/>
  <c r="F364" i="1"/>
  <c r="F363" i="1" s="1"/>
  <c r="F362" i="1" s="1"/>
  <c r="D364" i="1"/>
  <c r="D363" i="1" s="1"/>
  <c r="D362" i="1" s="1"/>
  <c r="E369" i="1"/>
  <c r="E368" i="1" s="1"/>
  <c r="E367" i="1" s="1"/>
  <c r="F369" i="1"/>
  <c r="F368" i="1" s="1"/>
  <c r="F367" i="1" s="1"/>
  <c r="E373" i="1"/>
  <c r="E372" i="1" s="1"/>
  <c r="E371" i="1" s="1"/>
  <c r="F373" i="1"/>
  <c r="F372" i="1" s="1"/>
  <c r="F371" i="1" s="1"/>
  <c r="E376" i="1"/>
  <c r="E375" i="1" s="1"/>
  <c r="F376" i="1"/>
  <c r="F375" i="1" s="1"/>
  <c r="D376" i="1"/>
  <c r="D375" i="1" s="1"/>
  <c r="D373" i="1"/>
  <c r="D372" i="1" s="1"/>
  <c r="D371" i="1" s="1"/>
  <c r="D369" i="1"/>
  <c r="D368" i="1" s="1"/>
  <c r="D367" i="1" s="1"/>
  <c r="F985" i="1" l="1"/>
  <c r="F984" i="1" s="1"/>
  <c r="E985" i="1"/>
  <c r="E984" i="1" s="1"/>
  <c r="D1817" i="1"/>
  <c r="D1800" i="1" s="1"/>
  <c r="D616" i="1"/>
  <c r="D762" i="1"/>
  <c r="F762" i="1"/>
  <c r="E762" i="1"/>
  <c r="E1582" i="1"/>
  <c r="F1341" i="1"/>
  <c r="F1340" i="1" s="1"/>
  <c r="D993" i="1"/>
  <c r="E1817" i="1"/>
  <c r="E1800" i="1" s="1"/>
  <c r="F1817" i="1"/>
  <c r="F1800" i="1" s="1"/>
  <c r="F1654" i="1"/>
  <c r="F1583" i="1" s="1"/>
  <c r="F1582" i="1" s="1"/>
  <c r="D1341" i="1"/>
  <c r="D1340" i="1" s="1"/>
  <c r="D728" i="1"/>
  <c r="D727" i="1" s="1"/>
  <c r="F728" i="1"/>
  <c r="F727" i="1" s="1"/>
  <c r="E728" i="1"/>
  <c r="E727" i="1" s="1"/>
  <c r="D1910" i="1"/>
  <c r="D1901" i="1" s="1"/>
  <c r="E1910" i="1"/>
  <c r="E1901" i="1" s="1"/>
  <c r="D936" i="1"/>
  <c r="D935" i="1" s="1"/>
  <c r="F936" i="1"/>
  <c r="F935" i="1" s="1"/>
  <c r="E936" i="1"/>
  <c r="E935" i="1" s="1"/>
  <c r="F1910" i="1"/>
  <c r="F1901" i="1" s="1"/>
  <c r="F664" i="1"/>
  <c r="F663" i="1" s="1"/>
  <c r="F662" i="1" s="1"/>
  <c r="E664" i="1"/>
  <c r="E663" i="1" s="1"/>
  <c r="E662" i="1" s="1"/>
  <c r="D828" i="1"/>
  <c r="D827" i="1" s="1"/>
  <c r="D904" i="1"/>
  <c r="D903" i="1" s="1"/>
  <c r="F828" i="1"/>
  <c r="F827" i="1" s="1"/>
  <c r="E828" i="1"/>
  <c r="E827" i="1" s="1"/>
  <c r="D785" i="1"/>
  <c r="D664" i="1"/>
  <c r="D663" i="1" s="1"/>
  <c r="D662" i="1" s="1"/>
  <c r="D532" i="1"/>
  <c r="F532" i="1"/>
  <c r="E532" i="1"/>
  <c r="D722" i="1"/>
  <c r="D721" i="1" s="1"/>
  <c r="D716" i="1" s="1"/>
  <c r="E722" i="1"/>
  <c r="E721" i="1" s="1"/>
  <c r="E716" i="1" s="1"/>
  <c r="F722" i="1"/>
  <c r="F721" i="1" s="1"/>
  <c r="F716" i="1" s="1"/>
  <c r="E1119" i="1"/>
  <c r="E1117" i="1" s="1"/>
  <c r="E1116" i="1" s="1"/>
  <c r="F478" i="1"/>
  <c r="F1225" i="1"/>
  <c r="E1210" i="1"/>
  <c r="E1946" i="1"/>
  <c r="F1210" i="1"/>
  <c r="E1521" i="1"/>
  <c r="E699" i="1"/>
  <c r="E698" i="1" s="1"/>
  <c r="E697" i="1" s="1"/>
  <c r="E478" i="1"/>
  <c r="F928" i="1"/>
  <c r="D1521" i="1"/>
  <c r="F1521" i="1"/>
  <c r="D1582" i="1"/>
  <c r="E1180" i="1"/>
  <c r="D1394" i="1"/>
  <c r="D1393" i="1" s="1"/>
  <c r="D1392" i="1" s="1"/>
  <c r="E1394" i="1"/>
  <c r="E1393" i="1" s="1"/>
  <c r="E1392" i="1" s="1"/>
  <c r="D484" i="1"/>
  <c r="D483" i="1" s="1"/>
  <c r="F562" i="1"/>
  <c r="F561" i="1" s="1"/>
  <c r="E945" i="1"/>
  <c r="E944" i="1" s="1"/>
  <c r="F1394" i="1"/>
  <c r="F1393" i="1" s="1"/>
  <c r="F1392" i="1" s="1"/>
  <c r="F1218" i="1"/>
  <c r="F484" i="1"/>
  <c r="F483" i="1" s="1"/>
  <c r="E484" i="1"/>
  <c r="E483" i="1" s="1"/>
  <c r="E1225" i="1"/>
  <c r="F1232" i="1"/>
  <c r="D699" i="1"/>
  <c r="D698" i="1" s="1"/>
  <c r="D697" i="1" s="1"/>
  <c r="D1351" i="1"/>
  <c r="D1502" i="1"/>
  <c r="F945" i="1"/>
  <c r="F944" i="1" s="1"/>
  <c r="F993" i="1"/>
  <c r="E1371" i="1"/>
  <c r="E1376" i="1"/>
  <c r="E1469" i="1"/>
  <c r="F473" i="1"/>
  <c r="D505" i="1"/>
  <c r="D504" i="1" s="1"/>
  <c r="E1175" i="1"/>
  <c r="D1232" i="1"/>
  <c r="F1252" i="1"/>
  <c r="F1371" i="1"/>
  <c r="E1562" i="1"/>
  <c r="E1561" i="1" s="1"/>
  <c r="E1560" i="1" s="1"/>
  <c r="E1554" i="1" s="1"/>
  <c r="D1953" i="1"/>
  <c r="E473" i="1"/>
  <c r="F505" i="1"/>
  <c r="F504" i="1" s="1"/>
  <c r="D1381" i="1"/>
  <c r="F1953" i="1"/>
  <c r="D575" i="1"/>
  <c r="E1953" i="1"/>
  <c r="D634" i="1"/>
  <c r="D797" i="1"/>
  <c r="E809" i="1"/>
  <c r="D816" i="1"/>
  <c r="E816" i="1"/>
  <c r="D969" i="1"/>
  <c r="D968" i="1" s="1"/>
  <c r="F1175" i="1"/>
  <c r="F1449" i="1"/>
  <c r="F1562" i="1"/>
  <c r="F1561" i="1" s="1"/>
  <c r="F1560" i="1" s="1"/>
  <c r="F1554" i="1" s="1"/>
  <c r="E1935" i="1"/>
  <c r="D1225" i="1"/>
  <c r="D1210" i="1"/>
  <c r="E634" i="1"/>
  <c r="F675" i="1"/>
  <c r="F674" i="1" s="1"/>
  <c r="F797" i="1"/>
  <c r="E797" i="1"/>
  <c r="F1401" i="1"/>
  <c r="F1400" i="1" s="1"/>
  <c r="F1514" i="1"/>
  <c r="E1502" i="1"/>
  <c r="E505" i="1"/>
  <c r="E504" i="1" s="1"/>
  <c r="E675" i="1"/>
  <c r="E674" i="1" s="1"/>
  <c r="F816" i="1"/>
  <c r="E562" i="1"/>
  <c r="E561" i="1" s="1"/>
  <c r="F1469" i="1"/>
  <c r="E928" i="1"/>
  <c r="F977" i="1"/>
  <c r="F976" i="1" s="1"/>
  <c r="F1026" i="1"/>
  <c r="E977" i="1"/>
  <c r="E976" i="1" s="1"/>
  <c r="D1401" i="1"/>
  <c r="D1400" i="1" s="1"/>
  <c r="E993" i="1"/>
  <c r="E1026" i="1"/>
  <c r="E1196" i="1"/>
  <c r="E1401" i="1"/>
  <c r="E1400" i="1" s="1"/>
  <c r="E1462" i="1"/>
  <c r="E1449" i="1" s="1"/>
  <c r="E649" i="1"/>
  <c r="D809" i="1"/>
  <c r="F1180" i="1"/>
  <c r="D1196" i="1"/>
  <c r="D1514" i="1"/>
  <c r="F1502" i="1"/>
  <c r="F1196" i="1"/>
  <c r="D1371" i="1"/>
  <c r="D1462" i="1"/>
  <c r="D1449" i="1" s="1"/>
  <c r="E1514" i="1"/>
  <c r="F1381" i="1"/>
  <c r="D1562" i="1"/>
  <c r="D1561" i="1" s="1"/>
  <c r="D1560" i="1" s="1"/>
  <c r="D1554" i="1" s="1"/>
  <c r="F1119" i="1"/>
  <c r="F1117" i="1" s="1"/>
  <c r="F1116" i="1" s="1"/>
  <c r="E1218" i="1"/>
  <c r="E1232" i="1"/>
  <c r="E1252" i="1"/>
  <c r="E1381" i="1"/>
  <c r="F1946" i="1"/>
  <c r="F1935" i="1"/>
  <c r="D1946" i="1"/>
  <c r="D1935" i="1"/>
  <c r="E1360" i="1"/>
  <c r="E1359" i="1" s="1"/>
  <c r="D1376" i="1"/>
  <c r="E1418" i="1"/>
  <c r="E1412" i="1" s="1"/>
  <c r="D1469" i="1"/>
  <c r="F1418" i="1"/>
  <c r="F1412" i="1" s="1"/>
  <c r="D1418" i="1"/>
  <c r="D1412" i="1" s="1"/>
  <c r="E1351" i="1"/>
  <c r="F1351" i="1"/>
  <c r="F1360" i="1"/>
  <c r="F1359" i="1" s="1"/>
  <c r="D1360" i="1"/>
  <c r="D1359" i="1" s="1"/>
  <c r="F1376" i="1"/>
  <c r="F1274" i="1"/>
  <c r="F1273" i="1" s="1"/>
  <c r="E1274" i="1"/>
  <c r="E1273" i="1" s="1"/>
  <c r="D1274" i="1"/>
  <c r="D1273" i="1" s="1"/>
  <c r="D1252" i="1"/>
  <c r="D1218" i="1"/>
  <c r="D1180" i="1"/>
  <c r="D1175" i="1"/>
  <c r="F1164" i="1"/>
  <c r="E1164" i="1"/>
  <c r="D1164" i="1"/>
  <c r="E1140" i="1"/>
  <c r="E1139" i="1" s="1"/>
  <c r="F1140" i="1"/>
  <c r="F1139" i="1" s="1"/>
  <c r="D1140" i="1"/>
  <c r="D1139" i="1" s="1"/>
  <c r="D1119" i="1"/>
  <c r="E1097" i="1"/>
  <c r="E1096" i="1" s="1"/>
  <c r="F1097" i="1"/>
  <c r="F1096" i="1" s="1"/>
  <c r="D1097" i="1"/>
  <c r="D1096" i="1" s="1"/>
  <c r="E1086" i="1"/>
  <c r="E1085" i="1" s="1"/>
  <c r="F1086" i="1"/>
  <c r="F1085" i="1" s="1"/>
  <c r="D1086" i="1"/>
  <c r="D1085" i="1" s="1"/>
  <c r="D1026" i="1"/>
  <c r="E1008" i="1"/>
  <c r="F1008" i="1"/>
  <c r="D1008" i="1"/>
  <c r="D977" i="1"/>
  <c r="D976" i="1" s="1"/>
  <c r="F969" i="1"/>
  <c r="F968" i="1" s="1"/>
  <c r="E969" i="1"/>
  <c r="E968" i="1" s="1"/>
  <c r="F953" i="1"/>
  <c r="F952" i="1" s="1"/>
  <c r="E953" i="1"/>
  <c r="E952" i="1" s="1"/>
  <c r="D953" i="1"/>
  <c r="D952" i="1" s="1"/>
  <c r="D945" i="1"/>
  <c r="D944" i="1" s="1"/>
  <c r="D928" i="1"/>
  <c r="F809" i="1"/>
  <c r="E785" i="1"/>
  <c r="F785" i="1"/>
  <c r="F699" i="1"/>
  <c r="F698" i="1" s="1"/>
  <c r="F697" i="1" s="1"/>
  <c r="F649" i="1"/>
  <c r="F634" i="1"/>
  <c r="D649" i="1"/>
  <c r="E575" i="1"/>
  <c r="F575" i="1"/>
  <c r="F539" i="1"/>
  <c r="E539" i="1"/>
  <c r="D539" i="1"/>
  <c r="D562" i="1"/>
  <c r="D561" i="1" s="1"/>
  <c r="D478" i="1"/>
  <c r="D473" i="1"/>
  <c r="E379" i="1"/>
  <c r="F379" i="1"/>
  <c r="D379" i="1"/>
  <c r="E457" i="1"/>
  <c r="E456" i="1" s="1"/>
  <c r="F457" i="1"/>
  <c r="F456" i="1" s="1"/>
  <c r="E454" i="1"/>
  <c r="E453" i="1" s="1"/>
  <c r="F454" i="1"/>
  <c r="F453" i="1" s="1"/>
  <c r="E451" i="1"/>
  <c r="E450" i="1" s="1"/>
  <c r="F451" i="1"/>
  <c r="F450" i="1" s="1"/>
  <c r="D457" i="1"/>
  <c r="D456" i="1" s="1"/>
  <c r="D454" i="1"/>
  <c r="D453" i="1" s="1"/>
  <c r="D451" i="1"/>
  <c r="D450" i="1" s="1"/>
  <c r="E438" i="1"/>
  <c r="E437" i="1" s="1"/>
  <c r="F438" i="1"/>
  <c r="F437" i="1" s="1"/>
  <c r="E444" i="1"/>
  <c r="F444" i="1"/>
  <c r="D446" i="1"/>
  <c r="D444" i="1"/>
  <c r="E446" i="1"/>
  <c r="F446" i="1"/>
  <c r="D438" i="1"/>
  <c r="D437" i="1" s="1"/>
  <c r="E431" i="1"/>
  <c r="F431" i="1"/>
  <c r="E433" i="1"/>
  <c r="F433" i="1"/>
  <c r="E435" i="1"/>
  <c r="F435" i="1"/>
  <c r="D435" i="1"/>
  <c r="D433" i="1"/>
  <c r="D431" i="1"/>
  <c r="E426" i="1"/>
  <c r="E425" i="1" s="1"/>
  <c r="E424" i="1" s="1"/>
  <c r="E423" i="1" s="1"/>
  <c r="F426" i="1"/>
  <c r="F425" i="1" s="1"/>
  <c r="F424" i="1" s="1"/>
  <c r="F423" i="1" s="1"/>
  <c r="D426" i="1"/>
  <c r="D425" i="1" s="1"/>
  <c r="D424" i="1" s="1"/>
  <c r="D423" i="1" s="1"/>
  <c r="E385" i="1"/>
  <c r="E384" i="1" s="1"/>
  <c r="F385" i="1"/>
  <c r="F384" i="1" s="1"/>
  <c r="E389" i="1"/>
  <c r="E388" i="1" s="1"/>
  <c r="E387" i="1" s="1"/>
  <c r="F389" i="1"/>
  <c r="F388" i="1" s="1"/>
  <c r="F387" i="1" s="1"/>
  <c r="E408" i="1"/>
  <c r="E407" i="1" s="1"/>
  <c r="E404" i="1" s="1"/>
  <c r="F408" i="1"/>
  <c r="F407" i="1" s="1"/>
  <c r="F404" i="1" s="1"/>
  <c r="E411" i="1"/>
  <c r="E410" i="1" s="1"/>
  <c r="F411" i="1"/>
  <c r="F410" i="1" s="1"/>
  <c r="D411" i="1"/>
  <c r="D410" i="1" s="1"/>
  <c r="D408" i="1"/>
  <c r="D407" i="1" s="1"/>
  <c r="D404" i="1" s="1"/>
  <c r="D388" i="1"/>
  <c r="D387" i="1" s="1"/>
  <c r="D385" i="1"/>
  <c r="D384" i="1" s="1"/>
  <c r="E357" i="1"/>
  <c r="E354" i="1" s="1"/>
  <c r="F357" i="1"/>
  <c r="F354" i="1" s="1"/>
  <c r="E346" i="1"/>
  <c r="E345" i="1" s="1"/>
  <c r="F346" i="1"/>
  <c r="F345" i="1" s="1"/>
  <c r="E340" i="1"/>
  <c r="E337" i="1" s="1"/>
  <c r="F340" i="1"/>
  <c r="F337" i="1" s="1"/>
  <c r="D357" i="1"/>
  <c r="D354" i="1" s="1"/>
  <c r="D346" i="1"/>
  <c r="D345" i="1" s="1"/>
  <c r="D340" i="1"/>
  <c r="D337" i="1" s="1"/>
  <c r="E317" i="1"/>
  <c r="E316" i="1" s="1"/>
  <c r="F317" i="1"/>
  <c r="F316" i="1" s="1"/>
  <c r="E311" i="1"/>
  <c r="E308" i="1" s="1"/>
  <c r="F311" i="1"/>
  <c r="F308" i="1" s="1"/>
  <c r="E303" i="1"/>
  <c r="E302" i="1" s="1"/>
  <c r="F303" i="1"/>
  <c r="F302" i="1" s="1"/>
  <c r="E297" i="1"/>
  <c r="E294" i="1" s="1"/>
  <c r="F297" i="1"/>
  <c r="F294" i="1" s="1"/>
  <c r="E287" i="1"/>
  <c r="E286" i="1" s="1"/>
  <c r="F287" i="1"/>
  <c r="F286" i="1" s="1"/>
  <c r="E278" i="1"/>
  <c r="F278" i="1"/>
  <c r="D317" i="1"/>
  <c r="D316" i="1" s="1"/>
  <c r="D311" i="1"/>
  <c r="D308" i="1" s="1"/>
  <c r="D303" i="1"/>
  <c r="D302" i="1" s="1"/>
  <c r="D294" i="1"/>
  <c r="D287" i="1"/>
  <c r="D286" i="1" s="1"/>
  <c r="D278" i="1"/>
  <c r="F258" i="1"/>
  <c r="D233" i="1"/>
  <c r="D231" i="1"/>
  <c r="F761" i="1" l="1"/>
  <c r="F715" i="1" s="1"/>
  <c r="D761" i="1"/>
  <c r="D715" i="1" s="1"/>
  <c r="E761" i="1"/>
  <c r="E715" i="1" s="1"/>
  <c r="F277" i="1"/>
  <c r="D277" i="1"/>
  <c r="E277" i="1"/>
  <c r="E440" i="1"/>
  <c r="F440" i="1"/>
  <c r="D440" i="1"/>
  <c r="F1206" i="1"/>
  <c r="F1205" i="1" s="1"/>
  <c r="D333" i="1"/>
  <c r="E1206" i="1"/>
  <c r="E1205" i="1" s="1"/>
  <c r="D1206" i="1"/>
  <c r="D1205" i="1" s="1"/>
  <c r="E378" i="1"/>
  <c r="E366" i="1" s="1"/>
  <c r="D378" i="1"/>
  <c r="D366" i="1" s="1"/>
  <c r="F378" i="1"/>
  <c r="F366" i="1" s="1"/>
  <c r="E927" i="1"/>
  <c r="D927" i="1"/>
  <c r="F927" i="1"/>
  <c r="F333" i="1"/>
  <c r="E333" i="1"/>
  <c r="D796" i="1"/>
  <c r="F796" i="1"/>
  <c r="E796" i="1"/>
  <c r="D661" i="1"/>
  <c r="D531" i="1"/>
  <c r="E531" i="1"/>
  <c r="F464" i="1"/>
  <c r="F463" i="1" s="1"/>
  <c r="F531" i="1"/>
  <c r="E464" i="1"/>
  <c r="E463" i="1" s="1"/>
  <c r="D449" i="1"/>
  <c r="D448" i="1" s="1"/>
  <c r="E1174" i="1"/>
  <c r="E1928" i="1"/>
  <c r="E1988" i="1" s="1"/>
  <c r="E1448" i="1"/>
  <c r="E1370" i="1"/>
  <c r="E1358" i="1" s="1"/>
  <c r="E1272" i="1" s="1"/>
  <c r="D633" i="1"/>
  <c r="E1007" i="1"/>
  <c r="E992" i="1" s="1"/>
  <c r="E1153" i="1"/>
  <c r="E1115" i="1" s="1"/>
  <c r="F1370" i="1"/>
  <c r="F1358" i="1" s="1"/>
  <c r="F1272" i="1" s="1"/>
  <c r="F1174" i="1"/>
  <c r="D1153" i="1"/>
  <c r="D1448" i="1"/>
  <c r="F633" i="1"/>
  <c r="D1482" i="1"/>
  <c r="D1928" i="1"/>
  <c r="D1988" i="1" s="1"/>
  <c r="D1370" i="1"/>
  <c r="F1448" i="1"/>
  <c r="F1928" i="1"/>
  <c r="F1988" i="1" s="1"/>
  <c r="F1007" i="1"/>
  <c r="F992" i="1" s="1"/>
  <c r="E430" i="1"/>
  <c r="D1174" i="1"/>
  <c r="E633" i="1"/>
  <c r="E661" i="1"/>
  <c r="E449" i="1"/>
  <c r="E448" i="1" s="1"/>
  <c r="F661" i="1"/>
  <c r="F449" i="1"/>
  <c r="F448" i="1" s="1"/>
  <c r="D464" i="1"/>
  <c r="D1007" i="1"/>
  <c r="F1153" i="1"/>
  <c r="F1115" i="1" s="1"/>
  <c r="D1399" i="1"/>
  <c r="D1117" i="1"/>
  <c r="D1116" i="1" s="1"/>
  <c r="F1399" i="1"/>
  <c r="E1399" i="1"/>
  <c r="F1482" i="1"/>
  <c r="E1482" i="1"/>
  <c r="F430" i="1"/>
  <c r="D430" i="1"/>
  <c r="E272" i="1"/>
  <c r="E271" i="1" s="1"/>
  <c r="E251" i="1" s="1"/>
  <c r="F272" i="1"/>
  <c r="F271" i="1" s="1"/>
  <c r="F251" i="1" s="1"/>
  <c r="D272" i="1"/>
  <c r="D271" i="1" s="1"/>
  <c r="D258" i="1"/>
  <c r="E245" i="1"/>
  <c r="E244" i="1" s="1"/>
  <c r="F245" i="1"/>
  <c r="F244" i="1" s="1"/>
  <c r="E241" i="1"/>
  <c r="E240" i="1" s="1"/>
  <c r="F241" i="1"/>
  <c r="F240" i="1" s="1"/>
  <c r="D245" i="1"/>
  <c r="D244" i="1" s="1"/>
  <c r="D241" i="1"/>
  <c r="D240" i="1" s="1"/>
  <c r="E236" i="1"/>
  <c r="E235" i="1" s="1"/>
  <c r="F236" i="1"/>
  <c r="F235" i="1" s="1"/>
  <c r="D236" i="1"/>
  <c r="D235" i="1" s="1"/>
  <c r="D229" i="1"/>
  <c r="D228" i="1" s="1"/>
  <c r="E212" i="1"/>
  <c r="E209" i="1" s="1"/>
  <c r="F212" i="1"/>
  <c r="F209" i="1" s="1"/>
  <c r="E222" i="1"/>
  <c r="F222" i="1"/>
  <c r="E224" i="1"/>
  <c r="F224" i="1"/>
  <c r="E226" i="1"/>
  <c r="F226" i="1"/>
  <c r="D226" i="1"/>
  <c r="D224" i="1"/>
  <c r="D222" i="1"/>
  <c r="D212" i="1"/>
  <c r="D209" i="1" s="1"/>
  <c r="D205" i="1"/>
  <c r="D204" i="1" s="1"/>
  <c r="D201" i="1"/>
  <c r="D200" i="1" s="1"/>
  <c r="D197" i="1"/>
  <c r="D196" i="1" s="1"/>
  <c r="D193" i="1"/>
  <c r="D192" i="1" s="1"/>
  <c r="D251" i="1" l="1"/>
  <c r="D250" i="1" s="1"/>
  <c r="F250" i="1"/>
  <c r="E250" i="1"/>
  <c r="E462" i="1"/>
  <c r="F462" i="1"/>
  <c r="E926" i="1"/>
  <c r="F926" i="1"/>
  <c r="D926" i="1"/>
  <c r="D1115" i="1"/>
  <c r="F1162" i="1"/>
  <c r="D463" i="1"/>
  <c r="D462" i="1" s="1"/>
  <c r="D429" i="1"/>
  <c r="D428" i="1" s="1"/>
  <c r="E1162" i="1"/>
  <c r="E1447" i="1"/>
  <c r="D1358" i="1"/>
  <c r="D1272" i="1" s="1"/>
  <c r="D1447" i="1"/>
  <c r="E429" i="1"/>
  <c r="E428" i="1" s="1"/>
  <c r="F1447" i="1"/>
  <c r="F573" i="1"/>
  <c r="E573" i="1"/>
  <c r="F429" i="1"/>
  <c r="F428" i="1" s="1"/>
  <c r="E221" i="1"/>
  <c r="E191" i="1" s="1"/>
  <c r="D1162" i="1"/>
  <c r="F221" i="1"/>
  <c r="F191" i="1" s="1"/>
  <c r="D239" i="1"/>
  <c r="F239" i="1"/>
  <c r="E239" i="1"/>
  <c r="D221" i="1"/>
  <c r="D191" i="1" s="1"/>
  <c r="E168" i="1"/>
  <c r="F168" i="1"/>
  <c r="E170" i="1"/>
  <c r="F170" i="1"/>
  <c r="E172" i="1"/>
  <c r="F172" i="1"/>
  <c r="E175" i="1"/>
  <c r="E174" i="1" s="1"/>
  <c r="F175" i="1"/>
  <c r="F174" i="1" s="1"/>
  <c r="D175" i="1"/>
  <c r="D174" i="1" s="1"/>
  <c r="D172" i="1"/>
  <c r="D170" i="1"/>
  <c r="D168" i="1"/>
  <c r="F126" i="1"/>
  <c r="E182" i="1" l="1"/>
  <c r="D182" i="1"/>
  <c r="F182" i="1"/>
  <c r="D167" i="1"/>
  <c r="D166" i="1" s="1"/>
  <c r="D165" i="1" s="1"/>
  <c r="E167" i="1"/>
  <c r="F167" i="1"/>
  <c r="E101" i="1"/>
  <c r="F101" i="1"/>
  <c r="D101" i="1"/>
  <c r="E92" i="1"/>
  <c r="F92" i="1"/>
  <c r="D92" i="1"/>
  <c r="E77" i="1"/>
  <c r="E76" i="1" s="1"/>
  <c r="F77" i="1"/>
  <c r="F76" i="1" s="1"/>
  <c r="D77" i="1"/>
  <c r="D76" i="1" s="1"/>
  <c r="E159" i="1"/>
  <c r="E158" i="1" s="1"/>
  <c r="F159" i="1"/>
  <c r="F158" i="1" s="1"/>
  <c r="E156" i="1"/>
  <c r="F156" i="1"/>
  <c r="D91" i="1" l="1"/>
  <c r="E91" i="1"/>
  <c r="F91" i="1"/>
  <c r="F166" i="1"/>
  <c r="F165" i="1" s="1"/>
  <c r="E166" i="1"/>
  <c r="E165" i="1" s="1"/>
  <c r="E154" i="1"/>
  <c r="E153" i="1" s="1"/>
  <c r="E152" i="1" s="1"/>
  <c r="E150" i="1" s="1"/>
  <c r="E149" i="1" s="1"/>
  <c r="E148" i="1" s="1"/>
  <c r="F154" i="1"/>
  <c r="F153" i="1" s="1"/>
  <c r="F152" i="1" s="1"/>
  <c r="E145" i="1"/>
  <c r="E144" i="1" s="1"/>
  <c r="F145" i="1"/>
  <c r="F144" i="1" s="1"/>
  <c r="E133" i="1"/>
  <c r="E132" i="1" s="1"/>
  <c r="F133" i="1"/>
  <c r="F132" i="1" s="1"/>
  <c r="E130" i="1"/>
  <c r="E129" i="1" s="1"/>
  <c r="F130" i="1"/>
  <c r="F129" i="1" s="1"/>
  <c r="E127" i="1"/>
  <c r="E126" i="1" s="1"/>
  <c r="E89" i="1"/>
  <c r="E88" i="1" s="1"/>
  <c r="F89" i="1"/>
  <c r="F88" i="1" s="1"/>
  <c r="E86" i="1"/>
  <c r="E85" i="1" s="1"/>
  <c r="F86" i="1"/>
  <c r="F85" i="1" s="1"/>
  <c r="E83" i="1"/>
  <c r="E82" i="1" s="1"/>
  <c r="F83" i="1"/>
  <c r="F82" i="1" s="1"/>
  <c r="E74" i="1"/>
  <c r="E73" i="1" s="1"/>
  <c r="F74" i="1"/>
  <c r="F73" i="1" s="1"/>
  <c r="E69" i="1"/>
  <c r="E181" i="1" s="1"/>
  <c r="F69" i="1"/>
  <c r="F181" i="1" s="1"/>
  <c r="E65" i="1"/>
  <c r="E64" i="1" s="1"/>
  <c r="F65" i="1"/>
  <c r="F64" i="1" s="1"/>
  <c r="E56" i="1"/>
  <c r="F56" i="1"/>
  <c r="D159" i="1"/>
  <c r="D158" i="1" s="1"/>
  <c r="D156" i="1"/>
  <c r="D154" i="1"/>
  <c r="D145" i="1"/>
  <c r="D144" i="1" s="1"/>
  <c r="D133" i="1"/>
  <c r="D132" i="1" s="1"/>
  <c r="D130" i="1"/>
  <c r="D129" i="1" s="1"/>
  <c r="D127" i="1"/>
  <c r="D126" i="1" s="1"/>
  <c r="D89" i="1"/>
  <c r="D88" i="1" s="1"/>
  <c r="D86" i="1"/>
  <c r="D85" i="1" s="1"/>
  <c r="D83" i="1"/>
  <c r="D82" i="1" s="1"/>
  <c r="D74" i="1"/>
  <c r="D73" i="1" s="1"/>
  <c r="D69" i="1"/>
  <c r="D181" i="1" s="1"/>
  <c r="D65" i="1"/>
  <c r="D64" i="1" s="1"/>
  <c r="D56" i="1"/>
  <c r="E52" i="1"/>
  <c r="E51" i="1" s="1"/>
  <c r="E50" i="1" s="1"/>
  <c r="E49" i="1" s="1"/>
  <c r="F52" i="1"/>
  <c r="F51" i="1" s="1"/>
  <c r="F50" i="1" s="1"/>
  <c r="F49" i="1" s="1"/>
  <c r="D52" i="1"/>
  <c r="D51" i="1" s="1"/>
  <c r="D50" i="1" s="1"/>
  <c r="D49" i="1" s="1"/>
  <c r="E45" i="1"/>
  <c r="E44" i="1" s="1"/>
  <c r="E43" i="1" s="1"/>
  <c r="F45" i="1"/>
  <c r="F44" i="1" s="1"/>
  <c r="F43" i="1" s="1"/>
  <c r="E41" i="1"/>
  <c r="E40" i="1" s="1"/>
  <c r="F41" i="1"/>
  <c r="F40" i="1" s="1"/>
  <c r="D45" i="1"/>
  <c r="D44" i="1" s="1"/>
  <c r="D41" i="1"/>
  <c r="D40" i="1" s="1"/>
  <c r="D72" i="1" l="1"/>
  <c r="D71" i="1" s="1"/>
  <c r="F72" i="1"/>
  <c r="F71" i="1" s="1"/>
  <c r="E72" i="1"/>
  <c r="E71" i="1" s="1"/>
  <c r="D125" i="1"/>
  <c r="D120" i="1" s="1"/>
  <c r="F150" i="1"/>
  <c r="F149" i="1" s="1"/>
  <c r="F148" i="1" s="1"/>
  <c r="F147" i="1" s="1"/>
  <c r="D153" i="1"/>
  <c r="D152" i="1" s="1"/>
  <c r="F125" i="1"/>
  <c r="F120" i="1" s="1"/>
  <c r="E125" i="1"/>
  <c r="E120" i="1" s="1"/>
  <c r="E147" i="1"/>
  <c r="E39" i="1"/>
  <c r="F39" i="1"/>
  <c r="D43" i="1"/>
  <c r="D39" i="1" s="1"/>
  <c r="E54" i="1" l="1"/>
  <c r="F54" i="1"/>
  <c r="D150" i="1"/>
  <c r="D149" i="1" s="1"/>
  <c r="D148" i="1" s="1"/>
  <c r="D147" i="1" s="1"/>
  <c r="D54" i="1" s="1"/>
  <c r="E876" i="1"/>
  <c r="E875" i="1" s="1"/>
  <c r="E874" i="1" s="1"/>
  <c r="E862" i="1" s="1"/>
  <c r="F876" i="1"/>
  <c r="F875" i="1" s="1"/>
  <c r="F874" i="1" s="1"/>
  <c r="F862" i="1" s="1"/>
  <c r="D876" i="1"/>
  <c r="D875" i="1" s="1"/>
  <c r="D874" i="1" s="1"/>
  <c r="D862" i="1" s="1"/>
  <c r="E896" i="1"/>
  <c r="E895" i="1" s="1"/>
  <c r="E894" i="1" s="1"/>
  <c r="E893" i="1" s="1"/>
  <c r="F896" i="1"/>
  <c r="F895" i="1" s="1"/>
  <c r="F894" i="1" s="1"/>
  <c r="F893" i="1" s="1"/>
  <c r="D896" i="1"/>
  <c r="D895" i="1" s="1"/>
  <c r="D894" i="1" s="1"/>
  <c r="D893" i="1" s="1"/>
  <c r="E898" i="1"/>
  <c r="F898" i="1"/>
  <c r="D898" i="1"/>
  <c r="E915" i="1"/>
  <c r="F915" i="1"/>
  <c r="D915" i="1"/>
  <c r="D914" i="1" l="1"/>
  <c r="D910" i="1" s="1"/>
  <c r="D909" i="1" s="1"/>
  <c r="D795" i="1" s="1"/>
  <c r="F914" i="1"/>
  <c r="F910" i="1" s="1"/>
  <c r="F909" i="1" s="1"/>
  <c r="F795" i="1" s="1"/>
  <c r="E914" i="1"/>
  <c r="E910" i="1" s="1"/>
  <c r="E909" i="1" s="1"/>
  <c r="E795" i="1" s="1"/>
  <c r="E1927" i="1" s="1"/>
  <c r="E1989" i="1" l="1"/>
  <c r="F1927" i="1"/>
  <c r="F1989" i="1" s="1"/>
  <c r="D627" i="1"/>
  <c r="D626" i="1" s="1"/>
  <c r="D574" i="1" s="1"/>
  <c r="D573" i="1" s="1"/>
  <c r="D1927" i="1" s="1"/>
  <c r="D1989" i="1" s="1"/>
</calcChain>
</file>

<file path=xl/sharedStrings.xml><?xml version="1.0" encoding="utf-8"?>
<sst xmlns="http://schemas.openxmlformats.org/spreadsheetml/2006/main" count="3949" uniqueCount="1744">
  <si>
    <t xml:space="preserve">Муниципальная программа «Здравоохранение»                    </t>
  </si>
  <si>
    <t>01 0 00 00000</t>
  </si>
  <si>
    <t>Подпрограмма «Профилактика заболеваний и формирование здорового образа жизни. Развитие первичной медико-санитарной помощи»</t>
  </si>
  <si>
    <t>01 1 00 00000</t>
  </si>
  <si>
    <t>Основное мероприятие «Удовлетворение потребности отдельных категорий граждан в необходимых лекарственных препаратах и медицинских изделиях, а также специализированных продуктах лечебного питания для лечения детей-инвалидов, имеющих право на государственную социальную помощь и не отказавшихся от получения социальной услуги»</t>
  </si>
  <si>
    <t>01 1 07 00000</t>
  </si>
  <si>
    <t>Создание условий для оказания медицинской помощи населению на территории городского округа  в соответствии с территориальной программой государственных гарантий бесплатного оказания гражданам медицинской помощи</t>
  </si>
  <si>
    <t>01 1 07 00420</t>
  </si>
  <si>
    <t>Подпрограмма «Охрана здоровья матери и ребенка»</t>
  </si>
  <si>
    <t>01 3 00 00000</t>
  </si>
  <si>
    <t>Основное мероприятие «Социальная поддержка беременных женщин, кормящих матерей, детей в возрасте до трех лет, а также детей-сирот и детей, оставшихся без попечения родителей, находящихся в лечебно-профилактических учреждениях Московской области»</t>
  </si>
  <si>
    <t>01 3 05 00000</t>
  </si>
  <si>
    <t>Обеспечение полноценным питанием беременных женщин, кормящих матерей, а также детей в возрасте до трех лет</t>
  </si>
  <si>
    <t>01 3 05 62080</t>
  </si>
  <si>
    <t>Обеспечение полноценным питанием беременных женщин, кормящих матерей, а также детей в возрасте до трех лет за счет средств местного бюджета</t>
  </si>
  <si>
    <t>01 3 05 72080</t>
  </si>
  <si>
    <t>Подпрограмма «Финансовое обеспечение системы организации медицинской помощи»</t>
  </si>
  <si>
    <t>01 5 00 00000</t>
  </si>
  <si>
    <t>Основное мероприятие «Развитие мер социальной поддержки медицинских работников»</t>
  </si>
  <si>
    <t>01 5 03 00000</t>
  </si>
  <si>
    <t>01 5 03 00420</t>
  </si>
  <si>
    <t xml:space="preserve">Муниципальная программа «Культура»                  </t>
  </si>
  <si>
    <t>02 0 00 00000</t>
  </si>
  <si>
    <t>02 1 00 00000</t>
  </si>
  <si>
    <t>Основное мероприятие «Охрана и использование объектов культурного наследия»</t>
  </si>
  <si>
    <t>02 1 01 00000</t>
  </si>
  <si>
    <t>Охрана объектов культурного наследия (памятников истории и культуры) местного (муниципального) значения, расположенных на территории городского округа</t>
  </si>
  <si>
    <t>02 1 01 00530</t>
  </si>
  <si>
    <t>02 1 02 00000</t>
  </si>
  <si>
    <t>Мероприятия по сохранению объектов культурного наследия, находящихся в собственности муниципальных образований Московской области</t>
  </si>
  <si>
    <t>02 1 02 60040</t>
  </si>
  <si>
    <t>Мероприятия по сохранению объектов культурного наследия, находящихся в собственности муниципальных образований за счет средств местного бюджета</t>
  </si>
  <si>
    <t>02 1 02 70040</t>
  </si>
  <si>
    <t>Сохранение, использование и популяризация объектов культурного наследия (памятников истории и культуры), находящихся в собственности городского округа</t>
  </si>
  <si>
    <t>02 1 02 00520</t>
  </si>
  <si>
    <t>Подпрограмма «Развитие музейного дела и народных художественных промыслов»</t>
  </si>
  <si>
    <t>02 2 00 00000</t>
  </si>
  <si>
    <t>Основное мероприятие «Обеспечение выполнения функций муниципальных музеев»</t>
  </si>
  <si>
    <t>02 2 01 00000</t>
  </si>
  <si>
    <t>Расходы на обеспечение деятельности (оказание услуг) муниципальных учреждений - музеи, галереи</t>
  </si>
  <si>
    <t>02 2 01 06130</t>
  </si>
  <si>
    <t>Проведение капитального ремонта, технического переоснащения и благоустройства территорий музеев, галерей</t>
  </si>
  <si>
    <t>02 2 01 00470</t>
  </si>
  <si>
    <t xml:space="preserve">Создание музеев </t>
  </si>
  <si>
    <t>02 2 01 00850</t>
  </si>
  <si>
    <t>Основное мероприятие «Сохранение и развитие народных художественных промыслов»</t>
  </si>
  <si>
    <t>02 2 02 00000</t>
  </si>
  <si>
    <t>Создание условий для развития местного традиционного народного художественного творчества, участие в сохранении, возрождении и развитии народных художественных промыслов в городском округе</t>
  </si>
  <si>
    <t>02 2 02 00510</t>
  </si>
  <si>
    <t>02 3 00 00000</t>
  </si>
  <si>
    <t>Основное мероприятие «Организация библиотечного обслуживания населения муниципальными библиотеками Московской области»</t>
  </si>
  <si>
    <t>02 3 01 00000</t>
  </si>
  <si>
    <t>Поддержка отрасли культуры</t>
  </si>
  <si>
    <t>02 3 01 S1510</t>
  </si>
  <si>
    <t>Расходы на обеспечение деятельности (оказание услуг) муниципальных учреждений - библиотеки</t>
  </si>
  <si>
    <t>02 3 01 06100</t>
  </si>
  <si>
    <t>Проведение капитального ремонта, технического переоснащения и благоустройства территорий библиотек</t>
  </si>
  <si>
    <t>02 3 01 00440</t>
  </si>
  <si>
    <t>Организация библиотечного обслуживания населения, комплектование и обеспечение сохранности библиотечных фондов библиотек городского округа</t>
  </si>
  <si>
    <t>02 3 01 00450</t>
  </si>
  <si>
    <t>02 4 00 00000</t>
  </si>
  <si>
    <t>Основное мероприятие «Обеспечение функций театрально-концертных учреждений, муниципальных учреждений культуры»</t>
  </si>
  <si>
    <t>02 4 01 00000</t>
  </si>
  <si>
    <t>Поддержка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</si>
  <si>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02 4 01 L4660</t>
  </si>
  <si>
    <t>Поддержка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 за счет средств местного бюджета</t>
  </si>
  <si>
    <t>02 4 01 74660</t>
  </si>
  <si>
    <t>Поддержка творческой деятельности и техническое оснащение детских и кукольных театров</t>
  </si>
  <si>
    <t>02 4 01 L5170</t>
  </si>
  <si>
    <t>Поддержка творческой деятельности и техническое оснащение детских и кукольных театров за счет средств местного бюджета</t>
  </si>
  <si>
    <t>02 4 01 75170</t>
  </si>
  <si>
    <t>Проведение капитального ремонта, технического переоснащения и благоустройства территорий учреждений культуры</t>
  </si>
  <si>
    <t>02 4 01 00460</t>
  </si>
  <si>
    <t>Расходы на обеспечение деятельности (оказание услуг) муниципальных учреждений - театрально-концертные организации</t>
  </si>
  <si>
    <t>02 4 01 06120</t>
  </si>
  <si>
    <t>Мероприятия в сфере культуры</t>
  </si>
  <si>
    <t>02 4 01 00500</t>
  </si>
  <si>
    <t>Основное мероприятие «Государственная поддержка лучших сельских учреждений культуры и их лучших работников»</t>
  </si>
  <si>
    <t>02 4 02 00000</t>
  </si>
  <si>
    <t>Основное мероприятие «Реализация отдельных функций органа местного самоуправления в сфере культуры»</t>
  </si>
  <si>
    <t>02 4 03 00000</t>
  </si>
  <si>
    <t>Стипендии в области образования, культуры и искусства</t>
  </si>
  <si>
    <t>02 4 03 01110</t>
  </si>
  <si>
    <t>02 5 00 00000</t>
  </si>
  <si>
    <t>Федеральный проект «Культурная среда»</t>
  </si>
  <si>
    <t>02 5 A1 00000</t>
  </si>
  <si>
    <t>Расходы на обеспечение деятельности (оказание услуг) муниципальных учреждений - культурно-досуговые учреждения</t>
  </si>
  <si>
    <t>02 5 A1 06110</t>
  </si>
  <si>
    <t>02 5 A1 00460</t>
  </si>
  <si>
    <t xml:space="preserve">Проведение капитального ремонта, технического переоснащения и благоустройство территорий объектов культуры, находящихся в собственности муниципальных образований </t>
  </si>
  <si>
    <t>02 5 A1 S0080</t>
  </si>
  <si>
    <t>Проведение капитального ремонта, технического переоснащения и благоустройство территорий объектов культуры, находящихся в собственности муниципальных образований за счет средств местного бюджета</t>
  </si>
  <si>
    <t>02 5 A1 70080</t>
  </si>
  <si>
    <t>Приобретение оборудования для технического оснащения зданий культурно-досуговых учреждений, ранее построенных (реконструированных), капитально отремонтированных или находящихся в стадии строительства на этапе завершения отделочных работ за счет средств бюджета Московской области</t>
  </si>
  <si>
    <t>02 5 A1 S1280</t>
  </si>
  <si>
    <t>Приобретение оборудования для технического оснащения зданий культурно-досуговых учреждений, ранее построенных (реконструированных), капитально отремонтированных или находящихся в стадии строительства на этапе завершения отделочных работ за счет средств бюджета Московской области за счет средств местного бюджета</t>
  </si>
  <si>
    <t>02 5 A1 71280</t>
  </si>
  <si>
    <t>Приобретение специализированного автотранспорта (автоклубов) для муниципальных учреждений культуры</t>
  </si>
  <si>
    <t>02 5 A1 S1520</t>
  </si>
  <si>
    <t>Приобретение специализированного автотранспорта (автоклубов) для муниципальных учреждений культуры за счет средств бюджета Московской области</t>
  </si>
  <si>
    <t>02 5 A1 71520</t>
  </si>
  <si>
    <t>Оснащение муниципальных учреждений культуры кинооборудованием</t>
  </si>
  <si>
    <t>02 5 A1 S1530</t>
  </si>
  <si>
    <t>Оснащение муниципальных учреждений культуры кинооборудованием за счет средств местного бюджета</t>
  </si>
  <si>
    <t>02 5 A1 71530</t>
  </si>
  <si>
    <t>Модернизация муниципальных библиотек путем проведения капитального ремонта и технического переоснащения современным непроизводственным оборудованием</t>
  </si>
  <si>
    <t>02 5 A1 S1540</t>
  </si>
  <si>
    <t>Модернизация муниципальных библиотек путем проведения капитального ремонта и технического переоснащения современным непроизводственным оборудованием  за счет средств местного бюджета</t>
  </si>
  <si>
    <t>02 5 A1 71540</t>
  </si>
  <si>
    <t>02 7 00 00000</t>
  </si>
  <si>
    <t>Основное мероприятие «Хранение, комплектование, учет и использование архивных документов в муниципальных архивах»</t>
  </si>
  <si>
    <t>02 7 01 00000</t>
  </si>
  <si>
    <t>Расходы на обеспечение деятельности (оказание услуг) муниципальных архивов</t>
  </si>
  <si>
    <t>02 7 01 06160</t>
  </si>
  <si>
    <t>Основное мероприятие «Временное хранение, комплектование, учет и использование архивных документов, относящихся к собственности Московской области и временно хранящихся в муниципальных архивах»</t>
  </si>
  <si>
    <t>02 7 02 00000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</si>
  <si>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</si>
  <si>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02 7 02 60690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</si>
  <si>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 за счет средств местного бюджета</t>
  </si>
  <si>
    <t>02 7 02 70690</t>
  </si>
  <si>
    <t>Софинансирование расходов на повышение заработной платы работникам муниципальных архивных учреждений, находящихся на территории Московской области</t>
  </si>
  <si>
    <t>02 7 02 S0430</t>
  </si>
  <si>
    <t>Софинансирование расходов на повышение заработной платы работникам муниципальных архивных учреждений, находящихся на территории Московской области за счет средств местного бюджета</t>
  </si>
  <si>
    <t>02 7 02 70430</t>
  </si>
  <si>
    <t>Проведение капитального (текущего) ремонта и технического переоснащения помещений, выделенных для хранения архивных документов, относящихся к собственности Московской области</t>
  </si>
  <si>
    <t>02 7 02 S0900</t>
  </si>
  <si>
    <t>Проведение капитального (текущего) ремонта и технического переоснащения помещений, выделенных для хранения архивных документов, относящихся к собственности Московской области за счет средств местного бюджета</t>
  </si>
  <si>
    <t>02 7 02 70900</t>
  </si>
  <si>
    <t>Обеспечивающая подпрограмма</t>
  </si>
  <si>
    <t>02 8 00 00000</t>
  </si>
  <si>
    <t xml:space="preserve">Основное мероприятие «Создание условий для реализации полномочий органов местного самоуправления» </t>
  </si>
  <si>
    <t>02 8 01 00000</t>
  </si>
  <si>
    <t>Обеспечение деятельности органов местного самоуправления</t>
  </si>
  <si>
    <t>02 8 01 00130</t>
  </si>
  <si>
    <t>02 8 01 00500</t>
  </si>
  <si>
    <t>Подпрограмма «Развитие парков культуры и отдыха»</t>
  </si>
  <si>
    <t>02 9 00 00000</t>
  </si>
  <si>
    <t>Основное мероприятие «Соответствие нормативу обеспеченности парками культуры и отдыха»</t>
  </si>
  <si>
    <t>02 9 01 00000</t>
  </si>
  <si>
    <t>Расходы на обеспечение деятельности (оказание услуг) муниципальных учреждений - парк культуры и отдыха</t>
  </si>
  <si>
    <t>02 9 01 06170</t>
  </si>
  <si>
    <t xml:space="preserve">Создание условий для массового отдыха жителей городского округа </t>
  </si>
  <si>
    <t>02 9 01 01010</t>
  </si>
  <si>
    <t xml:space="preserve">Муниципальная программа «Образование»                    </t>
  </si>
  <si>
    <t>03 0 00 00000</t>
  </si>
  <si>
    <t xml:space="preserve">Подпрограмма «Дошкольное образование»                   </t>
  </si>
  <si>
    <t>03 1 00 00000</t>
  </si>
  <si>
    <t>03 1 01 00000</t>
  </si>
  <si>
    <t>03 1 02 00000</t>
  </si>
  <si>
    <t xml:space="preserve">Проведение капитального ремонта и (или) оснащение оборудованием муниципальных дошкольных образовательных организаций в Московской области                    </t>
  </si>
  <si>
    <t>03 1 02 62460</t>
  </si>
  <si>
    <t>Мероприятие по проведению капитального ремонта  в муниципальных дошкольных образовательных организациях Московской области</t>
  </si>
  <si>
    <t>03 1 02 S2590</t>
  </si>
  <si>
    <t>Мероприятия по проведению капитального ремонта  в муниципальных дошкольных образовательных организациях за счет средств местного бюджета</t>
  </si>
  <si>
    <t>03 1 02 72590</t>
  </si>
  <si>
    <t>Проведение капитального ремонта, технического переоснащения и благоустройства территорий учреждений образования</t>
  </si>
  <si>
    <t>03 1 02 00390</t>
  </si>
  <si>
    <t>Основное мероприятие «Финансовое обеспечение реализации прав граждан на получение общедоступного и бесплатного дошкольного образования»</t>
  </si>
  <si>
    <t>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</si>
  <si>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за счет средств местного бюджета</t>
  </si>
  <si>
    <t>03 1 03 72110</t>
  </si>
  <si>
    <t>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</si>
  <si>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03 1 03 62120</t>
  </si>
  <si>
    <t>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за счет средств местного бюджета</t>
  </si>
  <si>
    <t>03 1 03 72120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</si>
  <si>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</si>
  <si>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 за счет средств местного бюджета</t>
  </si>
  <si>
    <t>03 1 03 72140</t>
  </si>
  <si>
    <t>Государственная поддержка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</si>
  <si>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>Расходы на обеспечение деятельности (оказание услуг) муниципальных учреждений - дошкольные образовательные организации</t>
  </si>
  <si>
    <t>Основное мероприятие «Обеспечение реализации федерального государственного образовательного стандарта дошкольного образования»</t>
  </si>
  <si>
    <t>03 1 04 00000</t>
  </si>
  <si>
    <t>Закупка оборудования для дошкольных 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</si>
  <si>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03 1 04 S2130</t>
  </si>
  <si>
    <t>Закупка оборудования для дошкольных 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 за счет средств местного бюджета</t>
  </si>
  <si>
    <t>03 1 04 72130</t>
  </si>
  <si>
    <t>Федеральный проект «Содействие занятости женщин - создание условий дошкольного образования для детей в возрасте до трех лет»</t>
  </si>
  <si>
    <t>03 1 P2 00000</t>
  </si>
  <si>
    <t>03 1 P2 S2330</t>
  </si>
  <si>
    <t xml:space="preserve">Подпрограмма «Общее образование»                    </t>
  </si>
  <si>
    <t>03 2 00 00000</t>
  </si>
  <si>
    <t>Основное мероприятие «Финансовое обеспечение деятельности образовательных организаций»</t>
  </si>
  <si>
    <t>03 2 01 00000</t>
  </si>
  <si>
    <t>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за счет средств местного бюджета</t>
  </si>
  <si>
    <t>03 2 01 72200</t>
  </si>
  <si>
    <t>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</si>
  <si>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03 2 01 62210</t>
  </si>
  <si>
    <t>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за счет средств местного бюджета</t>
  </si>
  <si>
    <t>03 2 01 72210</t>
  </si>
  <si>
    <t>Расходы на обеспечение деятельности (оказание услуг) муниципальных учреждений - общеобразовательные организации</t>
  </si>
  <si>
    <t>03 2 01 06050</t>
  </si>
  <si>
    <t>Основное мероприятие «Финансовое обеспечение деятельности образовательных организаций для детей-сирот и детей, оставшихся без попечения родителей»</t>
  </si>
  <si>
    <t>03 2 02 00000</t>
  </si>
  <si>
    <t>Реализация мер социальной поддержки и социального обеспечения детей-сирот и детей, оставшихся без попечения родителей, лиц из их числа в муниципальных и частных организациях в Московской области для детей-сирот и детей, оставшихся без попечения родителей</t>
  </si>
  <si>
    <t>03 2 02 62240</t>
  </si>
  <si>
    <t>Реализация мер социальной поддержки и социального обеспечения детей-сирот и детей, оставшихся без попечения родителей, лиц из их числа в муниципальных и частных организациях в Московской области для детей-сирот и детей, оставшихся без попечения родителей за счет средств местного бюджета</t>
  </si>
  <si>
    <t>03 2 02 72240</t>
  </si>
  <si>
    <t>Основное мероприятие «Реализация федеральных государственных образовательных стандартов общего образования, в том числе мероприятий по нормативному правовому и методическому сопровождению, обновлению содержания и технологий образования»</t>
  </si>
  <si>
    <t>03 2 03 00000</t>
  </si>
  <si>
    <t>Оснащение оборудованием многофункциональных образовательных центров</t>
  </si>
  <si>
    <t>03 2 03 60510</t>
  </si>
  <si>
    <t>Обеспечение переданного государственного полномочия Московской области по созданию комиссий по делам несовершеннолетних и защите их прав городских округов и муниципальных районов Московской области за счет средств местного бюджета</t>
  </si>
  <si>
    <t>03 2 03 70680</t>
  </si>
  <si>
    <t>Реализация отдельных мероприятий муниципальных программ в сфере образования</t>
  </si>
  <si>
    <t>03 2 03 61110</t>
  </si>
  <si>
    <t>Частичная компенсация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обучающимся по очной форме обучения</t>
  </si>
  <si>
    <t>03 2 03 62220</t>
  </si>
  <si>
    <t>Частичная компенсация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обучающимся по очной форме обучения за счет средств местного бюджета</t>
  </si>
  <si>
    <t>03 2 03 72220</t>
  </si>
  <si>
    <t>Оплата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</si>
  <si>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>03 2 03 62230</t>
  </si>
  <si>
    <t>Оплата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 за счет средств местного бюджета</t>
  </si>
  <si>
    <t>03 2 03 72230</t>
  </si>
  <si>
    <t>Приобретение автобусов для доставки обучающихся в общеобразовательные организации в Московской области, расположенные в сельских населенных пунктах</t>
  </si>
  <si>
    <t>03 2 03 S2260</t>
  </si>
  <si>
    <t>Приобретение автобусов для доставки обучающихся в общеобразовательные организации в Московской области, расположенные в сельских населенных пунктах за счет средств местного бюджета</t>
  </si>
  <si>
    <t>03 2 03 72260</t>
  </si>
  <si>
    <t>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</si>
  <si>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>03 2 03 S2270</t>
  </si>
  <si>
    <t>Федеральный проект «Современная школа»</t>
  </si>
  <si>
    <t>03 2 E1 00000</t>
  </si>
  <si>
    <t>03 2 E1 51690</t>
  </si>
  <si>
    <t>Обновление материально-технической базы для формирования у обучающихся современных технологических и гуманитарных навыков за счет средств местного бюджета</t>
  </si>
  <si>
    <t>03 2 E1 71690</t>
  </si>
  <si>
    <t>Поддержка образования для детей с ограниченными возможностями здоровья</t>
  </si>
  <si>
    <t>03 2 E1 51870</t>
  </si>
  <si>
    <t>Поддержка образования для детей с ограниченными возможностями здоровья за счет средств местного бюджета</t>
  </si>
  <si>
    <t>03 2 E1 71870</t>
  </si>
  <si>
    <t>Федеральный проект «Успех каждого ребенка»</t>
  </si>
  <si>
    <t>03 2 E2 00000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</si>
  <si>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</si>
  <si>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03 2 E2 50970</t>
  </si>
  <si>
    <t>Подпрограмма «Дополнительное образование, воспитание и психолого-социальное сопровождение детей»</t>
  </si>
  <si>
    <t>03 3 00 00000</t>
  </si>
  <si>
    <t>Основное мероприятие «Реализация «пилотных проектов» обновления содержания и технологий дополнительного образования, воспитания, психолого-педагогического сопровождения детей»</t>
  </si>
  <si>
    <t>03 3 02 00000</t>
  </si>
  <si>
    <t>03 3 02 01110</t>
  </si>
  <si>
    <t>Основное мероприятие «Реализация мер, направленных на повышение эффективности воспитательной деятельности в системе образования, физической культуры и спорта, культуры и уровня психолого-педагогической поддержки социализации детей»</t>
  </si>
  <si>
    <t>03 3 03 00000</t>
  </si>
  <si>
    <t>Укрепление материально-технической базы общеобразовательных организаций, команды которых заняли 1-5 место на соревнованиях «Веселые старты» среди команд общеобразовательных организаций Московской области на призы Губернатора Московской области</t>
  </si>
  <si>
    <t>03 3 03 S2150</t>
  </si>
  <si>
    <t>Укрепление материально-технической базы общеобразовательных организаций, команды которых заняли 1-5 место на соревнованиях «Веселые старты» среди команд общеобразовательных организаций Московской области на призы Губернатора Московской области за счет средств местного бюджета</t>
  </si>
  <si>
    <t>03 3 03 72150</t>
  </si>
  <si>
    <t>Основное мероприятие «Финансовое обеспечение оказания услуг (выполнения работ) организациями дополнительного образования»</t>
  </si>
  <si>
    <t>Расходы на обеспечение деятельности (оказание услуг) муниципальных учреждений - организации дополнительного образования</t>
  </si>
  <si>
    <t>Приобретение оборудования и музыкальных инструментов для комплектования построенных муниципальных организаций дополнительного образования Московской области, осуществляющих деятельность в сфере культуры</t>
  </si>
  <si>
    <t>03 3 08 S1240</t>
  </si>
  <si>
    <t>Приобретение оборудования и музыкальных инструментов для комплектования построенных муниципальных организаций дополнительного образования, осуществляющих деятельность в сфере культуры за счет средств местного бюджета</t>
  </si>
  <si>
    <t>03 3 08 71240</t>
  </si>
  <si>
    <t>Основное мероприятие «Обеспечение функционирования модели персонифицированного финансирования дополнительного образования детей»</t>
  </si>
  <si>
    <t>Внедрение и обеспечение функционирования модели персонифицированного финансирования дополнительного образования детей</t>
  </si>
  <si>
    <t>03 3 A1 00000</t>
  </si>
  <si>
    <t>Государственная поддержка отрасли культуры</t>
  </si>
  <si>
    <t>03 3 A1 55190</t>
  </si>
  <si>
    <t>Государственная поддержка отрасли культуры за счет средств местного бюджета</t>
  </si>
  <si>
    <t>03 3 A1 75190</t>
  </si>
  <si>
    <t>Приобретение музыкальных инструментов для муниципальных организаций дополнительного образования Московской области, осуществляющих деятельность в сфере культуры</t>
  </si>
  <si>
    <t>03 3 A1 S0480</t>
  </si>
  <si>
    <t>Приобретение музыкальных инструментов для муниципальных организаций дополнительного образования Московской области, осуществляющих деятельность в сфере культуры за счет средств местного бюджета</t>
  </si>
  <si>
    <t>03 3 A1 70480</t>
  </si>
  <si>
    <t>Мероприятия по проведению капитального ремонта и технического переоснащения муниципальных организаций дополнительного образования детей в Московской области, осуществляющих деятельность в сфере культуры</t>
  </si>
  <si>
    <t>03 3 A1 S2360</t>
  </si>
  <si>
    <t>Мероприятия по проведению капитального ремонта и технического переоснащения муниципальных организаций дополнительного образования детей, осуществляющих деятельность в сфере культуры за счет средств местного бюджета</t>
  </si>
  <si>
    <t>03 3 A1 72360</t>
  </si>
  <si>
    <t>Федеральный проект «Творческие люди»</t>
  </si>
  <si>
    <t>03 3 A2 00000</t>
  </si>
  <si>
    <t>Адресное финансирование муниципальных учреждений дополнительного образования сферы культуры Московской области, направленное на поддержку одаренных детей</t>
  </si>
  <si>
    <t>03 3 A2 60490</t>
  </si>
  <si>
    <t>Мероприятия по выявлению талантливых детей и молодежи, в том числе обучающихся в организациях дополнительного образования сферы культуры</t>
  </si>
  <si>
    <t>03 3 A2 01220</t>
  </si>
  <si>
    <t>03 3 E2 00000</t>
  </si>
  <si>
    <t>Создание детских технопарков «Кванториум»</t>
  </si>
  <si>
    <t>03 3 E2 51730</t>
  </si>
  <si>
    <t>Создание детских технопарков «Кванториум» за счет средств местного бюджета</t>
  </si>
  <si>
    <t>03 3 E2 71730</t>
  </si>
  <si>
    <t>Закупка оборудования для организаций дополнительного образования муниципальных образований Московской области – победителей областного конкурса на присвоение статуса Региональной инновационной площадки Московской области</t>
  </si>
  <si>
    <t>03 3 E2 S2480</t>
  </si>
  <si>
    <t>Закупка оборудования для организаций дополнительного образования муниципальных образований Московской области – победителей областного конкурса на присвоение статуса Региональной инновационной площадки Московской области за счет средств местного бюджета</t>
  </si>
  <si>
    <t>03 3 E2 72480</t>
  </si>
  <si>
    <t>Федеральный проект «Цифровая образовательная среда»</t>
  </si>
  <si>
    <t>03 3 E4 00000</t>
  </si>
  <si>
    <t>Создание ключевых центров развития детей</t>
  </si>
  <si>
    <t>03 3 E4 51750</t>
  </si>
  <si>
    <t>Создание ключевых центров развития детей за счет средств местного бюджета</t>
  </si>
  <si>
    <t>03 3 E4 71750</t>
  </si>
  <si>
    <t>Создание центров цифрового образования детей</t>
  </si>
  <si>
    <t>03 3 E4 52190</t>
  </si>
  <si>
    <t>Подпрограмма «Профессиональное образование»</t>
  </si>
  <si>
    <t>03 4 00 00000</t>
  </si>
  <si>
    <t>Основное мероприятие «Обеспечение мер социальной поддержки обучающихся в образовательных организациях, в том числе детей-сирот и детей, оставшихся без попечения родителей, обучающихся в системе профессионального образования Московской области»</t>
  </si>
  <si>
    <t>03 4 07 00000</t>
  </si>
  <si>
    <t>Реализация мер социальной поддержки и социального обеспечения детей-сирот и детей, оставшихся без попечения родителей, лиц из их числа, лиц, потерявших в период обучения обоих родителей или единственного родителя, обучающихся по очной форме обучения в муниципальных и частных образовательных организациях высшего образования в Московской области</t>
  </si>
  <si>
    <t>03 4 07 62060</t>
  </si>
  <si>
    <t>Реализация мер социальной поддержки и социального обеспечения детей-сирот и детей, оставшихся без попечения родителей, лиц из их числа, лиц, потерявших в период обучения обоих родителей или единственного родителя, обучающихся по очной форме обучения в муниципальных и частных образовательных организациях высшего образования в Московской области за счет средств местного бюджета</t>
  </si>
  <si>
    <t>03 4 07 72060</t>
  </si>
  <si>
    <t>Подпрограмма «Система оценки качества образования и информационная открытость системы образования»</t>
  </si>
  <si>
    <t>03 5 00 00000</t>
  </si>
  <si>
    <t>Основное мероприятие «Обеспечение и проведение государственной итоговой аттестации обучающихся, освоивших образовательные программы основного общего и среднего общего образования, в том числе в форме единого государственного экзамена»</t>
  </si>
  <si>
    <t>03 5 01 00000</t>
  </si>
  <si>
    <t>03 5 01 06050</t>
  </si>
  <si>
    <t xml:space="preserve">Обеспечение деятельности прочих учреждений образования  </t>
  </si>
  <si>
    <t>Мероприятия в сфере образования</t>
  </si>
  <si>
    <t>Подпрограмма «Создание новых мест в общеобразовательных организациях в соответствии с прогнозируемой потребностью и современными условиями обучения»</t>
  </si>
  <si>
    <t>03 8 00 00000</t>
  </si>
  <si>
    <t>03 8 E1 00000</t>
  </si>
  <si>
    <t>Проведение капитального ремонта в муниципальных общеобразовательных организациях в Московской области</t>
  </si>
  <si>
    <t>03 8 E1 61250</t>
  </si>
  <si>
    <t>03 8 E1 00390</t>
  </si>
  <si>
    <t>Мероприятия по проведению капитального ремонта в муниципальных общеобразовательных организациях в Московской области</t>
  </si>
  <si>
    <t>03 8 E1 S2340</t>
  </si>
  <si>
    <t>Мероприятия по проведению капитального ремонта в муниципальных общеобразовательных организациях за счет средств местного бюджета</t>
  </si>
  <si>
    <t>03 8 E1 72340</t>
  </si>
  <si>
    <t xml:space="preserve">Муниципальная программа «Социальная защита населения»                    </t>
  </si>
  <si>
    <t>04 0 00 00000</t>
  </si>
  <si>
    <t>Подпрограмма «Социальная поддержка граждан»</t>
  </si>
  <si>
    <t>04 1 00 00000</t>
  </si>
  <si>
    <t>Основное мероприятие «Предоставление мер социальной поддержки и субсидий по оплате жилого помещения и коммунальных услуг гражданам Российской Федерации, имеющим место жительства в Московской области»</t>
  </si>
  <si>
    <t>04 1 03 00000</t>
  </si>
  <si>
    <t>Предоставление гражданам субсидий на оплату жилого помещения и коммунальных услуг</t>
  </si>
  <si>
    <t>04 1 03 61410</t>
  </si>
  <si>
    <t>Предоставление гражданам субсидий на оплату жилого помещения и коммунальных услуг за счет средств местного бюджета</t>
  </si>
  <si>
    <t>04 1 03 71410</t>
  </si>
  <si>
    <t>Обеспечение предоставления гражданам субсидий на оплату жилого помещения и коммунальных услуг</t>
  </si>
  <si>
    <t>04 1 03 61420</t>
  </si>
  <si>
    <t>Обеспечение предоставления гражданам субсидий на оплату жилого помещения и коммунальных услуг за счет средств местного бюджета</t>
  </si>
  <si>
    <t>04 1 03 71420</t>
  </si>
  <si>
    <t>Основное мероприятие «Проведение социально значимых мероприятий»</t>
  </si>
  <si>
    <t>04 1 10 00000</t>
  </si>
  <si>
    <t>Иные расходы в области социальной политики</t>
  </si>
  <si>
    <t>04 1 10 00930</t>
  </si>
  <si>
    <t>Основное мероприятие «Предоставление государственных гарантий муниципальным служащим, поощрение за муниципальную службу»</t>
  </si>
  <si>
    <t>04 1 18 00000</t>
  </si>
  <si>
    <t>Предоставление доплаты за выслугу лет к трудовой пенсии муниципальным служащим за счет средств местного бюджета</t>
  </si>
  <si>
    <t>04 1 18 00840</t>
  </si>
  <si>
    <t>Основное мероприятие «Дополнительные меры социальной поддержки и социальной помощи гражданам»</t>
  </si>
  <si>
    <t>04 1 19 00000</t>
  </si>
  <si>
    <t>Дополнительные меры социальной поддержки и социальной помощи гражданам</t>
  </si>
  <si>
    <t>04 1 19 00920</t>
  </si>
  <si>
    <t>Подпрограмма «Доступная среда»</t>
  </si>
  <si>
    <t>04 2 00 00000</t>
  </si>
  <si>
    <t>04 2 02 00000</t>
  </si>
  <si>
    <t>Реализация мероприятий по обеспечению доступности приоритетных объектов и услуг в приоритетных сферах жизнедеятельности инвалидов и других маломобильных групп населения</t>
  </si>
  <si>
    <t>04 2 02 S1560</t>
  </si>
  <si>
    <t>Реализация мероприятий по обеспечению доступности приоритетных объектов и услуг в приоритетных сферах жизнедеятельности инвалидов и других маломобильных групп населения за счет средств местного бюджета</t>
  </si>
  <si>
    <t>04 2 02 71560</t>
  </si>
  <si>
    <t>Мероприятия по созданию в дошкольных образовательных, общеобразовательных организациях,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</t>
  </si>
  <si>
    <t>04 2 02 S2640</t>
  </si>
  <si>
    <t>04 2 02 72640</t>
  </si>
  <si>
    <t>Реализация мероприятий государственной программы Российской Федерации «Доступная среда» на 2011-2020 годы</t>
  </si>
  <si>
    <t>04 2 02 L0272</t>
  </si>
  <si>
    <t>Реализация мероприятий государственной программы Российской Федерации «Доступная среда» на 2011-2020 годы за счет средств местного бюджета</t>
  </si>
  <si>
    <t>04 2 02 70272</t>
  </si>
  <si>
    <t>Повышение доступности объектов культуры, спорта, образования для инвалидов и маломобильных групп населения</t>
  </si>
  <si>
    <t>04 2 02 00960</t>
  </si>
  <si>
    <t>Основное мероприятие «Повышение доступности и качества реабилитационных услуг (развитие системы реабилитации и социальной интеграции инвалидов)»</t>
  </si>
  <si>
    <t>04 2 03 00000</t>
  </si>
  <si>
    <t>Оказание содействия развитию физической культуры и спорта инвалидов, лиц с ограниченными возможностями здоровья, адаптивной физической культуры и адаптивного спорта</t>
  </si>
  <si>
    <t>04 2 03 00910</t>
  </si>
  <si>
    <t>Подпрограмма «Развитие системы отдыха и оздоровления детей»</t>
  </si>
  <si>
    <t>04 3 00 00000</t>
  </si>
  <si>
    <t>04 3 02 00000</t>
  </si>
  <si>
    <t>Софинансирование мероприятий по ремонту детских оздоровительных лагерей, находящихся в собственности муниципальных образований Московской области</t>
  </si>
  <si>
    <t>04 3 02 S2180</t>
  </si>
  <si>
    <t>Софинансирование мероприятий по ремонту детских оздоровительных лагерей, находящихся в собственности муниципальных образований Московской области за счет средств местного бюджета</t>
  </si>
  <si>
    <t>04 3 02 72180</t>
  </si>
  <si>
    <t>Основное мероприятие «Мероприятия по организации отдыха детей в каникулярное время, проводимые муниципальными образованиями Московской области»</t>
  </si>
  <si>
    <t>04 3 05 00000</t>
  </si>
  <si>
    <t>Мероприятия по организации отдыха детей в каникулярное время</t>
  </si>
  <si>
    <t>04 3 05 S2190</t>
  </si>
  <si>
    <t>Мероприятия по организации отдыха детей в каникулярное время за счет средств местного бюджета</t>
  </si>
  <si>
    <t>04 3 05 72190</t>
  </si>
  <si>
    <t>Расходы на обеспечение деятельности (оказание услуг) муниципальных учреждений - отдых и оздоровление детей</t>
  </si>
  <si>
    <t>04 3 05 06200</t>
  </si>
  <si>
    <t>Осуществление в пределах своих полномочий мероприятий по обеспечению организации отдыха детей в каникулярное время, включая мероприятия по обеспечению безопасности их жизни и здоровья</t>
  </si>
  <si>
    <t>04 3 05 00410</t>
  </si>
  <si>
    <t>04 9 00 00000</t>
  </si>
  <si>
    <t>Основное мероприятие «Осуществление финансовой поддержки СО НКО»</t>
  </si>
  <si>
    <t>04 9 01 00000</t>
  </si>
  <si>
    <t>04 9 01 00880</t>
  </si>
  <si>
    <t>Оказание поддержки социально ориентированным некоммерческим организациям</t>
  </si>
  <si>
    <t>04 9 01 00760</t>
  </si>
  <si>
    <r>
      <t xml:space="preserve">Основное мероприятие «Осуществление имущественной, информационной и консультационной поддержки </t>
    </r>
    <r>
      <rPr>
        <sz val="14"/>
        <rFont val="Times New Roman"/>
        <family val="1"/>
        <charset val="204"/>
      </rPr>
      <t>СО НКО»</t>
    </r>
  </si>
  <si>
    <t>04 9 02 00000</t>
  </si>
  <si>
    <t>Осуществление имущественной, информационной и консультационной поддержки</t>
  </si>
  <si>
    <t>04 9 02 01040</t>
  </si>
  <si>
    <t xml:space="preserve">Муниципальная программа «Спорт»                    </t>
  </si>
  <si>
    <t>05 0 00 00000</t>
  </si>
  <si>
    <t>Подпрограмма «Развитие физической культуры и спорта»</t>
  </si>
  <si>
    <t>05 1 00 00000</t>
  </si>
  <si>
    <t>Федеральный проект «Спорт - норма жизни»</t>
  </si>
  <si>
    <t>05 1 P5 00000</t>
  </si>
  <si>
    <t>Оснащение объектов спортивной инфраструктуры спортивно-технологическим оборудованием</t>
  </si>
  <si>
    <t>05 1 P5 52280</t>
  </si>
  <si>
    <t>Оснащение объектов спортивной инфраструктуры спортивно-технологическим оборудованием за счет средств местного бюджета</t>
  </si>
  <si>
    <t>05 1 P5 72280</t>
  </si>
  <si>
    <t>Реализация федеральной целевой программы «Развитие физической культуры и спорта в Российской Федерации на 2016 - 2020 годы»</t>
  </si>
  <si>
    <t>05 1 P5 54950</t>
  </si>
  <si>
    <t>Реализация федеральной целевой программы «Развитие физической культуры и спорта в Российской Федерации на 2016 - 2020 годы» за счет средств местного бюджета</t>
  </si>
  <si>
    <t>05 1 P5 74950</t>
  </si>
  <si>
    <t>Проведение капитального ремонта объектов физической культуры и спорта, находящихся в собственности муниципальных образований Московской области</t>
  </si>
  <si>
    <t>05 1 P5 S0770</t>
  </si>
  <si>
    <t>Проведение капитального ремонта объектов физической культуры и спорта, находящихся в собственности муниципальных образований за счет средств местного бюджета</t>
  </si>
  <si>
    <t>05 1 P5 70770</t>
  </si>
  <si>
    <t>Подготовка основания, приобретение и установка скейт-парков в муниципальных образованиях Московской области</t>
  </si>
  <si>
    <t>05 1 P5 S1140</t>
  </si>
  <si>
    <t>Подготовка основания, приобретение и установка скейт-парков за счет средств местного бюджета</t>
  </si>
  <si>
    <t>05 1 P5 71140</t>
  </si>
  <si>
    <t>Материально-техническое обеспечение объектов физической культуры и спорта, находящихся в собственности муниципальных образований Московской области</t>
  </si>
  <si>
    <t>05 1 P5 S1290</t>
  </si>
  <si>
    <t>Материально-техническое обеспечение объектов физической культуры и спорта, находящихся в собственности муниципальных образований за счет средств местного бюджета</t>
  </si>
  <si>
    <t>05 1 P5 71290</t>
  </si>
  <si>
    <t>Приобретение и установка площадок для сдачи нормативов комплекса «Готов к труду и обороне» в муниципальных образованиях Московской области</t>
  </si>
  <si>
    <t>05 1 P5 S2540</t>
  </si>
  <si>
    <t>Приобретение и установка площадок для сдачи нормативов комплекса «Готов к труду и обороне» за счет средств местного бюджета</t>
  </si>
  <si>
    <t>05 1 P5 72540</t>
  </si>
  <si>
    <t>Подготовка основания, приобретение и установка плоскостных спортивных сооружений в муниципальных образованиях Московской области</t>
  </si>
  <si>
    <t>05 1 P5 S2610</t>
  </si>
  <si>
    <t>Подготовка основания, приобретение и установка плоскостных спортивных сооружений за счет средств местного бюджета</t>
  </si>
  <si>
    <t>05 1 P5 72610</t>
  </si>
  <si>
    <t>Замена искусственных покрытий для футбольных полей, находящихся в собственности муниципальных образований</t>
  </si>
  <si>
    <t>05 1 P5 S2720</t>
  </si>
  <si>
    <t>Замена искусственных покрытий для футбольных полей, находящихся в собственности муниципальных образований за счет средств местного бюджета</t>
  </si>
  <si>
    <t>05 1 P5 72720</t>
  </si>
  <si>
    <t>Основное мероприятие «Обеспечение условий для развития на территории городского округа физической культуры, школьного спорта и массового спорта»</t>
  </si>
  <si>
    <t>05 1 01 00000</t>
  </si>
  <si>
    <t>Расходы на обеспечение деятельности (оказание услуг) муниципальных учреждений в сфере физической культуры и спорта</t>
  </si>
  <si>
    <t>05 1 01 06140</t>
  </si>
  <si>
    <t>Проведение капитального ремонта, технического переоснащения и благоустройства территорий учреждений физкультуры и спорта</t>
  </si>
  <si>
    <t>05 1 01 00550</t>
  </si>
  <si>
    <t>Организация проведения официальных физкультурно-оздоровительных и спортивных мероприятий</t>
  </si>
  <si>
    <t>05 1 01 00570</t>
  </si>
  <si>
    <t>Подпрограмма «Подготовка к проведению в 2018 году чемпионата мира по футболу и эффективное использование тренировочных площадок после чемпионата мира по футболу»</t>
  </si>
  <si>
    <t>05 2 00 00000</t>
  </si>
  <si>
    <t>Основное мероприятие «Эффективное использование тренировочных площадок после чемпионата мира по футболу»</t>
  </si>
  <si>
    <t>05 2 04 00000</t>
  </si>
  <si>
    <t>Реализация комплекса мероприятий, связанных с эффективным использованием тренировочных площадок после проведения чемпионата мира по футболу 2018 года в Российской Федерации</t>
  </si>
  <si>
    <t>05 2 04 L4260</t>
  </si>
  <si>
    <t>Подпрограмма «Подготовка спортивного резерва»</t>
  </si>
  <si>
    <t>05 3 00 00000</t>
  </si>
  <si>
    <t>05 3 P5 00000</t>
  </si>
  <si>
    <t>Развитие футбола в Московской области</t>
  </si>
  <si>
    <t>05 3 P5 S1630</t>
  </si>
  <si>
    <t>Развитие футбола в Московской области за счет средств местного бюджета</t>
  </si>
  <si>
    <t>05 3 P5 71630</t>
  </si>
  <si>
    <t>Приобретение транспортных средств для муниципальных учреждений физической культуры и спорта Московской области</t>
  </si>
  <si>
    <t>05 3 P5 S0990</t>
  </si>
  <si>
    <t>Приобретение транспортных средств для муниципальных учреждений физической культуры и спорта Московской области за счет средств местного бюджета</t>
  </si>
  <si>
    <t>05 3 P5 70990</t>
  </si>
  <si>
    <t>Приобретение спортивного оборудования и инвентаря для приведения организаций спортивной подготовки в нормативное состояние</t>
  </si>
  <si>
    <t>05 3 P5 52290</t>
  </si>
  <si>
    <t>Приобретение спортивного оборудования и инвентаря для приведения организаций спортивной подготовки в нормативное состояние за счет средств местного бюджета</t>
  </si>
  <si>
    <t>05 3 P5 72290</t>
  </si>
  <si>
    <t>Основное мероприятие «Подготовка спортивных сборных команд»</t>
  </si>
  <si>
    <t>05 3 01 00000</t>
  </si>
  <si>
    <t>Обеспечение членов спортивных сборных команд спортивной экипировкой</t>
  </si>
  <si>
    <t>05 3 01 00560</t>
  </si>
  <si>
    <t>Расходы на обеспечение деятельности (оказание услуг) муниципальных учреждений по подготовке спортивных команд и спортивного резерва</t>
  </si>
  <si>
    <t>05 3 01 06150</t>
  </si>
  <si>
    <t>05 4 00 00000</t>
  </si>
  <si>
    <t>05 4 01 00000</t>
  </si>
  <si>
    <t>05 4 01 00130</t>
  </si>
  <si>
    <t xml:space="preserve">Муниципальная программа «Развитие сельского хозяйства»                    </t>
  </si>
  <si>
    <t>06 0 00 00000</t>
  </si>
  <si>
    <t>06 1 00 00000</t>
  </si>
  <si>
    <t>Развитие приоритетных отраслей агропромышленного комплекса</t>
  </si>
  <si>
    <t>Подпрограмма «Развитие мелиорации земель сельскохозяйственного назначения»</t>
  </si>
  <si>
    <t>06 2 00 00000</t>
  </si>
  <si>
    <t>06 2 01 00000</t>
  </si>
  <si>
    <t>Подпрограмма «Устойчивое развитие сельских территорий»</t>
  </si>
  <si>
    <t>06 3 00 00000</t>
  </si>
  <si>
    <t>06 3 01 00000</t>
  </si>
  <si>
    <t>06 3 01 S0880</t>
  </si>
  <si>
    <t>Улучшение жилищных условий граждан, проживающих в сельской местности, в том числе молодых семей и молодых специалистов за счет средств местного бюджета</t>
  </si>
  <si>
    <t>06 3 01 70880</t>
  </si>
  <si>
    <t>Реализация мероприятий по устойчивому развитию сельских территорий</t>
  </si>
  <si>
    <t>Реализация мероприятий по устойчивому развитию сельских территорий за счет средств местного бюджета</t>
  </si>
  <si>
    <t>06 3 01 75670</t>
  </si>
  <si>
    <t>Основное мероприятие «Комплексное обустройство населенных пунктов, расположенных в сельской местности, объектами социальной, инженерной инфраструктуры и автомобильными дорогами»</t>
  </si>
  <si>
    <t>06 3 02 00000</t>
  </si>
  <si>
    <t>Развитие газификации в сельской местности</t>
  </si>
  <si>
    <t>06 3 02 S0010</t>
  </si>
  <si>
    <t>Развитие газификации в сельской местности за счет средств местного бюджета</t>
  </si>
  <si>
    <t>06 3 02 70010</t>
  </si>
  <si>
    <t>Развитие водоснабжения в сельской местности</t>
  </si>
  <si>
    <t>06 3 02 S0020</t>
  </si>
  <si>
    <t>Развитие водоснабжения в сельской местности за счет средств местного бюджета</t>
  </si>
  <si>
    <t>06 3 02 70020</t>
  </si>
  <si>
    <t>Софинансирование работ по проектированию автомобильных дорог местного значения</t>
  </si>
  <si>
    <t>06 3 02 S4370</t>
  </si>
  <si>
    <t>Софинансирование работ по проектированию автомобильных дорог местного значения за счет средств местного бюджета</t>
  </si>
  <si>
    <t>06 3 02 74370</t>
  </si>
  <si>
    <t>06 3 02 L5670</t>
  </si>
  <si>
    <t>06 3 02 75670</t>
  </si>
  <si>
    <t>06 4 00 00000</t>
  </si>
  <si>
    <t>Основное мероприятие «Обеспечение эпизоотического благополучия территории от заноса и распространения заразных, в том числе особо опасных болезней животных, включая африканскую чуму свиней»</t>
  </si>
  <si>
    <t>06 4 01 00000</t>
  </si>
  <si>
    <t>06 4 01 60870</t>
  </si>
  <si>
    <t>Осуществление переданных полномочий Московской области по организации проведения мероприятий по отлову и содержанию безнадзорных животных за счет средств местного бюджета</t>
  </si>
  <si>
    <t>06 4 01 70870</t>
  </si>
  <si>
    <t>06 4 01 62690</t>
  </si>
  <si>
    <t>Осуществление переданных полномочий Московской области по оформлению в собственность Московской области сибиреязвенных скотомогильников, по обустройству и содержанию сибиреязвенных скотомогильников за счет средств местного бюджета</t>
  </si>
  <si>
    <t>06 4 01 72690</t>
  </si>
  <si>
    <t>Осуществление мероприятий по отлову и содержанию безнадзорных животных</t>
  </si>
  <si>
    <t>06 4 01 00890</t>
  </si>
  <si>
    <t>Подпрограмма «Экспорт продукции агропромышленного комплекса Московской области»</t>
  </si>
  <si>
    <t>06 7 00 00000</t>
  </si>
  <si>
    <t>Федеральный проект «Экспорт продукции агропромышленного комплекса»</t>
  </si>
  <si>
    <t>06 7 T2 00000</t>
  </si>
  <si>
    <t>Экспорт продукции агропромышленного комплекса</t>
  </si>
  <si>
    <t>06 7 T2 01140</t>
  </si>
  <si>
    <t>Муниципальная программа «Экология и окружающая среда»</t>
  </si>
  <si>
    <t>07 0 00 00000</t>
  </si>
  <si>
    <t>Подпрограмма «Охрана окружающей среды»</t>
  </si>
  <si>
    <t>07 1 00 00000</t>
  </si>
  <si>
    <t>07 1 01 00000</t>
  </si>
  <si>
    <t>Организация мероприятий по охране окружающей среды в границах городского округа</t>
  </si>
  <si>
    <t>07 1 01 00370</t>
  </si>
  <si>
    <t>Основное мероприятие «Вовлечение населения в экологические мероприятия»</t>
  </si>
  <si>
    <t>07 1 03 00000</t>
  </si>
  <si>
    <t>07 1 03 00370</t>
  </si>
  <si>
    <t>Подпрограмма «Развитие водохозяйственного комплекса»</t>
  </si>
  <si>
    <t>07 2 00 00000</t>
  </si>
  <si>
    <t>Основное мероприятие «Обеспечение безопасности гидротехнических сооружений и проведение мероприятий по берегоукреплению»</t>
  </si>
  <si>
    <t>07 2 01 00000</t>
  </si>
  <si>
    <t>Капитальный ремонт гидротехнических сооружений, находящихся в муниципальной собственности, в том числе разработка проектной документации</t>
  </si>
  <si>
    <t>07 2 01 S1160</t>
  </si>
  <si>
    <t>Капитальный ремонт гидротехнических сооружений, находящихся в муниципальной собственности, в том числе разработка проектной документации за счет средств местного бюджета</t>
  </si>
  <si>
    <t>07 2 01 71160</t>
  </si>
  <si>
    <t>Капитальный ремонт гидротехнических сооружений, находящихся в собственности субъектов Российской Федерации, муниципальной собственности, капитальный ремонт и ликвидация бесхозяйных гидротехнических сооружений</t>
  </si>
  <si>
    <t>07 2 01 L0161</t>
  </si>
  <si>
    <t>Капитальный ремонт гидротехнических сооружений, находящихся в собственности субъектов Российской Федерации, муниципальной собственности, капитальный ремонт и ликвидацию бесхозяйных гидротехнических сооружений за счет средств местного бюджета</t>
  </si>
  <si>
    <t>07 2 01 70161</t>
  </si>
  <si>
    <t>Реализация государственных программ субъектов Российской Федерации в области использования и охраны водных объектов</t>
  </si>
  <si>
    <t>07 2 01 L0650</t>
  </si>
  <si>
    <t>07 2 01 00370</t>
  </si>
  <si>
    <t>Подпрограмма «Развитие лесного хозяйства»</t>
  </si>
  <si>
    <t>07 4 00 00000</t>
  </si>
  <si>
    <t xml:space="preserve">Основное мероприятие «Осуществление отдельных полномочий в области лесных отношений» </t>
  </si>
  <si>
    <t>07 4 01 00000</t>
  </si>
  <si>
    <t>Организация использования, охраны, защиты, воспроизводства городских лесов, лесов особо охраняемых природных территорий</t>
  </si>
  <si>
    <t>07 4 01 00640</t>
  </si>
  <si>
    <t>Подпрограмма «Региональная программа в области обращения с отходами, в том числе с твердыми коммунальными отходами»</t>
  </si>
  <si>
    <t>07 5 00 00000</t>
  </si>
  <si>
    <t>Строительство, реконструкция, создание (организация) объектов (мест) захоронения, накопления твердых коммунальных отходов, повышение экологической безопасности существующих объектов (мест), включая создание системы по сбору и обезвреживанию свалочного газа и предотвращение санитарно-эпидемиологической опасности за счет средств местного бюджета</t>
  </si>
  <si>
    <t>07 5 04 72000</t>
  </si>
  <si>
    <t>Организации деятельности по сбору, транспортированию, обработке, утилизации, обезвреживанию, захоронению твердых коммунальных отходов</t>
  </si>
  <si>
    <t>07 5 04 00610</t>
  </si>
  <si>
    <t>Основное мероприятие «Мониторинг мест размещения отходов»</t>
  </si>
  <si>
    <t>07 5 05 00000</t>
  </si>
  <si>
    <t>Оплата кредиторской задолженности за выполненные работы по ликвидации последствий чрезвычайной ситуации на полигонах твердых коммунальных отходов</t>
  </si>
  <si>
    <t>07 5 05 62790</t>
  </si>
  <si>
    <t>Основное мероприятие «Подключение (технологическое присоединение) к объектам инфраструктуры заводов по термическому обезвреживанию твердых коммунальных отходов»</t>
  </si>
  <si>
    <t>07 5 07 00000</t>
  </si>
  <si>
    <t xml:space="preserve">Строительство и реконструкция объектов инженерной инфраструктуры для заводов по термическому обезвреживанию отходов на территории </t>
  </si>
  <si>
    <t>07 5 07 S4520</t>
  </si>
  <si>
    <t>Строительство и реконструкция объектов инженерной инфраструктуры для заводов по термическому обезвреживанию отходов на территории за счет средств местного бюджета</t>
  </si>
  <si>
    <t>07 5 07 74520</t>
  </si>
  <si>
    <t>Федеральный проект «Чистая страна»</t>
  </si>
  <si>
    <t>07 5 G1 00000</t>
  </si>
  <si>
    <t>Ликвидация несанкционированных свалок в границах городов и наиболее опасных объектов накопленного экологического вреда окружающей среде</t>
  </si>
  <si>
    <t>07 5 G1 52420</t>
  </si>
  <si>
    <t>Ликвидация несанкционированных свалок в границах городов и наиболее опасных объектов накопленного экологического вреда окружающей среде за счет средств местного бюджета</t>
  </si>
  <si>
    <t>07 5 G1 72420</t>
  </si>
  <si>
    <t>Рекультивация полигонов твёрдых коммунальных отходов</t>
  </si>
  <si>
    <t>07 5 G1 S1170</t>
  </si>
  <si>
    <t>Рекультивация полигонов твёрдых коммунальных отходов за счет средств местного бюджета</t>
  </si>
  <si>
    <t>07 5 G1 71170</t>
  </si>
  <si>
    <t>Разработка проектной документации на рекультивацию полигонов твёрдых коммунальных отходов</t>
  </si>
  <si>
    <t>07 5 G1 S1200</t>
  </si>
  <si>
    <t>Федеральный проект «Комплексная система обращения с твердыми коммунальными отходами»</t>
  </si>
  <si>
    <t>07 5 G2 00000</t>
  </si>
  <si>
    <t>Проектирование и строительство мощностей по обработке твердых коммунальных отходов и мощностей по утилизации отходов и фракций после обработки твердых коммунальных отходов</t>
  </si>
  <si>
    <t>07 5 G2 S4570</t>
  </si>
  <si>
    <t>Проектирование и строительство мощностей по обработке твердых коммунальных отходов и мощностей по утилизации отходов и фракций после обработки твердых коммунальных отходов  за счет средств местного бюджета</t>
  </si>
  <si>
    <t>07 5 G2 74570</t>
  </si>
  <si>
    <t xml:space="preserve">Муниципальная программа «Безопасность и обеспечение безопасности жизнедеятельности населения»                    </t>
  </si>
  <si>
    <t>08 0 00 00000</t>
  </si>
  <si>
    <t>Подпрограмма «Профилактика преступлений и иных правонарушений»</t>
  </si>
  <si>
    <t>08 1 00 00000</t>
  </si>
  <si>
    <t>08 1 01 00000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</si>
  <si>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городского округа</t>
  </si>
  <si>
    <t>08 1 01 00300</t>
  </si>
  <si>
    <t>Приобретение оборудования (материалов), наглядных пособий и оснащение для использования при проведении тренировок на объектах с массовым пребыванием людей</t>
  </si>
  <si>
    <t xml:space="preserve">08 1 01 00310 </t>
  </si>
  <si>
    <t>Оборудование объектов образования, культуры и спорта инженерно-техническими сооружениями, обеспечивающими контроль доступа или блокирование несанкционированного доступа, контроль и оповещение о возникновении угроз</t>
  </si>
  <si>
    <t xml:space="preserve">08 1 01 00320 </t>
  </si>
  <si>
    <t>Основное мероприятие «Обеспечение деятельности общественных объединений правоохранительной направленности»</t>
  </si>
  <si>
    <t>08 1 02 00000</t>
  </si>
  <si>
    <t>Организация охраны общественного порядка на территории городского округа</t>
  </si>
  <si>
    <t>08 1 02 00350</t>
  </si>
  <si>
    <t>Оказание поддержки гражданам и их объединениям, участвующим в охране общественного порядка, создание условий для деятельности народных дружин</t>
  </si>
  <si>
    <t>08 1 02 00780</t>
  </si>
  <si>
    <t>08 1 03 00000</t>
  </si>
  <si>
    <t>Проведение капитального ремонта (ремонта) зданий (помещений) подчиненных Главному управлению Министерства внутренних дел Российской Федерации по Московской области территориальных органов Министерства внутренних дел Российской Федерации на районном уровне и их подразделений, осуществляющих деятельность по охране общественного порядка и обеспечению общественной безопасности, противодействию терроризму и экстремизму, находящихся в собственности муниципальных образований Московской области</t>
  </si>
  <si>
    <t>08 1 03 S3530</t>
  </si>
  <si>
    <t>Проведение капитального ремонта (ремонта) зданий (помещений) подчиненных Главному управлению Министерства внутренних дел Российской Федерации по Московской области территориальных органов Министерства внутренних дел Российской Федерации на районном уровне и их подразделений, осуществляющих деятельность по охране общественного порядка и обеспечению общественной безопасности, противодействию терроризму и экстремизму, находящихся в собственности муниципальных образований Московской области за счет средств местного бюджета</t>
  </si>
  <si>
    <t>08 1 03 73530</t>
  </si>
  <si>
    <t>Проведение капитального ремонта (ремонта) зданий (помещений), занимаемых территориальными подразделениями Управления Федеральной службы безопасности Российской Федерации по городу Москве и Московской области, осуществляющими деятельность по охране общественного порядка и обеспечению общественной безопасности, противодействию терроризму и экстремизму, находящихся в собственности муниципальных образований Московской области</t>
  </si>
  <si>
    <t>08 1 03 S3560</t>
  </si>
  <si>
    <t>Проведение капитального ремонта (ремонта) зданий (помещений), занимаемых территориальными подразделениями Управления Федеральной службы безопасности Российской Федерации по городу Москве и Московской области, осуществляющими деятельность по охране общественного порядка и обеспечению общественной безопасности, противодействию терроризму и экстремизму, находящихся в собственности муниципальных образований Московской области за счет средств местного бюджета</t>
  </si>
  <si>
    <t>08 1 03 73560</t>
  </si>
  <si>
    <t>Реализация мероприятий по обеспечению общественного порядка и общественной безопасности</t>
  </si>
  <si>
    <t>08 1 03 00980</t>
  </si>
  <si>
    <t>08 1 03 00300</t>
  </si>
  <si>
    <t>Основное мероприятие «Развертывание элементов системы технологического обеспечения региональной общественной безопасности и оперативного управления «Безопасный регион»</t>
  </si>
  <si>
    <t>08 1 04 00000</t>
  </si>
  <si>
    <t>Осуществление мероприятий в сфере профилактики правонарушений</t>
  </si>
  <si>
    <t>08 1 04 00900</t>
  </si>
  <si>
    <t>Основное мероприятие «Профилактика наркомании и токсикомании, проведение ежегодных медицинских осмотров школьников и студентов, обучающихся в  образовательных организациях Московской области, с целью раннего выявления незаконного потребления  наркотических средств и психотропных веществ, медицинских осмотров призывников в Военном комиссариате Московской области»</t>
  </si>
  <si>
    <t>08 1 05 00000</t>
  </si>
  <si>
    <t>Профилактика наркомании и токсикомании, проведение ежегодных медицинских осмотров школьников и студентов, обучающихся в  образовательных организациях Московской области, с целью раннего выявления незаконного потребления  наркотических средств и психотропных веществ</t>
  </si>
  <si>
    <t>08 1 05 00990</t>
  </si>
  <si>
    <t>Подпрограмма «Снижение рисков возникновения и смягчение последствий чрезвычайных ситуаций природного и техногенного характера»</t>
  </si>
  <si>
    <t>08 2 00 00000</t>
  </si>
  <si>
    <t>Основное мероприятие «Осуществление мероприятий по защите и смягчению последствий от чрезвычайных ситуаций природного и техногенного характера населения и территорий»</t>
  </si>
  <si>
    <t>08 2 01 00000</t>
  </si>
  <si>
    <t>Участие в предупреждении и ликвидации последствий чрезвычайных ситуаций в границах городского округа</t>
  </si>
  <si>
    <t>08 2 01 00340</t>
  </si>
  <si>
    <t>Создание, содержание и организация деятельности аварийно-спасательных служб и (или) аварийно-спасательных формирований</t>
  </si>
  <si>
    <t xml:space="preserve">Содержание и развитие муниципальных экстренных оперативных служб </t>
  </si>
  <si>
    <t>Основное мероприятие «Выполнение мероприятий по безопасности населения на водных объектах, расположенных на территории Московской области»</t>
  </si>
  <si>
    <t>08 2 02 00000</t>
  </si>
  <si>
    <t>Осуществление мероприятий по обеспечению безопасности людей на водных объектах, охране их жизни и здоровья</t>
  </si>
  <si>
    <t>08 2 02 00730</t>
  </si>
  <si>
    <t>Основное мероприятие «Создание, содержание системно-аппаратного комплекса «Безопасный город» на территории Московской области»</t>
  </si>
  <si>
    <t>08 2 03 00000</t>
  </si>
  <si>
    <t>08 2 03 00340</t>
  </si>
  <si>
    <t>Подпрограмма «Развитие и совершенствование систем оповещения и информирования населения Московской области»</t>
  </si>
  <si>
    <t>08 3 00 00000</t>
  </si>
  <si>
    <t>Основное мероприятие «Создание, развитие и поддержание в постоянной готовности систем оповещения населения об опасностях, возникающих при военных конфликтах или вследствие этих конфликтов, а также при чрезвычайных ситуациях природного и техногенного характера (происшествиях) на территории Московской области»</t>
  </si>
  <si>
    <t>08 3 01 00000</t>
  </si>
  <si>
    <t>Поддержка в состоянии постоянной готовности к использованию систем оповещения населения об опасности, объектов гражданской обороны</t>
  </si>
  <si>
    <t>08 3 01 00690</t>
  </si>
  <si>
    <t>Подпрограмма «Обеспечение пожарной безопасности»</t>
  </si>
  <si>
    <t>08 4 00 00000</t>
  </si>
  <si>
    <t>Основное мероприятие «Повышение степени пожарной безопасности»</t>
  </si>
  <si>
    <t>08 4 01 00000</t>
  </si>
  <si>
    <t>Обеспечение первичных мер пожарной безопасности в границах городского округа</t>
  </si>
  <si>
    <t>08 4 01 00360</t>
  </si>
  <si>
    <t>Подпрограмма «Обеспечение мероприятий гражданской обороны»</t>
  </si>
  <si>
    <t>08 5 00 00000</t>
  </si>
  <si>
    <t>Основное мероприятие «Организация накопления, хранения, освежения и обслуживания запасов материально-технических, продовольственных, медицинских и иных средств в целях гражданской обороны»</t>
  </si>
  <si>
    <t>08 5 01 00000</t>
  </si>
  <si>
    <t>Создание и содержание в целях гражданской обороны запасов материально-технических, продовольственных, медицинских и иных средств</t>
  </si>
  <si>
    <t>08 5 01 00700</t>
  </si>
  <si>
    <t>Основное мероприятие «Обеспечение готовности защитных сооружений и других объектов гражданской обороны на территории муниципальных образований Московской области»</t>
  </si>
  <si>
    <t>08 5 02 00000</t>
  </si>
  <si>
    <t xml:space="preserve">Организация и осуществление мероприятий по территориальной обороне и гражданской обороне </t>
  </si>
  <si>
    <t>08 5 02 00670</t>
  </si>
  <si>
    <t>08 6 00 00000</t>
  </si>
  <si>
    <t>08 6 01 00000</t>
  </si>
  <si>
    <t>08 6 01 00710</t>
  </si>
  <si>
    <t>08 6 01 01020</t>
  </si>
  <si>
    <t>Защита населения и территории городского округа от чрезвычайных ситуаций природного и техногенного характера</t>
  </si>
  <si>
    <t>08 6 01 00680</t>
  </si>
  <si>
    <t>Основное мероприятие «Реализация полномочий, возложенных на Управление по обеспечению деятельности противопожарно-спасательной службы Московской области, и полномочий государственных казенных учреждений Московской области»</t>
  </si>
  <si>
    <t>08 6 02 00000</t>
  </si>
  <si>
    <t>Проведение проектно-изыскательских работ для возведения пожарного депо из быстровозводимых модульных конструкций полной заводской готовности</t>
  </si>
  <si>
    <t>08 6 02 62730</t>
  </si>
  <si>
    <t xml:space="preserve">Муниципальная программа «Жилище»                    </t>
  </si>
  <si>
    <t>09 0 00 00000</t>
  </si>
  <si>
    <t>09 1 00 00000</t>
  </si>
  <si>
    <t>Основное мероприятие «Создание условий для развития рынка доступного жилья, развитие жилищного строительства»</t>
  </si>
  <si>
    <t>09 1 01 00000</t>
  </si>
  <si>
    <t>Организация строительства</t>
  </si>
  <si>
    <t>09 1 01 00250</t>
  </si>
  <si>
    <t>Обеспечение проживающих в городском округе и нуждающихся в жилых помещениях малоимущих граждан жилыми помещениями</t>
  </si>
  <si>
    <t>09 1 01 00240</t>
  </si>
  <si>
    <t>Основное мероприятие «Финансовое обеспечение выполнения отдельных государственных полномочий в сфере жилищной политики, переданных органам местного самоуправления»</t>
  </si>
  <si>
    <t>09 1 07 00000</t>
  </si>
  <si>
    <t>Осуществление отдельных государственных полномочий в части подготовки и направления уведомлений о соответствии (несоответствии)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участке, уведомлений о соответствии (несоответствии)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</t>
  </si>
  <si>
    <t>09 1 07 60710</t>
  </si>
  <si>
    <t>Осуществление отдельных государственных полномочий в части подготовки и направления уведомлений о соответствии (несоответствии)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участке, уведомлений о соответствии (несоответствии)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 за счет средств местного бюджета</t>
  </si>
  <si>
    <t>09 1 07 70710</t>
  </si>
  <si>
    <t>Подпрограмма «Обеспечение жильем молодых семей»</t>
  </si>
  <si>
    <t>09 2 00 00000</t>
  </si>
  <si>
    <t>09 2 01 00000</t>
  </si>
  <si>
    <t>Реализация мероприятий по обеспечению жильем молодых семей</t>
  </si>
  <si>
    <t>09 2 01 L4970</t>
  </si>
  <si>
    <t>Реализация мероприятий по обеспечению жильем молодых семей за счет средств местного бюджета</t>
  </si>
  <si>
    <t>09 2 01 74970</t>
  </si>
  <si>
    <t>Подпрограмма «Обеспечение жильем детей-сирот и детей, оставшихся без попечения родителей, лиц из числа детей-сирот и детей, оставшихся без попечения родителей»</t>
  </si>
  <si>
    <t>09 3 00 00000</t>
  </si>
  <si>
    <t>09 3 01 00000</t>
  </si>
  <si>
    <t>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</t>
  </si>
  <si>
    <t>09 3 01 60820</t>
  </si>
  <si>
    <t>09 3 01 R0820</t>
  </si>
  <si>
    <t>09 3 01 70820</t>
  </si>
  <si>
    <t>Подпрограмма «Социальная ипотека»</t>
  </si>
  <si>
    <t>09 4 00 00000</t>
  </si>
  <si>
    <t>Основное мероприятие «I этап реализации подпрограммы 4. Компенсация оплаты основного долга по ипотечному жилищному кредиту»</t>
  </si>
  <si>
    <t>09 4 01 00000</t>
  </si>
  <si>
    <t>Компенсация оплаты основного долга по ипотечному жилищному кредиту</t>
  </si>
  <si>
    <t>09 4 01 S0220</t>
  </si>
  <si>
    <t>09 6 00 00000</t>
  </si>
  <si>
    <t>Основное мероприятие «Создание условий для реализации полномочий органов местного самоуправления»</t>
  </si>
  <si>
    <t>09 6 01 00000</t>
  </si>
  <si>
    <t>Создание условий для жилищного строительства</t>
  </si>
  <si>
    <t>09 6 01 00260</t>
  </si>
  <si>
    <t>Осуществление муниципального жилищного контроля</t>
  </si>
  <si>
    <t>09 6 01 00270</t>
  </si>
  <si>
    <t>09 7 00 00000</t>
  </si>
  <si>
    <t>09 7 01 00000</t>
  </si>
  <si>
    <t>09 7 01 S0190</t>
  </si>
  <si>
    <t>09 7 01 70190</t>
  </si>
  <si>
    <t>Подпрограмма «Обеспечение жильем отдельных категорий граждан, установленных федеральным законодательством»</t>
  </si>
  <si>
    <t>09 8 00 00000</t>
  </si>
  <si>
    <t>09 8 02 00000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</si>
  <si>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«О ветеранах»</t>
  </si>
  <si>
    <t>09 8 02 51350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</si>
  <si>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«О социальной защите инвалидов в Российской Федерации»</t>
  </si>
  <si>
    <t>09 8 02 51760</t>
  </si>
  <si>
    <t xml:space="preserve">Муниципальная программа «Развитие инженерной инфраструктуры и энергоэффективности»   </t>
  </si>
  <si>
    <t>10 0 00 00000</t>
  </si>
  <si>
    <t>Подпрограмма «Чистая вода»</t>
  </si>
  <si>
    <t>10 1 00 00000</t>
  </si>
  <si>
    <t>Организация в границах городского округа электро-, тепло-, газо- и водоснабжения населения, водоотведения, снабжения населения топливом</t>
  </si>
  <si>
    <t>Федеральный проект «Чистая вода»</t>
  </si>
  <si>
    <t>10 1 G5 00000</t>
  </si>
  <si>
    <t>Строительство и реконструкция (модернизация) объектов питьевого водоснабжения</t>
  </si>
  <si>
    <t>10 1 G5 52430</t>
  </si>
  <si>
    <t>Строительство и реконструкция (модернизация) объектов питьевого водоснабжения за счет средств местного бюджета</t>
  </si>
  <si>
    <t>10 1 G5 72430</t>
  </si>
  <si>
    <t>Капитальный ремонт, приобретение, монтаж и ввод в эксплуатацию объектов водоснабжения</t>
  </si>
  <si>
    <t>10 1 G5 S0330</t>
  </si>
  <si>
    <t>Капитальный ремонт, приобретение, монтаж и ввод в эксплуатацию объектов водоснабжения за счет средств местного бюджета</t>
  </si>
  <si>
    <t>10 1 G5 70330</t>
  </si>
  <si>
    <t>Строительство и реконструкция объектов водоснабжения</t>
  </si>
  <si>
    <t>10 1 G5 S4090</t>
  </si>
  <si>
    <t>Строительство и реконструкция объектов водоснабжения за счет средств местного бюджета</t>
  </si>
  <si>
    <t>10 1 G5 74090</t>
  </si>
  <si>
    <t>Подпрограмма «Системы водоотведения»</t>
  </si>
  <si>
    <t>10 2 00 00000</t>
  </si>
  <si>
    <t>10 2 01 00000</t>
  </si>
  <si>
    <t>Обеспечение мероприятий по модернизации систем коммунальной инфраструктуры за счет средств местного бюджета</t>
  </si>
  <si>
    <t>10 2 01 79505</t>
  </si>
  <si>
    <t>Строительство и реконструкция объектов очистки сточных вод</t>
  </si>
  <si>
    <t>10 2 01 S4020</t>
  </si>
  <si>
    <t>Строительство и реконструкция объектов очистки сточных вод за счет средств местного бюджета</t>
  </si>
  <si>
    <t>10 2 01 74020</t>
  </si>
  <si>
    <t>10 2 01 00190</t>
  </si>
  <si>
    <t>Основное мероприятие «Строительство (реконструкция), капитальный ремонт канализационных коллекторов (участков) и канализационных насосных станций»</t>
  </si>
  <si>
    <t>10 2 02 00000</t>
  </si>
  <si>
    <t>Капитальный ремонт канализационных коллекторов и канализационных насосных станций</t>
  </si>
  <si>
    <t>10 2 02 S0310</t>
  </si>
  <si>
    <t>Капитальный ремонт канализационных коллекторов и канализационных насосных станций за счет средств местного бюджета</t>
  </si>
  <si>
    <t>10 2 02 70310</t>
  </si>
  <si>
    <t>Строительство (реконструкция) канализационных коллекторов, канализационных насосных станций</t>
  </si>
  <si>
    <t>10 2 02 S4030</t>
  </si>
  <si>
    <t>Строительство (реконструкция) канализационных коллекторов, канализационных насосных станций за счет средств местного бюджета</t>
  </si>
  <si>
    <t>10 2 02 74030</t>
  </si>
  <si>
    <t>10 2 02 00190</t>
  </si>
  <si>
    <t>Федеральный проект «Оздоровление Волги»</t>
  </si>
  <si>
    <t>10 2 G6 00000</t>
  </si>
  <si>
    <t>Сокращение доли загрязненных сточных вод</t>
  </si>
  <si>
    <t>10 2 G6 50130</t>
  </si>
  <si>
    <t>Строительство и реконструкция объектов очистки сточных вод в целях сохранения и предотвращения загрязнения реки Волги</t>
  </si>
  <si>
    <t>10 2 G6 S4010</t>
  </si>
  <si>
    <t>Строительство и реконструкция объектов очистки сточных вод в целях сохранения и предотвращения загрязнения реки Волги за счет средств местного бюджета</t>
  </si>
  <si>
    <t>10 2 G6 74010</t>
  </si>
  <si>
    <t>10 3 00 00000</t>
  </si>
  <si>
    <t>10 3 02 00000</t>
  </si>
  <si>
    <t>Капитальный ремонт, приобретение, монтаж и ввод в эксплуатацию объектов коммунальной инфраструктуры</t>
  </si>
  <si>
    <t>10 3 02 S0320</t>
  </si>
  <si>
    <t>Капитальный ремонт, приобретение, монтаж и ввод в эксплуатацию объектов коммунальной инфраструктуры за счет средств местного бюджета</t>
  </si>
  <si>
    <t>10 3 02 70320</t>
  </si>
  <si>
    <t>Реализация проектов государственно-частного партнерства в жилищно-коммунальном хозяйстве в сфере теплоснабжения</t>
  </si>
  <si>
    <t>10 3 02 60360</t>
  </si>
  <si>
    <t>Приобретение объектов коммунальной инфраструктуры</t>
  </si>
  <si>
    <t>10 3 02 S4060</t>
  </si>
  <si>
    <t>Приобретение объектов коммунальной инфраструктуры за счет средств местного бюджета</t>
  </si>
  <si>
    <t>10 3 02 74060</t>
  </si>
  <si>
    <t>Строительство и реконструкция объектов коммунальной инфраструктуры</t>
  </si>
  <si>
    <t>10 3 02 S4080</t>
  </si>
  <si>
    <t>10 3 02 74080</t>
  </si>
  <si>
    <t>Подпрограмма «Развитие газификации»</t>
  </si>
  <si>
    <t>10 6 00 00000</t>
  </si>
  <si>
    <t>Основное мероприятие «Строительство газопроводов в населенных пунктах»</t>
  </si>
  <si>
    <t>10 6 01 00000</t>
  </si>
  <si>
    <t>Строительство газопровода к населенным пунктам с последующей газификацией</t>
  </si>
  <si>
    <t>10 6 01 S4530</t>
  </si>
  <si>
    <t>Строительство газопровода к населенным пунктам с последующей газификацией за счет средств местного бюджета</t>
  </si>
  <si>
    <t>10 6 01 74530</t>
  </si>
  <si>
    <t>10 6 01 00190</t>
  </si>
  <si>
    <t>10 8 00 00000</t>
  </si>
  <si>
    <t>10 8 01 00000</t>
  </si>
  <si>
    <t>Создание административных комиссий, уполномоченных рассматривать дела об административных правонарушениях в сфере благоустройства</t>
  </si>
  <si>
    <t>10 8 01 62670</t>
  </si>
  <si>
    <t>Создание административных комиссий, уполномоченных рассматривать дела об административных правонарушениях в сфере благоустройства за счет средств местного бюджета</t>
  </si>
  <si>
    <t>10 8 01 72670</t>
  </si>
  <si>
    <t>Расходы на обеспечение деятельности (оказание услуг) муниципальных учреждений в сфере жилищно-коммунального хозяйства</t>
  </si>
  <si>
    <t>10 8 01 06220</t>
  </si>
  <si>
    <t>10 8 01 00130</t>
  </si>
  <si>
    <t>10 8 01 00190</t>
  </si>
  <si>
    <t xml:space="preserve">Муниципальная программа «Предпринимательство»                    </t>
  </si>
  <si>
    <t>11 0 00 00000</t>
  </si>
  <si>
    <t>Подпрограмма «Инвестиции»</t>
  </si>
  <si>
    <t>11 1 00 00000</t>
  </si>
  <si>
    <t>11 1 02 00000</t>
  </si>
  <si>
    <t xml:space="preserve">Стимулирование инвестиционной деятельности муниципальных образований </t>
  </si>
  <si>
    <t>11 1 02 S4510</t>
  </si>
  <si>
    <t>Стимулирование инвестиционной деятельности муниципальных образований за счет средств местного бюджета</t>
  </si>
  <si>
    <t>11 1 02 74510</t>
  </si>
  <si>
    <t>Основное мероприятие «Осуществление мероприятий по реализации стратегий социально-экономического развития наукоградов Российской Федерации»</t>
  </si>
  <si>
    <t>11 1 04 00000</t>
  </si>
  <si>
    <t>Осуществление мероприятий по реализации стратегий социально-экономического развития наукоградов Российской Федерации, способствующих развитию научно-производственного комплекса наукоградов Российской Федерации, а также сохранению и развитию инфраструктуры наукоградов Российской Федерации</t>
  </si>
  <si>
    <t>11 1 04 L5250</t>
  </si>
  <si>
    <t>Осуществление мероприятий по реализации стратегий социально-экономического развития наукоградов Российской Федерации, способствующих развитию научно-производственного комплекса наукоградов Российской Федерации, а также сохранению и развитию инфраструктуры наукоградов Российской Федерации за счет средств местного бюджета</t>
  </si>
  <si>
    <t>11 1 04 75250</t>
  </si>
  <si>
    <t>Основное мероприятие «Реализация инвестиционных проектов развития особых экономических зон»</t>
  </si>
  <si>
    <t>11 1 05 00000</t>
  </si>
  <si>
    <t>Капитальные вложения в объекты инфраструктуры особой экономической зоны технико-внедренческого типа на территории городского округа Дубна</t>
  </si>
  <si>
    <t>11 1 05 64170</t>
  </si>
  <si>
    <t>Капитальные вложения в объекты инфраструктуры особой экономической зоны технико-внедренческого типа на территории городского округа Дубна за счет средств местного бюджета</t>
  </si>
  <si>
    <t>11 1 05 74170</t>
  </si>
  <si>
    <t>Основное мероприятие «Проведение конкурсного отбора лучших концепций по развитию территорий и дальнейшая реализация концепций победителей конкурса»</t>
  </si>
  <si>
    <t>11 1 10 00000</t>
  </si>
  <si>
    <t>Предоставление грантов муниципальным образованиям - победителям конкурсного отбора лучших концепций по развитию территорий муниципальных образований Московской области</t>
  </si>
  <si>
    <t>11 1 10 62700</t>
  </si>
  <si>
    <t>Подпрограмма «Развитие конкуренции»</t>
  </si>
  <si>
    <t>11 2 00 00000</t>
  </si>
  <si>
    <t>Основное мероприятие «Реализация комплекса мер по развитию сферы закупок в соответствии с Федеральным законом № 44-ФЗ»</t>
  </si>
  <si>
    <t>11 2 01 00000</t>
  </si>
  <si>
    <t>Привлечение специализированной организации к осуществлению закупок</t>
  </si>
  <si>
    <t>11 2 01 01090</t>
  </si>
  <si>
    <t>Подпрограмма «Развитие малого и среднего предпринимательства»</t>
  </si>
  <si>
    <t>11 3 00 00000</t>
  </si>
  <si>
    <t>Основное мероприятие «Реализация механизмов муниципальной поддержки субъектов малого и среднего предпринимательства»</t>
  </si>
  <si>
    <t>11 3 02 00000</t>
  </si>
  <si>
    <t>Содействие развитию малого и среднего предпринимательства</t>
  </si>
  <si>
    <t>11 3 02 00750</t>
  </si>
  <si>
    <t>Расходы на обеспечение деятельности (оказание услуг) муниципальных учреждений в сфере предпринимательства, создание коворкинг центров</t>
  </si>
  <si>
    <t>11 3 02 06210</t>
  </si>
  <si>
    <t>Подпрограмма «Развитие потребительского рынка и услуг»</t>
  </si>
  <si>
    <t>11 4 00 00000</t>
  </si>
  <si>
    <t>11 4 01 00000</t>
  </si>
  <si>
    <t>Частичная компенсация транспортных расходов организаций и индивидуальных предпринимателей по доставке продовольственных и промышленных товаров в сельские населенные пункты Московской области</t>
  </si>
  <si>
    <t>Организация ритуальных услуг</t>
  </si>
  <si>
    <t>Содержание мест захоронения</t>
  </si>
  <si>
    <t xml:space="preserve">Муниципальная программа «Управление имуществом и муниципальными финансами»   </t>
  </si>
  <si>
    <t>12 0 00 00000</t>
  </si>
  <si>
    <t>Подпрограмма «Развитие имущественного комплекса»</t>
  </si>
  <si>
    <t>12 1 00 00000</t>
  </si>
  <si>
    <t>Основное мероприятие «Управление имуществом, находящимся в муниципальной собственности, и выполнение кадастровых работ»</t>
  </si>
  <si>
    <t>12 1 02 00000</t>
  </si>
  <si>
    <t>Владение, пользование и распоряжение имуществом, находящимся в муниципальной собственности городского округа</t>
  </si>
  <si>
    <t>12 1 02 00170</t>
  </si>
  <si>
    <t>Взносы на капитальный ремонт общего имущества многоквартирных домов</t>
  </si>
  <si>
    <t>12 1 02 00180</t>
  </si>
  <si>
    <t>Выполнения комплексных кадастровых работ и утверждение карты-плана территории</t>
  </si>
  <si>
    <t>12 1 02 00790</t>
  </si>
  <si>
    <t>Основное мероприятие «Создание условий для реализации государственных полномочий в области земельных отношений»</t>
  </si>
  <si>
    <t>12 1 03 00000</t>
  </si>
  <si>
    <t>Осуществление государственных полномочий Московской области в области земельных отношений</t>
  </si>
  <si>
    <t>12 1 03 60830</t>
  </si>
  <si>
    <t>Осуществление государственных полномочий Московской области в области земельных отношений за счет средств местного бюджета</t>
  </si>
  <si>
    <t>12 1 03 70830</t>
  </si>
  <si>
    <t>12 3 00 00000</t>
  </si>
  <si>
    <t>Основное мероприятие «Организация профессионального развития муниципальных служащих Московской области»</t>
  </si>
  <si>
    <t>12 3 01 00000</t>
  </si>
  <si>
    <t xml:space="preserve">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представительных органов муниципальных образований, муниципальных служащих и работников муниципальных учреждений, организация подготовки кадров для муниципальной службы </t>
  </si>
  <si>
    <t>12 3 01 00830</t>
  </si>
  <si>
    <t>Подпрограмма «Управление муниципальными финансами»</t>
  </si>
  <si>
    <t>12 4 00 00000</t>
  </si>
  <si>
    <t>Основное мероприятие «Повышение качества управления муниципальными финансами и соблюдения требований бюджетного законодательства Российской Федерации при осуществлении бюджетного процесса в муниципальных образованиях Московской области»</t>
  </si>
  <si>
    <t>12 4 05 00000</t>
  </si>
  <si>
    <t>Мониторинг и оценка качества управления муниципальными финансами</t>
  </si>
  <si>
    <t>12 4 05 63500</t>
  </si>
  <si>
    <t>Основное мероприятие «Управление муниципальным долгом»</t>
  </si>
  <si>
    <t>12 4 06 00000</t>
  </si>
  <si>
    <t xml:space="preserve">Обслуживание муниципального долга </t>
  </si>
  <si>
    <t>12 4 06 00800</t>
  </si>
  <si>
    <t xml:space="preserve">Обеспечивающая подпрограмма   </t>
  </si>
  <si>
    <t>12 5 00 00000</t>
  </si>
  <si>
    <t>12 5 01 00000</t>
  </si>
  <si>
    <t>Функционирование высшего должностного лица</t>
  </si>
  <si>
    <t>12 5 01 00110</t>
  </si>
  <si>
    <t>Обеспечение деятельности администрации</t>
  </si>
  <si>
    <t>12 5 01 00120</t>
  </si>
  <si>
    <t>12 5 01 00130</t>
  </si>
  <si>
    <t>Обеспечение деятельности финансового органа</t>
  </si>
  <si>
    <t>12 5 01 00160</t>
  </si>
  <si>
    <t>Расходы на обеспечение деятельности (оказание услуг) муниципальных учреждений - централизованная бухгалтерия муниципального образования</t>
  </si>
  <si>
    <t>12 5 01 06070</t>
  </si>
  <si>
    <t>12 5 01 00720</t>
  </si>
  <si>
    <t>Создание муниципальных предприятий</t>
  </si>
  <si>
    <t>12 5 01 00810</t>
  </si>
  <si>
    <t>Взносы в общественные организации</t>
  </si>
  <si>
    <t>12 5 01 00870</t>
  </si>
  <si>
    <t>Материально-техническое и организационное обеспечение деятельности старосты сельского населенного пункта</t>
  </si>
  <si>
    <t>12 5 01 01100</t>
  </si>
  <si>
    <t>Премия Губернатора Московской области «Прорыв года»</t>
  </si>
  <si>
    <t>12 5 01 60550</t>
  </si>
  <si>
    <t>Муниципальная программа  «Развитие институтов гражданского общества, повышение эффективности местного самоуправления и реализации молодежной политики»</t>
  </si>
  <si>
    <t>13 0 00 00000</t>
  </si>
  <si>
    <t>Подпрограмма «Развитие системы информирования населения о деятельности органов местного самоуправления Московской области, создание доступной современной медиасреды»</t>
  </si>
  <si>
    <t>13 1 00 00000</t>
  </si>
  <si>
    <t>Основное мероприятие «Информирование населения об основных событиях социально-экономического развития и общественно-политической жизни»</t>
  </si>
  <si>
    <t>13 1 01 00000</t>
  </si>
  <si>
    <t>Информирование население о деятельности, о положении дел на территории  муниципального образования, опубликование муниципальных правовых актов, обсуждение проектов муниципальных правовых актов по вопросам местного значения, доведение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</si>
  <si>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13 1 01 00820</t>
  </si>
  <si>
    <t>Расходы на обеспечение деятельности (оказание услуг) муниципальных учреждений в сфере информационной политики</t>
  </si>
  <si>
    <t>13 1 01 06180</t>
  </si>
  <si>
    <t>Основное мероприятие 2. Разработка новых эффективных и высокотехнологичных (интерактивных) информационных проектов, повышающих степень интереса населения и бизнеса к проблематике Московской области по социально значимым темам, в СМИ, на Интернет-ресурсах, в социальных сетях и блогосфере</t>
  </si>
  <si>
    <t>13 1 02 00000</t>
  </si>
  <si>
    <t>13 1 02 00820</t>
  </si>
  <si>
    <t>Основное мероприятие «Организация создания и эксплуатации сети объектов наружной рекламы»</t>
  </si>
  <si>
    <t>13 1 07 00000</t>
  </si>
  <si>
    <t>Утверждение схемы размещения рекламных конструкций, выдача разрешений на установку и эксплуатацию рекламных конструкций, выдача предписаний о демонтаже самовольно установленных рекламных конструкций</t>
  </si>
  <si>
    <t>13 1 07 00660</t>
  </si>
  <si>
    <t>Подпрограмма «Мир и согласие. Новые возможности»</t>
  </si>
  <si>
    <t>13 2 00 00000</t>
  </si>
  <si>
    <t>Основное мероприятие «Организация и проведение мероприятий, направленных на укрепление межэтнических и межконфессиональных отношений»</t>
  </si>
  <si>
    <t>13 2 02 00000</t>
  </si>
  <si>
    <t>Разработка и осуществление мер, направленных на укрепление межнационального и межконфессионального согласия, поддержку и развитие языков и культуры народов Российской Федерации, проживающих на территории городского округа, реализацию прав национальных меньшинств, обеспечение социальной и культурной адаптации мигрантов, профилактику межнациональных (межэтнических) конфликтов</t>
  </si>
  <si>
    <t>13 2 02 00330</t>
  </si>
  <si>
    <t>Организация и осуществление мероприятий по работе с детьми и молодежью в городском округе</t>
  </si>
  <si>
    <t>13 4 01 00770</t>
  </si>
  <si>
    <t>Проведение капитального ремонта, технического переоснащения и благоустройства территорий учреждений в сфере молодежной политики</t>
  </si>
  <si>
    <t>13 4 01 00970</t>
  </si>
  <si>
    <t>Расходы на обеспечение деятельности (оказание услуг) муниципальных учреждений в сфере молодежной политики</t>
  </si>
  <si>
    <t>13 4 01 06020</t>
  </si>
  <si>
    <t>Федеральный проект «Социальная активность»</t>
  </si>
  <si>
    <t>13 4 E8 00000</t>
  </si>
  <si>
    <t>Создание условий для развития наставничества, поддержки общественных инициатив и проектов, в том числе в сфере добровольчества (волонтерства)</t>
  </si>
  <si>
    <t>13 4 E8 00430</t>
  </si>
  <si>
    <t>13 4 E8 00770</t>
  </si>
  <si>
    <t>13 5 00 00000</t>
  </si>
  <si>
    <t>13 5 01 00000</t>
  </si>
  <si>
    <t>13 5 01 00130</t>
  </si>
  <si>
    <t>Основное мероприятие «Осуществление первичного воинского учета на территориях, где отсутствуют военные комиссариаты»</t>
  </si>
  <si>
    <t>13 5 03 00000</t>
  </si>
  <si>
    <t>Осуществление первичного воинского учета на территориях, где отсутствуют военные комиссариаты</t>
  </si>
  <si>
    <t>13 5 03 51180</t>
  </si>
  <si>
    <t>Осуществление первичного воинского учета на территориях, где отсутствуют военные комиссариаты за счет средств местного бюджета</t>
  </si>
  <si>
    <t>13 5 03 71180</t>
  </si>
  <si>
    <t>Основное мероприятие «Корректировка списков кандидатов в присяжные заседатели федеральных судов общей юрисдикции в Российской Федерации»</t>
  </si>
  <si>
    <t>13 5 04 00000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</si>
  <si>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</si>
  <si>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13 5 04 51200</t>
  </si>
  <si>
    <t>Составление (изменение) списков кандидатов в присяжные заседатели федеральных судов общей юрисдикции в Российской Федерации за счет средств местного бюджета</t>
  </si>
  <si>
    <t>13 5 04 71200</t>
  </si>
  <si>
    <t>Подпрограмма «Развитие туризма в Московской области»</t>
  </si>
  <si>
    <t>13 6 00 00000</t>
  </si>
  <si>
    <t>Основное мероприятие «Развитие рынка туристских услуг, развитие внутреннего и въездного туризма»</t>
  </si>
  <si>
    <t>13 6 01 00000</t>
  </si>
  <si>
    <t>Создание условий для развития туризма</t>
  </si>
  <si>
    <t>13 6 01 00860</t>
  </si>
  <si>
    <t xml:space="preserve">Муниципальная программа «Развитие и функционирование дорожно-транспортного комплекса»                </t>
  </si>
  <si>
    <t>14 0 00 00000</t>
  </si>
  <si>
    <t>Подпрограмма «Пассажирский транспорт общего пользования»</t>
  </si>
  <si>
    <t>14 1 00 00000</t>
  </si>
  <si>
    <t>14 1 02 00000</t>
  </si>
  <si>
    <t>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</t>
  </si>
  <si>
    <t>14 1 02 S1570</t>
  </si>
  <si>
    <t>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 за счет средств местного бюджета</t>
  </si>
  <si>
    <t>14 1 02 71570</t>
  </si>
  <si>
    <t>Создание условий для предоставления транспортных услуг населению и организация транспортного обслуживания населения в границах городского округа (в части автомобильного транспорта)</t>
  </si>
  <si>
    <t xml:space="preserve"> 14 1 02 00280</t>
  </si>
  <si>
    <t>Создание условий для предоставления транспортных услуг населению и организация транспортного обслуживания населения в границах городского округа (в части городского электрического транспорта)</t>
  </si>
  <si>
    <t xml:space="preserve"> 14 1 02 00290</t>
  </si>
  <si>
    <t>Подпрограмма «Дороги Подмосковья»</t>
  </si>
  <si>
    <t>14 2 00 00000</t>
  </si>
  <si>
    <t>Основное мероприятие «Строительство и реконструкция автомобильных дорог местного значения»</t>
  </si>
  <si>
    <t>14 2 02 00000</t>
  </si>
  <si>
    <t>Софинансирование работ по строительству (реконструкции) объектов дорожного хозяйства местного значения</t>
  </si>
  <si>
    <t>14 2 02 S4360</t>
  </si>
  <si>
    <t>Софинансирование работ по строительству (реконструкции) объектов дорожного хозяйства местного значения за счет средств местного бюджета</t>
  </si>
  <si>
    <t>14 2 02 74360</t>
  </si>
  <si>
    <t>Основное мероприятие «Ремонт, капитальный ремонт сети автомобильных дорог, мостов и путепроводов местного значения»</t>
  </si>
  <si>
    <t>14 2 05 00000</t>
  </si>
  <si>
    <t>Софинансирование работ по капитальному ремонту и ремонту автомобильных дорог общего пользования местного значения</t>
  </si>
  <si>
    <t>14 2 05 S0240</t>
  </si>
  <si>
    <t>Софинансирование работ по капитальному ремонту и ремонту автомобильных дорог общего пользования местного значения за счет средств местного бюджета</t>
  </si>
  <si>
    <t>14 2 05 70240</t>
  </si>
  <si>
    <t>Софинансирование работ в целях проведения капитального ремонта и ремонта автомобильных дорог, примыкающих к территориям садоводческих, огороднических и дачных некоммерческих объединений граждан</t>
  </si>
  <si>
    <t>14 2 05 S0250</t>
  </si>
  <si>
    <t>Софинансирование работ в целях проведения капитального ремонта и ремонта автомобильных дорог, примыкающих к территориям садоводческих, огороднических и дачных некоммерческих объединений граждан за счет средств местного бюджета</t>
  </si>
  <si>
    <t>14 2 05 70250</t>
  </si>
  <si>
    <t>Дорожная деятельность в отношении автомобильных дорог местного значения в границах городского округа</t>
  </si>
  <si>
    <t>14 2 05 00200</t>
  </si>
  <si>
    <t>Мероприятия по обеспечению безопасности дорожного движения</t>
  </si>
  <si>
    <t>14 2 05 00210</t>
  </si>
  <si>
    <t>Создание и обеспечение функционирования парковок (парковочных мест)</t>
  </si>
  <si>
    <t>14 2 05 00220</t>
  </si>
  <si>
    <t>14 5 00 00000</t>
  </si>
  <si>
    <t>14 5 01 00000</t>
  </si>
  <si>
    <t>Расходы на обеспечение деятельности (оказание услуг) муниципальных учреждений в сфере дорожного хозяйства</t>
  </si>
  <si>
    <t>14 5 01 06230</t>
  </si>
  <si>
    <t>Осуществление муниципального контроля за сохранностью автомобильных дорог местного значения в границах городского округа, а также осуществление иных полномочий в области использования автомобильных дорог и осуществления дорожной деятельности</t>
  </si>
  <si>
    <t>14 5 01 00230</t>
  </si>
  <si>
    <t>14 5 01 00130</t>
  </si>
  <si>
    <t xml:space="preserve">Муниципальная программа «Цифровое муниципальное образование»                                   </t>
  </si>
  <si>
    <t>15 0 00 00000</t>
  </si>
  <si>
    <t>15 1 00 00000</t>
  </si>
  <si>
    <t>Основное мероприятие «Организация деятельности многофункциональных центров предоставления государственных и муниципальных услуг»</t>
  </si>
  <si>
    <t>15 1 02 00000</t>
  </si>
  <si>
    <t>Организация деятельности многофункциональных центров предоставления государственных и муниципальных услуг, действующих на территории Московской области, по реализации мероприятий, направленных на повышение уровня удовлетворенности граждан качеством предоставления государственных и муниципальных услуг за счет средств местного бюджета</t>
  </si>
  <si>
    <t>15 1 02 70140</t>
  </si>
  <si>
    <t>Софинансирование расходов на организацию деятельности многофункциональных центров предоставления государственных и муниципальных услуг</t>
  </si>
  <si>
    <t>15 1 02 S0650</t>
  </si>
  <si>
    <t>Расходы на организацию деятельности многофункциональных центров предоставления государственных и муниципальных услуг за счет средств местного бюджета</t>
  </si>
  <si>
    <t>15 1 02 70650</t>
  </si>
  <si>
    <t xml:space="preserve">Расходы на обеспечение деятельности (оказание услуг) муниципальных учреждений - многофункциональный центр  предоставления государственных и муниципальных услуг </t>
  </si>
  <si>
    <t>15 1 02 06190</t>
  </si>
  <si>
    <t>Основное мероприятие «Совершенствование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услуг»</t>
  </si>
  <si>
    <t>15 1 03 00000</t>
  </si>
  <si>
    <t>Создание новых офисов многофункциональных центров предоставления государственных и муниципальных услуг и дополнительных окон доступа к услугам в многофункциональных центрах предоставления государственных и муниципальных услуг</t>
  </si>
  <si>
    <t>15 1 03 S0130</t>
  </si>
  <si>
    <t>Создание новых офисов многофункциональных центров предоставления государственных и муниципальных услуг и дополнительных окон доступа к услугам в многофункциональных центрах предоставления государственных и муниципальных услуг за счет средств местного бюджета</t>
  </si>
  <si>
    <t>15 1 03 70130</t>
  </si>
  <si>
    <t>Дооснащение материально-техническими средствами – приобретение программно-технических комплексов для оформления паспортов гражданина Российской Федерации, удостоверяющих личность гражданина Российской Федерации за пределами территории Российской Федерации в многофункциональных центрах предоставления государственных и муниципальных услуг</t>
  </si>
  <si>
    <t>15 1 03 S0860</t>
  </si>
  <si>
    <t>Дооснащение материально-техническими средствами – приобретение программно-технических комплексов для оформления паспортов гражданина Российской Федерации, удостоверяющих личность гражданина Российской Федерации за пределами территории Российской Федерации в многофункциональных центрах предоставления государственных и муниципальных услуг за счет средств местного бюджета</t>
  </si>
  <si>
    <t>15 1 03 70860</t>
  </si>
  <si>
    <t>Подпрограмма «Развитие информационной и технологической инфраструктуры экосистемы цифровой экономики муниципального образования Московской области»</t>
  </si>
  <si>
    <t>15 2 00 00000</t>
  </si>
  <si>
    <t>Основное мероприятие  «Информационная инфраструктура»</t>
  </si>
  <si>
    <t>15 2 01 00000</t>
  </si>
  <si>
    <t>Развитие информационной инфраструктуры</t>
  </si>
  <si>
    <t>15 2 01 01150</t>
  </si>
  <si>
    <t>Основное мероприятие «Информационная безопасность»</t>
  </si>
  <si>
    <t>15 2 02 00000</t>
  </si>
  <si>
    <t>Информационная безопасность</t>
  </si>
  <si>
    <t>15 2 02 01160</t>
  </si>
  <si>
    <t>Основное мероприятие «Цифровое государственное управление»</t>
  </si>
  <si>
    <t>15 2 03 00000</t>
  </si>
  <si>
    <t>Цифровое государственное управление</t>
  </si>
  <si>
    <t>15 2 03 01170</t>
  </si>
  <si>
    <t>Основное мероприятие «Цифровая культура»</t>
  </si>
  <si>
    <t>15 2 04 00000</t>
  </si>
  <si>
    <t>Цифровая культура</t>
  </si>
  <si>
    <t>15 2 04 01180</t>
  </si>
  <si>
    <t>Федеральный проект «Информационная инфраструктура»</t>
  </si>
  <si>
    <t>15 2 D2 00000</t>
  </si>
  <si>
    <t>Обеспечение организаций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сеть Интернет</t>
  </si>
  <si>
    <t>15 2 D2 S0600</t>
  </si>
  <si>
    <t>Федеральный проект «Цифровое государственное управление»</t>
  </si>
  <si>
    <t>15 2 D6 00000</t>
  </si>
  <si>
    <t>Предоставление доступа к электронным сервисам цифровой инфраструктуры в сфере жилищно-коммунального хозяйства</t>
  </si>
  <si>
    <t>15 2 D6 S0940</t>
  </si>
  <si>
    <t>Предоставление доступа к электронным сервисам цифровой инфраструктуры в сфере жилищно-коммунального хозяйства за счет средств местного бюджета</t>
  </si>
  <si>
    <t>15 2 D6 70940</t>
  </si>
  <si>
    <t>15 2 E4 00000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</si>
  <si>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 за счет средств местного бюджета</t>
  </si>
  <si>
    <t>15 2 E4 72100</t>
  </si>
  <si>
    <t>Обеспечение современными аппаратно-программными комплексами со средствами криптографической защиты информации муниципальных организаций дополнительного образования в Московской области</t>
  </si>
  <si>
    <t>15 2 E4 S0930</t>
  </si>
  <si>
    <t>Обеспечение современными аппаратно-программными комплексами со средствами криптографической защиты информации муниципальных организаций дополнительного образования в Московской области за счет средств местного бюджета</t>
  </si>
  <si>
    <t>15 2 E4 70930</t>
  </si>
  <si>
    <t>Оснащение планшетными компьютерами общеобразовательных организаций в Московской области</t>
  </si>
  <si>
    <t>15 2 E4 S2770</t>
  </si>
  <si>
    <t>Оснащение планшетными компьютерами общеобразовательных организаций за счет средств местного бюджета</t>
  </si>
  <si>
    <t>15 2 E4 72770</t>
  </si>
  <si>
    <t>Оснащение мультимедийными проекторами и экранами для мультимедийных проекторов общеобразовательных организаций в Московской области</t>
  </si>
  <si>
    <t>15 2 E4 S2780</t>
  </si>
  <si>
    <t>Цифровая образовательная среда</t>
  </si>
  <si>
    <t>15 2 E4 01190</t>
  </si>
  <si>
    <t>Муниципальная программа «Архитектура и градостроительство»</t>
  </si>
  <si>
    <t>16 0 00 00000</t>
  </si>
  <si>
    <t>Подпрограмма «Разработка Генерального плана развития»</t>
  </si>
  <si>
    <t>16 1 00 00000</t>
  </si>
  <si>
    <t>Основное мероприятие «Разработка и внесение изменений в документы градостроительного зонирования»</t>
  </si>
  <si>
    <t>16 1 03 00000</t>
  </si>
  <si>
    <t>Утверждение генеральных планов городского округа, правил землепользования и застройки, утверждение подготовленной на основе генеральных планов городского округа документации по планировке территории, выдача разрешений на строительство</t>
  </si>
  <si>
    <t>16 1 03 00650</t>
  </si>
  <si>
    <t>Подпрограмма «Реализация политики пространственного развития»</t>
  </si>
  <si>
    <t>16 2 00 00000</t>
  </si>
  <si>
    <t>16 2 03 00000</t>
  </si>
  <si>
    <t>16 2 03 60700</t>
  </si>
  <si>
    <t>Осуществление переданных государственных полномочий в соответствии с Законом Московской области № 107/2014-ОЗ «О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области» за счет средств местного бюджета</t>
  </si>
  <si>
    <t>16 2 03 70700</t>
  </si>
  <si>
    <t>16 2 04 00000</t>
  </si>
  <si>
    <t>Ликвидация самовольных, недостроенных и аварийных объектов на территории муниципального образования</t>
  </si>
  <si>
    <t>16 2 04 01210</t>
  </si>
  <si>
    <t>16 4 00 00000</t>
  </si>
  <si>
    <t>16 4 01 00000</t>
  </si>
  <si>
    <t>16 4 01 00130</t>
  </si>
  <si>
    <t>Расходы на обеспечение деятельности (оказание услуг) муниципальных учреждений в сфере архитектуры и градостроительства</t>
  </si>
  <si>
    <t>16 4 01 06010</t>
  </si>
  <si>
    <t xml:space="preserve">Муниципальная программа «Формирование современной комфортной городской среды»   </t>
  </si>
  <si>
    <t>17 0 00 00000</t>
  </si>
  <si>
    <t>Подпрограмма «Комфортная городская среда»</t>
  </si>
  <si>
    <t>17 1 00 00000</t>
  </si>
  <si>
    <t>Основное мероприятие «Благоустройство общественных территорий муниципальных образований Московской области»</t>
  </si>
  <si>
    <t>Реализация мероприятий, связанных с запуском Московских центральных диаметров</t>
  </si>
  <si>
    <t>17 1 01 S1270</t>
  </si>
  <si>
    <t>Реализация мероприятий, связанных с запуском Московских центральных диаметров, за счет средств местного бюджета</t>
  </si>
  <si>
    <t>17 1 01 71270</t>
  </si>
  <si>
    <t>Реализация мероприятий по организации функциональных зон в парках культуры и отдыха</t>
  </si>
  <si>
    <t>Федеральный проект «Формирование комфортной городской среды»</t>
  </si>
  <si>
    <t>17 1 F2 00000</t>
  </si>
  <si>
    <t>Реализация программ формирования современной городской среды в части благоустройства общественных территорий за счет средств местного бюджета</t>
  </si>
  <si>
    <t>17 1 F2 75551</t>
  </si>
  <si>
    <t>17 1 F2 55552</t>
  </si>
  <si>
    <t>Реализация программ формирования современной городской среды в части благоустройства общественных территорий в исторических городах федерального значения за счет средств местного бюджета</t>
  </si>
  <si>
    <t>17 1 F2 75552</t>
  </si>
  <si>
    <t>Реализация программ формирования современной городской среды в части благоустройства общественных территорий в военных городках Московской области</t>
  </si>
  <si>
    <t>17 1 F2 55554</t>
  </si>
  <si>
    <t>Реализация программ формирования современной городской среды в части благоустройства общественных территорий в военных городках Московской области за счет средств местного бюджета</t>
  </si>
  <si>
    <t>17 1 F2 75554</t>
  </si>
  <si>
    <t>Премирование победителей смотра-конкурса «Парки Подмосковья»</t>
  </si>
  <si>
    <t>17 1 F2 60050</t>
  </si>
  <si>
    <t>Создание новых и (или) благоустройство существующих парков культуры и отдыха, расположенных на землях лесного фонда</t>
  </si>
  <si>
    <t>17 1 F2 S0060</t>
  </si>
  <si>
    <t>Создание новых и (или) благоустройство существующих парков культуры и отдыха, расположенных на землях лесного фонда за счет средств местного бюджета</t>
  </si>
  <si>
    <t>17 1 F2 70060</t>
  </si>
  <si>
    <t>Создание новых и (или) благоустройство существующих парков культуры и отдыха</t>
  </si>
  <si>
    <t>17 1 F2 S0070</t>
  </si>
  <si>
    <t>Создание новых и (или) благоустройство существующих парков культуры и отдыха за счет средств местного бюджета</t>
  </si>
  <si>
    <t>17 1 F2 70070</t>
  </si>
  <si>
    <t>Изготовление и установка стел</t>
  </si>
  <si>
    <t>17 1 F2 S0280</t>
  </si>
  <si>
    <t>Изготовление и установка стел за счет средств местного бюджета</t>
  </si>
  <si>
    <t>17 1 F2 70280</t>
  </si>
  <si>
    <t>Благоустройство общественных территорий</t>
  </si>
  <si>
    <t>17 1 F2 S0890</t>
  </si>
  <si>
    <t>Благоустройство общественных территорий за счет средств местного бюджета</t>
  </si>
  <si>
    <t>17 1 F2 70890</t>
  </si>
  <si>
    <t>Подготовка к празднованию юбилеев муниципальных образований Московской области</t>
  </si>
  <si>
    <t>17 1 F2 61060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</si>
  <si>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</si>
  <si>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17 1 F2 54240</t>
  </si>
  <si>
    <t>Комплексное благоустройство территорий муниципальных образований Московской области</t>
  </si>
  <si>
    <t>17 1 F2 S1350</t>
  </si>
  <si>
    <t>Комплексное благоустройство территорий за счет средств местного бюджета</t>
  </si>
  <si>
    <t>17 1 F2 71350</t>
  </si>
  <si>
    <t>Приобретение коммунальной техники</t>
  </si>
  <si>
    <t>17 1 F2 S1360</t>
  </si>
  <si>
    <t>Приобретение коммунальной техники за счет средств местного бюджета</t>
  </si>
  <si>
    <t>17 1 F2 71360</t>
  </si>
  <si>
    <t>Обустройство и установка детских игровых площадок на территории муниципальных образований Московской области</t>
  </si>
  <si>
    <t>17 1 F2 S1580</t>
  </si>
  <si>
    <t>Обустройство и установка детских игровых площадок на территории муниципальных образований Московской области за счет средств местного бюджета</t>
  </si>
  <si>
    <t>17 1 F2 71580</t>
  </si>
  <si>
    <t>Обустройство и установка детских игровых площадок на территории парков культуры и отдыха Московской области</t>
  </si>
  <si>
    <t>17 1 F2 S1590</t>
  </si>
  <si>
    <t>Обустройство и установка детских игровых площадок на территории парков культуры и отдыха Московской области за счет средств местного бюджета</t>
  </si>
  <si>
    <t>17 1 F2 71590</t>
  </si>
  <si>
    <t>Устройство и капитальный ремонт архитектурно-художественного освещения в рамках реализации проекта «Светлый город»</t>
  </si>
  <si>
    <t>17 1 F2 S2580</t>
  </si>
  <si>
    <t>Устройство и капитальный ремонт архитектурно-художественного освещения в рамках реализации проекта «Светлый город» за счет средств местного бюджета</t>
  </si>
  <si>
    <t>17 1 F2 72580</t>
  </si>
  <si>
    <t>17 1 F2 S2630</t>
  </si>
  <si>
    <t>Устройство и капитальный ремонт электросетевого хозяйства, систем наружного освещения в рамках реализации проекта «Светлый город» за счет средств местного бюджета</t>
  </si>
  <si>
    <t>17 1 F2 72630</t>
  </si>
  <si>
    <t>Ремонт дворовых территорий</t>
  </si>
  <si>
    <t>17 1 F2 S2740</t>
  </si>
  <si>
    <t>Подпрограмма «Благоустройство территорий»</t>
  </si>
  <si>
    <t>17 2 00 00000</t>
  </si>
  <si>
    <t>Основное мероприятие «Обеспечение комфортной среды проживания на территории муниципального образования»</t>
  </si>
  <si>
    <t>17 2 01 00000</t>
  </si>
  <si>
    <t>Организация благоустройства территории городского округа в части ремонта асфальтового покрытия дворовых территорий</t>
  </si>
  <si>
    <t>17 2 01 00630</t>
  </si>
  <si>
    <t>17 3 00 00000</t>
  </si>
  <si>
    <t>Основное мероприятие «Приведение в надлежащее состояние подъездов в многоквартирных домах»</t>
  </si>
  <si>
    <t>17 3 01 00000</t>
  </si>
  <si>
    <t>Ремонт подъездов в многоквартирных домах</t>
  </si>
  <si>
    <t>17 3 01 S0950</t>
  </si>
  <si>
    <t>Ремонт подъездов в многоквартирных домах за счет средств местного бюджета</t>
  </si>
  <si>
    <t>17 3 01 70950</t>
  </si>
  <si>
    <t>Установка камер видеонаблюдения в подъездах многоквартирных домов</t>
  </si>
  <si>
    <t>17 3 01 S0970</t>
  </si>
  <si>
    <t>Установка камер видеонаблюдения в подъездах многоквартирных домов за счет средств местного бюджета</t>
  </si>
  <si>
    <t>17 3 01 70970</t>
  </si>
  <si>
    <t>17 5 00 00000</t>
  </si>
  <si>
    <t>17 5 01 00000</t>
  </si>
  <si>
    <t>17 5 01 00130</t>
  </si>
  <si>
    <t>Муниципальная программа «Строительство объектов социальной инфраструктуры»</t>
  </si>
  <si>
    <t>18 0 00 00000</t>
  </si>
  <si>
    <t>Подпрограмма «Строительство (реконструкция) объектов культуры»</t>
  </si>
  <si>
    <t>18 2 00 00000</t>
  </si>
  <si>
    <t>Основное мероприятие «Организация строительства (реконструкции) объектов культуры»</t>
  </si>
  <si>
    <t>18 2 01 00000</t>
  </si>
  <si>
    <t>Создание и развитие объектов культуры (включая реконструкцию со строительством пристроек)</t>
  </si>
  <si>
    <t>18 2 01 01070</t>
  </si>
  <si>
    <t>18 2 A1 00000</t>
  </si>
  <si>
    <t>Строительство (реконструкция) объектов культуры</t>
  </si>
  <si>
    <t>18 2 A1 S4210</t>
  </si>
  <si>
    <t>Строительство (реконструкция) объектов культуры за счет средств местного бюджета</t>
  </si>
  <si>
    <t>18 2 A1 74210</t>
  </si>
  <si>
    <t>Строительство (реконструкция) образовательных учреждений сферы культуры</t>
  </si>
  <si>
    <t>18 2 A1 S4470</t>
  </si>
  <si>
    <t>Строительство (реконструкция) образовательных учреждений сферы культуры за счет средств местного бюджета</t>
  </si>
  <si>
    <t>18 2 A1 74470</t>
  </si>
  <si>
    <t>Строительство (реконструкция) объектов культуры на территории военных городков</t>
  </si>
  <si>
    <t>18 2 A1 S4540</t>
  </si>
  <si>
    <t>Строительство (реконструкция) объектов культуры на территории военных городков за счет средств местного бюджета</t>
  </si>
  <si>
    <t>18 2 A1 74540</t>
  </si>
  <si>
    <t>Подпрограмма «Строительство (реконструкция) объектов образования»</t>
  </si>
  <si>
    <t>18 3 00 00000</t>
  </si>
  <si>
    <t>Основное мероприятие «Организация строительства (реконструкции) объектов дошкольного образования»</t>
  </si>
  <si>
    <t>18 3 01 00000</t>
  </si>
  <si>
    <t>Проектирование и строительство дошкольных образовательных организаций</t>
  </si>
  <si>
    <t>18 3 01 S4440</t>
  </si>
  <si>
    <t>Проектирование и строительство дошкольных образовательных организаций за счет средств местного бюджета</t>
  </si>
  <si>
    <t>18 3 01 74440</t>
  </si>
  <si>
    <t>Создание и развитие объектов дошкольного образования (включая реконструкцию со строительством пристроек)</t>
  </si>
  <si>
    <t>18 3 01 00380</t>
  </si>
  <si>
    <t>Основное мероприятие «Организация строительства (реконструкции) объектов общего образования»</t>
  </si>
  <si>
    <t>18 3 02 00000</t>
  </si>
  <si>
    <t>Создание и развитие объектов общего образования (включая реконструкцию со строительством пристроек)</t>
  </si>
  <si>
    <t>18 3 02 00400</t>
  </si>
  <si>
    <t>Основное мероприятие «Организация строительства (реконструкции) объектов дополнительного образования»</t>
  </si>
  <si>
    <t>18 3 03 00000</t>
  </si>
  <si>
    <t>Создание и развитие объектов дополнительного образования (включая реконструкцию со строительством пристроек)</t>
  </si>
  <si>
    <t>18 3 03 01060</t>
  </si>
  <si>
    <t>Строительство (реконструкция) объектов дополнительного образования</t>
  </si>
  <si>
    <t>18 3 03 S4250</t>
  </si>
  <si>
    <t>Строительство (реконструкция) объектов дополнительного образования за счет средств местного бюджета</t>
  </si>
  <si>
    <t>18 3 03 74250</t>
  </si>
  <si>
    <t>18 3 E1 00000</t>
  </si>
  <si>
    <t>Капитальные вложения в объекты общего образования</t>
  </si>
  <si>
    <t>18 3 E1 S4260</t>
  </si>
  <si>
    <t>Капитальные вложения в объекты общего образования за счет средств местного бюджета</t>
  </si>
  <si>
    <t>18 3 E1 74260</t>
  </si>
  <si>
    <t>Капитальные вложения в общеобразовательные организации в целях обеспечения односменного режима обучения</t>
  </si>
  <si>
    <t>18 3 E1 S4480</t>
  </si>
  <si>
    <t>Капитальные вложения в общеобразовательные организации в целях обеспечения односменного режима обучения за счет средств местного бюджета</t>
  </si>
  <si>
    <t>18 3 E1 74480</t>
  </si>
  <si>
    <t>Реализация мероприятий по содействию созданию в субъектах Российской Федерации новых мест в общеобразовательных организациях</t>
  </si>
  <si>
    <t>18 3 E1 55200</t>
  </si>
  <si>
    <t>Реализация мероприятий по содействию созданию в субъектах Российской Федерации новых мест в общеобразовательных организациях за счет средств местного бюджета</t>
  </si>
  <si>
    <t>18 3 E1 75200</t>
  </si>
  <si>
    <t>Федеральный проект «Жилье»</t>
  </si>
  <si>
    <t>18 3 F1 00000</t>
  </si>
  <si>
    <t>Мероприятия по стимулированию программ развития жилищного строительства субъектов Российской Федерации</t>
  </si>
  <si>
    <t>18 3 F1 50210</t>
  </si>
  <si>
    <t>18 3 F1 S4560</t>
  </si>
  <si>
    <t>Мероприятия по стимулированию программ развития жилищного строительства субъектов Российской Федерации за счет средств местного бюджета</t>
  </si>
  <si>
    <t>18 3 F1 74560</t>
  </si>
  <si>
    <t>18 3 P2 00000</t>
  </si>
  <si>
    <t>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</si>
  <si>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18 3 P2 51590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</si>
  <si>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</si>
  <si>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18 3 P2 52320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</si>
  <si>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 за счет средств местного бюджета</t>
  </si>
  <si>
    <t>18 3 P2 72320</t>
  </si>
  <si>
    <t>18 3 P2 S4450</t>
  </si>
  <si>
    <t>18 3 P2 74450</t>
  </si>
  <si>
    <t>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</si>
  <si>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18 3 P2 S4430</t>
  </si>
  <si>
    <t>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 за счет средств местного бюджета</t>
  </si>
  <si>
    <t>18 3 P2 74430</t>
  </si>
  <si>
    <t>Подпрограмма «Строительство (реконструкция) объектов физической культуры и спорта»</t>
  </si>
  <si>
    <t>18 5 00 00000</t>
  </si>
  <si>
    <t>Основное мероприятие «Организация строительства (реконструкции) объектов физической культуры и спорта»</t>
  </si>
  <si>
    <t>18 5 01 00000</t>
  </si>
  <si>
    <t>Создание и развитие объектов физкультуры и спорта (включая реконструкцию со строительством пристроек)</t>
  </si>
  <si>
    <t>18 5 01 00540</t>
  </si>
  <si>
    <t>18 5 P5 00000</t>
  </si>
  <si>
    <t>Проектирование и строительство физкультурно-оздоровительных комплексов</t>
  </si>
  <si>
    <t>18 5 P5 S4130</t>
  </si>
  <si>
    <t>Проектирование и строительство физкультурно-оздоровительных комплексов за счет средств местного бюджета</t>
  </si>
  <si>
    <t>18 5 P5 74130</t>
  </si>
  <si>
    <t>Капитальные вложения в муниципальные объекты физической культуры и спорта</t>
  </si>
  <si>
    <t>18 5 P5 S4220</t>
  </si>
  <si>
    <t>Капитальные вложения в муниципальные объекты физической культуры и спорта за счет средств местного бюджета</t>
  </si>
  <si>
    <t>18 5 P5 74220</t>
  </si>
  <si>
    <t>Строительство (реконструкция) муниципальных стадионов</t>
  </si>
  <si>
    <t>18 5 P5 S4490</t>
  </si>
  <si>
    <t>Строительство (реконструкция) муниципальных стадионов за счет средств местного бюджета</t>
  </si>
  <si>
    <t>18 5 P5 74490</t>
  </si>
  <si>
    <t>Строительство (реконструкция) объектов физической культуры и спорта на территории военных городков</t>
  </si>
  <si>
    <t>18 5 P5 S4550</t>
  </si>
  <si>
    <t>Строительство (реконструкция) объектов физической культуры и спорта на территории военных городков за счет средств местного бюджета</t>
  </si>
  <si>
    <t>18 5 P5 74550</t>
  </si>
  <si>
    <t>Подпрограмма «Строительство (реконструкция) объектов административно-общественного и жилого назначения»</t>
  </si>
  <si>
    <t>18 6 00 00000</t>
  </si>
  <si>
    <t>Основное мероприятие «Организация строительства (реконструкции) объектов административного назначения»</t>
  </si>
  <si>
    <t>18 6 01 00000</t>
  </si>
  <si>
    <t>Создание и развитие объектов административного назначения (включая реконструкцию со строительством пристроек)</t>
  </si>
  <si>
    <t>18 6 01 01080</t>
  </si>
  <si>
    <t>Основное мероприятие «Организация строительства объектов для создания особой экономической зоны технико-внедренческого типа г. Дубны»</t>
  </si>
  <si>
    <t>18 6 02 00000</t>
  </si>
  <si>
    <t>18 6 02 S4170</t>
  </si>
  <si>
    <t>18 6 02 74170</t>
  </si>
  <si>
    <t>18 7 00 00000</t>
  </si>
  <si>
    <t>18 7 01 00000</t>
  </si>
  <si>
    <t>Расходы на обеспечение деятельности (оказание услуг) муниципальных учреждений в сфере строительства</t>
  </si>
  <si>
    <t>18 7 01 06030</t>
  </si>
  <si>
    <t>18 7 01 00130</t>
  </si>
  <si>
    <t>Муниципальная программа «Переселение граждан из аварийного жилищного фонда»</t>
  </si>
  <si>
    <t>19 0 00 00000</t>
  </si>
  <si>
    <t>Подпрограмма «Обеспечение устойчивого сокращения непригодного для проживания жилищного фонда»</t>
  </si>
  <si>
    <t>19 1 00 00000</t>
  </si>
  <si>
    <t>Федеральный проект «Обеспечение устойчивого сокращения непригодного для проживания жилищного фонда»</t>
  </si>
  <si>
    <t>19 1 F3 00000</t>
  </si>
  <si>
    <t>Обеспечение мероприятий по устойчивому сокращению непригодного для проживания жилищного фонда</t>
  </si>
  <si>
    <t>19 1 F3 67483</t>
  </si>
  <si>
    <t>19 1 F3 67484</t>
  </si>
  <si>
    <t>19 1 F3 6748S</t>
  </si>
  <si>
    <t>Обеспечение мероприятий по устойчивому сокращению непригодного для проживания жилищного фонда за счет средств местного бюджета</t>
  </si>
  <si>
    <t>19 1 F3 77480</t>
  </si>
  <si>
    <t>19 2 02 00000</t>
  </si>
  <si>
    <t>Обеспечение мероприятий по переселению граждан из аварийного жилищного фонда</t>
  </si>
  <si>
    <t>19 2 02 S9605</t>
  </si>
  <si>
    <t>Обеспечение мероприятий по переселению граждан из аварийного жилищного фонда за счет средств местного бюджета</t>
  </si>
  <si>
    <t>19 2 02 79605</t>
  </si>
  <si>
    <t>19 2 04 79602</t>
  </si>
  <si>
    <t>Руководство и управление в сфере установленных функций органов местного самоуправления</t>
  </si>
  <si>
    <t>95 0 00 00000</t>
  </si>
  <si>
    <t xml:space="preserve">Председатель представительного органа местного самоуправления </t>
  </si>
  <si>
    <t>95 0 00 00010</t>
  </si>
  <si>
    <t xml:space="preserve">Освобожденный депутат представительного органа местного самоуправления </t>
  </si>
  <si>
    <t>95 0 00 00020</t>
  </si>
  <si>
    <t>Расходы на содержание представительного органа муниципального образования</t>
  </si>
  <si>
    <t>95 0 00 00030</t>
  </si>
  <si>
    <t>Обеспечение деятельности  избирательной комиссии муниципального образования</t>
  </si>
  <si>
    <t>95 0 00 00050</t>
  </si>
  <si>
    <t xml:space="preserve">Председатель Контрольно-счетной палаты </t>
  </si>
  <si>
    <t>95 0 00 00140</t>
  </si>
  <si>
    <t xml:space="preserve">Обеспечение деятельности контрольно-счетной палаты </t>
  </si>
  <si>
    <t>95 0 00 00150</t>
  </si>
  <si>
    <t xml:space="preserve">Непрограммные расходы                    </t>
  </si>
  <si>
    <t>99 0 00 00000</t>
  </si>
  <si>
    <t>Проведение выборов</t>
  </si>
  <si>
    <t>99 0 00 00040</t>
  </si>
  <si>
    <t xml:space="preserve">Резервный фонд администрации </t>
  </si>
  <si>
    <t>99 0 00 00060</t>
  </si>
  <si>
    <t>Резервный фонд на предупреждение и ликвидацию чрезвычайных ситуаций и последствий стихийных бедствий</t>
  </si>
  <si>
    <t>99 0 00 00070</t>
  </si>
  <si>
    <t xml:space="preserve">Оплата исполнительных листов, судебных издержек </t>
  </si>
  <si>
    <t>99 0 00 00080</t>
  </si>
  <si>
    <t>Расходы за счет остатков прошлых лет в случае отсутствия в текущем году соответствующих целевых межбюджетных трансфертов</t>
  </si>
  <si>
    <t>99 0 00 00090</t>
  </si>
  <si>
    <t xml:space="preserve">Реализация государственных функций, связанных с общегосударственным управлением </t>
  </si>
  <si>
    <t>99 0 00 00100</t>
  </si>
  <si>
    <t>Ежемесячные денежные выплаты Почетным гражданам</t>
  </si>
  <si>
    <t>99 0 00 01120</t>
  </si>
  <si>
    <t>99 0 00 04000</t>
  </si>
  <si>
    <t xml:space="preserve">Расходы за счет средств резервного фонда Правительства Московской области </t>
  </si>
  <si>
    <t>99 0 00 07710</t>
  </si>
  <si>
    <t>Расходы за счет средств резервного фонда Правительства Московской области на предупреждение и ликвидацию чрезвычайных ситуаций и последствий стихийных бедствий</t>
  </si>
  <si>
    <t>99 0 00 07720</t>
  </si>
  <si>
    <t>1</t>
  </si>
  <si>
    <t>2</t>
  </si>
  <si>
    <t>Наименование</t>
  </si>
  <si>
    <t>ЦСР</t>
  </si>
  <si>
    <t>Вид расхода</t>
  </si>
  <si>
    <t>Сумма на 2022 год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</si>
  <si>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</si>
  <si>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</si>
  <si>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Основное мероприятие «Создание условий для развития сельскохозяйственного производства, расширения рынка сельскохозяйственной продукции, сырья и продовольствия»</t>
  </si>
  <si>
    <t xml:space="preserve"> Иные закупки товаров, работ и услуг для обеспечения  государственных (муниципальных) нужд</t>
  </si>
  <si>
    <t>Закупка товаров, работ и услуг для государственных (муниципальных) нужд</t>
  </si>
  <si>
    <t>Предоставление субсидий бюджетным, автономным учреждениям и иным некоммерческим организациям</t>
  </si>
  <si>
    <t>Субсидии  бюджетным учреждениям</t>
  </si>
  <si>
    <t xml:space="preserve">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                   </t>
  </si>
  <si>
    <t xml:space="preserve">       Расходы на выплаты персоналу государственных (муниципальных) органов                    </t>
  </si>
  <si>
    <t xml:space="preserve">       Закупка товаров, работ и услуг для государственных (муниципальных) нужд                    </t>
  </si>
  <si>
    <t xml:space="preserve">       Иные закупки товаров, работ и услуг для обеспечения государственных (муниципальных) нужд                    </t>
  </si>
  <si>
    <t xml:space="preserve">       Субсидии  бюджетным учреждениям</t>
  </si>
  <si>
    <t xml:space="preserve">      Предоставление субсидий бюджетным, автономным учреждениям и иным некоммерческим организациям</t>
  </si>
  <si>
    <t xml:space="preserve">          Иные бюджетные ассигнования</t>
  </si>
  <si>
    <t xml:space="preserve">         Уплата налогов, сборов и иных платежей</t>
  </si>
  <si>
    <t xml:space="preserve">      СУбсидии   автономным  учреждениям</t>
  </si>
  <si>
    <t xml:space="preserve">      Социальное обеспечение и иные выплаты населению</t>
  </si>
  <si>
    <t xml:space="preserve">      Социальные выплаты гражданам, кроме публичных нормативных социальных выплат</t>
  </si>
  <si>
    <t xml:space="preserve">       Расходы на выплаты персоналу   казенных учреждений               </t>
  </si>
  <si>
    <t xml:space="preserve">      Субсидии   автономным  учреждениям</t>
  </si>
  <si>
    <t xml:space="preserve">     Иные бюджетные ассигнованя</t>
  </si>
  <si>
    <t xml:space="preserve">      Резервные средства</t>
  </si>
  <si>
    <t xml:space="preserve">       Капитальные вложения в объекты государственной (муниципальной) собственности                    </t>
  </si>
  <si>
    <t xml:space="preserve">       Бюджетные инвестиции                    </t>
  </si>
  <si>
    <t xml:space="preserve">       Субсидии автономным учреждениям</t>
  </si>
  <si>
    <t>Обслуживание государственного и муниципального долга</t>
  </si>
  <si>
    <t>Обслуживание муниципального ьдолга</t>
  </si>
  <si>
    <t xml:space="preserve">       Субсидии  некоммерческим организациям (за исключением государственных (муниципальных) учреждений)</t>
  </si>
  <si>
    <t xml:space="preserve">       Субсидии    автономным   учреждениям</t>
  </si>
  <si>
    <t>15 2 D2 70602</t>
  </si>
  <si>
    <t>Обеспечение организаций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сеть Интернет за счет средств местного бюджета ( дошкольные учреждения)</t>
  </si>
  <si>
    <t>12 5 01 06091</t>
  </si>
  <si>
    <t>12 5 01 06092</t>
  </si>
  <si>
    <t xml:space="preserve">       Всего по муниципальным программам</t>
  </si>
  <si>
    <t xml:space="preserve">         Итого непрограммных расходов</t>
  </si>
  <si>
    <t>90 0 00 00000</t>
  </si>
  <si>
    <t>00 0 00 00000</t>
  </si>
  <si>
    <t xml:space="preserve">В С Е Г О   Р А С Х О Д О В </t>
  </si>
  <si>
    <t>Расходы на обеспечение деятельности (оказание услуг) муниципальных учреждений - обеспечение деятельности органов местного самоуправления (МКУ Центр вспомогательной деятельности)</t>
  </si>
  <si>
    <t xml:space="preserve">      Премии и гранты</t>
  </si>
  <si>
    <t xml:space="preserve">      Иные выплаты населению</t>
  </si>
  <si>
    <t>17 1 02 00000</t>
  </si>
  <si>
    <t>17 1 02 00480</t>
  </si>
  <si>
    <t>17 1 02 00590</t>
  </si>
  <si>
    <t xml:space="preserve">       Субсидии   автономным учреждениям</t>
  </si>
  <si>
    <t>13 5 06 00000</t>
  </si>
  <si>
    <t>13 5 06 54690</t>
  </si>
  <si>
    <t xml:space="preserve">       Основное мероприятие "Подготовка и проведение Всероссийской переписи населения"</t>
  </si>
  <si>
    <t xml:space="preserve">     Проведение Всероссийской переписи населения 2020 года</t>
  </si>
  <si>
    <t>02 3 01 S1710</t>
  </si>
  <si>
    <t xml:space="preserve"> </t>
  </si>
  <si>
    <t>Иные бюджетные ассигнования</t>
  </si>
  <si>
    <t>Субсидии юридическим лицам ( кроме некоммерческих организаций), индивидуальным предпринимателям, физическим лицам- производителям товаров, работ и услуг</t>
  </si>
  <si>
    <t>11 4 01 01230</t>
  </si>
  <si>
    <t>Создание условий для обеспечения жителей городского округа услугами связи, общественного питания, торговли и бытового обслуживания</t>
  </si>
  <si>
    <t>08 1 07 00000</t>
  </si>
  <si>
    <t>Осуществление переданных полномочий Московской области по транспортировке в морг, включая погрузоразгрузочные работы, с мест обнаружения или происшествия умерших для производства судебно-медицинской экспертизы</t>
  </si>
  <si>
    <t>08 1 07 00480</t>
  </si>
  <si>
    <t>08 1 07 00590</t>
  </si>
  <si>
    <t>08 1 07 06250</t>
  </si>
  <si>
    <t>Расходы на обеспечение деятельности в  (оказание услуг)  муниципальных учреждений в сфере  похоронного дела</t>
  </si>
  <si>
    <t>Подпрограмма "Совершенствование  муниципальной службы  Московской области"</t>
  </si>
  <si>
    <t>Подпрограмма «Сохранение, использование, популяризация и  государственная охрана объектов культурного наследия (памятников истории и культуры) народов Российской Федерации»</t>
  </si>
  <si>
    <t>Основное мероприятие «Сохранение, использование  и популяризация объектов культурного наследия, находящегося в собственности муниципального образования»</t>
  </si>
  <si>
    <t>Комплектование  книжных фондов муниципальных  общедоступных библиотек</t>
  </si>
  <si>
    <t>03 2 E1 00390</t>
  </si>
  <si>
    <t>02 4 05 00000</t>
  </si>
  <si>
    <t>Основное мероприятие "Обеспечение функций культурно-досуговых учреждений"</t>
  </si>
  <si>
    <t>02 4 05 06110</t>
  </si>
  <si>
    <t>Расходы на обеспечение деятельности (оказание услуг) муниципальных учреждений-культурно-досуговые учреждения</t>
  </si>
  <si>
    <t>02 4 05 00500</t>
  </si>
  <si>
    <t>Проведение капитального ремонта, технического переоснащения и благоустройства территорий культуно-досуговых учреждений культуры</t>
  </si>
  <si>
    <t>Подпрограмма «Укрепление материально-технической базы государственных и  муниципальных учреждений культуры Московской области»</t>
  </si>
  <si>
    <t>03 5 01 00130</t>
  </si>
  <si>
    <t>03 5 01 06080</t>
  </si>
  <si>
    <t>03 5 01 00950</t>
  </si>
  <si>
    <t>03 3 03 06060</t>
  </si>
  <si>
    <t>03 1 02 62110</t>
  </si>
  <si>
    <t>03 1 02 06040</t>
  </si>
  <si>
    <t>03 1 02 62140</t>
  </si>
  <si>
    <t>Основное мероприятие "Улучшение жилищных условий граждан, проживающих на сельских территориях"</t>
  </si>
  <si>
    <t>Улучшение жилищных условий граждан, проживающих на сельских территориях</t>
  </si>
  <si>
    <t>17 1 01 000000</t>
  </si>
  <si>
    <t>Основное мероприятие "Благоустройство общественных территорий муниципальных образований Московской области"</t>
  </si>
  <si>
    <t>17 1 01 71350</t>
  </si>
  <si>
    <t>17 1 01 71670</t>
  </si>
  <si>
    <t>Устройство контейнерных площадок за счет средств местного бюджета</t>
  </si>
  <si>
    <t>03 1 01 S2130</t>
  </si>
  <si>
    <t>к решению Совета депутатов городского</t>
  </si>
  <si>
    <t xml:space="preserve">округа Зарайск Московской области </t>
  </si>
  <si>
    <t xml:space="preserve">городского округа Зарайск Московской </t>
  </si>
  <si>
    <t>Оказание  финансовой поддержки общественным объединениям инвалидов, а также созданным общероссийскими общественными объединениями инвалидов</t>
  </si>
  <si>
    <t>Основное мероприятие «Реализация мероприятий по обеспечению общественного порядка и общественной безопасности, профилактике проявлений экстремизма на территории муниципального образования  Московской области»</t>
  </si>
  <si>
    <t>Подпрограмма «Улучшение жилищных условий  отдельных категорий многодетных  семей»</t>
  </si>
  <si>
    <t>Основное мероприятие «Предоставление многодетным семьям жилищных субсидий на приобретение жилого помещения или строительство индивидуального жилого дома»</t>
  </si>
  <si>
    <t>Осуществление отдельных государственных полномочий в части присвоения адресов объектам адресации, изменения и аннулирования адресов, присвоения наименований элементам улично-дорожной сети (за исключением автомобильных дорог федерального значения, автомобильных дорог регионального и межмуниципального значения муниципального района), наименований элементам планировочной структуры, изменения, аннулирования таких наименований, согласования, переустройства и перепланировки помещений в многоквартирном доме</t>
  </si>
  <si>
    <t>Реализация мероприятий по улучшению жилищных условиймногодетных  семей</t>
  </si>
  <si>
    <t>000000000000000000000</t>
  </si>
  <si>
    <t>Приложение № 5</t>
  </si>
  <si>
    <t>"О внесении изменений в решение Совета депутатов городского</t>
  </si>
  <si>
    <t xml:space="preserve">округа Зарайск Московской области  №48/1 от 12 декабря 2019 года     </t>
  </si>
  <si>
    <t xml:space="preserve"> "О бюджете городского округа Зарайск Московской области на 2020</t>
  </si>
  <si>
    <t xml:space="preserve">  год и плановый период2021 и 2022 годов"</t>
  </si>
  <si>
    <t>Основное мероприятие « Капитальный ремонт детских оздоровительных лагерей, находящихся в собственности муниципального образования Московской области»</t>
  </si>
  <si>
    <t>06 3 01 L5763</t>
  </si>
  <si>
    <t>Обеспечение комплексного развития сельских территорий (Улучшение жилищных условий граждан, проживающих на сельских территориях)</t>
  </si>
  <si>
    <t>17 1 01 00580</t>
  </si>
  <si>
    <t>Организация обустройства мест массового отдыха населения</t>
  </si>
  <si>
    <t xml:space="preserve">Подпрограмма «Создание условий для обеспечения качественными коммунальными услугами» </t>
  </si>
  <si>
    <t xml:space="preserve">       Субсидии  бюджетным   учреждениям</t>
  </si>
  <si>
    <t>08 1 07 00490</t>
  </si>
  <si>
    <t>Транспортировка в морг с мест обнаружения или происшествия умерших для производства судебно-медицинской экспертизы</t>
  </si>
  <si>
    <t>17 1 F2 71670</t>
  </si>
  <si>
    <t>Создание условий для массового отдыха жителей городского округа и организация обустройства мест массового отдыха населения</t>
  </si>
  <si>
    <t>02 4 02 L5192</t>
  </si>
  <si>
    <t>Основное мероприятие "Государственная поддержка лучших сельских учреждений культуры и их лучших работников"</t>
  </si>
  <si>
    <t>Государственная поддержка отрасли культуры (в части поддержки лучших работников сельских учреждений культуры, лучших сельских учреждений культуры)</t>
  </si>
  <si>
    <t>03 2 03 L3040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</si>
  <si>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</si>
  <si>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03 3 06 00000</t>
  </si>
  <si>
    <t>03 3 06 00940</t>
  </si>
  <si>
    <t>04 1 20 00000</t>
  </si>
  <si>
    <t>04 1 20 62840</t>
  </si>
  <si>
    <t>Основное мероприятие "Создание условий для поддержки здорового образа жизни"</t>
  </si>
  <si>
    <t>Возмещение расходов на материально-техническое обеспечение клубов "Активное долголетие"</t>
  </si>
  <si>
    <t>Подпрограмма «Развитие отраслей сельского хозяйства и перерабатывающей промышленности»</t>
  </si>
  <si>
    <t>06 1 10 00740</t>
  </si>
  <si>
    <t>Капитальные вложения в объекты государственной (муниципальной) собственности</t>
  </si>
  <si>
    <t>Субсидии бюджетным и автономным учреждениям, государственным (муниципальным) унитарных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</si>
  <si>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08 1 07 62820</t>
  </si>
  <si>
    <t>Основное мероприятие "Развитие похоронного дела на территории Московской области"</t>
  </si>
  <si>
    <t>Исполнение судебных актов</t>
  </si>
  <si>
    <t>13 3 00 00000</t>
  </si>
  <si>
    <t>13 3 07 00000</t>
  </si>
  <si>
    <t>13 3 07 S3050</t>
  </si>
  <si>
    <t>Основное мероприятие "Реализация практик инициативного бюджетирования на территориях муниципальных образований Московской области"</t>
  </si>
  <si>
    <t>Реализация проектов граждан, сформированных в рамках практик инициативного бюджетирования</t>
  </si>
  <si>
    <t>17 1 01 01330</t>
  </si>
  <si>
    <t>Создание комфортной городской среды в малых городах и исторических поселениях- победителях Всероссийского конкурса лучших проектов создания комфортной городской среды</t>
  </si>
  <si>
    <t>17 1 F2 54249</t>
  </si>
  <si>
    <t>Благоустройство общественных территорий в малых городах и исторических поселениях - победителях Всероссийского конкурса лучших проектов современной комфортной городской среды</t>
  </si>
  <si>
    <t>17 1 F2 55559</t>
  </si>
  <si>
    <t xml:space="preserve">Реализация программ формирования современной городской среды в части достижения основного результата по благоустройству общественных территорий </t>
  </si>
  <si>
    <t>03 2 01 53031</t>
  </si>
  <si>
    <t>10 2 01 S0350</t>
  </si>
  <si>
    <t>Основное мероприятие «Строительство, реконструкция (модернизация), капитальный ремонт, приобретение, монтаж и ввод в эксплуатацию объектов очистки сточных вод на территории муниципальных образований Московской области»</t>
  </si>
  <si>
    <t>Капитальный ремонт объектов очистки сточных вод</t>
  </si>
  <si>
    <t>10 3 05 00000</t>
  </si>
  <si>
    <t xml:space="preserve">10 3 05 00190 </t>
  </si>
  <si>
    <t>Основное мероприятие «Создание многофункциональных индустриальных парков, технологических парков, промышленных площадок»</t>
  </si>
  <si>
    <t>15 1 02 S0720</t>
  </si>
  <si>
    <t>Организация деятельности многофункциональных центров предоставления государственных и муниципальных услуг, действующих на территории Московской области, по  обеспечению консультирования работиками МФЦ граждан в рамках Единой системы приема и обработки сообщений по вопросам деятельности исполнительны-х  органов государственной власти Московской области, органов местного самоуправления муниципальных образований Московской области</t>
  </si>
  <si>
    <t>Капитальный ремонт  гидротехнических сооружений, находящихся в собственности субъектов РФ, муниципальной собственности,   капитальный ремонт и ликвидацию бесхозяйных  гидротехнических сооружений  за счет средств местного бюджета</t>
  </si>
  <si>
    <t>Основное мероприятие "Мониторинг разработки и утверждения схем водоснабжения и водоотведения, теплоснабжения, а также программ комплексного развития систем коммунальной инфраструктуры городских округов"</t>
  </si>
  <si>
    <t>Организация в границах городского округа электро-, тепло-, газо- и водоснабжения населения, водоотведения,снабжение населения тпливом</t>
  </si>
  <si>
    <t>99 0 00 0400К</t>
  </si>
  <si>
    <t>Иные мероприятия, проводимые в связи с короновирусом</t>
  </si>
  <si>
    <t>Субсидии автономным  учреждениям</t>
  </si>
  <si>
    <t>Субсидии  некоммерческим организациям (за исключением государственных (муниципальных) учреждений</t>
  </si>
  <si>
    <t>Субсидия юридическим лицам (кроме некомерческих организаций), индивидуальным предпринимателям, физическим лицам - производителям товаров, работ, услуг</t>
  </si>
  <si>
    <t>Подпрограмма «Развитие и поддержка социально ориентированных некоммерческих организаций »</t>
  </si>
  <si>
    <t>17 3 02 00000</t>
  </si>
  <si>
    <t>Основное мероприятие "Создание благоприятных условий для проживания граждан в многоквартирных домах, расположенных на территории Московской области"</t>
  </si>
  <si>
    <t>округа Зарайск Московской области №   от  .2020 года</t>
  </si>
  <si>
    <t>Осуществление переданных полномочий Московской области по оформлению сибиреязвенных скотомогильников в собственность Московской области ,  обустройству и содержанию сибиреязвенных скотомогильников</t>
  </si>
  <si>
    <t>10 1 02 00000</t>
  </si>
  <si>
    <t>10 1 02 S0330</t>
  </si>
  <si>
    <t>нет формулы</t>
  </si>
  <si>
    <t>Сумма на 2023 год</t>
  </si>
  <si>
    <t>06 3 05 00000</t>
  </si>
  <si>
    <t>Основное мероприятие "Развитие торгового обслуживания в сельских населенных пунктах"</t>
  </si>
  <si>
    <t>06 3 05 S1100</t>
  </si>
  <si>
    <t>03 1 01 S2590</t>
  </si>
  <si>
    <t>17 2 01 00620</t>
  </si>
  <si>
    <t>03 2 03 S2870</t>
  </si>
  <si>
    <t xml:space="preserve">Организация благоустройства территории городского округа </t>
  </si>
  <si>
    <t>Основное мероприятие "Развитие, содержание и эксплуатация Системы-112 на территории муниципального образования Московской области"</t>
  </si>
  <si>
    <t>08 3 02 01020</t>
  </si>
  <si>
    <t xml:space="preserve">Закупка товаров, работ и услуг для государственных (муниципальных) нужд                    </t>
  </si>
  <si>
    <t xml:space="preserve">Иные закупки товаров, работ и услуг для обеспечения государственных (муниципальных) нужд   </t>
  </si>
  <si>
    <t>Уплата налогов, сборов и иных платежей</t>
  </si>
  <si>
    <t>08 3 02 00000</t>
  </si>
  <si>
    <t>17 1 01 71580</t>
  </si>
  <si>
    <t>03 2 E1 S2760</t>
  </si>
  <si>
    <t>Подпрограмма «Развитие библиотечного дела в Московской области»</t>
  </si>
  <si>
    <t>Подпрограмма «Развитие профессионального искусства, гастрольно-концертной  и культурно-досуговой  деятельности, кинематографии Московской области»</t>
  </si>
  <si>
    <t>02 5 02 00000</t>
  </si>
  <si>
    <t>02 5 02 01310</t>
  </si>
  <si>
    <t>Подпрограмма «Развитие архивного дела в Московской области»</t>
  </si>
  <si>
    <t>03 3 03 00390</t>
  </si>
  <si>
    <t>08 2 01 01020</t>
  </si>
  <si>
    <t>Создание  и обеспечение  функционирования 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</si>
  <si>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15 2 E4 52080</t>
  </si>
  <si>
    <t>Государственная поддержка образовательных организаций в целях оснащения (обновления) их компьютерным, мультимедийным, презентационным  оборудованием  и программным обеспечением в рамках эксперимента по модернизации начального общего, основного общего и среднего общего образования</t>
  </si>
  <si>
    <t>15 2 E4 S1820</t>
  </si>
  <si>
    <t>Обновление и техническое обслуживание (ремонт) средств (программного обеспечения и оборудования), приобретенных в рамках предоставленной субсидии на  государственную поддержку образовательных организаций  в целях   оснащения (обновления) их компьтерным,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</si>
  <si>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>Основное мероприятие «Оказание государственной поддержки по обеспечению жильем отдельных категорий граждан, установленных Федеральным законом от 12 января 1995 года № 5-ФЗ «О ветеранах» и от 24.11.1995г. №181-фз "О социальной защите инвалидов в Российской Федерации"</t>
  </si>
  <si>
    <t xml:space="preserve">решение Совета депутатов городского округа Зарайск </t>
  </si>
  <si>
    <t>Московской области №65/1 от 17 декабря 2020 года</t>
  </si>
  <si>
    <t xml:space="preserve"> "О бюджете городского округа Зарайск Московской области</t>
  </si>
  <si>
    <t xml:space="preserve"> на 2021 год и на плановый период 2022 и 2023 годов"</t>
  </si>
  <si>
    <t>06 2 01 01280</t>
  </si>
  <si>
    <t>Проведение мероприятий по комплексной борьбе с борщевиком Сосновского</t>
  </si>
  <si>
    <t>12 5 01 06090</t>
  </si>
  <si>
    <t>Расходы на  обеспечение деятельности (оказание услуг) муниципальных учреждений-обеспечение деятельности органов местного самоуправления</t>
  </si>
  <si>
    <t>15 2 D2 70600</t>
  </si>
  <si>
    <t>Реализация проектов граждан, сформированных в рамках практик инициативного бюджетирования(МАДОУ"Детский сад комбинированного вида №2 "Радуга"установка домофонов)</t>
  </si>
  <si>
    <t>13 3 07S3054</t>
  </si>
  <si>
    <t>600</t>
  </si>
  <si>
    <t>Субсидии бюджетным учреждениям</t>
  </si>
  <si>
    <t>610</t>
  </si>
  <si>
    <t>620</t>
  </si>
  <si>
    <t>Реализация проектов граждан, сформированных в рамках практик инициативного бюджетирования(МАДОУ"Детский сад комбинированного вида №10 "Улыбка"установка домофонов)</t>
  </si>
  <si>
    <t>13 3 07S3055</t>
  </si>
  <si>
    <t>Реализация проектов граждан, сформированных в рамках практик инициативного бюджетирования(МАДОУ"Детский сад  №11 "Вишенка"установка домофонов)</t>
  </si>
  <si>
    <t>13 3 07S3056</t>
  </si>
  <si>
    <t>Реализация проектов граждан, сформированных в рамках практик инициативного бюджетирования(МАДОУ"Детский сад  №12 "Ягодка"демонтаж и обустройство летней веранды)</t>
  </si>
  <si>
    <t>13 3 07S3057</t>
  </si>
  <si>
    <t>13 3 07S3058</t>
  </si>
  <si>
    <t>Реализация проектов граждан, сформированных в рамках практик инициативного бюджетирования(приобретение и монтаж оборудования для пищеюлока МБОУ Макеевская основная школа)</t>
  </si>
  <si>
    <t>13 3 07S3051</t>
  </si>
  <si>
    <t>13 3 07S3052</t>
  </si>
  <si>
    <t>Реализация проектов граждан, сформированных в рамках практик инициативного бюджетирования(МБОУ"Начальная школа-детский сад №14"приобретение материалов,ремонт стен,системы отопления,приобретение,демонтаж,установка оконных блоков)</t>
  </si>
  <si>
    <t>13 3 07S3053</t>
  </si>
  <si>
    <t>Реализация проектов граждан, сформированных в рамках практик инициативного бюджетирования(РемонтПротекинского сельского дома культуры-филиала МБУ"Мендюкинский сельский дом культуры")</t>
  </si>
  <si>
    <t>13 3 07S305А</t>
  </si>
  <si>
    <t>Реализация проектов граждан, сформированных в рамках практик инициативного бюджетирования (Приобретение и монтаж оборудования(свет,звук и одежда сцены)для Протекинского сельского дома культуры-филиала МБУ"Мендюкинский сельский дом культуры)</t>
  </si>
  <si>
    <t>13 3 07S305Б</t>
  </si>
  <si>
    <t>Реализация проектов граждан, сформированных в рамках практик инициативного бюджетирования (Ремонт помещений Протекинской сельской библиотеки-филиала МБУК"Централизованная библиотечная система городского округа Зарайск")</t>
  </si>
  <si>
    <t>13 3 07S305В</t>
  </si>
  <si>
    <t>Реализация проектов граждан, сформированных в рамках практик инициативного бюджетирования(Организация зоны отдыха с установкой памятника Петру и Февронии как места для молодоженов в селе Протекино)</t>
  </si>
  <si>
    <t>13 3 07 S3059</t>
  </si>
  <si>
    <t>Предоставление субсидий бюджетным, автономным учреждением и иным некомерческим организациям</t>
  </si>
  <si>
    <t>07 2 01 01440</t>
  </si>
  <si>
    <t>13 4 00 00000</t>
  </si>
  <si>
    <t>13 4 01 00000</t>
  </si>
  <si>
    <t>Подпрограмма "Молодежь Подмосковья"</t>
  </si>
  <si>
    <t>Основное мероприятие "Организация и проведение мероприятий  по гражданско-патриотическому и духовно-нравственному воспитанию  молодежи, а также по вовлечению молодежи в международное, межрегиональное и межмуниципальное сотрудниество"</t>
  </si>
  <si>
    <t>17 1 01 S2890</t>
  </si>
  <si>
    <t>Ямочный ремонт асфальтового покрытия дворовых территорий</t>
  </si>
  <si>
    <t>Осуществление переданного государственного полномочияМосковской области по созданию комиссий по делам несовершеннолетних и защите их прав муниципальных  образований  Московской области</t>
  </si>
  <si>
    <t>Основное мероприятие «Повышение степени антитеррористической защищенности социально значимых объектов, находящихся в муниципальной собственности муниципального образования и мест с массовым пребыванием людей»</t>
  </si>
  <si>
    <t>Основное мероприятие «Развитие потребительского рынка и услуг на территории муниципального образования Московской области»</t>
  </si>
  <si>
    <t>Основное мероприятие «Финансовое обеспечение выполнения отдельных государственных полномочий в сфере архитектуры и градостроительства, переданных органам  местного самоуправления муниципальных образований Московской области»</t>
  </si>
  <si>
    <t xml:space="preserve">Основное мероприятие «Обеспечение мер по ликвидации самовольных, недостроенных и аварийных объектов на территории муниципального образования Московской области» </t>
  </si>
  <si>
    <t>Строительство и реконструкция объектов коммунальной инфраструктуры за счет средств местного бюджета</t>
  </si>
  <si>
    <t>Основное мероприятие «Строительство, реконструкция, капитальный ремонт, приобретение, монтаж и ввод в эксплуатацию объектов коммунальной инфраструктуры на территории муниципальных образований Московской области»</t>
  </si>
  <si>
    <t>Основное мероприятие «Строительство, реконструкция , капитальный ремонт, приобретение, монтаж и ввод в эксплуатацию объектов водоснабжения на территории муниципальных образований Московской области»</t>
  </si>
  <si>
    <t>Основное мероприятие «Проведение обследований состояния окружающей среды»</t>
  </si>
  <si>
    <t xml:space="preserve"> Основное мероприятие  "Оказание  мер социальной  поддержки  детям-сиротам, детям, оставшимся без попечения родителей, лицам из числа  указанной категории детей, а также гражданам, желающим взять  детей на воспитание в семью"</t>
  </si>
  <si>
    <t xml:space="preserve">Обеспечение организаций 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информационно- телекоммуникационную сеть Интернет за счет средств местного бюджета </t>
  </si>
  <si>
    <t>Основное мероприятие «Проведение капитального ремонта объектов дошкольного образования, закупка оборудования»</t>
  </si>
  <si>
    <t xml:space="preserve"> Мероприятия по  проведению капитального ремонта в  муниципальных дошкольных  образовательных организациях  в Московской области </t>
  </si>
  <si>
    <t>Подпрограмма "Эффективное местное самоуправление Московской области"</t>
  </si>
  <si>
    <t>Ежемесячное денежное вознаграждение за классное руководство педагогическим работникам муниципальных общеобразовательных организаций(Финансовое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обучения,игр,игрушек( за исключением расходов на содержание зданий и оплату коммунальных услуг)</t>
  </si>
  <si>
    <t>Основное мероприятие "Проведение капитального ремонта, техническогго переоснащения современным непроизводственным оборудованием и благоустройство территории муниципальных учреждений культуры и муниципальных организаций дополнительного образования сферы культуры"</t>
  </si>
  <si>
    <t>Основное мероприятие "Создание безбарьерной среды на объектах социальной, инженерной и транспортной инфраструктуры в Московской области"</t>
  </si>
  <si>
    <t>17 1 01 01340</t>
  </si>
  <si>
    <t>Организация в границах городского округа  электро, тепло, газо и водоснабжения населения, водоотведения, снабжение населения топливом</t>
  </si>
  <si>
    <t>Иные выплаты населению</t>
  </si>
  <si>
    <t>Расходы на эксплуатацию, мониторинг и проведение текущего ремонта гиротехнических сооружений, находящихся в собственности муниципального образования, включая разработку необходимой для эксплуатации документации</t>
  </si>
  <si>
    <t>Реализация проектов граждан, сформированных в рамках практик инициативного бюджетирования(МАДОУ"Детский сад  комбинированного типа №13 "Солнышко" установка домофонов)</t>
  </si>
  <si>
    <t>03 2 05 0000</t>
  </si>
  <si>
    <t>03 2 05 06050</t>
  </si>
  <si>
    <t>Основное мероприятие "Обеспечение и проведение государственной итоговой аттестации обучающихся, освоивших образовательные программы основного общего и среднего общего образования, в т.ч. в форме единого государственного экзамена"</t>
  </si>
  <si>
    <t>Реализация проектов граждан, сформированных в рамках практик инициативного бюджетирования(МБОУ"Начальная школа-детский сад №14" установка домофонов)</t>
  </si>
  <si>
    <t>03 2 E1 72760</t>
  </si>
  <si>
    <t>10 3 02 00190</t>
  </si>
  <si>
    <t>17 1 01 71360</t>
  </si>
  <si>
    <t>17 1 01 S1670</t>
  </si>
  <si>
    <t xml:space="preserve">Устройство контейнерных площадок </t>
  </si>
  <si>
    <t>19 3 00 00000</t>
  </si>
  <si>
    <t>19 3 01 00000</t>
  </si>
  <si>
    <t>Основное мероприятие «Переселение граждан из многоквартирных жилых домов, признанных  аварийными в установленном законодательством порядке"</t>
  </si>
  <si>
    <t>Подпрограмма «Обеспечение мероприятий в рамках Адрессной программы Московской области "Переселение граждан из ававрийного  жилищного фонда  в Московской области  на 2019-2021 годы"</t>
  </si>
  <si>
    <t>19 3 01 S9602</t>
  </si>
  <si>
    <t>19 3 01 79602</t>
  </si>
  <si>
    <t>17 1 F2 55551</t>
  </si>
  <si>
    <t xml:space="preserve">Реализация программ формирования современной городской среды в части благоустройства общественных территорий </t>
  </si>
  <si>
    <t>11 4 05 00000</t>
  </si>
  <si>
    <t>Основное мероприятие «Реализация губернаторской программы "100 бань Подмосковья" на территории Московской области"</t>
  </si>
  <si>
    <t>11 4 05 S3590</t>
  </si>
  <si>
    <t>17 1 01 S1870</t>
  </si>
  <si>
    <t>Создание и ремонт пешеходных коммуникаций</t>
  </si>
  <si>
    <t>17 1 01 S1350</t>
  </si>
  <si>
    <t xml:space="preserve">Комплексное благоустройство территорий муниципальных образований Московской области </t>
  </si>
  <si>
    <t>17 1 01 S1860</t>
  </si>
  <si>
    <t>Улучшение архитектурно-художественного облика улиц городов</t>
  </si>
  <si>
    <t>17 1 01 72630</t>
  </si>
  <si>
    <t>15 2 01 70600</t>
  </si>
  <si>
    <t>Приложение №   6</t>
  </si>
  <si>
    <t>02 4 А2 00000</t>
  </si>
  <si>
    <t>деральный проект "Творческие люди"</t>
  </si>
  <si>
    <t>02 4 А2 55192</t>
  </si>
  <si>
    <t xml:space="preserve">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 </t>
  </si>
  <si>
    <t>15 2 E4 S2930</t>
  </si>
  <si>
    <t>Установка, монтаж и настройка ip-камер , приобретенных в рамках пердоставленной субсидии на государственную поддержку образовательных организаций в целях оснащения (обновления) их компьютерным, мультимедийным , презентационным оборудованием и программным обеспечением  в рамках эксперимента по модернизации начального общего, основного общего и среднего общего образования</t>
  </si>
  <si>
    <t xml:space="preserve">        Субсидии автономным учреждениям</t>
  </si>
  <si>
    <t xml:space="preserve">      Исполнение судебных актов</t>
  </si>
  <si>
    <t xml:space="preserve">     Иные расходы</t>
  </si>
  <si>
    <t>17 1 01 72740</t>
  </si>
  <si>
    <t>08 1 07 01240</t>
  </si>
  <si>
    <t>Проведение инвентаризации мест захоронения</t>
  </si>
  <si>
    <t xml:space="preserve">№75/2 от  30 сентября 2021 года  "О внесении изменений в </t>
  </si>
  <si>
    <t xml:space="preserve">Приложение № 4  </t>
  </si>
  <si>
    <t xml:space="preserve"> области на 2022 год и плановый период</t>
  </si>
  <si>
    <t>2023 и 2024 годов"</t>
  </si>
  <si>
    <t xml:space="preserve">Распределение бюджетных ассигнований по целевым статьям 
(муниципальным программам и непрограммным направлениям деятельности), группам, подгруппам видов расходов классификации расходов бюджета городского округа Зарайск Московской области   на 2022 год и на   плановый период 2023 и 2024 годов
   </t>
  </si>
  <si>
    <t>Устройство и капитальный ремонт  систем наружного освещения в рамках реализации проекта «Светлый город»</t>
  </si>
  <si>
    <t>17 1 01 S1580</t>
  </si>
  <si>
    <t>Обустройство и установка детских игровых площадок на территории муниципальных образований Московской областим</t>
  </si>
  <si>
    <t>тек ремонт</t>
  </si>
  <si>
    <t>Государственная поддержка отрасли культуры (модернизация библиотек в части комплектования книжных фондов муниципальных общедоступник библиотек)</t>
  </si>
  <si>
    <t>03 2 01 62010</t>
  </si>
  <si>
    <t>03 2 E1 S3770</t>
  </si>
  <si>
    <t xml:space="preserve">Проведение работ по  капитальному  ремонту  зданий региональных (муниципальных) общеобразовательных организаций  </t>
  </si>
  <si>
    <t>Создание центров образования естественно-научной и технологической направленностей</t>
  </si>
  <si>
    <t>Создание центров образования естественно-научной и технологической направленностей  за счет средств местного бюджета</t>
  </si>
  <si>
    <t>03 2 08 00000</t>
  </si>
  <si>
    <t>03 2 08 S3780</t>
  </si>
  <si>
    <t>Оснащение отремонтированных зданий общеобразовательных организаций средствами обучения и воспитания</t>
  </si>
  <si>
    <t>Основное мероприятие "Модернизация школьных систем образования в рамках государственной программы РФ "Развитие образования"</t>
  </si>
  <si>
    <t>03 2 08 S3770</t>
  </si>
  <si>
    <t>04 5 00 00000</t>
  </si>
  <si>
    <t>04 5 01 00000</t>
  </si>
  <si>
    <t>04 5 01 60680</t>
  </si>
  <si>
    <t>Основное мероприятие "Создание условий для   полномочий органов государственной власти Московской области и государственных органов Московской области"</t>
  </si>
  <si>
    <t>13 5 01 06000</t>
  </si>
  <si>
    <t>Члены избирательной комиссии субъектов РФ</t>
  </si>
  <si>
    <t>администрация</t>
  </si>
  <si>
    <t>10 3 04 00000</t>
  </si>
  <si>
    <t>10 3 04 01300</t>
  </si>
  <si>
    <t>Основное мероприятие "Создание экономических условий  для повышения эффективности работы  организаций ЖКХ"</t>
  </si>
  <si>
    <t>0502-600</t>
  </si>
  <si>
    <t>0409-2500</t>
  </si>
  <si>
    <t>0503-2000</t>
  </si>
  <si>
    <t>17 1 01 71370</t>
  </si>
  <si>
    <t>Основное мероприятие  " Популяризация предпринимательства"</t>
  </si>
  <si>
    <t>11 3 08 00000</t>
  </si>
  <si>
    <t>11 3 08 00750</t>
  </si>
  <si>
    <t>03 2 01 00390</t>
  </si>
  <si>
    <t>17 1 01 S1340</t>
  </si>
  <si>
    <t>Приобретение и установка технических сооружений (устройств) для развлечений, оснащенных электрическим приводом</t>
  </si>
  <si>
    <t>04 1 20 01370</t>
  </si>
  <si>
    <t>Открытие клуба "Активное долголетие"</t>
  </si>
  <si>
    <t>34000</t>
  </si>
  <si>
    <t>07 5 11 00000</t>
  </si>
  <si>
    <t>07 5 11 01460</t>
  </si>
  <si>
    <t>Основное мероприятие «Организация работ в области обращения с отходами"</t>
  </si>
  <si>
    <t>Ликвидация несанкционированных свалок с границах городского округа</t>
  </si>
  <si>
    <t>17 2 01 01480</t>
  </si>
  <si>
    <t>Финансовое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организациях в Московской области, 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</si>
  <si>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Субсидии  ресурсоснабжающим организациям на реализацию мероприятий  по организации системы водоснабжения и водоотведения, теплоснабжения, электроснабжения, газоснабжения на территории   муниципальных образований Московской области</t>
  </si>
  <si>
    <t>07 40162050</t>
  </si>
  <si>
    <t>Подпрограмма "Развитие лесного хозяйства в Московской области"</t>
  </si>
  <si>
    <t>Основное мероприятие "Осуществление отдельных полномочий в области лесных отношений"</t>
  </si>
  <si>
    <t>Обеспечение переданных государственных полномочий Московской области  по организации деятельности по сбору (в том числе раздельному сбору), транспортированию, обработке, утилизации отходов, в том числе бытового мусора, на лесных участках в составе земель лесного фонда, не предоставленных гражданам и юридическим лицам</t>
  </si>
  <si>
    <t>17 1 01 S2630</t>
  </si>
  <si>
    <t>Премии и гранты</t>
  </si>
  <si>
    <t>Субсидии автономным учреждениям</t>
  </si>
  <si>
    <t>Специальные расходы</t>
  </si>
  <si>
    <t>02 3 01L5198</t>
  </si>
  <si>
    <t>17 2 01 06242</t>
  </si>
  <si>
    <t>Мероприятия по созданию в муниципальных  образовательных организациях: дошкольных,  общеобразовательных,  дополнительного образования дет, в том числе в  организациях, осуществляющих образовательную деятельность по адаптированным основным общеобразовательным программам , условия для получения детьми-инвалидами качественного образования за счет средств местного бюджета</t>
  </si>
  <si>
    <t>Подпрограмма «Снижение административных барьеров, повышение качества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услуг, а также услуг почтовой связи»</t>
  </si>
  <si>
    <t>Сумма на 2024 год</t>
  </si>
  <si>
    <t xml:space="preserve">Приложение № </t>
  </si>
  <si>
    <t xml:space="preserve">к решению Совета депутатов городского округа </t>
  </si>
  <si>
    <t xml:space="preserve">Зарайск Московской области №  от декабря 2021г. </t>
  </si>
  <si>
    <t>"О внесении изменений в решение Совета</t>
  </si>
  <si>
    <t xml:space="preserve">депутатов городского округа Зарайск Московской </t>
  </si>
  <si>
    <t xml:space="preserve">городского округа Зарайск Московской области </t>
  </si>
  <si>
    <t xml:space="preserve">на 2022 год и плановый период 2023 и 2024 годов" </t>
  </si>
  <si>
    <t>06 1 11 00000</t>
  </si>
  <si>
    <t>06 1 11 00740</t>
  </si>
  <si>
    <t>Основное мероприятие "  Реализация мероприятий в области мелиорации земель сельскохозяйственного назначения"</t>
  </si>
  <si>
    <t>17 3 02 01260</t>
  </si>
  <si>
    <t>106549</t>
  </si>
  <si>
    <t>110549</t>
  </si>
  <si>
    <t>111182</t>
  </si>
  <si>
    <t xml:space="preserve">№81/1от 16  декабря 2021 года "О бюджете </t>
  </si>
  <si>
    <t>области № 81/1от 16 декабря 2021г. "О бюджете</t>
  </si>
  <si>
    <r>
      <t xml:space="preserve">Подпрограмма «Обеспечение эпизоотического и ветеринарно-санитарного благополучия и </t>
    </r>
    <r>
      <rPr>
        <sz val="12"/>
        <color rgb="FFFF0000"/>
        <rFont val="Times New Roman"/>
        <family val="1"/>
        <charset val="204"/>
      </rPr>
      <t>развития государственной ветеринарной службы»</t>
    </r>
  </si>
  <si>
    <t>Осуществление переданных полномочий Московской области по организации мероприятий при осуществлении деятельности  по обращению с собаками без владельцев</t>
  </si>
  <si>
    <t>Подпрограмма «Создание условий для жилищного строительства»</t>
  </si>
  <si>
    <t>Основное мероприятие «Оказание государственной поддержки молодым семьям в виде социальных выплат на приобретение жилого помещения или  создание объекта индивидуального жилищного строительства»</t>
  </si>
  <si>
    <t>12 1 07 00000</t>
  </si>
  <si>
    <t>12 1 07 00130</t>
  </si>
  <si>
    <t>Основное мероприятие "Создание условий для реализацииполномочий органов местного самоуправления"</t>
  </si>
  <si>
    <t>Расходы на обеспечение деятельности (оказание услуг) муниципальных учреждений - обеспечение деятельности органов местного самоуправления  (МКУ Центр проведения торгов городского округа Зарайск Московской области)</t>
  </si>
  <si>
    <t>Замена и модернизация детских игровых площадок</t>
  </si>
  <si>
    <t>Благоустройство дворовых территорий (создание новых элементов)</t>
  </si>
  <si>
    <t>Обустройство и установка детских,  игровых площадок на территории муниципальных образований Московской области за счет средств местного бюджета</t>
  </si>
  <si>
    <t>Комплексное благоустройство территорий (создание новых элементов)</t>
  </si>
  <si>
    <t>Устройство  систем наружного освещения в рамках реализации проекта «Светлый город» за счет средств местного бюджета</t>
  </si>
  <si>
    <t>Устройство  систем наружного освещения в рамках реализации проекта «Светлый город»</t>
  </si>
  <si>
    <t>Организация наружного освещения</t>
  </si>
  <si>
    <t>Расходы на обеспечение деятельности (оказание услуг) муниципальных учреждений в сфере благоустройства (МБУ/МАУ)</t>
  </si>
  <si>
    <t>Подпрограмма «Создание условий для обеспечения комфортного проживания жителей в многоквартирных домах Московской области»</t>
  </si>
  <si>
    <t>Проведение капитального ремонта  многоквартирных домов</t>
  </si>
  <si>
    <t>Расходы на обеспечение деятельности (оказание услуг) муниципальных учреждений - общеобразовательные организации, оказывающих услуги дошкольного, начального общего,  основного общего, среднего общего  образования</t>
  </si>
  <si>
    <t>Организация питания обучающихся , получающих  основное  и среднее общее  образование  и отдельных категорий обучающихся, получающих начальное общее образование, в муниципальных  общеобразовательных организациях в Московской области</t>
  </si>
  <si>
    <t>Основное мероприятие "Организация транспортного обслуживания населения 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</si>
</sst>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2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indexed="8"/>
      <name val="Arial"/>
      <family val="2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8"/>
      <color indexed="8"/>
      <name val="Arial"/>
      <family val="2"/>
      <charset val="204"/>
    </font>
    <font>
      <sz val="8"/>
      <color rgb="FF000000"/>
      <name val="Arial"/>
      <family val="2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color theme="3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rgb="FF0070C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3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1"/>
      <color rgb="FFFFC000"/>
      <name val="Calibri"/>
      <family val="2"/>
      <charset val="204"/>
      <scheme val="minor"/>
    </font>
    <font>
      <i/>
      <sz val="14"/>
      <name val="Times New Roman"/>
      <family val="1"/>
      <charset val="204"/>
    </font>
    <font>
      <i/>
      <sz val="12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EE"/>
        <bgColor rgb="FFFFFFFF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2" fillId="0" borderId="0" applyFill="0" applyProtection="0"/>
    <xf numFmtId="0" fontId="4" fillId="0" borderId="0"/>
    <xf numFmtId="0" fontId="1" fillId="0" borderId="0"/>
    <xf numFmtId="0" fontId="5" fillId="0" borderId="0" applyFill="0" applyProtection="0"/>
    <xf numFmtId="0" fontId="6" fillId="6" borderId="2" applyNumberFormat="0" applyFont="0" applyBorder="0" applyAlignment="0" applyProtection="0">
      <alignment horizontal="center" wrapText="1"/>
    </xf>
  </cellStyleXfs>
  <cellXfs count="206">
    <xf numFmtId="0" fontId="0" fillId="0" borderId="0" xfId="0"/>
    <xf numFmtId="49" fontId="3" fillId="4" borderId="1" xfId="1" applyNumberFormat="1" applyFont="1" applyFill="1" applyBorder="1" applyAlignment="1" applyProtection="1">
      <alignment horizontal="center" vertical="center" wrapText="1"/>
      <protection locked="0" hidden="1"/>
    </xf>
    <xf numFmtId="49" fontId="3" fillId="5" borderId="1" xfId="1" applyNumberFormat="1" applyFont="1" applyFill="1" applyBorder="1" applyAlignment="1" applyProtection="1">
      <alignment horizontal="center" vertical="center" wrapText="1"/>
      <protection locked="0" hidden="1"/>
    </xf>
    <xf numFmtId="49" fontId="3" fillId="3" borderId="1" xfId="1" applyNumberFormat="1" applyFont="1" applyFill="1" applyBorder="1" applyAlignment="1" applyProtection="1">
      <alignment horizontal="center" vertical="center" wrapText="1"/>
      <protection locked="0" hidden="1"/>
    </xf>
    <xf numFmtId="0" fontId="3" fillId="0" borderId="1" xfId="1" applyNumberFormat="1" applyFont="1" applyBorder="1" applyAlignment="1" applyProtection="1">
      <alignment horizontal="left" vertical="center" wrapText="1"/>
      <protection locked="0" hidden="1"/>
    </xf>
    <xf numFmtId="49" fontId="3" fillId="0" borderId="1" xfId="1" applyNumberFormat="1" applyFont="1" applyFill="1" applyBorder="1" applyAlignment="1" applyProtection="1">
      <alignment horizontal="center" vertical="center" wrapText="1"/>
      <protection locked="0" hidden="1"/>
    </xf>
    <xf numFmtId="49" fontId="3" fillId="3" borderId="1" xfId="1" applyNumberFormat="1" applyFont="1" applyFill="1" applyBorder="1" applyAlignment="1" applyProtection="1">
      <alignment horizontal="left" vertical="top" wrapText="1"/>
      <protection locked="0" hidden="1"/>
    </xf>
    <xf numFmtId="49" fontId="3" fillId="4" borderId="1" xfId="1" applyNumberFormat="1" applyFont="1" applyFill="1" applyBorder="1" applyAlignment="1" applyProtection="1">
      <alignment horizontal="left" vertical="center" wrapText="1"/>
      <protection locked="0" hidden="1"/>
    </xf>
    <xf numFmtId="0" fontId="3" fillId="0" borderId="1" xfId="1" applyNumberFormat="1" applyFont="1" applyFill="1" applyBorder="1" applyAlignment="1" applyProtection="1">
      <alignment horizontal="left" vertical="center" wrapText="1"/>
      <protection locked="0" hidden="1"/>
    </xf>
    <xf numFmtId="49" fontId="3" fillId="0" borderId="1" xfId="1" applyNumberFormat="1" applyFont="1" applyFill="1" applyBorder="1" applyAlignment="1" applyProtection="1">
      <alignment horizontal="left" vertical="center" wrapText="1"/>
      <protection locked="0" hidden="1"/>
    </xf>
    <xf numFmtId="49" fontId="3" fillId="2" borderId="1" xfId="1" applyNumberFormat="1" applyFont="1" applyFill="1" applyBorder="1" applyAlignment="1" applyProtection="1">
      <alignment horizontal="center" vertical="center" wrapText="1"/>
      <protection locked="0" hidden="1"/>
    </xf>
    <xf numFmtId="0" fontId="3" fillId="0" borderId="1" xfId="1" applyFont="1" applyFill="1" applyBorder="1" applyAlignment="1" applyProtection="1">
      <alignment horizontal="left" vertical="center" wrapText="1"/>
      <protection locked="0" hidden="1"/>
    </xf>
    <xf numFmtId="49" fontId="3" fillId="2" borderId="1" xfId="1" applyNumberFormat="1" applyFont="1" applyFill="1" applyBorder="1" applyAlignment="1" applyProtection="1">
      <alignment horizontal="left" vertical="center" wrapText="1"/>
      <protection locked="0" hidden="1"/>
    </xf>
    <xf numFmtId="49" fontId="3" fillId="3" borderId="1" xfId="1" applyNumberFormat="1" applyFont="1" applyFill="1" applyBorder="1" applyAlignment="1" applyProtection="1">
      <alignment horizontal="left" vertical="center" wrapText="1"/>
      <protection locked="0" hidden="1"/>
    </xf>
    <xf numFmtId="0" fontId="3" fillId="4" borderId="1" xfId="1" applyNumberFormat="1" applyFont="1" applyFill="1" applyBorder="1" applyAlignment="1" applyProtection="1">
      <alignment horizontal="left" vertical="center" wrapText="1"/>
      <protection locked="0" hidden="1"/>
    </xf>
    <xf numFmtId="49" fontId="3" fillId="0" borderId="1" xfId="1" applyNumberFormat="1" applyFont="1" applyBorder="1" applyAlignment="1" applyProtection="1">
      <alignment horizontal="left" vertical="center" wrapText="1"/>
      <protection locked="0" hidden="1"/>
    </xf>
    <xf numFmtId="0" fontId="3" fillId="5" borderId="1" xfId="1" applyFont="1" applyFill="1" applyBorder="1" applyAlignment="1" applyProtection="1">
      <alignment horizontal="left" vertical="center" wrapText="1"/>
      <protection locked="0" hidden="1"/>
    </xf>
    <xf numFmtId="0" fontId="3" fillId="4" borderId="1" xfId="1" applyFont="1" applyFill="1" applyBorder="1" applyAlignment="1" applyProtection="1">
      <alignment horizontal="left" vertical="center" wrapText="1"/>
      <protection locked="0" hidden="1"/>
    </xf>
    <xf numFmtId="0" fontId="3" fillId="3" borderId="1" xfId="1" applyFont="1" applyFill="1" applyBorder="1" applyAlignment="1" applyProtection="1">
      <alignment horizontal="left" vertical="center" wrapText="1"/>
      <protection locked="0" hidden="1"/>
    </xf>
    <xf numFmtId="49" fontId="3" fillId="7" borderId="1" xfId="1" applyNumberFormat="1" applyFont="1" applyFill="1" applyBorder="1" applyAlignment="1" applyProtection="1">
      <alignment horizontal="left" vertical="center" wrapText="1"/>
      <protection locked="0" hidden="1"/>
    </xf>
    <xf numFmtId="49" fontId="3" fillId="7" borderId="1" xfId="1" applyNumberFormat="1" applyFont="1" applyFill="1" applyBorder="1" applyAlignment="1" applyProtection="1">
      <alignment horizontal="center" vertical="center" wrapText="1"/>
      <protection locked="0" hidden="1"/>
    </xf>
    <xf numFmtId="0" fontId="3" fillId="7" borderId="1" xfId="1" applyNumberFormat="1" applyFont="1" applyFill="1" applyBorder="1" applyAlignment="1" applyProtection="1">
      <alignment horizontal="left" vertical="center" wrapText="1"/>
      <protection locked="0" hidden="1"/>
    </xf>
    <xf numFmtId="0" fontId="3" fillId="7" borderId="1" xfId="1" applyFont="1" applyFill="1" applyBorder="1" applyAlignment="1" applyProtection="1">
      <alignment horizontal="left" vertical="center" wrapText="1"/>
      <protection locked="0" hidden="1"/>
    </xf>
    <xf numFmtId="49" fontId="3" fillId="7" borderId="1" xfId="1" applyNumberFormat="1" applyFont="1" applyFill="1" applyBorder="1" applyAlignment="1">
      <alignment horizontal="center" vertical="center"/>
    </xf>
    <xf numFmtId="0" fontId="3" fillId="7" borderId="3" xfId="1" applyNumberFormat="1" applyFont="1" applyFill="1" applyBorder="1" applyAlignment="1" applyProtection="1">
      <alignment horizontal="left" vertical="center" wrapText="1"/>
      <protection locked="0" hidden="1"/>
    </xf>
    <xf numFmtId="0" fontId="3" fillId="7" borderId="3" xfId="1" applyFont="1" applyFill="1" applyBorder="1" applyAlignment="1" applyProtection="1">
      <alignment horizontal="left" vertical="center" wrapText="1"/>
      <protection locked="0" hidden="1"/>
    </xf>
    <xf numFmtId="0" fontId="3" fillId="7" borderId="1" xfId="1" applyNumberFormat="1" applyFont="1" applyFill="1" applyBorder="1" applyAlignment="1" applyProtection="1">
      <alignment horizontal="left" vertical="center" wrapText="1"/>
    </xf>
    <xf numFmtId="0" fontId="3" fillId="7" borderId="1" xfId="1" applyFont="1" applyFill="1" applyBorder="1" applyAlignment="1">
      <alignment vertical="center" wrapText="1"/>
    </xf>
    <xf numFmtId="0" fontId="3" fillId="7" borderId="1" xfId="1" applyFont="1" applyFill="1" applyBorder="1" applyAlignment="1" applyProtection="1">
      <alignment horizontal="left" vertical="top" wrapText="1"/>
      <protection locked="0" hidden="1"/>
    </xf>
    <xf numFmtId="49" fontId="3" fillId="4" borderId="1" xfId="1" applyNumberFormat="1" applyFont="1" applyFill="1" applyBorder="1" applyAlignment="1" applyProtection="1">
      <alignment wrapText="1"/>
      <protection locked="0" hidden="1"/>
    </xf>
    <xf numFmtId="0" fontId="3" fillId="4" borderId="1" xfId="1" applyFont="1" applyFill="1" applyBorder="1" applyAlignment="1" applyProtection="1">
      <alignment wrapText="1"/>
      <protection locked="0" hidden="1"/>
    </xf>
    <xf numFmtId="0" fontId="3" fillId="7" borderId="1" xfId="1" applyNumberFormat="1" applyFont="1" applyFill="1" applyBorder="1" applyAlignment="1" applyProtection="1">
      <alignment wrapText="1"/>
      <protection locked="0" hidden="1"/>
    </xf>
    <xf numFmtId="49" fontId="3" fillId="3" borderId="1" xfId="1" applyNumberFormat="1" applyFont="1" applyFill="1" applyBorder="1" applyAlignment="1" applyProtection="1">
      <alignment horizontal="center" wrapText="1"/>
      <protection locked="0" hidden="1"/>
    </xf>
    <xf numFmtId="0" fontId="3" fillId="4" borderId="1" xfId="1" applyFont="1" applyFill="1" applyBorder="1" applyAlignment="1" applyProtection="1">
      <alignment horizontal="left" vertical="top" wrapText="1"/>
      <protection locked="0" hidden="1"/>
    </xf>
    <xf numFmtId="49" fontId="3" fillId="4" borderId="1" xfId="1" applyNumberFormat="1" applyFont="1" applyFill="1" applyBorder="1" applyAlignment="1" applyProtection="1">
      <alignment horizontal="center" wrapText="1"/>
      <protection locked="0" hidden="1"/>
    </xf>
    <xf numFmtId="49" fontId="3" fillId="5" borderId="1" xfId="1" applyNumberFormat="1" applyFont="1" applyFill="1" applyBorder="1" applyAlignment="1" applyProtection="1">
      <alignment horizontal="left" vertical="center" wrapText="1"/>
      <protection locked="0" hidden="1"/>
    </xf>
    <xf numFmtId="0" fontId="3" fillId="5" borderId="1" xfId="1" applyNumberFormat="1" applyFont="1" applyFill="1" applyBorder="1" applyAlignment="1" applyProtection="1">
      <alignment horizontal="left" vertical="center" wrapText="1"/>
      <protection locked="0" hidden="1"/>
    </xf>
    <xf numFmtId="49" fontId="3" fillId="4" borderId="1" xfId="1" applyNumberFormat="1" applyFont="1" applyFill="1" applyBorder="1" applyAlignment="1" applyProtection="1">
      <alignment vertical="top" wrapText="1"/>
      <protection locked="0" hidden="1"/>
    </xf>
    <xf numFmtId="49" fontId="3" fillId="3" borderId="1" xfId="1" applyNumberFormat="1" applyFont="1" applyFill="1" applyBorder="1" applyAlignment="1" applyProtection="1">
      <alignment vertical="top" wrapText="1"/>
      <protection locked="0" hidden="1"/>
    </xf>
    <xf numFmtId="0" fontId="3" fillId="7" borderId="1" xfId="1" applyNumberFormat="1" applyFont="1" applyFill="1" applyBorder="1" applyAlignment="1" applyProtection="1">
      <alignment horizontal="left" vertical="top" wrapText="1"/>
      <protection locked="0" hidden="1"/>
    </xf>
    <xf numFmtId="49" fontId="3" fillId="7" borderId="1" xfId="1" applyNumberFormat="1" applyFont="1" applyFill="1" applyBorder="1" applyAlignment="1" applyProtection="1">
      <alignment horizontal="center" wrapText="1"/>
      <protection locked="0" hidden="1"/>
    </xf>
    <xf numFmtId="49" fontId="3" fillId="4" borderId="1" xfId="1" applyNumberFormat="1" applyFont="1" applyFill="1" applyBorder="1" applyAlignment="1" applyProtection="1">
      <alignment vertical="center" wrapText="1"/>
      <protection locked="0" hidden="1"/>
    </xf>
    <xf numFmtId="0" fontId="3" fillId="7" borderId="1" xfId="1" applyFont="1" applyFill="1" applyBorder="1" applyAlignment="1">
      <alignment vertical="center"/>
    </xf>
    <xf numFmtId="0" fontId="3" fillId="7" borderId="1" xfId="1" applyNumberFormat="1" applyFont="1" applyFill="1" applyBorder="1" applyAlignment="1" applyProtection="1">
      <alignment vertical="top" wrapText="1"/>
      <protection locked="0" hidden="1"/>
    </xf>
    <xf numFmtId="0" fontId="3" fillId="7" borderId="1" xfId="4" applyFont="1" applyFill="1" applyBorder="1" applyAlignment="1" applyProtection="1">
      <alignment horizontal="left" vertical="top" wrapText="1"/>
      <protection locked="0" hidden="1"/>
    </xf>
    <xf numFmtId="0" fontId="3" fillId="4" borderId="1" xfId="1" applyNumberFormat="1" applyFont="1" applyFill="1" applyBorder="1" applyAlignment="1" applyProtection="1">
      <alignment horizontal="left" vertical="top" wrapText="1"/>
      <protection locked="0" hidden="1"/>
    </xf>
    <xf numFmtId="0" fontId="3" fillId="4" borderId="1" xfId="1" applyNumberFormat="1" applyFont="1" applyFill="1" applyBorder="1" applyAlignment="1" applyProtection="1">
      <alignment horizontal="center" vertical="center" wrapText="1"/>
      <protection locked="0" hidden="1"/>
    </xf>
    <xf numFmtId="0" fontId="3" fillId="4" borderId="1" xfId="1" applyFont="1" applyFill="1" applyBorder="1" applyAlignment="1" applyProtection="1">
      <alignment vertical="center" wrapText="1"/>
      <protection locked="0" hidden="1"/>
    </xf>
    <xf numFmtId="0" fontId="3" fillId="7" borderId="1" xfId="1" applyFont="1" applyFill="1" applyBorder="1" applyAlignment="1" applyProtection="1">
      <alignment vertical="center" wrapText="1"/>
      <protection locked="0" hidden="1"/>
    </xf>
    <xf numFmtId="0" fontId="3" fillId="7" borderId="1" xfId="1" applyFont="1" applyFill="1" applyBorder="1" applyAlignment="1">
      <alignment horizontal="center" vertical="center"/>
    </xf>
    <xf numFmtId="0" fontId="3" fillId="4" borderId="1" xfId="1" applyNumberFormat="1" applyFont="1" applyFill="1" applyBorder="1" applyAlignment="1" applyProtection="1">
      <alignment wrapText="1"/>
      <protection locked="0" hidden="1"/>
    </xf>
    <xf numFmtId="0" fontId="3" fillId="7" borderId="1" xfId="1" applyNumberFormat="1" applyFont="1" applyFill="1" applyBorder="1" applyAlignment="1" applyProtection="1">
      <alignment vertical="center" wrapText="1"/>
      <protection locked="0" hidden="1"/>
    </xf>
    <xf numFmtId="0" fontId="8" fillId="7" borderId="1" xfId="1" applyNumberFormat="1" applyFont="1" applyFill="1" applyBorder="1" applyAlignment="1" applyProtection="1">
      <alignment horizontal="left" vertical="center" wrapText="1"/>
      <protection locked="0" hidden="1"/>
    </xf>
    <xf numFmtId="0" fontId="0" fillId="0" borderId="1" xfId="0" applyBorder="1"/>
    <xf numFmtId="0" fontId="0" fillId="0" borderId="5" xfId="0" applyBorder="1"/>
    <xf numFmtId="0" fontId="9" fillId="0" borderId="5" xfId="0" applyFont="1" applyBorder="1"/>
    <xf numFmtId="0" fontId="10" fillId="0" borderId="1" xfId="0" applyFont="1" applyBorder="1"/>
    <xf numFmtId="49" fontId="11" fillId="0" borderId="6" xfId="0" applyNumberFormat="1" applyFont="1" applyFill="1" applyBorder="1" applyAlignment="1" applyProtection="1">
      <alignment horizontal="left" vertical="top" wrapText="1"/>
      <protection locked="0" hidden="1"/>
    </xf>
    <xf numFmtId="49" fontId="3" fillId="0" borderId="6" xfId="0" applyNumberFormat="1" applyFont="1" applyFill="1" applyBorder="1" applyAlignment="1" applyProtection="1">
      <alignment horizontal="left" vertical="top" wrapText="1"/>
      <protection locked="0" hidden="1"/>
    </xf>
    <xf numFmtId="0" fontId="3" fillId="5" borderId="1" xfId="1" applyNumberFormat="1" applyFont="1" applyFill="1" applyBorder="1" applyAlignment="1" applyProtection="1">
      <alignment horizontal="left" vertical="center" wrapText="1"/>
    </xf>
    <xf numFmtId="0" fontId="8" fillId="5" borderId="1" xfId="1" applyNumberFormat="1" applyFont="1" applyFill="1" applyBorder="1" applyAlignment="1" applyProtection="1">
      <alignment horizontal="left" vertical="center" wrapText="1"/>
      <protection locked="0" hidden="1"/>
    </xf>
    <xf numFmtId="0" fontId="13" fillId="0" borderId="7" xfId="0" applyFont="1" applyFill="1" applyBorder="1"/>
    <xf numFmtId="0" fontId="0" fillId="0" borderId="7" xfId="0" applyFill="1" applyBorder="1"/>
    <xf numFmtId="0" fontId="3" fillId="8" borderId="1" xfId="1" applyNumberFormat="1" applyFont="1" applyFill="1" applyBorder="1" applyAlignment="1" applyProtection="1">
      <alignment horizontal="left" vertical="center" wrapText="1"/>
      <protection locked="0" hidden="1"/>
    </xf>
    <xf numFmtId="0" fontId="0" fillId="0" borderId="8" xfId="0" applyFill="1" applyBorder="1"/>
    <xf numFmtId="0" fontId="14" fillId="0" borderId="7" xfId="0" applyFont="1" applyFill="1" applyBorder="1"/>
    <xf numFmtId="0" fontId="3" fillId="9" borderId="1" xfId="1" applyFont="1" applyFill="1" applyBorder="1" applyAlignment="1" applyProtection="1">
      <alignment horizontal="left" vertical="center" wrapText="1"/>
      <protection locked="0" hidden="1"/>
    </xf>
    <xf numFmtId="49" fontId="3" fillId="9" borderId="1" xfId="1" applyNumberFormat="1" applyFont="1" applyFill="1" applyBorder="1" applyAlignment="1" applyProtection="1">
      <alignment horizontal="center" vertical="center" wrapText="1"/>
      <protection locked="0" hidden="1"/>
    </xf>
    <xf numFmtId="49" fontId="3" fillId="9" borderId="1" xfId="1" applyNumberFormat="1" applyFont="1" applyFill="1" applyBorder="1" applyAlignment="1" applyProtection="1">
      <alignment horizontal="left" vertical="center" wrapText="1"/>
      <protection locked="0" hidden="1"/>
    </xf>
    <xf numFmtId="0" fontId="15" fillId="0" borderId="1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3" fillId="5" borderId="1" xfId="1" applyFont="1" applyFill="1" applyBorder="1" applyAlignment="1" applyProtection="1">
      <alignment horizontal="right" vertical="center" wrapText="1"/>
      <protection locked="0" hidden="1"/>
    </xf>
    <xf numFmtId="0" fontId="3" fillId="5" borderId="0" xfId="1" applyFont="1" applyFill="1" applyBorder="1" applyAlignment="1" applyProtection="1">
      <alignment vertical="center" wrapText="1"/>
      <protection locked="0" hidden="1"/>
    </xf>
    <xf numFmtId="0" fontId="3" fillId="5" borderId="4" xfId="1" applyFont="1" applyFill="1" applyBorder="1" applyAlignment="1" applyProtection="1">
      <alignment horizontal="left" vertical="center" wrapText="1"/>
      <protection locked="0" hidden="1"/>
    </xf>
    <xf numFmtId="49" fontId="12" fillId="0" borderId="6" xfId="0" applyNumberFormat="1" applyFont="1" applyFill="1" applyBorder="1" applyAlignment="1" applyProtection="1">
      <alignment horizontal="left" vertical="top" wrapText="1"/>
      <protection locked="0" hidden="1"/>
    </xf>
    <xf numFmtId="49" fontId="3" fillId="0" borderId="6" xfId="0" applyNumberFormat="1" applyFont="1" applyFill="1" applyBorder="1" applyAlignment="1" applyProtection="1">
      <alignment horizontal="center" vertical="center" wrapText="1"/>
      <protection locked="0" hidden="1"/>
    </xf>
    <xf numFmtId="49" fontId="16" fillId="0" borderId="6" xfId="0" applyNumberFormat="1" applyFont="1" applyFill="1" applyBorder="1" applyAlignment="1" applyProtection="1">
      <alignment horizontal="center" vertical="center" wrapText="1"/>
      <protection locked="0" hidden="1"/>
    </xf>
    <xf numFmtId="49" fontId="12" fillId="0" borderId="6" xfId="0" applyNumberFormat="1" applyFont="1" applyFill="1" applyBorder="1" applyAlignment="1" applyProtection="1">
      <alignment horizontal="left" vertical="center" wrapText="1"/>
      <protection locked="0" hidden="1"/>
    </xf>
    <xf numFmtId="0" fontId="0" fillId="0" borderId="1" xfId="0" applyBorder="1" applyAlignment="1">
      <alignment horizontal="center" vertical="center"/>
    </xf>
    <xf numFmtId="49" fontId="12" fillId="7" borderId="1" xfId="1" applyNumberFormat="1" applyFont="1" applyFill="1" applyBorder="1" applyAlignment="1" applyProtection="1">
      <alignment horizontal="center" vertical="center" wrapText="1"/>
      <protection locked="0" hidden="1"/>
    </xf>
    <xf numFmtId="0" fontId="17" fillId="0" borderId="1" xfId="0" applyFont="1" applyBorder="1"/>
    <xf numFmtId="0" fontId="15" fillId="0" borderId="4" xfId="0" applyFont="1" applyBorder="1"/>
    <xf numFmtId="0" fontId="15" fillId="0" borderId="1" xfId="0" applyFont="1" applyBorder="1"/>
    <xf numFmtId="0" fontId="18" fillId="0" borderId="1" xfId="0" applyFont="1" applyBorder="1"/>
    <xf numFmtId="0" fontId="20" fillId="0" borderId="1" xfId="0" applyFont="1" applyBorder="1" applyAlignment="1">
      <alignment horizontal="right" vertical="center"/>
    </xf>
    <xf numFmtId="0" fontId="18" fillId="0" borderId="0" xfId="0" applyFont="1"/>
    <xf numFmtId="0" fontId="17" fillId="0" borderId="1" xfId="0" applyFont="1" applyBorder="1" applyAlignment="1">
      <alignment horizontal="center" vertical="center"/>
    </xf>
    <xf numFmtId="3" fontId="20" fillId="0" borderId="1" xfId="0" applyNumberFormat="1" applyFont="1" applyBorder="1" applyAlignment="1">
      <alignment horizontal="center" vertical="center"/>
    </xf>
    <xf numFmtId="0" fontId="19" fillId="0" borderId="7" xfId="0" applyFont="1" applyFill="1" applyBorder="1"/>
    <xf numFmtId="49" fontId="3" fillId="0" borderId="9" xfId="0" applyNumberFormat="1" applyFont="1" applyFill="1" applyBorder="1" applyAlignment="1" applyProtection="1">
      <alignment horizontal="left" vertical="top" wrapText="1"/>
      <protection locked="0" hidden="1"/>
    </xf>
    <xf numFmtId="0" fontId="3" fillId="5" borderId="0" xfId="1" applyFont="1" applyFill="1" applyBorder="1" applyAlignment="1" applyProtection="1">
      <alignment horizontal="left" vertical="center" wrapText="1"/>
      <protection locked="0" hidden="1"/>
    </xf>
    <xf numFmtId="0" fontId="18" fillId="0" borderId="7" xfId="0" applyFont="1" applyFill="1" applyBorder="1"/>
    <xf numFmtId="0" fontId="18" fillId="0" borderId="10" xfId="0" applyFont="1" applyFill="1" applyBorder="1"/>
    <xf numFmtId="0" fontId="18" fillId="0" borderId="8" xfId="0" applyFont="1" applyFill="1" applyBorder="1"/>
    <xf numFmtId="49" fontId="3" fillId="0" borderId="11" xfId="0" applyNumberFormat="1" applyFont="1" applyFill="1" applyBorder="1" applyAlignment="1" applyProtection="1">
      <alignment horizontal="left" vertical="top" wrapText="1"/>
      <protection locked="0" hidden="1"/>
    </xf>
    <xf numFmtId="49" fontId="3" fillId="0" borderId="1" xfId="0" applyNumberFormat="1" applyFont="1" applyFill="1" applyBorder="1" applyAlignment="1" applyProtection="1">
      <alignment horizontal="left" vertical="top" wrapText="1"/>
      <protection locked="0" hidden="1"/>
    </xf>
    <xf numFmtId="0" fontId="15" fillId="0" borderId="0" xfId="0" applyFont="1"/>
    <xf numFmtId="0" fontId="21" fillId="0" borderId="1" xfId="0" applyFont="1" applyBorder="1"/>
    <xf numFmtId="0" fontId="3" fillId="0" borderId="1" xfId="0" applyFont="1" applyBorder="1"/>
    <xf numFmtId="0" fontId="15" fillId="5" borderId="1" xfId="0" applyFont="1" applyFill="1" applyBorder="1"/>
    <xf numFmtId="3" fontId="22" fillId="0" borderId="1" xfId="0" applyNumberFormat="1" applyFont="1" applyBorder="1" applyAlignment="1">
      <alignment vertical="center"/>
    </xf>
    <xf numFmtId="0" fontId="23" fillId="0" borderId="1" xfId="0" applyFont="1" applyBorder="1"/>
    <xf numFmtId="0" fontId="15" fillId="0" borderId="7" xfId="0" applyFont="1" applyFill="1" applyBorder="1"/>
    <xf numFmtId="0" fontId="23" fillId="0" borderId="10" xfId="0" applyFont="1" applyFill="1" applyBorder="1"/>
    <xf numFmtId="0" fontId="23" fillId="0" borderId="7" xfId="0" applyFont="1" applyFill="1" applyBorder="1"/>
    <xf numFmtId="0" fontId="21" fillId="0" borderId="7" xfId="0" applyFont="1" applyFill="1" applyBorder="1"/>
    <xf numFmtId="0" fontId="14" fillId="0" borderId="0" xfId="0" applyFont="1"/>
    <xf numFmtId="49" fontId="15" fillId="9" borderId="1" xfId="1" applyNumberFormat="1" applyFont="1" applyFill="1" applyBorder="1" applyAlignment="1" applyProtection="1">
      <alignment horizontal="center" vertical="center" wrapText="1"/>
      <protection locked="0" hidden="1"/>
    </xf>
    <xf numFmtId="0" fontId="1" fillId="9" borderId="1" xfId="0" applyFont="1" applyFill="1" applyBorder="1"/>
    <xf numFmtId="0" fontId="24" fillId="0" borderId="0" xfId="0" applyFont="1"/>
    <xf numFmtId="49" fontId="3" fillId="0" borderId="12" xfId="0" applyNumberFormat="1" applyFont="1" applyFill="1" applyBorder="1" applyAlignment="1" applyProtection="1">
      <alignment horizontal="left" vertical="top" wrapText="1"/>
      <protection locked="0" hidden="1"/>
    </xf>
    <xf numFmtId="0" fontId="15" fillId="0" borderId="1" xfId="0" applyFont="1" applyBorder="1" applyAlignment="1">
      <alignment vertical="center" wrapText="1"/>
    </xf>
    <xf numFmtId="49" fontId="25" fillId="4" borderId="1" xfId="0" applyNumberFormat="1" applyFont="1" applyFill="1" applyBorder="1" applyAlignment="1">
      <alignment wrapText="1"/>
    </xf>
    <xf numFmtId="0" fontId="25" fillId="9" borderId="1" xfId="0" applyFont="1" applyFill="1" applyBorder="1" applyAlignment="1">
      <alignment wrapText="1"/>
    </xf>
    <xf numFmtId="3" fontId="18" fillId="0" borderId="0" xfId="0" applyNumberFormat="1" applyFont="1"/>
    <xf numFmtId="0" fontId="3" fillId="4" borderId="1" xfId="1" applyNumberFormat="1" applyFont="1" applyFill="1" applyBorder="1" applyAlignment="1" applyProtection="1">
      <alignment horizontal="left" vertical="center" wrapText="1"/>
    </xf>
    <xf numFmtId="0" fontId="26" fillId="5" borderId="1" xfId="0" applyFont="1" applyFill="1" applyBorder="1"/>
    <xf numFmtId="0" fontId="0" fillId="5" borderId="1" xfId="0" applyFill="1" applyBorder="1"/>
    <xf numFmtId="0" fontId="15" fillId="4" borderId="0" xfId="0" applyFont="1" applyFill="1" applyAlignment="1">
      <alignment wrapText="1"/>
    </xf>
    <xf numFmtId="0" fontId="15" fillId="0" borderId="0" xfId="0" applyFont="1" applyAlignment="1">
      <alignment wrapText="1"/>
    </xf>
    <xf numFmtId="0" fontId="15" fillId="5" borderId="1" xfId="1" applyFont="1" applyFill="1" applyBorder="1" applyAlignment="1" applyProtection="1">
      <alignment horizontal="right" vertical="center" wrapText="1"/>
      <protection locked="0" hidden="1"/>
    </xf>
    <xf numFmtId="0" fontId="3" fillId="0" borderId="6" xfId="0" applyFont="1" applyFill="1" applyBorder="1" applyAlignment="1">
      <alignment horizontal="left" vertical="center" wrapText="1"/>
    </xf>
    <xf numFmtId="49" fontId="3" fillId="0" borderId="2" xfId="0" applyNumberFormat="1" applyFont="1" applyFill="1" applyBorder="1" applyAlignment="1" applyProtection="1">
      <alignment horizontal="left" vertical="top" wrapText="1"/>
      <protection locked="0" hidden="1"/>
    </xf>
    <xf numFmtId="0" fontId="15" fillId="5" borderId="10" xfId="0" applyFont="1" applyFill="1" applyBorder="1"/>
    <xf numFmtId="0" fontId="3" fillId="0" borderId="10" xfId="0" applyFont="1" applyFill="1" applyBorder="1"/>
    <xf numFmtId="0" fontId="15" fillId="0" borderId="10" xfId="0" applyFont="1" applyFill="1" applyBorder="1"/>
    <xf numFmtId="0" fontId="15" fillId="0" borderId="0" xfId="0" applyFont="1" applyFill="1" applyBorder="1"/>
    <xf numFmtId="49" fontId="15" fillId="0" borderId="6" xfId="0" applyNumberFormat="1" applyFont="1" applyFill="1" applyBorder="1" applyAlignment="1" applyProtection="1">
      <alignment horizontal="left" vertical="top" wrapText="1"/>
      <protection locked="0" hidden="1"/>
    </xf>
    <xf numFmtId="0" fontId="3" fillId="5" borderId="1" xfId="0" applyFont="1" applyFill="1" applyBorder="1"/>
    <xf numFmtId="0" fontId="3" fillId="0" borderId="13" xfId="0" applyFont="1" applyFill="1" applyBorder="1" applyAlignment="1">
      <alignment horizontal="left" vertical="top" wrapText="1"/>
    </xf>
    <xf numFmtId="0" fontId="18" fillId="0" borderId="0" xfId="0" applyFont="1" applyFill="1" applyBorder="1"/>
    <xf numFmtId="0" fontId="15" fillId="5" borderId="2" xfId="0" applyNumberFormat="1" applyFont="1" applyFill="1" applyBorder="1" applyAlignment="1">
      <alignment horizontal="left" vertical="center" wrapText="1"/>
    </xf>
    <xf numFmtId="0" fontId="3" fillId="0" borderId="3" xfId="0" applyNumberFormat="1" applyFont="1" applyFill="1" applyBorder="1" applyAlignment="1" applyProtection="1">
      <alignment horizontal="left" vertical="top" wrapText="1"/>
      <protection locked="0" hidden="1"/>
    </xf>
    <xf numFmtId="49" fontId="3" fillId="0" borderId="3" xfId="0" applyNumberFormat="1" applyFont="1" applyFill="1" applyBorder="1" applyAlignment="1" applyProtection="1">
      <alignment horizontal="left" vertical="top" wrapText="1"/>
      <protection locked="0" hidden="1"/>
    </xf>
    <xf numFmtId="0" fontId="3" fillId="0" borderId="1" xfId="0" applyFont="1" applyFill="1" applyBorder="1" applyAlignment="1">
      <alignment horizontal="left" vertical="top" wrapText="1"/>
    </xf>
    <xf numFmtId="49" fontId="3" fillId="0" borderId="0" xfId="0" applyNumberFormat="1" applyFont="1" applyFill="1" applyBorder="1" applyAlignment="1" applyProtection="1">
      <alignment horizontal="left" vertical="top" wrapText="1"/>
      <protection locked="0" hidden="1"/>
    </xf>
    <xf numFmtId="0" fontId="3" fillId="0" borderId="1" xfId="0" applyFont="1" applyFill="1" applyBorder="1" applyAlignment="1">
      <alignment horizontal="left" vertical="center" wrapText="1"/>
    </xf>
    <xf numFmtId="0" fontId="15" fillId="4" borderId="1" xfId="0" applyFont="1" applyFill="1" applyBorder="1" applyAlignment="1">
      <alignment wrapText="1"/>
    </xf>
    <xf numFmtId="0" fontId="3" fillId="0" borderId="5" xfId="0" applyFont="1" applyFill="1" applyBorder="1" applyAlignment="1">
      <alignment horizontal="left" vertical="center" wrapText="1"/>
    </xf>
    <xf numFmtId="0" fontId="3" fillId="4" borderId="6" xfId="0" applyFont="1" applyFill="1" applyBorder="1" applyAlignment="1">
      <alignment horizontal="left" vertical="center" wrapText="1"/>
    </xf>
    <xf numFmtId="49" fontId="15" fillId="0" borderId="1" xfId="0" applyNumberFormat="1" applyFont="1" applyBorder="1"/>
    <xf numFmtId="49" fontId="3" fillId="0" borderId="13" xfId="0" applyNumberFormat="1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left" vertical="top" wrapText="1"/>
    </xf>
    <xf numFmtId="0" fontId="15" fillId="0" borderId="13" xfId="0" applyFont="1" applyFill="1" applyBorder="1" applyAlignment="1">
      <alignment horizontal="left" vertical="top" wrapText="1"/>
    </xf>
    <xf numFmtId="0" fontId="15" fillId="0" borderId="15" xfId="0" applyFont="1" applyFill="1" applyBorder="1" applyAlignment="1">
      <alignment horizontal="left" vertical="top" wrapText="1"/>
    </xf>
    <xf numFmtId="0" fontId="15" fillId="0" borderId="8" xfId="0" applyFont="1" applyFill="1" applyBorder="1"/>
    <xf numFmtId="0" fontId="15" fillId="9" borderId="1" xfId="0" applyFont="1" applyFill="1" applyBorder="1" applyAlignment="1">
      <alignment wrapText="1"/>
    </xf>
    <xf numFmtId="49" fontId="3" fillId="0" borderId="16" xfId="0" applyNumberFormat="1" applyFont="1" applyFill="1" applyBorder="1" applyAlignment="1" applyProtection="1">
      <alignment horizontal="left" vertical="top" wrapText="1"/>
      <protection locked="0" hidden="1"/>
    </xf>
    <xf numFmtId="49" fontId="3" fillId="7" borderId="16" xfId="0" applyNumberFormat="1" applyFont="1" applyFill="1" applyBorder="1" applyAlignment="1" applyProtection="1">
      <alignment horizontal="left" vertical="top" wrapText="1"/>
      <protection locked="0" hidden="1"/>
    </xf>
    <xf numFmtId="0" fontId="21" fillId="5" borderId="1" xfId="0" applyFont="1" applyFill="1" applyBorder="1"/>
    <xf numFmtId="164" fontId="3" fillId="5" borderId="1" xfId="1" applyNumberFormat="1" applyFont="1" applyFill="1" applyBorder="1" applyAlignment="1" applyProtection="1">
      <alignment horizontal="left" vertical="center" wrapText="1"/>
      <protection locked="0" hidden="1"/>
    </xf>
    <xf numFmtId="0" fontId="15" fillId="0" borderId="0" xfId="0" applyFont="1" applyAlignment="1">
      <alignment horizontal="right"/>
    </xf>
    <xf numFmtId="0" fontId="18" fillId="0" borderId="0" xfId="0" applyFont="1" applyAlignment="1">
      <alignment horizontal="right"/>
    </xf>
    <xf numFmtId="0" fontId="3" fillId="0" borderId="13" xfId="0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7" fillId="0" borderId="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3" fillId="0" borderId="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/>
    </xf>
    <xf numFmtId="49" fontId="28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28" fillId="0" borderId="1" xfId="0" applyFont="1" applyFill="1" applyBorder="1" applyAlignment="1">
      <alignment horizontal="center" vertical="center"/>
    </xf>
    <xf numFmtId="49" fontId="27" fillId="0" borderId="4" xfId="0" applyNumberFormat="1" applyFont="1" applyFill="1" applyBorder="1" applyAlignment="1" applyProtection="1">
      <alignment horizontal="center" vertical="center" wrapText="1"/>
      <protection locked="0" hidden="1"/>
    </xf>
    <xf numFmtId="49" fontId="28" fillId="0" borderId="4" xfId="0" applyNumberFormat="1" applyFont="1" applyFill="1" applyBorder="1" applyAlignment="1" applyProtection="1">
      <alignment horizontal="center" vertical="center" wrapText="1"/>
      <protection locked="0" hidden="1"/>
    </xf>
    <xf numFmtId="49" fontId="7" fillId="0" borderId="6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vertical="center" wrapText="1"/>
    </xf>
    <xf numFmtId="49" fontId="3" fillId="0" borderId="11" xfId="0" applyNumberFormat="1" applyFont="1" applyFill="1" applyBorder="1" applyAlignment="1">
      <alignment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49" fontId="15" fillId="0" borderId="1" xfId="0" applyNumberFormat="1" applyFont="1" applyBorder="1" applyAlignment="1">
      <alignment horizontal="right"/>
    </xf>
    <xf numFmtId="0" fontId="28" fillId="0" borderId="1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/>
    </xf>
    <xf numFmtId="0" fontId="3" fillId="0" borderId="18" xfId="0" applyFont="1" applyFill="1" applyBorder="1" applyAlignment="1">
      <alignment horizontal="right" vertical="center"/>
    </xf>
    <xf numFmtId="0" fontId="7" fillId="0" borderId="18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49" fontId="15" fillId="0" borderId="3" xfId="0" applyNumberFormat="1" applyFont="1" applyFill="1" applyBorder="1" applyAlignment="1" applyProtection="1">
      <alignment horizontal="left" vertical="top" wrapText="1"/>
      <protection locked="0" hidden="1"/>
    </xf>
    <xf numFmtId="0" fontId="3" fillId="5" borderId="5" xfId="1" applyNumberFormat="1" applyFont="1" applyFill="1" applyBorder="1" applyAlignment="1" applyProtection="1">
      <alignment horizontal="left" vertical="center" wrapText="1"/>
      <protection locked="0" hidden="1"/>
    </xf>
    <xf numFmtId="0" fontId="24" fillId="0" borderId="1" xfId="0" applyFont="1" applyBorder="1"/>
    <xf numFmtId="49" fontId="15" fillId="0" borderId="1" xfId="0" applyNumberFormat="1" applyFont="1" applyFill="1" applyBorder="1" applyAlignment="1" applyProtection="1">
      <alignment horizontal="left" vertical="top" wrapText="1"/>
      <protection locked="0" hidden="1"/>
    </xf>
    <xf numFmtId="0" fontId="3" fillId="0" borderId="9" xfId="0" applyFont="1" applyFill="1" applyBorder="1" applyAlignment="1">
      <alignment horizontal="left" vertical="center" wrapText="1"/>
    </xf>
    <xf numFmtId="0" fontId="15" fillId="0" borderId="11" xfId="0" applyFont="1" applyFill="1" applyBorder="1" applyAlignment="1">
      <alignment horizontal="left" vertical="center" wrapText="1"/>
    </xf>
    <xf numFmtId="0" fontId="15" fillId="5" borderId="0" xfId="0" applyFont="1" applyFill="1" applyBorder="1"/>
    <xf numFmtId="49" fontId="3" fillId="10" borderId="3" xfId="0" applyNumberFormat="1" applyFont="1" applyFill="1" applyBorder="1" applyAlignment="1" applyProtection="1">
      <alignment horizontal="left" vertical="top" wrapText="1"/>
      <protection locked="0" hidden="1"/>
    </xf>
    <xf numFmtId="0" fontId="3" fillId="0" borderId="6" xfId="0" applyFont="1" applyFill="1" applyBorder="1" applyAlignment="1">
      <alignment horizontal="left" vertical="top" wrapText="1"/>
    </xf>
    <xf numFmtId="49" fontId="21" fillId="7" borderId="1" xfId="1" applyNumberFormat="1" applyFont="1" applyFill="1" applyBorder="1" applyAlignment="1" applyProtection="1">
      <alignment horizontal="center" vertical="center" wrapText="1"/>
      <protection locked="0" hidden="1"/>
    </xf>
    <xf numFmtId="49" fontId="8" fillId="0" borderId="6" xfId="0" applyNumberFormat="1" applyFont="1" applyFill="1" applyBorder="1" applyAlignment="1" applyProtection="1">
      <alignment horizontal="left" vertical="top" wrapText="1"/>
      <protection locked="0" hidden="1"/>
    </xf>
    <xf numFmtId="0" fontId="3" fillId="5" borderId="7" xfId="0" applyFont="1" applyFill="1" applyBorder="1"/>
    <xf numFmtId="0" fontId="15" fillId="5" borderId="7" xfId="0" applyFont="1" applyFill="1" applyBorder="1"/>
    <xf numFmtId="0" fontId="3" fillId="0" borderId="7" xfId="0" applyFont="1" applyFill="1" applyBorder="1"/>
    <xf numFmtId="0" fontId="3" fillId="0" borderId="8" xfId="0" applyFont="1" applyFill="1" applyBorder="1"/>
    <xf numFmtId="0" fontId="15" fillId="0" borderId="0" xfId="0" applyFont="1" applyBorder="1" applyAlignment="1">
      <alignment horizontal="right"/>
    </xf>
    <xf numFmtId="0" fontId="21" fillId="0" borderId="6" xfId="0" applyFont="1" applyFill="1" applyBorder="1" applyAlignment="1">
      <alignment horizontal="left" vertical="center" wrapText="1"/>
    </xf>
    <xf numFmtId="49" fontId="3" fillId="4" borderId="1" xfId="0" applyNumberFormat="1" applyFont="1" applyFill="1" applyBorder="1" applyAlignment="1" applyProtection="1">
      <alignment horizontal="left" vertical="top" wrapText="1"/>
      <protection locked="0" hidden="1"/>
    </xf>
    <xf numFmtId="49" fontId="12" fillId="5" borderId="1" xfId="1" applyNumberFormat="1" applyFont="1" applyFill="1" applyBorder="1" applyAlignment="1" applyProtection="1">
      <alignment horizontal="center" vertical="center" wrapText="1"/>
      <protection locked="0" hidden="1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right"/>
    </xf>
    <xf numFmtId="0" fontId="15" fillId="0" borderId="17" xfId="0" applyFont="1" applyBorder="1" applyAlignment="1">
      <alignment horizontal="right"/>
    </xf>
    <xf numFmtId="0" fontId="15" fillId="0" borderId="0" xfId="0" applyFont="1" applyBorder="1" applyAlignment="1">
      <alignment horizontal="center"/>
    </xf>
  </cellXfs>
  <cellStyles count="6">
    <cellStyle name="4" xfId="5"/>
    <cellStyle name="Обычный" xfId="0" builtinId="0"/>
    <cellStyle name="Обычный 2" xfId="2"/>
    <cellStyle name="Обычный 3" xfId="4"/>
    <cellStyle name="Обычный 4" xfId="3"/>
    <cellStyle name="Обычный 5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1995"/>
  <sheetViews>
    <sheetView tabSelected="1" topLeftCell="A277" zoomScaleNormal="100" zoomScaleSheetLayoutView="70" workbookViewId="0">
      <selection activeCell="H291" sqref="H291"/>
    </sheetView>
  </sheetViews>
  <sheetFormatPr defaultRowHeight="15" x14ac:dyDescent="0.25"/>
  <cols>
    <col min="1" max="1" width="79.28515625" customWidth="1"/>
    <col min="2" max="2" width="17.5703125" customWidth="1"/>
    <col min="3" max="3" width="7.85546875" customWidth="1"/>
    <col min="4" max="4" width="14.42578125" style="85" customWidth="1"/>
    <col min="5" max="5" width="13.5703125" style="85" customWidth="1"/>
    <col min="6" max="6" width="13" style="85" customWidth="1"/>
  </cols>
  <sheetData>
    <row r="1" spans="2:7" ht="15.75" hidden="1" x14ac:dyDescent="0.25">
      <c r="B1" s="202" t="s">
        <v>1439</v>
      </c>
      <c r="C1" s="202"/>
      <c r="D1" s="202"/>
      <c r="E1" s="202"/>
      <c r="F1" s="202"/>
    </row>
    <row r="2" spans="2:7" ht="15.75" hidden="1" x14ac:dyDescent="0.25">
      <c r="B2" s="96"/>
      <c r="C2" s="96"/>
      <c r="D2" s="96"/>
    </row>
    <row r="3" spans="2:7" ht="15.75" hidden="1" customHeight="1" x14ac:dyDescent="0.25">
      <c r="B3" s="96" t="s">
        <v>1429</v>
      </c>
      <c r="C3" s="96"/>
      <c r="D3" s="96"/>
    </row>
    <row r="4" spans="2:7" ht="15.75" hidden="1" customHeight="1" x14ac:dyDescent="0.25">
      <c r="B4" s="96" t="s">
        <v>1504</v>
      </c>
      <c r="C4" s="96"/>
      <c r="D4" s="96"/>
    </row>
    <row r="5" spans="2:7" ht="15.75" hidden="1" customHeight="1" x14ac:dyDescent="0.25">
      <c r="B5" s="202" t="s">
        <v>1440</v>
      </c>
      <c r="C5" s="202"/>
      <c r="D5" s="202"/>
      <c r="E5" s="202"/>
      <c r="F5" s="202"/>
      <c r="G5" s="202"/>
    </row>
    <row r="6" spans="2:7" ht="15.75" hidden="1" customHeight="1" x14ac:dyDescent="0.25">
      <c r="B6" s="202" t="s">
        <v>1441</v>
      </c>
      <c r="C6" s="202"/>
      <c r="D6" s="202"/>
      <c r="E6" s="202"/>
      <c r="F6" s="202"/>
      <c r="G6" s="202"/>
    </row>
    <row r="7" spans="2:7" ht="15.75" hidden="1" customHeight="1" x14ac:dyDescent="0.25">
      <c r="B7" s="96" t="s">
        <v>1442</v>
      </c>
      <c r="C7" s="96"/>
      <c r="D7" s="96"/>
    </row>
    <row r="8" spans="2:7" ht="15.75" hidden="1" customHeight="1" x14ac:dyDescent="0.25">
      <c r="B8" s="96" t="s">
        <v>1443</v>
      </c>
      <c r="C8" s="96"/>
      <c r="D8" s="96"/>
    </row>
    <row r="9" spans="2:7" ht="15.75" hidden="1" customHeight="1" x14ac:dyDescent="0.25">
      <c r="B9" s="203" t="s">
        <v>1631</v>
      </c>
      <c r="C9" s="203"/>
      <c r="D9" s="203"/>
      <c r="E9" s="203"/>
      <c r="F9" s="203"/>
    </row>
    <row r="10" spans="2:7" ht="15.75" hidden="1" customHeight="1" x14ac:dyDescent="0.25">
      <c r="B10" s="203" t="s">
        <v>1429</v>
      </c>
      <c r="C10" s="203"/>
      <c r="D10" s="203"/>
      <c r="E10" s="203"/>
      <c r="F10" s="203"/>
    </row>
    <row r="11" spans="2:7" ht="15.75" hidden="1" customHeight="1" x14ac:dyDescent="0.25">
      <c r="B11" s="203" t="s">
        <v>1430</v>
      </c>
      <c r="C11" s="203"/>
      <c r="D11" s="203"/>
      <c r="E11" s="203"/>
      <c r="F11" s="203"/>
    </row>
    <row r="12" spans="2:7" ht="15.75" hidden="1" customHeight="1" x14ac:dyDescent="0.25">
      <c r="B12" s="203" t="s">
        <v>1644</v>
      </c>
      <c r="C12" s="203"/>
      <c r="D12" s="203"/>
      <c r="E12" s="203"/>
      <c r="F12" s="203"/>
    </row>
    <row r="13" spans="2:7" ht="15.75" hidden="1" customHeight="1" x14ac:dyDescent="0.25">
      <c r="B13" s="203" t="s">
        <v>1538</v>
      </c>
      <c r="C13" s="203"/>
      <c r="D13" s="203"/>
      <c r="E13" s="203"/>
      <c r="F13" s="203"/>
    </row>
    <row r="14" spans="2:7" ht="15.75" hidden="1" customHeight="1" x14ac:dyDescent="0.25">
      <c r="B14" s="203" t="s">
        <v>1539</v>
      </c>
      <c r="C14" s="203"/>
      <c r="D14" s="203"/>
      <c r="E14" s="203"/>
      <c r="F14" s="203"/>
    </row>
    <row r="15" spans="2:7" ht="15.75" hidden="1" customHeight="1" x14ac:dyDescent="0.25">
      <c r="B15" s="203" t="s">
        <v>1540</v>
      </c>
      <c r="C15" s="203"/>
      <c r="D15" s="203"/>
      <c r="E15" s="203"/>
      <c r="F15" s="203"/>
    </row>
    <row r="16" spans="2:7" ht="15.75" hidden="1" customHeight="1" x14ac:dyDescent="0.25">
      <c r="B16" s="204" t="s">
        <v>1541</v>
      </c>
      <c r="C16" s="204"/>
      <c r="D16" s="204"/>
      <c r="E16" s="204"/>
      <c r="F16" s="204"/>
    </row>
    <row r="17" spans="2:6" ht="15.75" customHeight="1" x14ac:dyDescent="0.25">
      <c r="B17" s="198"/>
      <c r="C17" s="198"/>
      <c r="D17" s="198"/>
      <c r="E17" s="198"/>
      <c r="F17" s="198"/>
    </row>
    <row r="18" spans="2:6" ht="15.75" customHeight="1" x14ac:dyDescent="0.25">
      <c r="B18" s="198"/>
      <c r="C18" s="205" t="s">
        <v>1707</v>
      </c>
      <c r="D18" s="205"/>
      <c r="E18" s="205"/>
      <c r="F18" s="205"/>
    </row>
    <row r="19" spans="2:6" ht="15.75" customHeight="1" x14ac:dyDescent="0.25">
      <c r="B19" s="198"/>
      <c r="C19" s="198"/>
      <c r="D19" s="198"/>
      <c r="E19" s="198"/>
      <c r="F19" s="198"/>
    </row>
    <row r="20" spans="2:6" ht="15.75" customHeight="1" x14ac:dyDescent="0.25">
      <c r="B20" s="198"/>
      <c r="C20" s="205" t="s">
        <v>1708</v>
      </c>
      <c r="D20" s="205"/>
      <c r="E20" s="205"/>
      <c r="F20" s="205"/>
    </row>
    <row r="21" spans="2:6" ht="15.75" customHeight="1" x14ac:dyDescent="0.25">
      <c r="B21" s="198"/>
      <c r="C21" s="205" t="s">
        <v>1709</v>
      </c>
      <c r="D21" s="205"/>
      <c r="E21" s="205"/>
      <c r="F21" s="205"/>
    </row>
    <row r="22" spans="2:6" ht="15.75" customHeight="1" x14ac:dyDescent="0.25">
      <c r="B22" s="198"/>
      <c r="C22" s="205" t="s">
        <v>1710</v>
      </c>
      <c r="D22" s="205"/>
      <c r="E22" s="205"/>
      <c r="F22" s="205"/>
    </row>
    <row r="23" spans="2:6" ht="15.75" customHeight="1" x14ac:dyDescent="0.25">
      <c r="B23" s="198"/>
      <c r="C23" s="205" t="s">
        <v>1711</v>
      </c>
      <c r="D23" s="205"/>
      <c r="E23" s="205"/>
      <c r="F23" s="205"/>
    </row>
    <row r="24" spans="2:6" ht="15.75" customHeight="1" x14ac:dyDescent="0.25">
      <c r="B24" s="198"/>
      <c r="C24" s="205" t="s">
        <v>1722</v>
      </c>
      <c r="D24" s="205"/>
      <c r="E24" s="205"/>
      <c r="F24" s="205"/>
    </row>
    <row r="25" spans="2:6" ht="15.75" customHeight="1" x14ac:dyDescent="0.25">
      <c r="B25" s="198"/>
      <c r="C25" s="205" t="s">
        <v>1712</v>
      </c>
      <c r="D25" s="205"/>
      <c r="E25" s="205"/>
      <c r="F25" s="205"/>
    </row>
    <row r="26" spans="2:6" ht="15.75" customHeight="1" x14ac:dyDescent="0.25">
      <c r="B26" s="198"/>
      <c r="C26" s="205" t="s">
        <v>1713</v>
      </c>
      <c r="D26" s="205"/>
      <c r="E26" s="205"/>
      <c r="F26" s="205"/>
    </row>
    <row r="27" spans="2:6" ht="15.75" customHeight="1" x14ac:dyDescent="0.25">
      <c r="B27" s="151"/>
      <c r="C27" s="151"/>
      <c r="D27" s="151"/>
      <c r="E27" s="152"/>
      <c r="F27" s="152"/>
    </row>
    <row r="28" spans="2:6" ht="15.75" customHeight="1" x14ac:dyDescent="0.25">
      <c r="B28" s="203" t="s">
        <v>1645</v>
      </c>
      <c r="C28" s="203"/>
      <c r="D28" s="203"/>
      <c r="E28" s="203"/>
      <c r="F28" s="203"/>
    </row>
    <row r="29" spans="2:6" ht="15.75" customHeight="1" x14ac:dyDescent="0.25">
      <c r="B29" s="151"/>
      <c r="C29" s="151"/>
      <c r="D29" s="151"/>
      <c r="E29" s="152"/>
      <c r="F29" s="152"/>
    </row>
    <row r="30" spans="2:6" ht="15.75" customHeight="1" x14ac:dyDescent="0.25">
      <c r="B30" s="203" t="s">
        <v>1429</v>
      </c>
      <c r="C30" s="203"/>
      <c r="D30" s="203"/>
      <c r="E30" s="203"/>
      <c r="F30" s="203"/>
    </row>
    <row r="31" spans="2:6" ht="15.75" customHeight="1" x14ac:dyDescent="0.25">
      <c r="B31" s="203" t="s">
        <v>1430</v>
      </c>
      <c r="C31" s="203"/>
      <c r="D31" s="203"/>
      <c r="E31" s="203"/>
      <c r="F31" s="203"/>
    </row>
    <row r="32" spans="2:6" ht="15.75" customHeight="1" x14ac:dyDescent="0.25">
      <c r="B32" s="203" t="s">
        <v>1721</v>
      </c>
      <c r="C32" s="203"/>
      <c r="D32" s="203"/>
      <c r="E32" s="203"/>
      <c r="F32" s="203"/>
    </row>
    <row r="33" spans="1:6" ht="15.75" customHeight="1" x14ac:dyDescent="0.25">
      <c r="B33" s="203" t="s">
        <v>1431</v>
      </c>
      <c r="C33" s="203"/>
      <c r="D33" s="203"/>
      <c r="E33" s="203"/>
      <c r="F33" s="203"/>
    </row>
    <row r="34" spans="1:6" ht="15.75" x14ac:dyDescent="0.25">
      <c r="B34" s="203" t="s">
        <v>1646</v>
      </c>
      <c r="C34" s="203"/>
      <c r="D34" s="203"/>
      <c r="E34" s="203"/>
      <c r="F34" s="203"/>
    </row>
    <row r="35" spans="1:6" ht="15.75" x14ac:dyDescent="0.25">
      <c r="B35" s="204" t="s">
        <v>1647</v>
      </c>
      <c r="C35" s="204"/>
      <c r="D35" s="204"/>
      <c r="E35" s="204"/>
      <c r="F35" s="204"/>
    </row>
    <row r="36" spans="1:6" ht="83.25" customHeight="1" x14ac:dyDescent="0.25">
      <c r="A36" s="201" t="s">
        <v>1648</v>
      </c>
      <c r="B36" s="201"/>
      <c r="C36" s="201"/>
      <c r="D36" s="201"/>
      <c r="E36" s="201"/>
      <c r="F36" s="201"/>
    </row>
    <row r="37" spans="1:6" ht="54" customHeight="1" x14ac:dyDescent="0.25">
      <c r="A37" s="2" t="s">
        <v>1337</v>
      </c>
      <c r="B37" s="2" t="s">
        <v>1338</v>
      </c>
      <c r="C37" s="69" t="s">
        <v>1339</v>
      </c>
      <c r="D37" s="70" t="s">
        <v>1340</v>
      </c>
      <c r="E37" s="70" t="s">
        <v>1509</v>
      </c>
      <c r="F37" s="70" t="s">
        <v>1706</v>
      </c>
    </row>
    <row r="38" spans="1:6" ht="20.25" customHeight="1" x14ac:dyDescent="0.25">
      <c r="A38" s="2" t="s">
        <v>1335</v>
      </c>
      <c r="B38" s="2" t="s">
        <v>1336</v>
      </c>
      <c r="C38" s="55">
        <v>3</v>
      </c>
      <c r="D38" s="81">
        <v>4</v>
      </c>
      <c r="E38" s="82">
        <v>5</v>
      </c>
      <c r="F38" s="83">
        <v>6</v>
      </c>
    </row>
    <row r="39" spans="1:6" ht="35.25" hidden="1" customHeight="1" x14ac:dyDescent="0.25">
      <c r="A39" s="12" t="s">
        <v>0</v>
      </c>
      <c r="B39" s="10" t="s">
        <v>1</v>
      </c>
      <c r="C39" s="54"/>
      <c r="D39" s="99">
        <f>D40+D43+D49</f>
        <v>0</v>
      </c>
      <c r="E39" s="99">
        <f>E40+E43+E49</f>
        <v>0</v>
      </c>
      <c r="F39" s="99">
        <f>F40+F43+F49</f>
        <v>0</v>
      </c>
    </row>
    <row r="40" spans="1:6" ht="31.5" hidden="1" x14ac:dyDescent="0.25">
      <c r="A40" s="13" t="s">
        <v>2</v>
      </c>
      <c r="B40" s="3" t="s">
        <v>3</v>
      </c>
      <c r="C40" s="53"/>
      <c r="D40" s="99">
        <f>D41</f>
        <v>0</v>
      </c>
      <c r="E40" s="99">
        <f t="shared" ref="E40:F41" si="0">E41</f>
        <v>0</v>
      </c>
      <c r="F40" s="99">
        <f t="shared" si="0"/>
        <v>0</v>
      </c>
    </row>
    <row r="41" spans="1:6" ht="78.75" hidden="1" x14ac:dyDescent="0.25">
      <c r="A41" s="14" t="s">
        <v>4</v>
      </c>
      <c r="B41" s="1" t="s">
        <v>5</v>
      </c>
      <c r="C41" s="53"/>
      <c r="D41" s="99">
        <f>D42</f>
        <v>0</v>
      </c>
      <c r="E41" s="99">
        <f t="shared" si="0"/>
        <v>0</v>
      </c>
      <c r="F41" s="99">
        <f t="shared" si="0"/>
        <v>0</v>
      </c>
    </row>
    <row r="42" spans="1:6" ht="63" hidden="1" x14ac:dyDescent="0.25">
      <c r="A42" s="19" t="s">
        <v>6</v>
      </c>
      <c r="B42" s="20" t="s">
        <v>7</v>
      </c>
      <c r="C42" s="53"/>
      <c r="D42" s="99"/>
      <c r="E42" s="99"/>
      <c r="F42" s="99"/>
    </row>
    <row r="43" spans="1:6" ht="33.75" hidden="1" customHeight="1" x14ac:dyDescent="0.25">
      <c r="A43" s="13" t="s">
        <v>8</v>
      </c>
      <c r="B43" s="3" t="s">
        <v>9</v>
      </c>
      <c r="C43" s="53"/>
      <c r="D43" s="99">
        <f>D44</f>
        <v>0</v>
      </c>
      <c r="E43" s="99">
        <f t="shared" ref="E43:F43" si="1">E44</f>
        <v>0</v>
      </c>
      <c r="F43" s="99">
        <f t="shared" si="1"/>
        <v>0</v>
      </c>
    </row>
    <row r="44" spans="1:6" ht="63" hidden="1" x14ac:dyDescent="0.25">
      <c r="A44" s="7" t="s">
        <v>10</v>
      </c>
      <c r="B44" s="1" t="s">
        <v>11</v>
      </c>
      <c r="C44" s="53"/>
      <c r="D44" s="99">
        <f>D45+D48</f>
        <v>0</v>
      </c>
      <c r="E44" s="99">
        <f t="shared" ref="E44:F44" si="2">E45+E48</f>
        <v>0</v>
      </c>
      <c r="F44" s="99">
        <f t="shared" si="2"/>
        <v>0</v>
      </c>
    </row>
    <row r="45" spans="1:6" ht="31.5" hidden="1" x14ac:dyDescent="0.25">
      <c r="A45" s="16" t="s">
        <v>12</v>
      </c>
      <c r="B45" s="2" t="s">
        <v>13</v>
      </c>
      <c r="C45" s="56"/>
      <c r="D45" s="99">
        <f>D46+D47</f>
        <v>0</v>
      </c>
      <c r="E45" s="99">
        <f t="shared" ref="E45:F45" si="3">E46+E47</f>
        <v>0</v>
      </c>
      <c r="F45" s="99">
        <f t="shared" si="3"/>
        <v>0</v>
      </c>
    </row>
    <row r="46" spans="1:6" ht="27" hidden="1" customHeight="1" x14ac:dyDescent="0.25">
      <c r="A46" s="16" t="s">
        <v>1341</v>
      </c>
      <c r="B46" s="2" t="s">
        <v>13</v>
      </c>
      <c r="C46" s="56">
        <v>300</v>
      </c>
      <c r="D46" s="99"/>
      <c r="E46" s="99"/>
      <c r="F46" s="99"/>
    </row>
    <row r="47" spans="1:6" ht="35.25" hidden="1" customHeight="1" x14ac:dyDescent="0.25">
      <c r="A47" s="16" t="s">
        <v>1342</v>
      </c>
      <c r="B47" s="2" t="s">
        <v>13</v>
      </c>
      <c r="C47" s="56">
        <v>320</v>
      </c>
      <c r="D47" s="99"/>
      <c r="E47" s="99"/>
      <c r="F47" s="99"/>
    </row>
    <row r="48" spans="1:6" ht="35.25" hidden="1" customHeight="1" x14ac:dyDescent="0.25">
      <c r="A48" s="16" t="s">
        <v>14</v>
      </c>
      <c r="B48" s="2" t="s">
        <v>15</v>
      </c>
      <c r="C48" s="56"/>
      <c r="D48" s="99"/>
      <c r="E48" s="99"/>
      <c r="F48" s="99"/>
    </row>
    <row r="49" spans="1:8" ht="35.25" hidden="1" customHeight="1" x14ac:dyDescent="0.25">
      <c r="A49" s="38" t="s">
        <v>16</v>
      </c>
      <c r="B49" s="32" t="s">
        <v>17</v>
      </c>
      <c r="C49" s="56"/>
      <c r="D49" s="99">
        <f>D50</f>
        <v>0</v>
      </c>
      <c r="E49" s="99">
        <f t="shared" ref="E49:F52" si="4">E50</f>
        <v>0</v>
      </c>
      <c r="F49" s="99">
        <f t="shared" si="4"/>
        <v>0</v>
      </c>
    </row>
    <row r="50" spans="1:8" ht="42.75" hidden="1" customHeight="1" x14ac:dyDescent="0.25">
      <c r="A50" s="37" t="s">
        <v>18</v>
      </c>
      <c r="B50" s="34" t="s">
        <v>19</v>
      </c>
      <c r="C50" s="56"/>
      <c r="D50" s="99">
        <f>D51</f>
        <v>0</v>
      </c>
      <c r="E50" s="99">
        <f t="shared" si="4"/>
        <v>0</v>
      </c>
      <c r="F50" s="99">
        <f t="shared" si="4"/>
        <v>0</v>
      </c>
    </row>
    <row r="51" spans="1:8" ht="79.5" hidden="1" customHeight="1" x14ac:dyDescent="0.25">
      <c r="A51" s="19" t="s">
        <v>6</v>
      </c>
      <c r="B51" s="20" t="s">
        <v>20</v>
      </c>
      <c r="C51" s="56"/>
      <c r="D51" s="99">
        <f>D52</f>
        <v>0</v>
      </c>
      <c r="E51" s="99">
        <f t="shared" si="4"/>
        <v>0</v>
      </c>
      <c r="F51" s="99">
        <f t="shared" si="4"/>
        <v>0</v>
      </c>
    </row>
    <row r="52" spans="1:8" ht="34.5" hidden="1" customHeight="1" x14ac:dyDescent="0.25">
      <c r="A52" s="16" t="s">
        <v>1341</v>
      </c>
      <c r="B52" s="20" t="s">
        <v>20</v>
      </c>
      <c r="C52" s="185">
        <v>300</v>
      </c>
      <c r="D52" s="99">
        <f>D53</f>
        <v>0</v>
      </c>
      <c r="E52" s="99">
        <f t="shared" si="4"/>
        <v>0</v>
      </c>
      <c r="F52" s="99">
        <f t="shared" si="4"/>
        <v>0</v>
      </c>
    </row>
    <row r="53" spans="1:8" ht="31.5" hidden="1" x14ac:dyDescent="0.25">
      <c r="A53" s="16" t="s">
        <v>1342</v>
      </c>
      <c r="B53" s="20" t="s">
        <v>20</v>
      </c>
      <c r="C53" s="185">
        <v>320</v>
      </c>
      <c r="D53" s="99"/>
      <c r="E53" s="99"/>
      <c r="F53" s="99"/>
    </row>
    <row r="54" spans="1:8" ht="22.5" customHeight="1" x14ac:dyDescent="0.25">
      <c r="A54" s="12" t="s">
        <v>21</v>
      </c>
      <c r="B54" s="10" t="s">
        <v>22</v>
      </c>
      <c r="C54" s="53"/>
      <c r="D54" s="99">
        <f>D55+D64+D71+D91+D120+D147+D165+D177</f>
        <v>211077</v>
      </c>
      <c r="E54" s="99">
        <f>E55+E64+E71+E91+E120+E147+E165+E177</f>
        <v>299010</v>
      </c>
      <c r="F54" s="99">
        <f>F55+F64+F71+F91+F120+F147+F165+F177</f>
        <v>246731</v>
      </c>
    </row>
    <row r="55" spans="1:8" ht="47.25" hidden="1" x14ac:dyDescent="0.25">
      <c r="A55" s="13" t="s">
        <v>1403</v>
      </c>
      <c r="B55" s="3" t="s">
        <v>23</v>
      </c>
      <c r="C55" s="53"/>
      <c r="D55" s="99">
        <f>D58</f>
        <v>0</v>
      </c>
      <c r="E55" s="99">
        <f t="shared" ref="E55:F55" si="5">E58</f>
        <v>0</v>
      </c>
      <c r="F55" s="99">
        <f t="shared" si="5"/>
        <v>0</v>
      </c>
    </row>
    <row r="56" spans="1:8" ht="31.5" hidden="1" x14ac:dyDescent="0.25">
      <c r="A56" s="7" t="s">
        <v>24</v>
      </c>
      <c r="B56" s="1" t="s">
        <v>25</v>
      </c>
      <c r="C56" s="53"/>
      <c r="D56" s="99">
        <f>D57</f>
        <v>0</v>
      </c>
      <c r="E56" s="99">
        <f t="shared" ref="E56:F56" si="6">E57</f>
        <v>0</v>
      </c>
      <c r="F56" s="99">
        <f t="shared" si="6"/>
        <v>0</v>
      </c>
    </row>
    <row r="57" spans="1:8" ht="47.25" hidden="1" x14ac:dyDescent="0.25">
      <c r="A57" s="21" t="s">
        <v>26</v>
      </c>
      <c r="B57" s="20" t="s">
        <v>27</v>
      </c>
      <c r="C57" s="53"/>
      <c r="D57" s="99"/>
      <c r="E57" s="99"/>
      <c r="F57" s="99"/>
    </row>
    <row r="58" spans="1:8" ht="45.75" hidden="1" customHeight="1" x14ac:dyDescent="0.25">
      <c r="A58" s="7" t="s">
        <v>1404</v>
      </c>
      <c r="B58" s="1" t="s">
        <v>28</v>
      </c>
      <c r="C58" s="53"/>
      <c r="D58" s="99">
        <f>D61</f>
        <v>0</v>
      </c>
      <c r="E58" s="99">
        <f t="shared" ref="E58:F58" si="7">E61</f>
        <v>0</v>
      </c>
      <c r="F58" s="99">
        <f t="shared" si="7"/>
        <v>0</v>
      </c>
    </row>
    <row r="59" spans="1:8" ht="31.5" hidden="1" x14ac:dyDescent="0.25">
      <c r="A59" s="16" t="s">
        <v>29</v>
      </c>
      <c r="B59" s="2" t="s">
        <v>30</v>
      </c>
      <c r="C59" s="53"/>
      <c r="D59" s="99"/>
      <c r="E59" s="99"/>
      <c r="F59" s="99"/>
    </row>
    <row r="60" spans="1:8" ht="47.25" hidden="1" x14ac:dyDescent="0.25">
      <c r="A60" s="16" t="s">
        <v>31</v>
      </c>
      <c r="B60" s="2" t="s">
        <v>32</v>
      </c>
      <c r="C60" s="53"/>
      <c r="D60" s="99"/>
      <c r="E60" s="99"/>
      <c r="F60" s="99"/>
    </row>
    <row r="61" spans="1:8" ht="47.25" hidden="1" x14ac:dyDescent="0.25">
      <c r="A61" s="21" t="s">
        <v>33</v>
      </c>
      <c r="B61" s="20" t="s">
        <v>34</v>
      </c>
      <c r="C61" s="53"/>
      <c r="D61" s="99">
        <f>D62</f>
        <v>0</v>
      </c>
      <c r="E61" s="99">
        <f t="shared" ref="E61:F62" si="8">E62</f>
        <v>0</v>
      </c>
      <c r="F61" s="99">
        <f t="shared" si="8"/>
        <v>0</v>
      </c>
    </row>
    <row r="62" spans="1:8" ht="26.25" hidden="1" customHeight="1" x14ac:dyDescent="0.25">
      <c r="A62" s="58" t="s">
        <v>1350</v>
      </c>
      <c r="B62" s="20" t="s">
        <v>34</v>
      </c>
      <c r="C62" s="53">
        <v>200</v>
      </c>
      <c r="D62" s="99">
        <f>D63</f>
        <v>0</v>
      </c>
      <c r="E62" s="99">
        <f t="shared" si="8"/>
        <v>0</v>
      </c>
      <c r="F62" s="99">
        <f t="shared" si="8"/>
        <v>0</v>
      </c>
    </row>
    <row r="63" spans="1:8" ht="43.5" hidden="1" customHeight="1" x14ac:dyDescent="0.25">
      <c r="A63" s="58" t="s">
        <v>1351</v>
      </c>
      <c r="B63" s="20" t="s">
        <v>34</v>
      </c>
      <c r="C63" s="53">
        <v>240</v>
      </c>
      <c r="D63" s="99"/>
      <c r="E63" s="99">
        <v>0</v>
      </c>
      <c r="F63" s="99">
        <v>0</v>
      </c>
      <c r="H63" s="123"/>
    </row>
    <row r="64" spans="1:8" ht="28.5" hidden="1" customHeight="1" x14ac:dyDescent="0.25">
      <c r="A64" s="13" t="s">
        <v>35</v>
      </c>
      <c r="B64" s="3" t="s">
        <v>36</v>
      </c>
      <c r="C64" s="53"/>
      <c r="D64" s="99">
        <f>D65</f>
        <v>0</v>
      </c>
      <c r="E64" s="99">
        <f t="shared" ref="E64:F64" si="9">E65</f>
        <v>0</v>
      </c>
      <c r="F64" s="99">
        <f t="shared" si="9"/>
        <v>0</v>
      </c>
    </row>
    <row r="65" spans="1:8" ht="31.5" hidden="1" x14ac:dyDescent="0.25">
      <c r="A65" s="7" t="s">
        <v>37</v>
      </c>
      <c r="B65" s="1" t="s">
        <v>38</v>
      </c>
      <c r="C65" s="53"/>
      <c r="D65" s="99">
        <f>D66+D67+D68</f>
        <v>0</v>
      </c>
      <c r="E65" s="99">
        <f t="shared" ref="E65:F65" si="10">E66+E67+E68</f>
        <v>0</v>
      </c>
      <c r="F65" s="99">
        <f t="shared" si="10"/>
        <v>0</v>
      </c>
    </row>
    <row r="66" spans="1:8" ht="31.5" hidden="1" x14ac:dyDescent="0.25">
      <c r="A66" s="26" t="s">
        <v>39</v>
      </c>
      <c r="B66" s="20" t="s">
        <v>40</v>
      </c>
      <c r="C66" s="53"/>
      <c r="D66" s="99"/>
      <c r="E66" s="99"/>
      <c r="F66" s="99"/>
    </row>
    <row r="67" spans="1:8" ht="31.5" hidden="1" x14ac:dyDescent="0.25">
      <c r="A67" s="28" t="s">
        <v>41</v>
      </c>
      <c r="B67" s="20" t="s">
        <v>42</v>
      </c>
      <c r="C67" s="53"/>
      <c r="D67" s="99"/>
      <c r="E67" s="99"/>
      <c r="F67" s="99"/>
    </row>
    <row r="68" spans="1:8" ht="15.75" hidden="1" x14ac:dyDescent="0.25">
      <c r="A68" s="21" t="s">
        <v>43</v>
      </c>
      <c r="B68" s="20" t="s">
        <v>44</v>
      </c>
      <c r="C68" s="53"/>
      <c r="D68" s="99"/>
      <c r="E68" s="99"/>
      <c r="F68" s="99"/>
    </row>
    <row r="69" spans="1:8" ht="31.5" hidden="1" x14ac:dyDescent="0.25">
      <c r="A69" s="7" t="s">
        <v>45</v>
      </c>
      <c r="B69" s="1" t="s">
        <v>46</v>
      </c>
      <c r="C69" s="53"/>
      <c r="D69" s="99">
        <f>D70</f>
        <v>0</v>
      </c>
      <c r="E69" s="99">
        <f t="shared" ref="E69:F69" si="11">E70</f>
        <v>0</v>
      </c>
      <c r="F69" s="99">
        <f t="shared" si="11"/>
        <v>0</v>
      </c>
    </row>
    <row r="70" spans="1:8" ht="47.25" hidden="1" x14ac:dyDescent="0.25">
      <c r="A70" s="24" t="s">
        <v>47</v>
      </c>
      <c r="B70" s="20" t="s">
        <v>48</v>
      </c>
      <c r="C70" s="53"/>
      <c r="D70" s="99"/>
      <c r="E70" s="99"/>
      <c r="F70" s="99"/>
    </row>
    <row r="71" spans="1:8" ht="33" customHeight="1" x14ac:dyDescent="0.25">
      <c r="A71" s="13" t="s">
        <v>1525</v>
      </c>
      <c r="B71" s="3" t="s">
        <v>49</v>
      </c>
      <c r="C71" s="53"/>
      <c r="D71" s="99">
        <f>D72</f>
        <v>27357</v>
      </c>
      <c r="E71" s="99">
        <f t="shared" ref="E71:F71" si="12">E72</f>
        <v>28465</v>
      </c>
      <c r="F71" s="99">
        <f t="shared" si="12"/>
        <v>27464</v>
      </c>
    </row>
    <row r="72" spans="1:8" ht="44.25" customHeight="1" x14ac:dyDescent="0.25">
      <c r="A72" s="7" t="s">
        <v>50</v>
      </c>
      <c r="B72" s="1" t="s">
        <v>51</v>
      </c>
      <c r="C72" s="53"/>
      <c r="D72" s="99">
        <f>D73+D82+D85+D88+D76+D79</f>
        <v>27357</v>
      </c>
      <c r="E72" s="99">
        <f t="shared" ref="E72:F72" si="13">E73+E82+E85+E88+E76+E79</f>
        <v>28465</v>
      </c>
      <c r="F72" s="99">
        <f t="shared" si="13"/>
        <v>27464</v>
      </c>
    </row>
    <row r="73" spans="1:8" ht="44.25" hidden="1" customHeight="1" x14ac:dyDescent="0.25">
      <c r="A73" s="22" t="s">
        <v>52</v>
      </c>
      <c r="B73" s="20" t="s">
        <v>53</v>
      </c>
      <c r="C73" s="53"/>
      <c r="D73" s="99">
        <f>D74</f>
        <v>0</v>
      </c>
      <c r="E73" s="99">
        <f t="shared" ref="E73:F74" si="14">E74</f>
        <v>0</v>
      </c>
      <c r="F73" s="99">
        <f t="shared" si="14"/>
        <v>0</v>
      </c>
    </row>
    <row r="74" spans="1:8" ht="44.25" hidden="1" customHeight="1" x14ac:dyDescent="0.25">
      <c r="A74" s="16" t="s">
        <v>1346</v>
      </c>
      <c r="B74" s="20" t="s">
        <v>53</v>
      </c>
      <c r="C74" s="53">
        <v>600</v>
      </c>
      <c r="D74" s="99">
        <f>D75</f>
        <v>0</v>
      </c>
      <c r="E74" s="99">
        <f t="shared" si="14"/>
        <v>0</v>
      </c>
      <c r="F74" s="99">
        <f t="shared" si="14"/>
        <v>0</v>
      </c>
    </row>
    <row r="75" spans="1:8" ht="44.25" hidden="1" customHeight="1" x14ac:dyDescent="0.25">
      <c r="A75" s="16" t="s">
        <v>1347</v>
      </c>
      <c r="B75" s="20" t="s">
        <v>53</v>
      </c>
      <c r="C75" s="53">
        <v>610</v>
      </c>
      <c r="D75" s="99">
        <v>0</v>
      </c>
      <c r="E75" s="99">
        <v>0</v>
      </c>
      <c r="F75" s="99">
        <v>0</v>
      </c>
      <c r="G75" s="102"/>
      <c r="H75" s="102"/>
    </row>
    <row r="76" spans="1:8" ht="44.25" hidden="1" customHeight="1" x14ac:dyDescent="0.25">
      <c r="A76" s="66" t="s">
        <v>1405</v>
      </c>
      <c r="B76" s="107" t="s">
        <v>1390</v>
      </c>
      <c r="C76" s="108"/>
      <c r="D76" s="99">
        <f>D77</f>
        <v>0</v>
      </c>
      <c r="E76" s="99">
        <f>E77</f>
        <v>0</v>
      </c>
      <c r="F76" s="99">
        <f>F77</f>
        <v>0</v>
      </c>
    </row>
    <row r="77" spans="1:8" ht="44.25" hidden="1" customHeight="1" x14ac:dyDescent="0.25">
      <c r="A77" s="16" t="s">
        <v>1346</v>
      </c>
      <c r="B77" s="2" t="s">
        <v>1390</v>
      </c>
      <c r="C77" s="53">
        <v>600</v>
      </c>
      <c r="D77" s="99">
        <f>D78</f>
        <v>0</v>
      </c>
      <c r="E77" s="99">
        <f t="shared" ref="E77:F77" si="15">E78</f>
        <v>0</v>
      </c>
      <c r="F77" s="99">
        <f t="shared" si="15"/>
        <v>0</v>
      </c>
    </row>
    <row r="78" spans="1:8" ht="44.25" hidden="1" customHeight="1" x14ac:dyDescent="0.25">
      <c r="A78" s="16" t="s">
        <v>1347</v>
      </c>
      <c r="B78" s="2" t="s">
        <v>1390</v>
      </c>
      <c r="C78" s="53">
        <v>610</v>
      </c>
      <c r="D78" s="99"/>
      <c r="E78" s="99"/>
      <c r="F78" s="99"/>
    </row>
    <row r="79" spans="1:8" ht="44.25" customHeight="1" x14ac:dyDescent="0.25">
      <c r="A79" s="16" t="s">
        <v>1653</v>
      </c>
      <c r="B79" s="2" t="s">
        <v>1702</v>
      </c>
      <c r="C79" s="53"/>
      <c r="D79" s="99">
        <f>D80</f>
        <v>251</v>
      </c>
      <c r="E79" s="99">
        <f t="shared" ref="E79:F79" si="16">E80</f>
        <v>265</v>
      </c>
      <c r="F79" s="99">
        <f t="shared" si="16"/>
        <v>264</v>
      </c>
    </row>
    <row r="80" spans="1:8" ht="44.25" customHeight="1" x14ac:dyDescent="0.25">
      <c r="A80" s="16" t="s">
        <v>1346</v>
      </c>
      <c r="B80" s="2" t="s">
        <v>1702</v>
      </c>
      <c r="C80" s="53">
        <v>600</v>
      </c>
      <c r="D80" s="99">
        <f>D81</f>
        <v>251</v>
      </c>
      <c r="E80" s="99">
        <f t="shared" ref="E80:F80" si="17">E81</f>
        <v>265</v>
      </c>
      <c r="F80" s="99">
        <f t="shared" si="17"/>
        <v>264</v>
      </c>
    </row>
    <row r="81" spans="1:9" ht="44.25" customHeight="1" x14ac:dyDescent="0.25">
      <c r="A81" s="16" t="s">
        <v>1347</v>
      </c>
      <c r="B81" s="2" t="s">
        <v>1702</v>
      </c>
      <c r="C81" s="53">
        <v>610</v>
      </c>
      <c r="D81" s="99">
        <v>251</v>
      </c>
      <c r="E81" s="99">
        <v>265</v>
      </c>
      <c r="F81" s="99">
        <v>264</v>
      </c>
      <c r="G81" s="195">
        <v>228</v>
      </c>
      <c r="H81" s="195">
        <v>240</v>
      </c>
      <c r="I81" s="195">
        <v>239</v>
      </c>
    </row>
    <row r="82" spans="1:9" ht="44.25" customHeight="1" x14ac:dyDescent="0.25">
      <c r="A82" s="59" t="s">
        <v>54</v>
      </c>
      <c r="B82" s="20" t="s">
        <v>55</v>
      </c>
      <c r="C82" s="53"/>
      <c r="D82" s="99">
        <f>D83</f>
        <v>27006</v>
      </c>
      <c r="E82" s="99">
        <f t="shared" ref="E82:F83" si="18">E83</f>
        <v>28100</v>
      </c>
      <c r="F82" s="99">
        <f t="shared" si="18"/>
        <v>27100</v>
      </c>
      <c r="G82">
        <v>23</v>
      </c>
      <c r="H82">
        <v>25</v>
      </c>
      <c r="I82">
        <v>25</v>
      </c>
    </row>
    <row r="83" spans="1:9" ht="37.5" customHeight="1" x14ac:dyDescent="0.25">
      <c r="A83" s="16" t="s">
        <v>1346</v>
      </c>
      <c r="B83" s="20" t="s">
        <v>55</v>
      </c>
      <c r="C83" s="53">
        <v>600</v>
      </c>
      <c r="D83" s="99">
        <f>D84</f>
        <v>27006</v>
      </c>
      <c r="E83" s="99">
        <f t="shared" si="18"/>
        <v>28100</v>
      </c>
      <c r="F83" s="99">
        <f t="shared" si="18"/>
        <v>27100</v>
      </c>
    </row>
    <row r="84" spans="1:9" ht="24.75" customHeight="1" x14ac:dyDescent="0.25">
      <c r="A84" s="16" t="s">
        <v>1347</v>
      </c>
      <c r="B84" s="20" t="s">
        <v>55</v>
      </c>
      <c r="C84" s="53">
        <v>610</v>
      </c>
      <c r="D84" s="99">
        <v>27006</v>
      </c>
      <c r="E84" s="99">
        <v>28100</v>
      </c>
      <c r="F84" s="99">
        <v>27100</v>
      </c>
    </row>
    <row r="85" spans="1:9" ht="38.25" hidden="1" customHeight="1" x14ac:dyDescent="0.25">
      <c r="A85" s="28" t="s">
        <v>56</v>
      </c>
      <c r="B85" s="20" t="s">
        <v>57</v>
      </c>
      <c r="C85" s="53"/>
      <c r="D85" s="99">
        <f>D86</f>
        <v>0</v>
      </c>
      <c r="E85" s="99">
        <f t="shared" ref="E85:F86" si="19">E86</f>
        <v>0</v>
      </c>
      <c r="F85" s="99">
        <f t="shared" si="19"/>
        <v>0</v>
      </c>
    </row>
    <row r="86" spans="1:9" ht="42" hidden="1" customHeight="1" x14ac:dyDescent="0.25">
      <c r="A86" s="16" t="s">
        <v>1346</v>
      </c>
      <c r="B86" s="20" t="s">
        <v>57</v>
      </c>
      <c r="C86" s="53">
        <v>600</v>
      </c>
      <c r="D86" s="99">
        <f>D87</f>
        <v>0</v>
      </c>
      <c r="E86" s="99">
        <f t="shared" si="19"/>
        <v>0</v>
      </c>
      <c r="F86" s="99">
        <f t="shared" si="19"/>
        <v>0</v>
      </c>
    </row>
    <row r="87" spans="1:9" ht="24.75" hidden="1" customHeight="1" x14ac:dyDescent="0.25">
      <c r="A87" s="16" t="s">
        <v>1347</v>
      </c>
      <c r="B87" s="20" t="s">
        <v>57</v>
      </c>
      <c r="C87" s="53">
        <v>610</v>
      </c>
      <c r="D87" s="99"/>
      <c r="E87" s="99">
        <v>0</v>
      </c>
      <c r="F87" s="128"/>
      <c r="H87" s="123"/>
    </row>
    <row r="88" spans="1:9" ht="42" customHeight="1" x14ac:dyDescent="0.25">
      <c r="A88" s="26" t="s">
        <v>58</v>
      </c>
      <c r="B88" s="20" t="s">
        <v>59</v>
      </c>
      <c r="C88" s="53"/>
      <c r="D88" s="99">
        <f>D89</f>
        <v>100</v>
      </c>
      <c r="E88" s="99">
        <f t="shared" ref="E88:F89" si="20">E89</f>
        <v>100</v>
      </c>
      <c r="F88" s="99">
        <f t="shared" si="20"/>
        <v>100</v>
      </c>
    </row>
    <row r="89" spans="1:9" ht="33" customHeight="1" x14ac:dyDescent="0.25">
      <c r="A89" s="16" t="s">
        <v>1346</v>
      </c>
      <c r="B89" s="20" t="s">
        <v>59</v>
      </c>
      <c r="C89" s="53">
        <v>600</v>
      </c>
      <c r="D89" s="99">
        <f>D90</f>
        <v>100</v>
      </c>
      <c r="E89" s="99">
        <f t="shared" si="20"/>
        <v>100</v>
      </c>
      <c r="F89" s="99">
        <f t="shared" si="20"/>
        <v>100</v>
      </c>
    </row>
    <row r="90" spans="1:9" ht="55.5" customHeight="1" x14ac:dyDescent="0.25">
      <c r="A90" s="16" t="s">
        <v>1347</v>
      </c>
      <c r="B90" s="20" t="s">
        <v>59</v>
      </c>
      <c r="C90" s="53">
        <v>610</v>
      </c>
      <c r="D90" s="99">
        <v>100</v>
      </c>
      <c r="E90" s="99">
        <v>100</v>
      </c>
      <c r="F90" s="99">
        <v>100</v>
      </c>
    </row>
    <row r="91" spans="1:9" ht="55.5" customHeight="1" x14ac:dyDescent="0.25">
      <c r="A91" s="13" t="s">
        <v>1526</v>
      </c>
      <c r="B91" s="3" t="s">
        <v>60</v>
      </c>
      <c r="C91" s="53"/>
      <c r="D91" s="99">
        <f>D92+D100+D101+D107+D103+D116</f>
        <v>170271</v>
      </c>
      <c r="E91" s="99">
        <f t="shared" ref="E91:F91" si="21">E92+E100+E101+E107+E103+E116</f>
        <v>170500</v>
      </c>
      <c r="F91" s="99">
        <f t="shared" si="21"/>
        <v>172500</v>
      </c>
    </row>
    <row r="92" spans="1:9" ht="55.5" hidden="1" customHeight="1" x14ac:dyDescent="0.25">
      <c r="A92" s="7" t="s">
        <v>61</v>
      </c>
      <c r="B92" s="1" t="s">
        <v>62</v>
      </c>
      <c r="C92" s="53"/>
      <c r="D92" s="99">
        <f>D93+D94+D95+D96+D97+D98+D99</f>
        <v>0</v>
      </c>
      <c r="E92" s="99">
        <f t="shared" ref="E92:F92" si="22">E93+E94+E95+E96+E97+E98+E99</f>
        <v>0</v>
      </c>
      <c r="F92" s="99">
        <f t="shared" si="22"/>
        <v>0</v>
      </c>
    </row>
    <row r="93" spans="1:9" ht="55.5" hidden="1" customHeight="1" x14ac:dyDescent="0.25">
      <c r="A93" s="16" t="s">
        <v>63</v>
      </c>
      <c r="B93" s="2" t="s">
        <v>64</v>
      </c>
      <c r="C93" s="53"/>
      <c r="D93" s="99"/>
      <c r="E93" s="99"/>
      <c r="F93" s="99"/>
    </row>
    <row r="94" spans="1:9" ht="55.5" hidden="1" customHeight="1" x14ac:dyDescent="0.25">
      <c r="A94" s="16" t="s">
        <v>65</v>
      </c>
      <c r="B94" s="2" t="s">
        <v>66</v>
      </c>
      <c r="C94" s="53"/>
      <c r="D94" s="99"/>
      <c r="E94" s="99"/>
      <c r="F94" s="99"/>
    </row>
    <row r="95" spans="1:9" ht="55.5" hidden="1" customHeight="1" x14ac:dyDescent="0.25">
      <c r="A95" s="16" t="s">
        <v>67</v>
      </c>
      <c r="B95" s="2" t="s">
        <v>68</v>
      </c>
      <c r="C95" s="53"/>
      <c r="D95" s="99"/>
      <c r="E95" s="99"/>
      <c r="F95" s="99"/>
    </row>
    <row r="96" spans="1:9" ht="55.5" hidden="1" customHeight="1" x14ac:dyDescent="0.25">
      <c r="A96" s="16" t="s">
        <v>69</v>
      </c>
      <c r="B96" s="2" t="s">
        <v>70</v>
      </c>
      <c r="C96" s="53"/>
      <c r="D96" s="99"/>
      <c r="E96" s="99"/>
      <c r="F96" s="99"/>
    </row>
    <row r="97" spans="1:8" ht="55.5" hidden="1" customHeight="1" x14ac:dyDescent="0.25">
      <c r="A97" s="26" t="s">
        <v>71</v>
      </c>
      <c r="B97" s="20" t="s">
        <v>72</v>
      </c>
      <c r="C97" s="53"/>
      <c r="D97" s="99"/>
      <c r="E97" s="99"/>
      <c r="F97" s="99"/>
    </row>
    <row r="98" spans="1:8" ht="55.5" hidden="1" customHeight="1" x14ac:dyDescent="0.25">
      <c r="A98" s="26" t="s">
        <v>73</v>
      </c>
      <c r="B98" s="20" t="s">
        <v>74</v>
      </c>
      <c r="C98" s="53"/>
      <c r="D98" s="99"/>
      <c r="E98" s="99"/>
      <c r="F98" s="99"/>
    </row>
    <row r="99" spans="1:8" ht="55.5" hidden="1" customHeight="1" x14ac:dyDescent="0.25">
      <c r="A99" s="26" t="s">
        <v>75</v>
      </c>
      <c r="B99" s="20" t="s">
        <v>76</v>
      </c>
      <c r="C99" s="53"/>
      <c r="D99" s="99"/>
      <c r="E99" s="99"/>
      <c r="F99" s="99"/>
    </row>
    <row r="100" spans="1:8" ht="55.5" hidden="1" customHeight="1" x14ac:dyDescent="0.25">
      <c r="A100" s="7" t="s">
        <v>77</v>
      </c>
      <c r="B100" s="1" t="s">
        <v>78</v>
      </c>
      <c r="C100" s="53"/>
      <c r="D100" s="99"/>
      <c r="E100" s="99"/>
      <c r="F100" s="99"/>
    </row>
    <row r="101" spans="1:8" ht="55.5" hidden="1" customHeight="1" x14ac:dyDescent="0.25">
      <c r="A101" s="37" t="s">
        <v>79</v>
      </c>
      <c r="B101" s="34" t="s">
        <v>80</v>
      </c>
      <c r="C101" s="53"/>
      <c r="D101" s="99">
        <f>D102</f>
        <v>0</v>
      </c>
      <c r="E101" s="99">
        <f t="shared" ref="E101:F101" si="23">E102</f>
        <v>0</v>
      </c>
      <c r="F101" s="99">
        <f t="shared" si="23"/>
        <v>0</v>
      </c>
    </row>
    <row r="102" spans="1:8" ht="55.5" hidden="1" customHeight="1" x14ac:dyDescent="0.25">
      <c r="A102" s="26" t="s">
        <v>81</v>
      </c>
      <c r="B102" s="20" t="s">
        <v>82</v>
      </c>
      <c r="C102" s="53"/>
      <c r="D102" s="99"/>
      <c r="E102" s="99"/>
      <c r="F102" s="99"/>
    </row>
    <row r="103" spans="1:8" ht="55.5" hidden="1" customHeight="1" x14ac:dyDescent="0.25">
      <c r="A103" s="131" t="s">
        <v>1456</v>
      </c>
      <c r="B103" s="20" t="s">
        <v>78</v>
      </c>
      <c r="C103" s="53"/>
      <c r="D103" s="99">
        <f>D104</f>
        <v>0</v>
      </c>
      <c r="E103" s="99">
        <f t="shared" ref="E103:F103" si="24">E104</f>
        <v>0</v>
      </c>
      <c r="F103" s="99">
        <f t="shared" si="24"/>
        <v>0</v>
      </c>
    </row>
    <row r="104" spans="1:8" ht="55.5" hidden="1" customHeight="1" x14ac:dyDescent="0.25">
      <c r="A104" s="141" t="s">
        <v>1457</v>
      </c>
      <c r="B104" s="20" t="s">
        <v>1455</v>
      </c>
      <c r="C104" s="53"/>
      <c r="D104" s="99">
        <f>D105</f>
        <v>0</v>
      </c>
      <c r="E104" s="99"/>
      <c r="F104" s="99"/>
    </row>
    <row r="105" spans="1:8" ht="55.5" hidden="1" customHeight="1" x14ac:dyDescent="0.25">
      <c r="A105" s="16" t="s">
        <v>1346</v>
      </c>
      <c r="B105" s="20" t="s">
        <v>1455</v>
      </c>
      <c r="C105" s="53">
        <v>600</v>
      </c>
      <c r="D105" s="99">
        <f>D106</f>
        <v>0</v>
      </c>
      <c r="E105" s="99"/>
      <c r="F105" s="99"/>
    </row>
    <row r="106" spans="1:8" ht="55.5" hidden="1" customHeight="1" x14ac:dyDescent="0.25">
      <c r="A106" s="16" t="s">
        <v>1347</v>
      </c>
      <c r="B106" s="20" t="s">
        <v>1455</v>
      </c>
      <c r="C106" s="53">
        <v>610</v>
      </c>
      <c r="D106" s="99"/>
      <c r="E106" s="99"/>
      <c r="F106" s="99"/>
    </row>
    <row r="107" spans="1:8" ht="55.5" customHeight="1" x14ac:dyDescent="0.25">
      <c r="A107" s="115" t="s">
        <v>1408</v>
      </c>
      <c r="B107" s="1" t="s">
        <v>1407</v>
      </c>
      <c r="C107" s="53"/>
      <c r="D107" s="99">
        <f>D108+D111</f>
        <v>170271</v>
      </c>
      <c r="E107" s="99">
        <f t="shared" ref="E107:F107" si="25">E108+E111</f>
        <v>170500</v>
      </c>
      <c r="F107" s="99">
        <f t="shared" si="25"/>
        <v>172500</v>
      </c>
    </row>
    <row r="108" spans="1:8" ht="55.5" customHeight="1" x14ac:dyDescent="0.25">
      <c r="A108" s="26" t="s">
        <v>1410</v>
      </c>
      <c r="B108" s="20" t="s">
        <v>1409</v>
      </c>
      <c r="C108" s="53"/>
      <c r="D108" s="99">
        <f t="shared" ref="D108:F109" si="26">D109</f>
        <v>168271</v>
      </c>
      <c r="E108" s="99">
        <f t="shared" si="26"/>
        <v>168000</v>
      </c>
      <c r="F108" s="99">
        <f t="shared" si="26"/>
        <v>170000</v>
      </c>
    </row>
    <row r="109" spans="1:8" ht="55.5" customHeight="1" x14ac:dyDescent="0.25">
      <c r="A109" s="16" t="s">
        <v>1346</v>
      </c>
      <c r="B109" s="20" t="s">
        <v>1409</v>
      </c>
      <c r="C109" s="53">
        <v>600</v>
      </c>
      <c r="D109" s="99">
        <f t="shared" si="26"/>
        <v>168271</v>
      </c>
      <c r="E109" s="99">
        <f t="shared" si="26"/>
        <v>168000</v>
      </c>
      <c r="F109" s="99">
        <f t="shared" si="26"/>
        <v>170000</v>
      </c>
      <c r="G109">
        <v>154487</v>
      </c>
      <c r="H109">
        <v>12559</v>
      </c>
    </row>
    <row r="110" spans="1:8" ht="55.5" customHeight="1" x14ac:dyDescent="0.25">
      <c r="A110" s="16" t="s">
        <v>1347</v>
      </c>
      <c r="B110" s="20" t="s">
        <v>1409</v>
      </c>
      <c r="C110" s="53">
        <v>610</v>
      </c>
      <c r="D110" s="99">
        <v>168271</v>
      </c>
      <c r="E110" s="99">
        <v>168000</v>
      </c>
      <c r="F110" s="99">
        <v>170000</v>
      </c>
      <c r="G110" t="s">
        <v>1652</v>
      </c>
      <c r="H110" s="123"/>
    </row>
    <row r="111" spans="1:8" ht="42.75" customHeight="1" x14ac:dyDescent="0.25">
      <c r="A111" s="66" t="s">
        <v>75</v>
      </c>
      <c r="B111" s="20" t="s">
        <v>1411</v>
      </c>
      <c r="C111" s="53"/>
      <c r="D111" s="99">
        <f>D114+D112</f>
        <v>2000</v>
      </c>
      <c r="E111" s="99">
        <f t="shared" ref="E111:F111" si="27">E114+E112</f>
        <v>2500</v>
      </c>
      <c r="F111" s="99">
        <f t="shared" si="27"/>
        <v>2500</v>
      </c>
    </row>
    <row r="112" spans="1:8" ht="42.75" hidden="1" customHeight="1" x14ac:dyDescent="0.25">
      <c r="A112" s="16" t="s">
        <v>1346</v>
      </c>
      <c r="B112" s="20" t="s">
        <v>1411</v>
      </c>
      <c r="C112" s="53">
        <v>200</v>
      </c>
      <c r="D112" s="99">
        <f>D113</f>
        <v>0</v>
      </c>
      <c r="E112" s="99">
        <f t="shared" ref="E112:F112" si="28">E113</f>
        <v>0</v>
      </c>
      <c r="F112" s="99">
        <f t="shared" si="28"/>
        <v>0</v>
      </c>
    </row>
    <row r="113" spans="1:8" ht="42.75" hidden="1" customHeight="1" x14ac:dyDescent="0.25">
      <c r="A113" s="16" t="s">
        <v>1347</v>
      </c>
      <c r="B113" s="20" t="s">
        <v>1411</v>
      </c>
      <c r="C113" s="53">
        <v>240</v>
      </c>
      <c r="D113" s="99"/>
      <c r="E113" s="99"/>
      <c r="F113" s="99"/>
    </row>
    <row r="114" spans="1:8" ht="55.5" customHeight="1" x14ac:dyDescent="0.25">
      <c r="A114" s="16" t="s">
        <v>1346</v>
      </c>
      <c r="B114" s="20" t="s">
        <v>1411</v>
      </c>
      <c r="C114" s="53">
        <v>600</v>
      </c>
      <c r="D114" s="99">
        <f t="shared" ref="D114:F114" si="29">D115</f>
        <v>2000</v>
      </c>
      <c r="E114" s="99">
        <f t="shared" si="29"/>
        <v>2500</v>
      </c>
      <c r="F114" s="99">
        <f t="shared" si="29"/>
        <v>2500</v>
      </c>
    </row>
    <row r="115" spans="1:8" ht="55.5" customHeight="1" x14ac:dyDescent="0.25">
      <c r="A115" s="16" t="s">
        <v>1347</v>
      </c>
      <c r="B115" s="20" t="s">
        <v>1411</v>
      </c>
      <c r="C115" s="53">
        <v>610</v>
      </c>
      <c r="D115" s="99">
        <v>2000</v>
      </c>
      <c r="E115" s="99">
        <v>2500</v>
      </c>
      <c r="F115" s="99">
        <v>2500</v>
      </c>
      <c r="H115" s="123"/>
    </row>
    <row r="116" spans="1:8" ht="43.5" hidden="1" customHeight="1" x14ac:dyDescent="0.25">
      <c r="A116" s="16" t="s">
        <v>1633</v>
      </c>
      <c r="B116" s="20" t="s">
        <v>1632</v>
      </c>
      <c r="C116" s="53"/>
      <c r="D116" s="99">
        <f>D117</f>
        <v>0</v>
      </c>
      <c r="E116" s="99"/>
      <c r="F116" s="99"/>
      <c r="H116" s="189"/>
    </row>
    <row r="117" spans="1:8" ht="55.5" hidden="1" customHeight="1" x14ac:dyDescent="0.25">
      <c r="A117" s="141" t="s">
        <v>1457</v>
      </c>
      <c r="B117" s="20" t="s">
        <v>1634</v>
      </c>
      <c r="C117" s="53"/>
      <c r="D117" s="99">
        <f>D118</f>
        <v>0</v>
      </c>
      <c r="E117" s="99"/>
      <c r="F117" s="99"/>
      <c r="H117" s="189"/>
    </row>
    <row r="118" spans="1:8" ht="55.5" hidden="1" customHeight="1" x14ac:dyDescent="0.25">
      <c r="A118" s="16" t="s">
        <v>1346</v>
      </c>
      <c r="B118" s="20" t="s">
        <v>1634</v>
      </c>
      <c r="C118" s="53">
        <v>600</v>
      </c>
      <c r="D118" s="99">
        <f>D119</f>
        <v>0</v>
      </c>
      <c r="E118" s="99"/>
      <c r="F118" s="99"/>
      <c r="H118" s="189"/>
    </row>
    <row r="119" spans="1:8" ht="55.5" hidden="1" customHeight="1" x14ac:dyDescent="0.25">
      <c r="A119" s="16" t="s">
        <v>1347</v>
      </c>
      <c r="B119" s="20" t="s">
        <v>1634</v>
      </c>
      <c r="C119" s="53">
        <v>610</v>
      </c>
      <c r="D119" s="99"/>
      <c r="E119" s="99"/>
      <c r="F119" s="99"/>
      <c r="H119" s="189"/>
    </row>
    <row r="120" spans="1:8" ht="55.5" customHeight="1" x14ac:dyDescent="0.25">
      <c r="A120" s="13" t="s">
        <v>1413</v>
      </c>
      <c r="B120" s="3" t="s">
        <v>83</v>
      </c>
      <c r="C120" s="53"/>
      <c r="D120" s="99">
        <f>D125+D121</f>
        <v>0</v>
      </c>
      <c r="E120" s="99">
        <f t="shared" ref="E120:F120" si="30">E125+E121</f>
        <v>86541</v>
      </c>
      <c r="F120" s="99">
        <f t="shared" si="30"/>
        <v>33257</v>
      </c>
    </row>
    <row r="121" spans="1:8" ht="71.25" hidden="1" customHeight="1" x14ac:dyDescent="0.25">
      <c r="A121" s="141" t="s">
        <v>1596</v>
      </c>
      <c r="B121" s="3" t="s">
        <v>1527</v>
      </c>
      <c r="C121" s="53"/>
      <c r="D121" s="99">
        <f t="shared" ref="D121:F123" si="31">D122</f>
        <v>0</v>
      </c>
      <c r="E121" s="99">
        <f t="shared" si="31"/>
        <v>0</v>
      </c>
      <c r="F121" s="99">
        <f t="shared" si="31"/>
        <v>0</v>
      </c>
    </row>
    <row r="122" spans="1:8" ht="55.5" hidden="1" customHeight="1" x14ac:dyDescent="0.25">
      <c r="A122" s="35" t="s">
        <v>1412</v>
      </c>
      <c r="B122" s="3" t="s">
        <v>1528</v>
      </c>
      <c r="C122" s="53"/>
      <c r="D122" s="99">
        <f t="shared" si="31"/>
        <v>0</v>
      </c>
      <c r="E122" s="99">
        <f t="shared" si="31"/>
        <v>0</v>
      </c>
      <c r="F122" s="99">
        <f t="shared" si="31"/>
        <v>0</v>
      </c>
    </row>
    <row r="123" spans="1:8" ht="43.5" hidden="1" customHeight="1" x14ac:dyDescent="0.25">
      <c r="A123" s="16" t="s">
        <v>1346</v>
      </c>
      <c r="B123" s="3" t="s">
        <v>1528</v>
      </c>
      <c r="C123" s="53">
        <v>600</v>
      </c>
      <c r="D123" s="99">
        <f t="shared" si="31"/>
        <v>0</v>
      </c>
      <c r="E123" s="99">
        <f t="shared" si="31"/>
        <v>0</v>
      </c>
      <c r="F123" s="99">
        <f t="shared" si="31"/>
        <v>0</v>
      </c>
    </row>
    <row r="124" spans="1:8" ht="42.75" hidden="1" customHeight="1" x14ac:dyDescent="0.25">
      <c r="A124" s="16" t="s">
        <v>1347</v>
      </c>
      <c r="B124" s="3" t="s">
        <v>1528</v>
      </c>
      <c r="C124" s="53">
        <v>610</v>
      </c>
      <c r="D124" s="128"/>
      <c r="E124" s="99"/>
      <c r="F124" s="149">
        <v>0</v>
      </c>
    </row>
    <row r="125" spans="1:8" ht="33" customHeight="1" x14ac:dyDescent="0.25">
      <c r="A125" s="17" t="s">
        <v>84</v>
      </c>
      <c r="B125" s="1" t="s">
        <v>85</v>
      </c>
      <c r="C125" s="53"/>
      <c r="D125" s="99">
        <f>D126+D129+D132+D144+D135+D136+D137+D138+D139+D140+D141+D142+D143</f>
        <v>0</v>
      </c>
      <c r="E125" s="99">
        <f t="shared" ref="E125:F125" si="32">E126+E129+E132+E144+E135+E136+E137+E138+E139+E140+E141+E142+E143</f>
        <v>86541</v>
      </c>
      <c r="F125" s="99">
        <f t="shared" si="32"/>
        <v>33257</v>
      </c>
    </row>
    <row r="126" spans="1:8" ht="31.5" hidden="1" x14ac:dyDescent="0.25">
      <c r="A126" s="26" t="s">
        <v>86</v>
      </c>
      <c r="B126" s="20" t="s">
        <v>87</v>
      </c>
      <c r="C126" s="53"/>
      <c r="D126" s="99">
        <f>D127</f>
        <v>0</v>
      </c>
      <c r="E126" s="99">
        <f t="shared" ref="E126:F126" si="33">E127</f>
        <v>0</v>
      </c>
      <c r="F126" s="99">
        <f t="shared" si="33"/>
        <v>0</v>
      </c>
    </row>
    <row r="127" spans="1:8" ht="30" hidden="1" customHeight="1" x14ac:dyDescent="0.25">
      <c r="A127" s="16" t="s">
        <v>1346</v>
      </c>
      <c r="B127" s="20" t="s">
        <v>87</v>
      </c>
      <c r="C127" s="53">
        <v>600</v>
      </c>
      <c r="D127" s="99">
        <f>D128</f>
        <v>0</v>
      </c>
      <c r="E127" s="99">
        <f>E128</f>
        <v>0</v>
      </c>
      <c r="F127" s="99">
        <f>F128</f>
        <v>0</v>
      </c>
    </row>
    <row r="128" spans="1:8" ht="30" hidden="1" customHeight="1" x14ac:dyDescent="0.25">
      <c r="A128" s="16" t="s">
        <v>1347</v>
      </c>
      <c r="B128" s="20" t="s">
        <v>87</v>
      </c>
      <c r="C128" s="53">
        <v>610</v>
      </c>
      <c r="D128" s="99"/>
      <c r="E128" s="99"/>
      <c r="F128" s="99"/>
    </row>
    <row r="129" spans="1:9" ht="31.5" hidden="1" x14ac:dyDescent="0.25">
      <c r="A129" s="26" t="s">
        <v>71</v>
      </c>
      <c r="B129" s="20" t="s">
        <v>88</v>
      </c>
      <c r="C129" s="53"/>
      <c r="D129" s="99">
        <f>D130</f>
        <v>0</v>
      </c>
      <c r="E129" s="99">
        <f t="shared" ref="E129:F130" si="34">E130</f>
        <v>0</v>
      </c>
      <c r="F129" s="99">
        <f t="shared" si="34"/>
        <v>0</v>
      </c>
    </row>
    <row r="130" spans="1:9" ht="32.25" hidden="1" customHeight="1" x14ac:dyDescent="0.25">
      <c r="A130" s="16" t="s">
        <v>1346</v>
      </c>
      <c r="B130" s="20" t="s">
        <v>88</v>
      </c>
      <c r="C130" s="53">
        <v>600</v>
      </c>
      <c r="D130" s="99">
        <f>D131</f>
        <v>0</v>
      </c>
      <c r="E130" s="99">
        <f t="shared" si="34"/>
        <v>0</v>
      </c>
      <c r="F130" s="99">
        <f t="shared" si="34"/>
        <v>0</v>
      </c>
    </row>
    <row r="131" spans="1:9" ht="26.25" hidden="1" customHeight="1" x14ac:dyDescent="0.25">
      <c r="A131" s="16" t="s">
        <v>1347</v>
      </c>
      <c r="B131" s="20" t="s">
        <v>88</v>
      </c>
      <c r="C131" s="53">
        <v>610</v>
      </c>
      <c r="D131" s="99"/>
      <c r="E131" s="99"/>
      <c r="F131" s="99"/>
    </row>
    <row r="132" spans="1:9" ht="47.25" x14ac:dyDescent="0.25">
      <c r="A132" s="22" t="s">
        <v>89</v>
      </c>
      <c r="B132" s="20" t="s">
        <v>90</v>
      </c>
      <c r="C132" s="53"/>
      <c r="D132" s="99">
        <f>D133</f>
        <v>0</v>
      </c>
      <c r="E132" s="99">
        <f t="shared" ref="E132:F133" si="35">E133</f>
        <v>86541</v>
      </c>
      <c r="F132" s="99">
        <f t="shared" si="35"/>
        <v>33257</v>
      </c>
    </row>
    <row r="133" spans="1:9" ht="34.5" customHeight="1" x14ac:dyDescent="0.25">
      <c r="A133" s="16" t="s">
        <v>1346</v>
      </c>
      <c r="B133" s="20" t="s">
        <v>90</v>
      </c>
      <c r="C133" s="53">
        <v>600</v>
      </c>
      <c r="D133" s="99">
        <f>D134</f>
        <v>0</v>
      </c>
      <c r="E133" s="99">
        <f t="shared" si="35"/>
        <v>86541</v>
      </c>
      <c r="F133" s="99">
        <f t="shared" si="35"/>
        <v>33257</v>
      </c>
      <c r="G133">
        <v>78493</v>
      </c>
      <c r="H133">
        <v>30164</v>
      </c>
    </row>
    <row r="134" spans="1:9" ht="33" customHeight="1" x14ac:dyDescent="0.25">
      <c r="A134" s="16" t="s">
        <v>1347</v>
      </c>
      <c r="B134" s="20" t="s">
        <v>90</v>
      </c>
      <c r="C134" s="53">
        <v>610</v>
      </c>
      <c r="D134" s="99"/>
      <c r="E134" s="99">
        <v>86541</v>
      </c>
      <c r="F134" s="99">
        <v>33257</v>
      </c>
      <c r="G134" s="104">
        <v>8048</v>
      </c>
      <c r="H134" s="103">
        <v>3093</v>
      </c>
      <c r="I134" s="103"/>
    </row>
    <row r="135" spans="1:9" ht="43.5" hidden="1" customHeight="1" x14ac:dyDescent="0.25">
      <c r="A135" s="16" t="s">
        <v>91</v>
      </c>
      <c r="B135" s="2" t="s">
        <v>92</v>
      </c>
      <c r="C135" s="53"/>
      <c r="D135" s="99"/>
      <c r="E135" s="99"/>
      <c r="F135" s="99"/>
    </row>
    <row r="136" spans="1:9" ht="53.25" hidden="1" customHeight="1" x14ac:dyDescent="0.25">
      <c r="A136" s="16" t="s">
        <v>93</v>
      </c>
      <c r="B136" s="2" t="s">
        <v>94</v>
      </c>
      <c r="C136" s="53"/>
      <c r="D136" s="99"/>
      <c r="E136" s="99"/>
      <c r="F136" s="99"/>
    </row>
    <row r="137" spans="1:9" ht="78.75" hidden="1" x14ac:dyDescent="0.25">
      <c r="A137" s="16" t="s">
        <v>95</v>
      </c>
      <c r="B137" s="2" t="s">
        <v>96</v>
      </c>
      <c r="C137" s="53"/>
      <c r="D137" s="99"/>
      <c r="E137" s="99"/>
      <c r="F137" s="99"/>
    </row>
    <row r="138" spans="1:9" ht="31.5" hidden="1" customHeight="1" x14ac:dyDescent="0.25">
      <c r="A138" s="16" t="s">
        <v>97</v>
      </c>
      <c r="B138" s="2" t="s">
        <v>98</v>
      </c>
      <c r="C138" s="53"/>
      <c r="D138" s="99"/>
      <c r="E138" s="99"/>
      <c r="F138" s="99"/>
    </row>
    <row r="139" spans="1:9" ht="47.25" hidden="1" x14ac:dyDescent="0.25">
      <c r="A139" s="16" t="s">
        <v>99</v>
      </c>
      <c r="B139" s="2" t="s">
        <v>100</v>
      </c>
      <c r="C139" s="53"/>
      <c r="D139" s="99"/>
      <c r="E139" s="99"/>
      <c r="F139" s="99"/>
    </row>
    <row r="140" spans="1:9" ht="25.5" hidden="1" customHeight="1" x14ac:dyDescent="0.25">
      <c r="A140" s="16" t="s">
        <v>101</v>
      </c>
      <c r="B140" s="2" t="s">
        <v>102</v>
      </c>
      <c r="C140" s="53"/>
      <c r="D140" s="99"/>
      <c r="E140" s="99"/>
      <c r="F140" s="99"/>
    </row>
    <row r="141" spans="1:9" ht="30.75" hidden="1" customHeight="1" x14ac:dyDescent="0.25">
      <c r="A141" s="16" t="s">
        <v>103</v>
      </c>
      <c r="B141" s="2" t="s">
        <v>104</v>
      </c>
      <c r="C141" s="53"/>
      <c r="D141" s="99"/>
      <c r="E141" s="99"/>
      <c r="F141" s="99"/>
    </row>
    <row r="142" spans="1:9" ht="47.25" hidden="1" x14ac:dyDescent="0.25">
      <c r="A142" s="16" t="s">
        <v>105</v>
      </c>
      <c r="B142" s="2" t="s">
        <v>106</v>
      </c>
      <c r="C142" s="53"/>
      <c r="D142" s="99"/>
      <c r="E142" s="99"/>
      <c r="F142" s="99"/>
    </row>
    <row r="143" spans="1:9" ht="45" hidden="1" customHeight="1" x14ac:dyDescent="0.25">
      <c r="A143" s="16" t="s">
        <v>107</v>
      </c>
      <c r="B143" s="2" t="s">
        <v>108</v>
      </c>
      <c r="C143" s="53"/>
      <c r="D143" s="99"/>
      <c r="E143" s="99"/>
      <c r="F143" s="99"/>
    </row>
    <row r="144" spans="1:9" ht="86.25" hidden="1" customHeight="1" x14ac:dyDescent="0.25">
      <c r="A144" s="66" t="s">
        <v>95</v>
      </c>
      <c r="B144" s="20" t="s">
        <v>96</v>
      </c>
      <c r="C144" s="53"/>
      <c r="D144" s="99">
        <f>D145</f>
        <v>0</v>
      </c>
      <c r="E144" s="99">
        <f t="shared" ref="E144:F145" si="36">E145</f>
        <v>0</v>
      </c>
      <c r="F144" s="99">
        <f t="shared" si="36"/>
        <v>0</v>
      </c>
    </row>
    <row r="145" spans="1:6" ht="35.25" hidden="1" customHeight="1" x14ac:dyDescent="0.25">
      <c r="A145" s="16" t="s">
        <v>1346</v>
      </c>
      <c r="B145" s="20" t="s">
        <v>96</v>
      </c>
      <c r="C145" s="53">
        <v>600</v>
      </c>
      <c r="D145" s="99">
        <f>D146</f>
        <v>0</v>
      </c>
      <c r="E145" s="99">
        <f t="shared" si="36"/>
        <v>0</v>
      </c>
      <c r="F145" s="99">
        <f t="shared" si="36"/>
        <v>0</v>
      </c>
    </row>
    <row r="146" spans="1:6" ht="36" hidden="1" customHeight="1" x14ac:dyDescent="0.25">
      <c r="A146" s="16" t="s">
        <v>1347</v>
      </c>
      <c r="B146" s="20" t="s">
        <v>90</v>
      </c>
      <c r="C146" s="53">
        <v>610</v>
      </c>
      <c r="D146" s="99">
        <v>0</v>
      </c>
      <c r="E146" s="99">
        <v>0</v>
      </c>
      <c r="F146" s="99">
        <v>0</v>
      </c>
    </row>
    <row r="147" spans="1:6" ht="32.25" customHeight="1" x14ac:dyDescent="0.25">
      <c r="A147" s="13" t="s">
        <v>1529</v>
      </c>
      <c r="B147" s="3" t="s">
        <v>109</v>
      </c>
      <c r="C147" s="53"/>
      <c r="D147" s="99">
        <f>D148+D152</f>
        <v>2775</v>
      </c>
      <c r="E147" s="99">
        <f t="shared" ref="E147:F147" si="37">E148+E152</f>
        <v>2830</v>
      </c>
      <c r="F147" s="99">
        <f t="shared" si="37"/>
        <v>2836</v>
      </c>
    </row>
    <row r="148" spans="1:6" ht="32.25" hidden="1" customHeight="1" x14ac:dyDescent="0.25">
      <c r="A148" s="17" t="s">
        <v>110</v>
      </c>
      <c r="B148" s="1" t="s">
        <v>111</v>
      </c>
      <c r="C148" s="53"/>
      <c r="D148" s="99">
        <f>D149</f>
        <v>0</v>
      </c>
      <c r="E148" s="99">
        <f t="shared" ref="E148:F149" si="38">E149</f>
        <v>0</v>
      </c>
      <c r="F148" s="99">
        <f t="shared" si="38"/>
        <v>0</v>
      </c>
    </row>
    <row r="149" spans="1:6" ht="32.25" hidden="1" customHeight="1" x14ac:dyDescent="0.25">
      <c r="A149" s="25" t="s">
        <v>112</v>
      </c>
      <c r="B149" s="20" t="s">
        <v>113</v>
      </c>
      <c r="C149" s="53"/>
      <c r="D149" s="99">
        <f>D150</f>
        <v>0</v>
      </c>
      <c r="E149" s="99">
        <f t="shared" si="38"/>
        <v>0</v>
      </c>
      <c r="F149" s="99">
        <f t="shared" si="38"/>
        <v>0</v>
      </c>
    </row>
    <row r="150" spans="1:6" ht="32.25" hidden="1" customHeight="1" x14ac:dyDescent="0.25">
      <c r="A150" s="16" t="s">
        <v>1346</v>
      </c>
      <c r="B150" s="20" t="s">
        <v>113</v>
      </c>
      <c r="C150" s="53">
        <v>600</v>
      </c>
      <c r="D150" s="99">
        <f>D151</f>
        <v>0</v>
      </c>
      <c r="E150" s="99">
        <f t="shared" ref="E150:F150" si="39">E151</f>
        <v>0</v>
      </c>
      <c r="F150" s="99">
        <f t="shared" si="39"/>
        <v>0</v>
      </c>
    </row>
    <row r="151" spans="1:6" ht="32.25" hidden="1" customHeight="1" x14ac:dyDescent="0.25">
      <c r="A151" s="16" t="s">
        <v>1347</v>
      </c>
      <c r="B151" s="20" t="s">
        <v>113</v>
      </c>
      <c r="C151" s="53">
        <v>610</v>
      </c>
      <c r="D151" s="99">
        <v>0</v>
      </c>
      <c r="E151" s="99">
        <v>0</v>
      </c>
      <c r="F151" s="99">
        <v>0</v>
      </c>
    </row>
    <row r="152" spans="1:6" ht="55.5" customHeight="1" x14ac:dyDescent="0.25">
      <c r="A152" s="17" t="s">
        <v>114</v>
      </c>
      <c r="B152" s="1" t="s">
        <v>115</v>
      </c>
      <c r="C152" s="53"/>
      <c r="D152" s="99">
        <f>D153+D158+D161+D162+D163+D164</f>
        <v>2775</v>
      </c>
      <c r="E152" s="99">
        <f t="shared" ref="E152:F152" si="40">E153+E158+E161+E162+E163+E164</f>
        <v>2830</v>
      </c>
      <c r="F152" s="99">
        <f t="shared" si="40"/>
        <v>2836</v>
      </c>
    </row>
    <row r="153" spans="1:6" ht="70.5" customHeight="1" x14ac:dyDescent="0.25">
      <c r="A153" s="22" t="s">
        <v>116</v>
      </c>
      <c r="B153" s="20" t="s">
        <v>117</v>
      </c>
      <c r="C153" s="53"/>
      <c r="D153" s="99">
        <f>D154+D156</f>
        <v>2775</v>
      </c>
      <c r="E153" s="99">
        <f t="shared" ref="E153:F153" si="41">E154+E156</f>
        <v>2830</v>
      </c>
      <c r="F153" s="99">
        <f t="shared" si="41"/>
        <v>2836</v>
      </c>
    </row>
    <row r="154" spans="1:6" ht="36" customHeight="1" x14ac:dyDescent="0.25">
      <c r="A154" s="58" t="s">
        <v>1348</v>
      </c>
      <c r="B154" s="20" t="s">
        <v>117</v>
      </c>
      <c r="C154" s="53">
        <v>100</v>
      </c>
      <c r="D154" s="99">
        <f>D155</f>
        <v>2555</v>
      </c>
      <c r="E154" s="99">
        <f t="shared" ref="E154:F154" si="42">E155</f>
        <v>2610</v>
      </c>
      <c r="F154" s="99">
        <f t="shared" si="42"/>
        <v>2616</v>
      </c>
    </row>
    <row r="155" spans="1:6" ht="35.25" customHeight="1" x14ac:dyDescent="0.25">
      <c r="A155" s="58" t="s">
        <v>1349</v>
      </c>
      <c r="B155" s="20" t="s">
        <v>117</v>
      </c>
      <c r="C155" s="53">
        <v>120</v>
      </c>
      <c r="D155" s="99">
        <v>2555</v>
      </c>
      <c r="E155" s="99">
        <v>2610</v>
      </c>
      <c r="F155" s="99">
        <v>2616</v>
      </c>
    </row>
    <row r="156" spans="1:6" ht="38.25" customHeight="1" x14ac:dyDescent="0.25">
      <c r="A156" s="58" t="s">
        <v>1350</v>
      </c>
      <c r="B156" s="20" t="s">
        <v>117</v>
      </c>
      <c r="C156" s="53">
        <v>200</v>
      </c>
      <c r="D156" s="99">
        <f>D157</f>
        <v>220</v>
      </c>
      <c r="E156" s="99">
        <f t="shared" ref="E156:F156" si="43">E157</f>
        <v>220</v>
      </c>
      <c r="F156" s="99">
        <f t="shared" si="43"/>
        <v>220</v>
      </c>
    </row>
    <row r="157" spans="1:6" ht="33.75" customHeight="1" x14ac:dyDescent="0.25">
      <c r="A157" s="58" t="s">
        <v>1351</v>
      </c>
      <c r="B157" s="20" t="s">
        <v>117</v>
      </c>
      <c r="C157" s="53">
        <v>240</v>
      </c>
      <c r="D157" s="99">
        <v>220</v>
      </c>
      <c r="E157" s="99">
        <v>220</v>
      </c>
      <c r="F157" s="99">
        <v>220</v>
      </c>
    </row>
    <row r="158" spans="1:6" ht="73.5" hidden="1" customHeight="1" x14ac:dyDescent="0.25">
      <c r="A158" s="22" t="s">
        <v>118</v>
      </c>
      <c r="B158" s="20" t="s">
        <v>119</v>
      </c>
      <c r="C158" s="56"/>
      <c r="D158" s="99">
        <f>D159</f>
        <v>0</v>
      </c>
      <c r="E158" s="99">
        <f t="shared" ref="E158:F159" si="44">E159</f>
        <v>0</v>
      </c>
      <c r="F158" s="99">
        <f t="shared" si="44"/>
        <v>0</v>
      </c>
    </row>
    <row r="159" spans="1:6" ht="34.5" hidden="1" customHeight="1" x14ac:dyDescent="0.25">
      <c r="A159" s="58" t="s">
        <v>1350</v>
      </c>
      <c r="B159" s="20" t="s">
        <v>119</v>
      </c>
      <c r="C159" s="56">
        <v>200</v>
      </c>
      <c r="D159" s="99">
        <f>D160</f>
        <v>0</v>
      </c>
      <c r="E159" s="99">
        <f t="shared" si="44"/>
        <v>0</v>
      </c>
      <c r="F159" s="99">
        <f t="shared" si="44"/>
        <v>0</v>
      </c>
    </row>
    <row r="160" spans="1:6" ht="31.5" hidden="1" customHeight="1" x14ac:dyDescent="0.25">
      <c r="A160" s="58" t="s">
        <v>1351</v>
      </c>
      <c r="B160" s="20" t="s">
        <v>119</v>
      </c>
      <c r="C160" s="56">
        <v>240</v>
      </c>
      <c r="D160" s="99">
        <v>0</v>
      </c>
      <c r="E160" s="99">
        <v>0</v>
      </c>
      <c r="F160" s="99">
        <v>0</v>
      </c>
    </row>
    <row r="161" spans="1:6" ht="47.25" hidden="1" x14ac:dyDescent="0.25">
      <c r="A161" s="16" t="s">
        <v>120</v>
      </c>
      <c r="B161" s="2" t="s">
        <v>121</v>
      </c>
      <c r="C161" s="53"/>
      <c r="D161" s="99"/>
      <c r="E161" s="99"/>
      <c r="F161" s="99"/>
    </row>
    <row r="162" spans="1:6" ht="47.25" hidden="1" x14ac:dyDescent="0.25">
      <c r="A162" s="16" t="s">
        <v>122</v>
      </c>
      <c r="B162" s="2" t="s">
        <v>123</v>
      </c>
      <c r="C162" s="53"/>
      <c r="D162" s="99"/>
      <c r="E162" s="99"/>
      <c r="F162" s="99"/>
    </row>
    <row r="163" spans="1:6" ht="47.25" hidden="1" x14ac:dyDescent="0.25">
      <c r="A163" s="16" t="s">
        <v>124</v>
      </c>
      <c r="B163" s="2" t="s">
        <v>125</v>
      </c>
      <c r="C163" s="53"/>
      <c r="D163" s="99"/>
      <c r="E163" s="99"/>
      <c r="F163" s="99"/>
    </row>
    <row r="164" spans="1:6" ht="47.25" hidden="1" x14ac:dyDescent="0.25">
      <c r="A164" s="16" t="s">
        <v>126</v>
      </c>
      <c r="B164" s="2" t="s">
        <v>127</v>
      </c>
      <c r="C164" s="53"/>
      <c r="D164" s="99"/>
      <c r="E164" s="99"/>
      <c r="F164" s="99"/>
    </row>
    <row r="165" spans="1:6" ht="36" customHeight="1" x14ac:dyDescent="0.25">
      <c r="A165" s="13" t="s">
        <v>128</v>
      </c>
      <c r="B165" s="3" t="s">
        <v>129</v>
      </c>
      <c r="C165" s="53"/>
      <c r="D165" s="99">
        <f>D166</f>
        <v>10674</v>
      </c>
      <c r="E165" s="99">
        <f t="shared" ref="E165:F165" si="45">E166</f>
        <v>10674</v>
      </c>
      <c r="F165" s="99">
        <f t="shared" si="45"/>
        <v>10674</v>
      </c>
    </row>
    <row r="166" spans="1:6" ht="44.25" customHeight="1" x14ac:dyDescent="0.25">
      <c r="A166" s="7" t="s">
        <v>130</v>
      </c>
      <c r="B166" s="1" t="s">
        <v>131</v>
      </c>
      <c r="C166" s="53"/>
      <c r="D166" s="99">
        <f>D167+D174</f>
        <v>10674</v>
      </c>
      <c r="E166" s="99">
        <f t="shared" ref="E166:F166" si="46">E167+E174</f>
        <v>10674</v>
      </c>
      <c r="F166" s="99">
        <f t="shared" si="46"/>
        <v>10674</v>
      </c>
    </row>
    <row r="167" spans="1:6" ht="39" customHeight="1" x14ac:dyDescent="0.25">
      <c r="A167" s="22" t="s">
        <v>132</v>
      </c>
      <c r="B167" s="20" t="s">
        <v>133</v>
      </c>
      <c r="C167" s="53"/>
      <c r="D167" s="99">
        <f>D168+D170+D172</f>
        <v>10544</v>
      </c>
      <c r="E167" s="99">
        <f t="shared" ref="E167:F167" si="47">E168+E170+E172</f>
        <v>10544</v>
      </c>
      <c r="F167" s="99">
        <f t="shared" si="47"/>
        <v>10544</v>
      </c>
    </row>
    <row r="168" spans="1:6" ht="34.5" customHeight="1" x14ac:dyDescent="0.25">
      <c r="A168" s="58" t="s">
        <v>1348</v>
      </c>
      <c r="B168" s="20" t="s">
        <v>133</v>
      </c>
      <c r="C168" s="53">
        <v>100</v>
      </c>
      <c r="D168" s="99">
        <f>D169</f>
        <v>9941</v>
      </c>
      <c r="E168" s="99">
        <f t="shared" ref="E168:F168" si="48">E169</f>
        <v>9941</v>
      </c>
      <c r="F168" s="99">
        <f t="shared" si="48"/>
        <v>9941</v>
      </c>
    </row>
    <row r="169" spans="1:6" ht="27.75" customHeight="1" x14ac:dyDescent="0.25">
      <c r="A169" s="58" t="s">
        <v>1349</v>
      </c>
      <c r="B169" s="20" t="s">
        <v>133</v>
      </c>
      <c r="C169" s="53">
        <v>120</v>
      </c>
      <c r="D169" s="99">
        <v>9941</v>
      </c>
      <c r="E169" s="99">
        <v>9941</v>
      </c>
      <c r="F169" s="99">
        <v>9941</v>
      </c>
    </row>
    <row r="170" spans="1:6" ht="26.25" customHeight="1" x14ac:dyDescent="0.25">
      <c r="A170" s="58" t="s">
        <v>1350</v>
      </c>
      <c r="B170" s="20" t="s">
        <v>133</v>
      </c>
      <c r="C170" s="53">
        <v>200</v>
      </c>
      <c r="D170" s="99">
        <f>D171</f>
        <v>603</v>
      </c>
      <c r="E170" s="99">
        <f t="shared" ref="E170:F170" si="49">E171</f>
        <v>603</v>
      </c>
      <c r="F170" s="99">
        <f t="shared" si="49"/>
        <v>603</v>
      </c>
    </row>
    <row r="171" spans="1:6" ht="38.25" customHeight="1" x14ac:dyDescent="0.25">
      <c r="A171" s="58" t="s">
        <v>1351</v>
      </c>
      <c r="B171" s="20" t="s">
        <v>133</v>
      </c>
      <c r="C171" s="53">
        <v>240</v>
      </c>
      <c r="D171" s="99">
        <v>603</v>
      </c>
      <c r="E171" s="99">
        <v>603</v>
      </c>
      <c r="F171" s="99">
        <v>603</v>
      </c>
    </row>
    <row r="172" spans="1:6" ht="26.25" hidden="1" customHeight="1" x14ac:dyDescent="0.25">
      <c r="A172" s="58" t="s">
        <v>1354</v>
      </c>
      <c r="B172" s="20" t="s">
        <v>133</v>
      </c>
      <c r="C172" s="53">
        <v>800</v>
      </c>
      <c r="D172" s="99">
        <f>D173</f>
        <v>0</v>
      </c>
      <c r="E172" s="99">
        <f t="shared" ref="E172:F172" si="50">E173</f>
        <v>0</v>
      </c>
      <c r="F172" s="99">
        <f t="shared" si="50"/>
        <v>0</v>
      </c>
    </row>
    <row r="173" spans="1:6" ht="23.25" hidden="1" customHeight="1" x14ac:dyDescent="0.25">
      <c r="A173" s="16" t="s">
        <v>1355</v>
      </c>
      <c r="B173" s="20" t="s">
        <v>133</v>
      </c>
      <c r="C173" s="53">
        <v>850</v>
      </c>
      <c r="D173" s="99"/>
      <c r="E173" s="99"/>
      <c r="F173" s="99"/>
    </row>
    <row r="174" spans="1:6" ht="34.5" customHeight="1" x14ac:dyDescent="0.25">
      <c r="A174" s="22" t="s">
        <v>75</v>
      </c>
      <c r="B174" s="20" t="s">
        <v>134</v>
      </c>
      <c r="C174" s="53"/>
      <c r="D174" s="99">
        <f>D175</f>
        <v>130</v>
      </c>
      <c r="E174" s="99">
        <f>E175</f>
        <v>130</v>
      </c>
      <c r="F174" s="99">
        <f>F175</f>
        <v>130</v>
      </c>
    </row>
    <row r="175" spans="1:6" ht="33.75" customHeight="1" x14ac:dyDescent="0.25">
      <c r="A175" s="16" t="s">
        <v>1357</v>
      </c>
      <c r="B175" s="20" t="s">
        <v>134</v>
      </c>
      <c r="C175" s="53">
        <v>300</v>
      </c>
      <c r="D175" s="99">
        <f>D176</f>
        <v>130</v>
      </c>
      <c r="E175" s="99">
        <f t="shared" ref="E175:F175" si="51">E176</f>
        <v>130</v>
      </c>
      <c r="F175" s="99">
        <f t="shared" si="51"/>
        <v>130</v>
      </c>
    </row>
    <row r="176" spans="1:6" ht="36.75" customHeight="1" x14ac:dyDescent="0.25">
      <c r="A176" s="16" t="s">
        <v>1699</v>
      </c>
      <c r="B176" s="20" t="s">
        <v>134</v>
      </c>
      <c r="C176" s="53">
        <v>350</v>
      </c>
      <c r="D176" s="99">
        <v>130</v>
      </c>
      <c r="E176" s="99">
        <v>130</v>
      </c>
      <c r="F176" s="99">
        <v>130</v>
      </c>
    </row>
    <row r="177" spans="1:9" ht="34.5" hidden="1" customHeight="1" x14ac:dyDescent="0.25">
      <c r="A177" s="13" t="s">
        <v>135</v>
      </c>
      <c r="B177" s="3" t="s">
        <v>136</v>
      </c>
      <c r="C177" s="53"/>
      <c r="D177" s="99">
        <f>D178</f>
        <v>0</v>
      </c>
      <c r="E177" s="99">
        <f t="shared" ref="E177:F177" si="52">E178</f>
        <v>0</v>
      </c>
      <c r="F177" s="99">
        <f t="shared" si="52"/>
        <v>0</v>
      </c>
    </row>
    <row r="178" spans="1:9" ht="34.5" hidden="1" customHeight="1" x14ac:dyDescent="0.25">
      <c r="A178" s="7" t="s">
        <v>137</v>
      </c>
      <c r="B178" s="1" t="s">
        <v>138</v>
      </c>
      <c r="C178" s="53"/>
      <c r="D178" s="99">
        <f>D179+D180</f>
        <v>0</v>
      </c>
      <c r="E178" s="99">
        <f t="shared" ref="E178:F178" si="53">E179+E180</f>
        <v>0</v>
      </c>
      <c r="F178" s="99">
        <f t="shared" si="53"/>
        <v>0</v>
      </c>
    </row>
    <row r="179" spans="1:9" ht="34.5" hidden="1" customHeight="1" x14ac:dyDescent="0.25">
      <c r="A179" s="43" t="s">
        <v>139</v>
      </c>
      <c r="B179" s="20" t="s">
        <v>140</v>
      </c>
      <c r="C179" s="53"/>
      <c r="D179" s="99"/>
      <c r="E179" s="99"/>
      <c r="F179" s="99"/>
    </row>
    <row r="180" spans="1:9" ht="34.5" hidden="1" customHeight="1" x14ac:dyDescent="0.25">
      <c r="A180" s="43" t="s">
        <v>141</v>
      </c>
      <c r="B180" s="20" t="s">
        <v>142</v>
      </c>
      <c r="C180" s="53"/>
      <c r="D180" s="99"/>
      <c r="E180" s="99"/>
      <c r="F180" s="99"/>
    </row>
    <row r="181" spans="1:9" ht="41.25" customHeight="1" x14ac:dyDescent="0.25">
      <c r="A181" s="12" t="s">
        <v>143</v>
      </c>
      <c r="B181" s="10" t="s">
        <v>144</v>
      </c>
      <c r="C181" s="53"/>
      <c r="D181" s="99">
        <f>D182+D250+D366+D423+D428+D69+D448</f>
        <v>1016859</v>
      </c>
      <c r="E181" s="99">
        <f>E182+E250+E366+E423+E428+E69+E448</f>
        <v>957565</v>
      </c>
      <c r="F181" s="99">
        <f>F182+F250+F366+F423+F428+F69+F448</f>
        <v>1090492</v>
      </c>
    </row>
    <row r="182" spans="1:9" ht="27.75" customHeight="1" x14ac:dyDescent="0.25">
      <c r="A182" s="13" t="s">
        <v>145</v>
      </c>
      <c r="B182" s="3" t="s">
        <v>146</v>
      </c>
      <c r="C182" s="53"/>
      <c r="D182" s="99">
        <f>D191+D208+D239+D248+D183</f>
        <v>236677</v>
      </c>
      <c r="E182" s="99">
        <f>E191+E208+E239+E248+E183</f>
        <v>135150</v>
      </c>
      <c r="F182" s="99">
        <f>F191+F208+F239+F248+F183</f>
        <v>233777</v>
      </c>
    </row>
    <row r="183" spans="1:9" ht="31.5" x14ac:dyDescent="0.25">
      <c r="A183" s="7" t="s">
        <v>1592</v>
      </c>
      <c r="B183" s="1" t="s">
        <v>147</v>
      </c>
      <c r="C183" s="53"/>
      <c r="D183" s="99">
        <f>D184+D188</f>
        <v>94510</v>
      </c>
      <c r="E183" s="99">
        <f t="shared" ref="E183:F183" si="54">E184+E188</f>
        <v>0</v>
      </c>
      <c r="F183" s="99">
        <f t="shared" si="54"/>
        <v>93627</v>
      </c>
    </row>
    <row r="184" spans="1:9" ht="63" hidden="1" x14ac:dyDescent="0.25">
      <c r="A184" s="22" t="s">
        <v>172</v>
      </c>
      <c r="B184" s="20" t="s">
        <v>1428</v>
      </c>
      <c r="C184" s="53"/>
      <c r="D184" s="99">
        <f>D185</f>
        <v>0</v>
      </c>
      <c r="E184" s="99">
        <f t="shared" ref="E184:F184" si="55">E185</f>
        <v>0</v>
      </c>
      <c r="F184" s="99">
        <f t="shared" si="55"/>
        <v>0</v>
      </c>
    </row>
    <row r="185" spans="1:9" ht="34.5" hidden="1" customHeight="1" x14ac:dyDescent="0.25">
      <c r="A185" s="16" t="s">
        <v>1346</v>
      </c>
      <c r="B185" s="20" t="s">
        <v>1428</v>
      </c>
      <c r="C185" s="53">
        <v>600</v>
      </c>
      <c r="D185" s="99">
        <f>D186+D187</f>
        <v>0</v>
      </c>
      <c r="E185" s="99">
        <f t="shared" ref="E185:F185" si="56">E186+E187</f>
        <v>0</v>
      </c>
      <c r="F185" s="99">
        <f t="shared" si="56"/>
        <v>0</v>
      </c>
    </row>
    <row r="186" spans="1:9" ht="27" hidden="1" customHeight="1" x14ac:dyDescent="0.25">
      <c r="A186" s="16" t="s">
        <v>1352</v>
      </c>
      <c r="B186" s="20" t="s">
        <v>1428</v>
      </c>
      <c r="C186" s="53">
        <v>610</v>
      </c>
      <c r="D186" s="99">
        <v>0</v>
      </c>
      <c r="E186" s="99">
        <v>0</v>
      </c>
      <c r="F186" s="99">
        <v>0</v>
      </c>
    </row>
    <row r="187" spans="1:9" ht="41.25" hidden="1" customHeight="1" x14ac:dyDescent="0.25">
      <c r="A187" s="15" t="s">
        <v>1356</v>
      </c>
      <c r="B187" s="20" t="s">
        <v>1428</v>
      </c>
      <c r="C187" s="53">
        <v>620</v>
      </c>
      <c r="D187" s="99">
        <v>0</v>
      </c>
      <c r="E187" s="99"/>
      <c r="F187" s="99"/>
    </row>
    <row r="188" spans="1:9" ht="48.75" customHeight="1" x14ac:dyDescent="0.25">
      <c r="A188" s="95" t="s">
        <v>1593</v>
      </c>
      <c r="B188" s="2" t="s">
        <v>1513</v>
      </c>
      <c r="C188" s="53"/>
      <c r="D188" s="99">
        <f>D189</f>
        <v>94510</v>
      </c>
      <c r="E188" s="99">
        <f t="shared" ref="E188:F188" si="57">E189</f>
        <v>0</v>
      </c>
      <c r="F188" s="99">
        <f t="shared" si="57"/>
        <v>93627</v>
      </c>
    </row>
    <row r="189" spans="1:9" ht="48.75" customHeight="1" x14ac:dyDescent="0.25">
      <c r="A189" s="16" t="s">
        <v>1346</v>
      </c>
      <c r="B189" s="2" t="s">
        <v>1513</v>
      </c>
      <c r="C189" s="53">
        <v>600</v>
      </c>
      <c r="D189" s="99">
        <f>D190</f>
        <v>94510</v>
      </c>
      <c r="E189" s="99">
        <f t="shared" ref="E189:F189" si="58">E190</f>
        <v>0</v>
      </c>
      <c r="F189" s="99">
        <f t="shared" si="58"/>
        <v>93627</v>
      </c>
      <c r="G189">
        <v>3571</v>
      </c>
      <c r="I189">
        <v>8708</v>
      </c>
    </row>
    <row r="190" spans="1:9" ht="48.75" customHeight="1" x14ac:dyDescent="0.25">
      <c r="A190" s="15" t="s">
        <v>1356</v>
      </c>
      <c r="B190" s="2" t="s">
        <v>1513</v>
      </c>
      <c r="C190" s="53">
        <v>620</v>
      </c>
      <c r="D190" s="149">
        <v>94510</v>
      </c>
      <c r="E190" s="99"/>
      <c r="F190" s="99">
        <v>93627</v>
      </c>
      <c r="G190" s="195">
        <v>34821</v>
      </c>
      <c r="I190" s="123">
        <v>84919</v>
      </c>
    </row>
    <row r="191" spans="1:9" ht="48.75" customHeight="1" x14ac:dyDescent="0.25">
      <c r="A191" s="7" t="s">
        <v>157</v>
      </c>
      <c r="B191" s="1" t="s">
        <v>148</v>
      </c>
      <c r="C191" s="53"/>
      <c r="D191" s="99">
        <f>D204+D209+D221+D235</f>
        <v>142167</v>
      </c>
      <c r="E191" s="99">
        <f>E204+E209+E221+E235</f>
        <v>135150</v>
      </c>
      <c r="F191" s="99">
        <f>F204+F209+F221+F235</f>
        <v>140150</v>
      </c>
    </row>
    <row r="192" spans="1:9" ht="47.25" hidden="1" x14ac:dyDescent="0.25">
      <c r="A192" s="19" t="s">
        <v>149</v>
      </c>
      <c r="B192" s="20" t="s">
        <v>150</v>
      </c>
      <c r="C192" s="53"/>
      <c r="D192" s="99">
        <f>D193</f>
        <v>0</v>
      </c>
      <c r="E192" s="99">
        <f t="shared" ref="E192:F192" si="59">E193</f>
        <v>0</v>
      </c>
      <c r="F192" s="99">
        <f t="shared" si="59"/>
        <v>0</v>
      </c>
    </row>
    <row r="193" spans="1:6" ht="31.5" hidden="1" customHeight="1" x14ac:dyDescent="0.25">
      <c r="A193" s="16" t="s">
        <v>1353</v>
      </c>
      <c r="B193" s="20" t="s">
        <v>150</v>
      </c>
      <c r="C193" s="53">
        <v>600</v>
      </c>
      <c r="D193" s="99">
        <f>D194+D195</f>
        <v>0</v>
      </c>
      <c r="E193" s="99">
        <f t="shared" ref="E193:F193" si="60">E194+E195</f>
        <v>0</v>
      </c>
      <c r="F193" s="99">
        <f t="shared" si="60"/>
        <v>0</v>
      </c>
    </row>
    <row r="194" spans="1:6" ht="31.5" hidden="1" customHeight="1" x14ac:dyDescent="0.25">
      <c r="A194" s="16" t="s">
        <v>1352</v>
      </c>
      <c r="B194" s="20" t="s">
        <v>150</v>
      </c>
      <c r="C194" s="53">
        <v>610</v>
      </c>
      <c r="D194" s="99"/>
      <c r="E194" s="99"/>
      <c r="F194" s="99"/>
    </row>
    <row r="195" spans="1:6" ht="27.75" hidden="1" customHeight="1" x14ac:dyDescent="0.25">
      <c r="A195" s="15" t="s">
        <v>1356</v>
      </c>
      <c r="B195" s="20" t="s">
        <v>150</v>
      </c>
      <c r="C195" s="53">
        <v>620</v>
      </c>
      <c r="D195" s="99"/>
      <c r="E195" s="99"/>
      <c r="F195" s="99"/>
    </row>
    <row r="196" spans="1:6" ht="31.5" hidden="1" x14ac:dyDescent="0.25">
      <c r="A196" s="19" t="s">
        <v>151</v>
      </c>
      <c r="B196" s="20" t="s">
        <v>152</v>
      </c>
      <c r="C196" s="53"/>
      <c r="D196" s="99">
        <f>D197</f>
        <v>0</v>
      </c>
      <c r="E196" s="99">
        <f t="shared" ref="E196:F196" si="61">E197</f>
        <v>0</v>
      </c>
      <c r="F196" s="99">
        <f t="shared" si="61"/>
        <v>0</v>
      </c>
    </row>
    <row r="197" spans="1:6" ht="27.75" hidden="1" customHeight="1" x14ac:dyDescent="0.25">
      <c r="A197" s="16" t="s">
        <v>1353</v>
      </c>
      <c r="B197" s="20" t="s">
        <v>152</v>
      </c>
      <c r="C197" s="53">
        <v>600</v>
      </c>
      <c r="D197" s="99">
        <f>D198+D199</f>
        <v>0</v>
      </c>
      <c r="E197" s="99">
        <f t="shared" ref="E197:F197" si="62">E198+E199</f>
        <v>0</v>
      </c>
      <c r="F197" s="99">
        <f t="shared" si="62"/>
        <v>0</v>
      </c>
    </row>
    <row r="198" spans="1:6" ht="29.25" hidden="1" customHeight="1" x14ac:dyDescent="0.25">
      <c r="A198" s="16" t="s">
        <v>1352</v>
      </c>
      <c r="B198" s="20" t="s">
        <v>152</v>
      </c>
      <c r="C198" s="53">
        <v>610</v>
      </c>
      <c r="D198" s="99"/>
      <c r="E198" s="99"/>
      <c r="F198" s="99"/>
    </row>
    <row r="199" spans="1:6" ht="29.25" hidden="1" customHeight="1" x14ac:dyDescent="0.25">
      <c r="A199" s="15" t="s">
        <v>1356</v>
      </c>
      <c r="B199" s="20" t="s">
        <v>152</v>
      </c>
      <c r="C199" s="53">
        <v>620</v>
      </c>
      <c r="D199" s="99"/>
      <c r="E199" s="99"/>
      <c r="F199" s="99"/>
    </row>
    <row r="200" spans="1:6" ht="47.25" hidden="1" x14ac:dyDescent="0.25">
      <c r="A200" s="19" t="s">
        <v>153</v>
      </c>
      <c r="B200" s="20" t="s">
        <v>154</v>
      </c>
      <c r="C200" s="53"/>
      <c r="D200" s="99">
        <f>D201</f>
        <v>0</v>
      </c>
      <c r="E200" s="99">
        <f t="shared" ref="E200:F200" si="63">E201</f>
        <v>0</v>
      </c>
      <c r="F200" s="99">
        <f t="shared" si="63"/>
        <v>0</v>
      </c>
    </row>
    <row r="201" spans="1:6" ht="27.75" hidden="1" customHeight="1" x14ac:dyDescent="0.25">
      <c r="A201" s="16" t="s">
        <v>1353</v>
      </c>
      <c r="B201" s="20" t="s">
        <v>154</v>
      </c>
      <c r="C201" s="53">
        <v>600</v>
      </c>
      <c r="D201" s="99">
        <f>D202+D203</f>
        <v>0</v>
      </c>
      <c r="E201" s="99">
        <f t="shared" ref="E201:F201" si="64">E202+E203</f>
        <v>0</v>
      </c>
      <c r="F201" s="99">
        <f t="shared" si="64"/>
        <v>0</v>
      </c>
    </row>
    <row r="202" spans="1:6" ht="28.5" hidden="1" customHeight="1" x14ac:dyDescent="0.25">
      <c r="A202" s="16" t="s">
        <v>1352</v>
      </c>
      <c r="B202" s="20" t="s">
        <v>154</v>
      </c>
      <c r="C202" s="53">
        <v>610</v>
      </c>
      <c r="D202" s="99"/>
      <c r="E202" s="99"/>
      <c r="F202" s="99"/>
    </row>
    <row r="203" spans="1:6" ht="32.25" hidden="1" customHeight="1" x14ac:dyDescent="0.25">
      <c r="A203" s="15" t="s">
        <v>1356</v>
      </c>
      <c r="B203" s="20" t="s">
        <v>154</v>
      </c>
      <c r="C203" s="53">
        <v>620</v>
      </c>
      <c r="D203" s="99"/>
      <c r="E203" s="99"/>
      <c r="F203" s="99"/>
    </row>
    <row r="204" spans="1:6" ht="31.5" hidden="1" x14ac:dyDescent="0.25">
      <c r="A204" s="28" t="s">
        <v>155</v>
      </c>
      <c r="B204" s="20" t="s">
        <v>156</v>
      </c>
      <c r="C204" s="53"/>
      <c r="D204" s="99">
        <f>D205</f>
        <v>0</v>
      </c>
      <c r="E204" s="99">
        <f t="shared" ref="E204:F204" si="65">E205</f>
        <v>0</v>
      </c>
      <c r="F204" s="99">
        <f t="shared" si="65"/>
        <v>0</v>
      </c>
    </row>
    <row r="205" spans="1:6" ht="39.75" hidden="1" customHeight="1" x14ac:dyDescent="0.25">
      <c r="A205" s="16" t="s">
        <v>1353</v>
      </c>
      <c r="B205" s="20" t="s">
        <v>156</v>
      </c>
      <c r="C205" s="53">
        <v>600</v>
      </c>
      <c r="D205" s="99">
        <f>D206+D207</f>
        <v>0</v>
      </c>
      <c r="E205" s="99">
        <f t="shared" ref="E205:F205" si="66">E206+E207</f>
        <v>0</v>
      </c>
      <c r="F205" s="99">
        <f t="shared" si="66"/>
        <v>0</v>
      </c>
    </row>
    <row r="206" spans="1:6" ht="27" hidden="1" customHeight="1" x14ac:dyDescent="0.25">
      <c r="A206" s="16" t="s">
        <v>1352</v>
      </c>
      <c r="B206" s="20" t="s">
        <v>156</v>
      </c>
      <c r="C206" s="53">
        <v>610</v>
      </c>
      <c r="D206" s="99">
        <v>0</v>
      </c>
      <c r="E206" s="99">
        <v>0</v>
      </c>
      <c r="F206" s="99">
        <v>0</v>
      </c>
    </row>
    <row r="207" spans="1:6" ht="34.5" hidden="1" customHeight="1" x14ac:dyDescent="0.25">
      <c r="A207" s="15" t="s">
        <v>1356</v>
      </c>
      <c r="B207" s="20" t="s">
        <v>156</v>
      </c>
      <c r="C207" s="53">
        <v>620</v>
      </c>
      <c r="D207" s="99"/>
      <c r="E207" s="99"/>
      <c r="F207" s="99">
        <v>0</v>
      </c>
    </row>
    <row r="208" spans="1:6" ht="45.75" hidden="1" customHeight="1" x14ac:dyDescent="0.25">
      <c r="A208" s="7" t="s">
        <v>157</v>
      </c>
      <c r="B208" s="1" t="s">
        <v>148</v>
      </c>
      <c r="C208" s="53"/>
      <c r="D208" s="99"/>
      <c r="E208" s="99"/>
      <c r="F208" s="99"/>
    </row>
    <row r="209" spans="1:6" ht="114.75" hidden="1" customHeight="1" x14ac:dyDescent="0.25">
      <c r="A209" s="22" t="s">
        <v>158</v>
      </c>
      <c r="B209" s="192" t="s">
        <v>1418</v>
      </c>
      <c r="C209" s="53"/>
      <c r="D209" s="128">
        <f>D212+D210</f>
        <v>0</v>
      </c>
      <c r="E209" s="128">
        <f t="shared" ref="E209:F209" si="67">E212+E210</f>
        <v>0</v>
      </c>
      <c r="F209" s="128">
        <f t="shared" si="67"/>
        <v>0</v>
      </c>
    </row>
    <row r="210" spans="1:6" ht="39" hidden="1" customHeight="1" x14ac:dyDescent="0.25">
      <c r="A210" s="58" t="s">
        <v>1350</v>
      </c>
      <c r="B210" s="20" t="s">
        <v>1418</v>
      </c>
      <c r="C210" s="53">
        <v>200</v>
      </c>
      <c r="D210" s="128">
        <f>D211</f>
        <v>0</v>
      </c>
      <c r="E210" s="99"/>
      <c r="F210" s="99"/>
    </row>
    <row r="211" spans="1:6" ht="46.5" hidden="1" customHeight="1" x14ac:dyDescent="0.25">
      <c r="A211" s="58" t="s">
        <v>1351</v>
      </c>
      <c r="B211" s="20" t="s">
        <v>1418</v>
      </c>
      <c r="C211" s="53">
        <v>240</v>
      </c>
      <c r="D211" s="128"/>
      <c r="E211" s="99"/>
      <c r="F211" s="99"/>
    </row>
    <row r="212" spans="1:6" ht="44.25" hidden="1" customHeight="1" x14ac:dyDescent="0.25">
      <c r="A212" s="16" t="s">
        <v>1353</v>
      </c>
      <c r="B212" s="20" t="s">
        <v>1418</v>
      </c>
      <c r="C212" s="53">
        <v>600</v>
      </c>
      <c r="D212" s="99">
        <f>D213+D214</f>
        <v>0</v>
      </c>
      <c r="E212" s="99">
        <f t="shared" ref="E212:F212" si="68">E213+E214</f>
        <v>0</v>
      </c>
      <c r="F212" s="99">
        <f t="shared" si="68"/>
        <v>0</v>
      </c>
    </row>
    <row r="213" spans="1:6" ht="42.75" hidden="1" customHeight="1" x14ac:dyDescent="0.25">
      <c r="A213" s="16" t="s">
        <v>1352</v>
      </c>
      <c r="B213" s="20" t="s">
        <v>1418</v>
      </c>
      <c r="C213" s="53">
        <v>610</v>
      </c>
      <c r="D213" s="99"/>
      <c r="E213" s="99"/>
      <c r="F213" s="99"/>
    </row>
    <row r="214" spans="1:6" ht="31.5" hidden="1" customHeight="1" x14ac:dyDescent="0.25">
      <c r="A214" s="15" t="s">
        <v>1360</v>
      </c>
      <c r="B214" s="20" t="s">
        <v>1418</v>
      </c>
      <c r="C214" s="53">
        <v>620</v>
      </c>
      <c r="D214" s="99"/>
      <c r="E214" s="99"/>
      <c r="F214" s="99"/>
    </row>
    <row r="215" spans="1:6" ht="95.25" hidden="1" customHeight="1" x14ac:dyDescent="0.25">
      <c r="A215" s="22" t="s">
        <v>159</v>
      </c>
      <c r="B215" s="20" t="s">
        <v>160</v>
      </c>
      <c r="C215" s="53"/>
      <c r="D215" s="99"/>
      <c r="E215" s="99"/>
      <c r="F215" s="99"/>
    </row>
    <row r="216" spans="1:6" ht="36.75" hidden="1" customHeight="1" x14ac:dyDescent="0.25">
      <c r="A216" s="16" t="s">
        <v>1353</v>
      </c>
      <c r="B216" s="20" t="s">
        <v>160</v>
      </c>
      <c r="C216" s="53">
        <v>600</v>
      </c>
      <c r="D216" s="99"/>
      <c r="E216" s="99"/>
      <c r="F216" s="99"/>
    </row>
    <row r="217" spans="1:6" ht="46.5" hidden="1" customHeight="1" x14ac:dyDescent="0.25">
      <c r="A217" s="16" t="s">
        <v>1352</v>
      </c>
      <c r="B217" s="20" t="s">
        <v>160</v>
      </c>
      <c r="C217" s="53">
        <v>610</v>
      </c>
      <c r="D217" s="99"/>
      <c r="E217" s="99"/>
      <c r="F217" s="99"/>
    </row>
    <row r="218" spans="1:6" ht="30" hidden="1" customHeight="1" x14ac:dyDescent="0.25">
      <c r="A218" s="15" t="s">
        <v>1356</v>
      </c>
      <c r="B218" s="20" t="s">
        <v>160</v>
      </c>
      <c r="C218" s="53">
        <v>620</v>
      </c>
      <c r="D218" s="99"/>
      <c r="E218" s="99"/>
      <c r="F218" s="99"/>
    </row>
    <row r="219" spans="1:6" ht="74.25" hidden="1" customHeight="1" x14ac:dyDescent="0.25">
      <c r="A219" s="16" t="s">
        <v>161</v>
      </c>
      <c r="B219" s="20" t="s">
        <v>162</v>
      </c>
      <c r="C219" s="53"/>
      <c r="D219" s="99"/>
      <c r="E219" s="99"/>
      <c r="F219" s="99"/>
    </row>
    <row r="220" spans="1:6" ht="94.5" hidden="1" x14ac:dyDescent="0.25">
      <c r="A220" s="16" t="s">
        <v>163</v>
      </c>
      <c r="B220" s="20" t="s">
        <v>164</v>
      </c>
      <c r="C220" s="53"/>
      <c r="D220" s="99"/>
      <c r="E220" s="99"/>
      <c r="F220" s="99"/>
    </row>
    <row r="221" spans="1:6" ht="76.5" customHeight="1" x14ac:dyDescent="0.25">
      <c r="A221" s="22" t="s">
        <v>165</v>
      </c>
      <c r="B221" s="20" t="s">
        <v>1420</v>
      </c>
      <c r="C221" s="53"/>
      <c r="D221" s="99">
        <f>D222+D224+D226</f>
        <v>11150</v>
      </c>
      <c r="E221" s="99">
        <f t="shared" ref="E221:F221" si="69">E222+E224+E226</f>
        <v>11150</v>
      </c>
      <c r="F221" s="99">
        <f t="shared" si="69"/>
        <v>11150</v>
      </c>
    </row>
    <row r="222" spans="1:6" ht="33.75" customHeight="1" x14ac:dyDescent="0.25">
      <c r="A222" s="58" t="s">
        <v>1348</v>
      </c>
      <c r="B222" s="20" t="s">
        <v>1420</v>
      </c>
      <c r="C222" s="53">
        <v>100</v>
      </c>
      <c r="D222" s="99">
        <f>D223</f>
        <v>496</v>
      </c>
      <c r="E222" s="99">
        <f t="shared" ref="E222:F222" si="70">E223</f>
        <v>496</v>
      </c>
      <c r="F222" s="99">
        <f t="shared" si="70"/>
        <v>496</v>
      </c>
    </row>
    <row r="223" spans="1:6" ht="33.75" customHeight="1" x14ac:dyDescent="0.25">
      <c r="A223" s="58" t="s">
        <v>1359</v>
      </c>
      <c r="B223" s="20" t="s">
        <v>1420</v>
      </c>
      <c r="C223" s="53">
        <v>110</v>
      </c>
      <c r="D223" s="99">
        <v>496</v>
      </c>
      <c r="E223" s="99">
        <v>496</v>
      </c>
      <c r="F223" s="99">
        <v>496</v>
      </c>
    </row>
    <row r="224" spans="1:6" ht="38.25" customHeight="1" x14ac:dyDescent="0.25">
      <c r="A224" s="58" t="s">
        <v>1350</v>
      </c>
      <c r="B224" s="20" t="s">
        <v>1420</v>
      </c>
      <c r="C224" s="53">
        <v>200</v>
      </c>
      <c r="D224" s="99">
        <f>D225</f>
        <v>105</v>
      </c>
      <c r="E224" s="99">
        <f t="shared" ref="E224:F224" si="71">E225</f>
        <v>105</v>
      </c>
      <c r="F224" s="99">
        <f t="shared" si="71"/>
        <v>105</v>
      </c>
    </row>
    <row r="225" spans="1:7" ht="38.25" customHeight="1" x14ac:dyDescent="0.25">
      <c r="A225" s="58" t="s">
        <v>1351</v>
      </c>
      <c r="B225" s="20" t="s">
        <v>1420</v>
      </c>
      <c r="C225" s="53">
        <v>240</v>
      </c>
      <c r="D225" s="99">
        <v>105</v>
      </c>
      <c r="E225" s="99">
        <v>105</v>
      </c>
      <c r="F225" s="99">
        <v>105</v>
      </c>
    </row>
    <row r="226" spans="1:7" ht="38.25" customHeight="1" x14ac:dyDescent="0.25">
      <c r="A226" s="16" t="s">
        <v>1357</v>
      </c>
      <c r="B226" s="20" t="s">
        <v>1420</v>
      </c>
      <c r="C226" s="53">
        <v>300</v>
      </c>
      <c r="D226" s="99">
        <f>D227</f>
        <v>10549</v>
      </c>
      <c r="E226" s="99">
        <f t="shared" ref="E226:F226" si="72">E227</f>
        <v>10549</v>
      </c>
      <c r="F226" s="99">
        <f t="shared" si="72"/>
        <v>10549</v>
      </c>
    </row>
    <row r="227" spans="1:7" ht="38.25" customHeight="1" x14ac:dyDescent="0.25">
      <c r="A227" s="16" t="s">
        <v>1358</v>
      </c>
      <c r="B227" s="20" t="s">
        <v>1420</v>
      </c>
      <c r="C227" s="53">
        <v>320</v>
      </c>
      <c r="D227" s="99">
        <v>10549</v>
      </c>
      <c r="E227" s="99">
        <v>10549</v>
      </c>
      <c r="F227" s="99">
        <v>10549</v>
      </c>
    </row>
    <row r="228" spans="1:7" ht="63" hidden="1" x14ac:dyDescent="0.25">
      <c r="A228" s="22" t="s">
        <v>166</v>
      </c>
      <c r="B228" s="20" t="s">
        <v>167</v>
      </c>
      <c r="C228" s="53"/>
      <c r="D228" s="99">
        <f>D229</f>
        <v>0</v>
      </c>
      <c r="E228" s="99">
        <f t="shared" ref="E228:F228" si="73">E229</f>
        <v>0</v>
      </c>
      <c r="F228" s="99">
        <f t="shared" si="73"/>
        <v>0</v>
      </c>
    </row>
    <row r="229" spans="1:7" ht="37.5" hidden="1" customHeight="1" x14ac:dyDescent="0.25">
      <c r="A229" s="58" t="s">
        <v>1348</v>
      </c>
      <c r="B229" s="20" t="s">
        <v>167</v>
      </c>
      <c r="C229" s="53">
        <v>100</v>
      </c>
      <c r="D229" s="99">
        <f>D234</f>
        <v>0</v>
      </c>
      <c r="E229" s="99">
        <f t="shared" ref="E229:F229" si="74">E234</f>
        <v>0</v>
      </c>
      <c r="F229" s="99">
        <f t="shared" si="74"/>
        <v>0</v>
      </c>
    </row>
    <row r="230" spans="1:7" ht="22.5" hidden="1" customHeight="1" x14ac:dyDescent="0.25">
      <c r="A230" s="58" t="s">
        <v>1359</v>
      </c>
      <c r="B230" s="20" t="s">
        <v>167</v>
      </c>
      <c r="C230" s="53">
        <v>110</v>
      </c>
      <c r="D230" s="99"/>
      <c r="E230" s="99"/>
      <c r="F230" s="99"/>
    </row>
    <row r="231" spans="1:7" ht="22.5" hidden="1" customHeight="1" x14ac:dyDescent="0.25">
      <c r="A231" s="58" t="s">
        <v>1350</v>
      </c>
      <c r="B231" s="20" t="s">
        <v>167</v>
      </c>
      <c r="C231" s="53">
        <v>200</v>
      </c>
      <c r="D231" s="99">
        <f>D232</f>
        <v>0</v>
      </c>
      <c r="E231" s="99">
        <f t="shared" ref="E231:F231" si="75">E232</f>
        <v>0</v>
      </c>
      <c r="F231" s="99">
        <f t="shared" si="75"/>
        <v>0</v>
      </c>
    </row>
    <row r="232" spans="1:7" ht="22.5" hidden="1" customHeight="1" x14ac:dyDescent="0.25">
      <c r="A232" s="58" t="s">
        <v>1351</v>
      </c>
      <c r="B232" s="20" t="s">
        <v>167</v>
      </c>
      <c r="C232" s="53">
        <v>240</v>
      </c>
      <c r="D232" s="99"/>
      <c r="E232" s="99"/>
      <c r="F232" s="99"/>
    </row>
    <row r="233" spans="1:7" ht="35.25" hidden="1" customHeight="1" x14ac:dyDescent="0.25">
      <c r="A233" s="16" t="s">
        <v>1357</v>
      </c>
      <c r="B233" s="20" t="s">
        <v>167</v>
      </c>
      <c r="C233" s="53">
        <v>300</v>
      </c>
      <c r="D233" s="99">
        <f>D234</f>
        <v>0</v>
      </c>
      <c r="E233" s="99">
        <f t="shared" ref="E233:F233" si="76">E234</f>
        <v>0</v>
      </c>
      <c r="F233" s="99">
        <f t="shared" si="76"/>
        <v>0</v>
      </c>
    </row>
    <row r="234" spans="1:7" ht="30.75" hidden="1" customHeight="1" x14ac:dyDescent="0.25">
      <c r="A234" s="16" t="s">
        <v>1358</v>
      </c>
      <c r="B234" s="20" t="s">
        <v>167</v>
      </c>
      <c r="C234" s="53">
        <v>320</v>
      </c>
      <c r="D234" s="99">
        <v>0</v>
      </c>
      <c r="E234" s="99">
        <v>0</v>
      </c>
      <c r="F234" s="99">
        <v>0</v>
      </c>
    </row>
    <row r="235" spans="1:7" ht="49.5" customHeight="1" x14ac:dyDescent="0.25">
      <c r="A235" s="27" t="s">
        <v>169</v>
      </c>
      <c r="B235" s="20" t="s">
        <v>1419</v>
      </c>
      <c r="C235" s="53"/>
      <c r="D235" s="99">
        <f>D236</f>
        <v>131017</v>
      </c>
      <c r="E235" s="99">
        <f t="shared" ref="E235:F235" si="77">E236</f>
        <v>124000</v>
      </c>
      <c r="F235" s="99">
        <f t="shared" si="77"/>
        <v>129000</v>
      </c>
    </row>
    <row r="236" spans="1:7" ht="32.25" customHeight="1" x14ac:dyDescent="0.25">
      <c r="A236" s="16" t="s">
        <v>1353</v>
      </c>
      <c r="B236" s="20" t="s">
        <v>1419</v>
      </c>
      <c r="C236" s="53">
        <v>600</v>
      </c>
      <c r="D236" s="99">
        <f>D237+D238</f>
        <v>131017</v>
      </c>
      <c r="E236" s="99">
        <f t="shared" ref="E236:F236" si="78">E237+E238</f>
        <v>124000</v>
      </c>
      <c r="F236" s="99">
        <f t="shared" si="78"/>
        <v>129000</v>
      </c>
    </row>
    <row r="237" spans="1:7" ht="36.75" customHeight="1" x14ac:dyDescent="0.25">
      <c r="A237" s="16" t="s">
        <v>1352</v>
      </c>
      <c r="B237" s="20" t="s">
        <v>1419</v>
      </c>
      <c r="C237" s="53">
        <v>610</v>
      </c>
      <c r="D237" s="128">
        <v>3930</v>
      </c>
      <c r="E237" s="99">
        <v>4000</v>
      </c>
      <c r="F237" s="99">
        <v>4000</v>
      </c>
    </row>
    <row r="238" spans="1:7" ht="36" customHeight="1" x14ac:dyDescent="0.25">
      <c r="A238" s="15" t="s">
        <v>1356</v>
      </c>
      <c r="B238" s="20" t="s">
        <v>1419</v>
      </c>
      <c r="C238" s="53">
        <v>620</v>
      </c>
      <c r="D238" s="128">
        <v>127087</v>
      </c>
      <c r="E238" s="128">
        <v>120000</v>
      </c>
      <c r="F238" s="128">
        <v>125000</v>
      </c>
      <c r="G238" s="194">
        <v>2000</v>
      </c>
    </row>
    <row r="239" spans="1:7" ht="31.5" hidden="1" x14ac:dyDescent="0.25">
      <c r="A239" s="7" t="s">
        <v>170</v>
      </c>
      <c r="B239" s="1" t="s">
        <v>171</v>
      </c>
      <c r="C239" s="53"/>
      <c r="D239" s="99">
        <f>D240+D244</f>
        <v>0</v>
      </c>
      <c r="E239" s="99">
        <f t="shared" ref="E239:F239" si="79">E240+E244</f>
        <v>0</v>
      </c>
      <c r="F239" s="99">
        <f t="shared" si="79"/>
        <v>0</v>
      </c>
    </row>
    <row r="240" spans="1:7" ht="63" hidden="1" x14ac:dyDescent="0.25">
      <c r="A240" s="22" t="s">
        <v>172</v>
      </c>
      <c r="B240" s="20" t="s">
        <v>173</v>
      </c>
      <c r="C240" s="53"/>
      <c r="D240" s="99">
        <f>D241</f>
        <v>0</v>
      </c>
      <c r="E240" s="99">
        <f t="shared" ref="E240:F240" si="80">E241</f>
        <v>0</v>
      </c>
      <c r="F240" s="99">
        <f t="shared" si="80"/>
        <v>0</v>
      </c>
    </row>
    <row r="241" spans="1:6" ht="37.5" hidden="1" customHeight="1" x14ac:dyDescent="0.25">
      <c r="A241" s="16" t="s">
        <v>1353</v>
      </c>
      <c r="B241" s="20" t="s">
        <v>173</v>
      </c>
      <c r="C241" s="53">
        <v>600</v>
      </c>
      <c r="D241" s="99">
        <f>D242+D243</f>
        <v>0</v>
      </c>
      <c r="E241" s="99">
        <f t="shared" ref="E241:F241" si="81">E242+E243</f>
        <v>0</v>
      </c>
      <c r="F241" s="99">
        <f t="shared" si="81"/>
        <v>0</v>
      </c>
    </row>
    <row r="242" spans="1:6" ht="34.5" hidden="1" customHeight="1" x14ac:dyDescent="0.25">
      <c r="A242" s="16" t="s">
        <v>1352</v>
      </c>
      <c r="B242" s="20" t="s">
        <v>173</v>
      </c>
      <c r="C242" s="53">
        <v>610</v>
      </c>
      <c r="D242" s="99"/>
      <c r="E242" s="99"/>
      <c r="F242" s="99"/>
    </row>
    <row r="243" spans="1:6" ht="39.75" hidden="1" customHeight="1" x14ac:dyDescent="0.25">
      <c r="A243" s="15" t="s">
        <v>1356</v>
      </c>
      <c r="B243" s="20" t="s">
        <v>173</v>
      </c>
      <c r="C243" s="53">
        <v>620</v>
      </c>
      <c r="D243" s="99">
        <v>0</v>
      </c>
      <c r="E243" s="99">
        <v>0</v>
      </c>
      <c r="F243" s="99">
        <v>0</v>
      </c>
    </row>
    <row r="244" spans="1:6" ht="63" hidden="1" x14ac:dyDescent="0.25">
      <c r="A244" s="22" t="s">
        <v>174</v>
      </c>
      <c r="B244" s="20" t="s">
        <v>175</v>
      </c>
      <c r="C244" s="53"/>
      <c r="D244" s="99">
        <f>D245</f>
        <v>0</v>
      </c>
      <c r="E244" s="99">
        <f t="shared" ref="E244:F244" si="82">E245</f>
        <v>0</v>
      </c>
      <c r="F244" s="99">
        <f t="shared" si="82"/>
        <v>0</v>
      </c>
    </row>
    <row r="245" spans="1:6" ht="29.25" hidden="1" customHeight="1" x14ac:dyDescent="0.25">
      <c r="A245" s="16" t="s">
        <v>1353</v>
      </c>
      <c r="B245" s="20" t="s">
        <v>175</v>
      </c>
      <c r="C245" s="53">
        <v>600</v>
      </c>
      <c r="D245" s="99">
        <f>D246+D247</f>
        <v>0</v>
      </c>
      <c r="E245" s="99">
        <f t="shared" ref="E245:F245" si="83">E246+E247</f>
        <v>0</v>
      </c>
      <c r="F245" s="99">
        <f t="shared" si="83"/>
        <v>0</v>
      </c>
    </row>
    <row r="246" spans="1:6" ht="28.5" hidden="1" customHeight="1" x14ac:dyDescent="0.25">
      <c r="A246" s="16" t="s">
        <v>1352</v>
      </c>
      <c r="B246" s="20" t="s">
        <v>175</v>
      </c>
      <c r="C246" s="53">
        <v>610</v>
      </c>
      <c r="D246" s="99"/>
      <c r="E246" s="99"/>
      <c r="F246" s="99"/>
    </row>
    <row r="247" spans="1:6" ht="32.25" hidden="1" customHeight="1" x14ac:dyDescent="0.25">
      <c r="A247" s="15" t="s">
        <v>1356</v>
      </c>
      <c r="B247" s="20" t="s">
        <v>175</v>
      </c>
      <c r="C247" s="53">
        <v>620</v>
      </c>
      <c r="D247" s="99"/>
      <c r="E247" s="99"/>
      <c r="F247" s="99"/>
    </row>
    <row r="248" spans="1:6" ht="31.5" hidden="1" x14ac:dyDescent="0.25">
      <c r="A248" s="7" t="s">
        <v>176</v>
      </c>
      <c r="B248" s="1" t="s">
        <v>177</v>
      </c>
      <c r="C248" s="53"/>
      <c r="D248" s="99">
        <f>D249</f>
        <v>0</v>
      </c>
      <c r="E248" s="99">
        <f t="shared" ref="E248:F248" si="84">E249</f>
        <v>0</v>
      </c>
      <c r="F248" s="99">
        <f t="shared" si="84"/>
        <v>0</v>
      </c>
    </row>
    <row r="249" spans="1:6" ht="43.5" hidden="1" customHeight="1" x14ac:dyDescent="0.25">
      <c r="A249" s="22" t="s">
        <v>168</v>
      </c>
      <c r="B249" s="20" t="s">
        <v>178</v>
      </c>
      <c r="C249" s="53"/>
      <c r="D249" s="99"/>
      <c r="E249" s="99"/>
      <c r="F249" s="99"/>
    </row>
    <row r="250" spans="1:6" ht="39.75" customHeight="1" x14ac:dyDescent="0.25">
      <c r="A250" s="13" t="s">
        <v>179</v>
      </c>
      <c r="B250" s="3" t="s">
        <v>180</v>
      </c>
      <c r="C250" s="53"/>
      <c r="D250" s="99">
        <f>D251+D277+D333+D362+D322+D326</f>
        <v>634209</v>
      </c>
      <c r="E250" s="99">
        <f t="shared" ref="E250:F250" si="85">E251+E277+E333+E362+E322+E326</f>
        <v>694844</v>
      </c>
      <c r="F250" s="99">
        <f t="shared" si="85"/>
        <v>708144</v>
      </c>
    </row>
    <row r="251" spans="1:6" ht="45" customHeight="1" x14ac:dyDescent="0.25">
      <c r="A251" s="7" t="s">
        <v>181</v>
      </c>
      <c r="B251" s="1" t="s">
        <v>182</v>
      </c>
      <c r="C251" s="53"/>
      <c r="D251" s="99">
        <f>D255+D258+D271+D252</f>
        <v>585749</v>
      </c>
      <c r="E251" s="99">
        <f>E255+E258+E271+E252</f>
        <v>580968</v>
      </c>
      <c r="F251" s="99">
        <f>F255+F258+F271+F252</f>
        <v>588905</v>
      </c>
    </row>
    <row r="252" spans="1:6" ht="45" customHeight="1" x14ac:dyDescent="0.25">
      <c r="A252" s="22" t="s">
        <v>155</v>
      </c>
      <c r="B252" s="1" t="s">
        <v>1681</v>
      </c>
      <c r="C252" s="53"/>
      <c r="D252" s="99">
        <f>D253</f>
        <v>5000</v>
      </c>
      <c r="E252" s="99">
        <f t="shared" ref="E252:F252" si="86">E253</f>
        <v>0</v>
      </c>
      <c r="F252" s="99">
        <f t="shared" si="86"/>
        <v>0</v>
      </c>
    </row>
    <row r="253" spans="1:6" ht="45" customHeight="1" x14ac:dyDescent="0.25">
      <c r="A253" s="16" t="s">
        <v>1353</v>
      </c>
      <c r="B253" s="1" t="s">
        <v>1681</v>
      </c>
      <c r="C253" s="53">
        <v>600</v>
      </c>
      <c r="D253" s="99">
        <f>D254</f>
        <v>5000</v>
      </c>
      <c r="E253" s="99">
        <f t="shared" ref="E253:F253" si="87">E254</f>
        <v>0</v>
      </c>
      <c r="F253" s="99">
        <f t="shared" si="87"/>
        <v>0</v>
      </c>
    </row>
    <row r="254" spans="1:6" ht="45" customHeight="1" x14ac:dyDescent="0.25">
      <c r="A254" s="16" t="s">
        <v>1352</v>
      </c>
      <c r="B254" s="1" t="s">
        <v>1681</v>
      </c>
      <c r="C254" s="53">
        <v>610</v>
      </c>
      <c r="D254" s="99">
        <v>5000</v>
      </c>
      <c r="E254" s="99">
        <v>0</v>
      </c>
      <c r="F254" s="99"/>
    </row>
    <row r="255" spans="1:6" ht="184.5" customHeight="1" x14ac:dyDescent="0.25">
      <c r="A255" s="183" t="s">
        <v>1595</v>
      </c>
      <c r="B255" s="1" t="s">
        <v>1484</v>
      </c>
      <c r="C255" s="53"/>
      <c r="D255" s="99">
        <f>D256</f>
        <v>15624</v>
      </c>
      <c r="E255" s="99">
        <f t="shared" ref="E255:F255" si="88">E256</f>
        <v>15624</v>
      </c>
      <c r="F255" s="99">
        <f t="shared" si="88"/>
        <v>16061</v>
      </c>
    </row>
    <row r="256" spans="1:6" ht="45" customHeight="1" x14ac:dyDescent="0.25">
      <c r="A256" s="16" t="s">
        <v>1353</v>
      </c>
      <c r="B256" s="1" t="s">
        <v>1484</v>
      </c>
      <c r="C256" s="53">
        <v>600</v>
      </c>
      <c r="D256" s="99">
        <f>D257</f>
        <v>15624</v>
      </c>
      <c r="E256" s="99">
        <f t="shared" ref="E256:F256" si="89">E257</f>
        <v>15624</v>
      </c>
      <c r="F256" s="99">
        <f t="shared" si="89"/>
        <v>16061</v>
      </c>
    </row>
    <row r="257" spans="1:9" ht="45" customHeight="1" x14ac:dyDescent="0.25">
      <c r="A257" s="16" t="s">
        <v>1352</v>
      </c>
      <c r="B257" s="1" t="s">
        <v>1484</v>
      </c>
      <c r="C257" s="53">
        <v>610</v>
      </c>
      <c r="D257" s="128">
        <v>15624</v>
      </c>
      <c r="E257" s="99">
        <v>15624</v>
      </c>
      <c r="F257" s="99">
        <v>16061</v>
      </c>
    </row>
    <row r="258" spans="1:9" ht="174" customHeight="1" x14ac:dyDescent="0.25">
      <c r="A258" s="22" t="s">
        <v>1692</v>
      </c>
      <c r="B258" s="20" t="s">
        <v>1654</v>
      </c>
      <c r="C258" s="53"/>
      <c r="D258" s="128">
        <f>D263+D259+D261</f>
        <v>452844</v>
      </c>
      <c r="E258" s="128">
        <f t="shared" ref="E258:F258" si="90">E263+E259+E261</f>
        <v>452844</v>
      </c>
      <c r="F258" s="128">
        <f t="shared" si="90"/>
        <v>452844</v>
      </c>
    </row>
    <row r="259" spans="1:9" ht="31.5" hidden="1" customHeight="1" x14ac:dyDescent="0.25">
      <c r="A259" s="58" t="s">
        <v>1350</v>
      </c>
      <c r="B259" s="20" t="s">
        <v>1654</v>
      </c>
      <c r="C259" s="53">
        <v>200</v>
      </c>
      <c r="D259" s="99">
        <f>D260</f>
        <v>0</v>
      </c>
      <c r="E259" s="99">
        <f>E260</f>
        <v>0</v>
      </c>
      <c r="F259" s="99">
        <f>F260</f>
        <v>0</v>
      </c>
    </row>
    <row r="260" spans="1:9" ht="36" hidden="1" customHeight="1" x14ac:dyDescent="0.25">
      <c r="A260" s="94" t="s">
        <v>1351</v>
      </c>
      <c r="B260" s="20" t="s">
        <v>1654</v>
      </c>
      <c r="C260" s="53">
        <v>240</v>
      </c>
      <c r="D260" s="99"/>
      <c r="E260" s="99"/>
      <c r="F260" s="99"/>
    </row>
    <row r="261" spans="1:9" ht="36" customHeight="1" x14ac:dyDescent="0.25">
      <c r="A261" s="16" t="s">
        <v>1357</v>
      </c>
      <c r="B261" s="20" t="s">
        <v>1654</v>
      </c>
      <c r="C261" s="53">
        <v>300</v>
      </c>
      <c r="D261" s="99">
        <f>D262</f>
        <v>1500</v>
      </c>
      <c r="E261" s="99">
        <f t="shared" ref="E261:F261" si="91">E262</f>
        <v>1500</v>
      </c>
      <c r="F261" s="99">
        <f t="shared" si="91"/>
        <v>1500</v>
      </c>
    </row>
    <row r="262" spans="1:9" ht="36" customHeight="1" x14ac:dyDescent="0.25">
      <c r="A262" s="16" t="s">
        <v>1358</v>
      </c>
      <c r="B262" s="20" t="s">
        <v>1654</v>
      </c>
      <c r="C262" s="53">
        <v>320</v>
      </c>
      <c r="D262" s="99">
        <v>1500</v>
      </c>
      <c r="E262" s="99">
        <v>1500</v>
      </c>
      <c r="F262" s="99">
        <v>1500</v>
      </c>
      <c r="G262" s="195"/>
      <c r="H262" s="195"/>
      <c r="I262" s="195"/>
    </row>
    <row r="263" spans="1:9" ht="29.25" customHeight="1" x14ac:dyDescent="0.25">
      <c r="A263" s="16" t="s">
        <v>1353</v>
      </c>
      <c r="B263" s="20" t="s">
        <v>1654</v>
      </c>
      <c r="C263" s="53">
        <v>600</v>
      </c>
      <c r="D263" s="99">
        <f>D264+D265</f>
        <v>451344</v>
      </c>
      <c r="E263" s="99">
        <f t="shared" ref="E263:F263" si="92">E264+E265</f>
        <v>451344</v>
      </c>
      <c r="F263" s="99">
        <f t="shared" si="92"/>
        <v>451344</v>
      </c>
      <c r="G263" s="99">
        <v>451344</v>
      </c>
      <c r="H263" s="99"/>
      <c r="I263" s="99"/>
    </row>
    <row r="264" spans="1:9" ht="36" customHeight="1" x14ac:dyDescent="0.25">
      <c r="A264" s="16" t="s">
        <v>1352</v>
      </c>
      <c r="B264" s="20" t="s">
        <v>1654</v>
      </c>
      <c r="C264" s="53">
        <v>610</v>
      </c>
      <c r="D264" s="149">
        <v>297448</v>
      </c>
      <c r="E264" s="149">
        <v>297448</v>
      </c>
      <c r="F264" s="149">
        <v>297448</v>
      </c>
      <c r="H264" s="123"/>
      <c r="I264" s="123"/>
    </row>
    <row r="265" spans="1:9" ht="36" customHeight="1" x14ac:dyDescent="0.25">
      <c r="A265" s="16" t="s">
        <v>1700</v>
      </c>
      <c r="B265" s="20" t="s">
        <v>1654</v>
      </c>
      <c r="C265" s="53">
        <v>620</v>
      </c>
      <c r="D265" s="99">
        <v>153896</v>
      </c>
      <c r="E265" s="99">
        <v>153896</v>
      </c>
      <c r="F265" s="99">
        <v>153896</v>
      </c>
      <c r="H265" s="189"/>
      <c r="I265" s="189"/>
    </row>
    <row r="266" spans="1:9" ht="141.75" hidden="1" x14ac:dyDescent="0.25">
      <c r="A266" s="22" t="s">
        <v>183</v>
      </c>
      <c r="B266" s="20" t="s">
        <v>184</v>
      </c>
      <c r="C266" s="53"/>
      <c r="D266" s="99">
        <f>D267</f>
        <v>0</v>
      </c>
      <c r="E266" s="99">
        <f t="shared" ref="E266:F266" si="93">E267</f>
        <v>0</v>
      </c>
      <c r="F266" s="99">
        <f t="shared" si="93"/>
        <v>0</v>
      </c>
    </row>
    <row r="267" spans="1:9" ht="27.75" hidden="1" customHeight="1" x14ac:dyDescent="0.25">
      <c r="A267" s="16" t="s">
        <v>1353</v>
      </c>
      <c r="B267" s="20" t="s">
        <v>184</v>
      </c>
      <c r="C267" s="53">
        <v>600</v>
      </c>
      <c r="D267" s="99">
        <f>D268</f>
        <v>0</v>
      </c>
      <c r="E267" s="99">
        <f t="shared" ref="E267:F267" si="94">E268</f>
        <v>0</v>
      </c>
      <c r="F267" s="99">
        <f t="shared" si="94"/>
        <v>0</v>
      </c>
    </row>
    <row r="268" spans="1:9" ht="25.5" hidden="1" customHeight="1" x14ac:dyDescent="0.25">
      <c r="A268" s="16" t="s">
        <v>1352</v>
      </c>
      <c r="B268" s="20" t="s">
        <v>184</v>
      </c>
      <c r="C268" s="53">
        <v>610</v>
      </c>
      <c r="D268" s="99"/>
      <c r="E268" s="99"/>
      <c r="F268" s="99"/>
    </row>
    <row r="269" spans="1:9" ht="90.75" hidden="1" customHeight="1" x14ac:dyDescent="0.25">
      <c r="A269" s="16" t="s">
        <v>185</v>
      </c>
      <c r="B269" s="2" t="s">
        <v>186</v>
      </c>
      <c r="C269" s="53"/>
      <c r="D269" s="99"/>
      <c r="E269" s="99"/>
      <c r="F269" s="99"/>
    </row>
    <row r="270" spans="1:9" ht="126" hidden="1" x14ac:dyDescent="0.25">
      <c r="A270" s="16" t="s">
        <v>187</v>
      </c>
      <c r="B270" s="2" t="s">
        <v>188</v>
      </c>
      <c r="C270" s="53"/>
      <c r="D270" s="99"/>
      <c r="E270" s="99"/>
      <c r="F270" s="99"/>
    </row>
    <row r="271" spans="1:9" ht="63" x14ac:dyDescent="0.25">
      <c r="A271" s="19" t="s">
        <v>1741</v>
      </c>
      <c r="B271" s="20" t="s">
        <v>190</v>
      </c>
      <c r="C271" s="53"/>
      <c r="D271" s="99">
        <f>D272</f>
        <v>112281</v>
      </c>
      <c r="E271" s="99">
        <f t="shared" ref="E271:F271" si="95">E272</f>
        <v>112500</v>
      </c>
      <c r="F271" s="99">
        <f t="shared" si="95"/>
        <v>120000</v>
      </c>
    </row>
    <row r="272" spans="1:9" ht="30" customHeight="1" x14ac:dyDescent="0.25">
      <c r="A272" s="16" t="s">
        <v>1353</v>
      </c>
      <c r="B272" s="20" t="s">
        <v>190</v>
      </c>
      <c r="C272" s="53">
        <v>600</v>
      </c>
      <c r="D272" s="99">
        <f>D273</f>
        <v>112281</v>
      </c>
      <c r="E272" s="99">
        <f t="shared" ref="E272:F272" si="96">E273</f>
        <v>112500</v>
      </c>
      <c r="F272" s="99">
        <f t="shared" si="96"/>
        <v>120000</v>
      </c>
    </row>
    <row r="273" spans="1:6" ht="42" customHeight="1" x14ac:dyDescent="0.25">
      <c r="A273" s="16" t="s">
        <v>1352</v>
      </c>
      <c r="B273" s="20" t="s">
        <v>190</v>
      </c>
      <c r="C273" s="53">
        <v>610</v>
      </c>
      <c r="D273" s="99">
        <v>112281</v>
      </c>
      <c r="E273" s="99">
        <v>112500</v>
      </c>
      <c r="F273" s="99">
        <v>120000</v>
      </c>
    </row>
    <row r="274" spans="1:6" ht="47.25" hidden="1" x14ac:dyDescent="0.25">
      <c r="A274" s="7" t="s">
        <v>191</v>
      </c>
      <c r="B274" s="1" t="s">
        <v>192</v>
      </c>
      <c r="C274" s="53"/>
      <c r="D274" s="99"/>
      <c r="E274" s="99"/>
      <c r="F274" s="99"/>
    </row>
    <row r="275" spans="1:6" ht="63" hidden="1" x14ac:dyDescent="0.25">
      <c r="A275" s="16" t="s">
        <v>193</v>
      </c>
      <c r="B275" s="2" t="s">
        <v>194</v>
      </c>
      <c r="C275" s="53"/>
      <c r="D275" s="99"/>
      <c r="E275" s="99"/>
      <c r="F275" s="99"/>
    </row>
    <row r="276" spans="1:6" ht="78.75" hidden="1" x14ac:dyDescent="0.25">
      <c r="A276" s="16" t="s">
        <v>195</v>
      </c>
      <c r="B276" s="2" t="s">
        <v>196</v>
      </c>
      <c r="C276" s="53"/>
      <c r="D276" s="99"/>
      <c r="E276" s="99"/>
      <c r="F276" s="99"/>
    </row>
    <row r="277" spans="1:6" ht="74.25" customHeight="1" x14ac:dyDescent="0.25">
      <c r="A277" s="7" t="s">
        <v>197</v>
      </c>
      <c r="B277" s="1" t="s">
        <v>198</v>
      </c>
      <c r="C277" s="53"/>
      <c r="D277" s="99">
        <f>D278+D286+D294+D302+D308+D316+D319+D289</f>
        <v>44244</v>
      </c>
      <c r="E277" s="99">
        <f t="shared" ref="E277:F277" si="97">E278+E286+E294+E302+E308+E316+E319+E289</f>
        <v>46197</v>
      </c>
      <c r="F277" s="99">
        <f t="shared" si="97"/>
        <v>47314</v>
      </c>
    </row>
    <row r="278" spans="1:6" ht="33" hidden="1" customHeight="1" x14ac:dyDescent="0.25">
      <c r="A278" s="22" t="s">
        <v>199</v>
      </c>
      <c r="B278" s="20" t="s">
        <v>200</v>
      </c>
      <c r="C278" s="53"/>
      <c r="D278" s="99">
        <f>D279+D280</f>
        <v>0</v>
      </c>
      <c r="E278" s="99">
        <f t="shared" ref="E278:F278" si="98">E279+E280</f>
        <v>0</v>
      </c>
      <c r="F278" s="99">
        <f t="shared" si="98"/>
        <v>0</v>
      </c>
    </row>
    <row r="279" spans="1:6" ht="33" hidden="1" customHeight="1" x14ac:dyDescent="0.25">
      <c r="A279" s="16" t="s">
        <v>1353</v>
      </c>
      <c r="B279" s="20" t="s">
        <v>200</v>
      </c>
      <c r="C279" s="53">
        <v>600</v>
      </c>
      <c r="D279" s="99">
        <f>D280</f>
        <v>0</v>
      </c>
      <c r="E279" s="99">
        <f t="shared" ref="E279:F279" si="99">E280</f>
        <v>0</v>
      </c>
      <c r="F279" s="99">
        <f t="shared" si="99"/>
        <v>0</v>
      </c>
    </row>
    <row r="280" spans="1:6" ht="33" hidden="1" customHeight="1" x14ac:dyDescent="0.25">
      <c r="A280" s="16" t="s">
        <v>1352</v>
      </c>
      <c r="B280" s="20" t="s">
        <v>200</v>
      </c>
      <c r="C280" s="53">
        <v>610</v>
      </c>
      <c r="D280" s="99"/>
      <c r="E280" s="99"/>
      <c r="F280" s="99"/>
    </row>
    <row r="281" spans="1:6" ht="63" hidden="1" x14ac:dyDescent="0.25">
      <c r="A281" s="22" t="s">
        <v>201</v>
      </c>
      <c r="B281" s="20" t="s">
        <v>202</v>
      </c>
      <c r="C281" s="53"/>
      <c r="D281" s="82"/>
      <c r="E281" s="82"/>
      <c r="F281" s="82"/>
    </row>
    <row r="282" spans="1:6" ht="33.75" hidden="1" customHeight="1" x14ac:dyDescent="0.25">
      <c r="A282" s="58" t="s">
        <v>1348</v>
      </c>
      <c r="B282" s="20" t="s">
        <v>202</v>
      </c>
      <c r="C282" s="53">
        <v>100</v>
      </c>
      <c r="D282" s="82"/>
      <c r="E282" s="82"/>
      <c r="F282" s="82"/>
    </row>
    <row r="283" spans="1:6" ht="33" hidden="1" customHeight="1" x14ac:dyDescent="0.25">
      <c r="A283" s="58" t="s">
        <v>1349</v>
      </c>
      <c r="B283" s="20" t="s">
        <v>202</v>
      </c>
      <c r="C283" s="53">
        <v>120</v>
      </c>
      <c r="D283" s="82"/>
      <c r="E283" s="82"/>
      <c r="F283" s="82"/>
    </row>
    <row r="284" spans="1:6" ht="31.5" hidden="1" customHeight="1" x14ac:dyDescent="0.25">
      <c r="A284" s="58" t="s">
        <v>1350</v>
      </c>
      <c r="B284" s="20" t="s">
        <v>202</v>
      </c>
      <c r="C284" s="53">
        <v>200</v>
      </c>
      <c r="D284" s="82"/>
      <c r="E284" s="82"/>
      <c r="F284" s="82"/>
    </row>
    <row r="285" spans="1:6" ht="33" hidden="1" customHeight="1" x14ac:dyDescent="0.25">
      <c r="A285" s="58" t="s">
        <v>1351</v>
      </c>
      <c r="B285" s="20" t="s">
        <v>202</v>
      </c>
      <c r="C285" s="53">
        <v>240</v>
      </c>
      <c r="D285" s="82"/>
      <c r="E285" s="82"/>
      <c r="F285" s="82"/>
    </row>
    <row r="286" spans="1:6" ht="36.75" hidden="1" customHeight="1" x14ac:dyDescent="0.25">
      <c r="A286" s="22" t="s">
        <v>203</v>
      </c>
      <c r="B286" s="20" t="s">
        <v>204</v>
      </c>
      <c r="C286" s="53"/>
      <c r="D286" s="82">
        <f>D287</f>
        <v>0</v>
      </c>
      <c r="E286" s="82">
        <f t="shared" ref="E286:F287" si="100">E287</f>
        <v>0</v>
      </c>
      <c r="F286" s="82">
        <f t="shared" si="100"/>
        <v>0</v>
      </c>
    </row>
    <row r="287" spans="1:6" ht="36.75" hidden="1" customHeight="1" x14ac:dyDescent="0.25">
      <c r="A287" s="16" t="s">
        <v>1353</v>
      </c>
      <c r="B287" s="20" t="s">
        <v>204</v>
      </c>
      <c r="C287" s="53">
        <v>600</v>
      </c>
      <c r="D287" s="82">
        <f>D288</f>
        <v>0</v>
      </c>
      <c r="E287" s="82">
        <f t="shared" si="100"/>
        <v>0</v>
      </c>
      <c r="F287" s="82">
        <f t="shared" si="100"/>
        <v>0</v>
      </c>
    </row>
    <row r="288" spans="1:6" ht="36.75" hidden="1" customHeight="1" x14ac:dyDescent="0.25">
      <c r="A288" s="16" t="s">
        <v>1352</v>
      </c>
      <c r="B288" s="20" t="s">
        <v>204</v>
      </c>
      <c r="C288" s="53">
        <v>610</v>
      </c>
      <c r="D288" s="82"/>
      <c r="E288" s="82"/>
      <c r="F288" s="82"/>
    </row>
    <row r="289" spans="1:9" ht="65.25" customHeight="1" x14ac:dyDescent="0.25">
      <c r="A289" s="132" t="s">
        <v>1742</v>
      </c>
      <c r="B289" s="20" t="s">
        <v>1515</v>
      </c>
      <c r="C289" s="53"/>
      <c r="D289" s="82">
        <f>D290+D292</f>
        <v>13345</v>
      </c>
      <c r="E289" s="82">
        <f t="shared" ref="E289:F289" si="101">E290+E292</f>
        <v>13345</v>
      </c>
      <c r="F289" s="82">
        <f t="shared" si="101"/>
        <v>13345</v>
      </c>
    </row>
    <row r="290" spans="1:9" ht="36.75" customHeight="1" x14ac:dyDescent="0.25">
      <c r="A290" s="58" t="s">
        <v>1350</v>
      </c>
      <c r="B290" s="20" t="s">
        <v>1515</v>
      </c>
      <c r="C290" s="53">
        <v>200</v>
      </c>
      <c r="D290" s="82">
        <f>D291</f>
        <v>12595</v>
      </c>
      <c r="E290" s="82">
        <f t="shared" ref="E290:F290" si="102">E291</f>
        <v>12595</v>
      </c>
      <c r="F290" s="82">
        <f t="shared" si="102"/>
        <v>12595</v>
      </c>
    </row>
    <row r="291" spans="1:9" ht="36.75" customHeight="1" x14ac:dyDescent="0.25">
      <c r="A291" s="94" t="s">
        <v>1351</v>
      </c>
      <c r="B291" s="20" t="s">
        <v>1515</v>
      </c>
      <c r="C291" s="53">
        <v>240</v>
      </c>
      <c r="D291" s="82">
        <v>12595</v>
      </c>
      <c r="E291" s="82">
        <v>12595</v>
      </c>
      <c r="F291" s="82">
        <v>12595</v>
      </c>
    </row>
    <row r="292" spans="1:9" ht="36.75" customHeight="1" x14ac:dyDescent="0.25">
      <c r="A292" s="16" t="s">
        <v>1357</v>
      </c>
      <c r="B292" s="20" t="s">
        <v>1515</v>
      </c>
      <c r="C292" s="53">
        <v>300</v>
      </c>
      <c r="D292" s="82">
        <f>D293</f>
        <v>750</v>
      </c>
      <c r="E292" s="82">
        <f t="shared" ref="E292:F292" si="103">E293</f>
        <v>750</v>
      </c>
      <c r="F292" s="82">
        <f t="shared" si="103"/>
        <v>750</v>
      </c>
    </row>
    <row r="293" spans="1:9" ht="36.75" customHeight="1" x14ac:dyDescent="0.25">
      <c r="A293" s="16" t="s">
        <v>1358</v>
      </c>
      <c r="B293" s="20" t="s">
        <v>1515</v>
      </c>
      <c r="C293" s="53">
        <v>320</v>
      </c>
      <c r="D293" s="82">
        <v>750</v>
      </c>
      <c r="E293" s="82">
        <v>750</v>
      </c>
      <c r="F293" s="82">
        <v>750</v>
      </c>
      <c r="G293" s="102"/>
      <c r="H293" s="102"/>
      <c r="I293" s="102"/>
    </row>
    <row r="294" spans="1:9" ht="103.5" hidden="1" customHeight="1" x14ac:dyDescent="0.25">
      <c r="A294" s="22" t="s">
        <v>205</v>
      </c>
      <c r="B294" s="20" t="s">
        <v>206</v>
      </c>
      <c r="C294" s="53"/>
      <c r="D294" s="82">
        <f>D297+D295</f>
        <v>0</v>
      </c>
      <c r="E294" s="82">
        <f t="shared" ref="E294:F294" si="104">E297+E295</f>
        <v>0</v>
      </c>
      <c r="F294" s="82">
        <f t="shared" si="104"/>
        <v>0</v>
      </c>
    </row>
    <row r="295" spans="1:9" ht="24.75" hidden="1" customHeight="1" x14ac:dyDescent="0.25">
      <c r="A295" s="16" t="s">
        <v>1357</v>
      </c>
      <c r="B295" s="20" t="s">
        <v>206</v>
      </c>
      <c r="C295" s="53">
        <v>300</v>
      </c>
      <c r="D295" s="82">
        <f>D296</f>
        <v>0</v>
      </c>
      <c r="E295" s="82">
        <f>E296</f>
        <v>0</v>
      </c>
      <c r="F295" s="82">
        <f>F296</f>
        <v>0</v>
      </c>
    </row>
    <row r="296" spans="1:9" ht="26.25" hidden="1" customHeight="1" x14ac:dyDescent="0.25">
      <c r="A296" s="16" t="s">
        <v>1358</v>
      </c>
      <c r="B296" s="20" t="s">
        <v>206</v>
      </c>
      <c r="C296" s="53">
        <v>320</v>
      </c>
      <c r="D296" s="82"/>
      <c r="E296" s="82">
        <v>0</v>
      </c>
      <c r="F296" s="82">
        <v>0</v>
      </c>
    </row>
    <row r="297" spans="1:9" ht="33.75" hidden="1" customHeight="1" x14ac:dyDescent="0.25">
      <c r="A297" s="16" t="s">
        <v>1353</v>
      </c>
      <c r="B297" s="20" t="s">
        <v>206</v>
      </c>
      <c r="C297" s="53">
        <v>600</v>
      </c>
      <c r="D297" s="82"/>
      <c r="E297" s="82">
        <f t="shared" ref="E297:F297" si="105">E298</f>
        <v>0</v>
      </c>
      <c r="F297" s="82">
        <f t="shared" si="105"/>
        <v>0</v>
      </c>
    </row>
    <row r="298" spans="1:9" ht="31.5" hidden="1" customHeight="1" x14ac:dyDescent="0.25">
      <c r="A298" s="16" t="s">
        <v>1352</v>
      </c>
      <c r="B298" s="20" t="s">
        <v>206</v>
      </c>
      <c r="C298" s="53">
        <v>610</v>
      </c>
      <c r="D298" s="82"/>
      <c r="E298" s="82">
        <v>0</v>
      </c>
      <c r="F298" s="82">
        <v>0</v>
      </c>
    </row>
    <row r="299" spans="1:9" ht="110.25" hidden="1" x14ac:dyDescent="0.25">
      <c r="A299" s="22" t="s">
        <v>207</v>
      </c>
      <c r="B299" s="20" t="s">
        <v>208</v>
      </c>
      <c r="C299" s="53"/>
      <c r="D299" s="82"/>
      <c r="E299" s="82"/>
      <c r="F299" s="82"/>
    </row>
    <row r="300" spans="1:9" ht="33" hidden="1" customHeight="1" x14ac:dyDescent="0.25">
      <c r="A300" s="16" t="s">
        <v>1353</v>
      </c>
      <c r="B300" s="20" t="s">
        <v>208</v>
      </c>
      <c r="C300" s="53">
        <v>600</v>
      </c>
      <c r="D300" s="82"/>
      <c r="E300" s="82"/>
      <c r="F300" s="82"/>
    </row>
    <row r="301" spans="1:9" ht="27" hidden="1" customHeight="1" x14ac:dyDescent="0.25">
      <c r="A301" s="16" t="s">
        <v>1352</v>
      </c>
      <c r="B301" s="20" t="s">
        <v>208</v>
      </c>
      <c r="C301" s="53">
        <v>610</v>
      </c>
      <c r="D301" s="82"/>
      <c r="E301" s="82"/>
      <c r="F301" s="82"/>
    </row>
    <row r="302" spans="1:9" ht="56.25" customHeight="1" x14ac:dyDescent="0.25">
      <c r="A302" s="22" t="s">
        <v>209</v>
      </c>
      <c r="B302" s="20" t="s">
        <v>210</v>
      </c>
      <c r="C302" s="53"/>
      <c r="D302" s="82">
        <f>D303</f>
        <v>91</v>
      </c>
      <c r="E302" s="82">
        <f t="shared" ref="E302:F303" si="106">E303</f>
        <v>91</v>
      </c>
      <c r="F302" s="82">
        <f t="shared" si="106"/>
        <v>91</v>
      </c>
    </row>
    <row r="303" spans="1:9" ht="27" customHeight="1" x14ac:dyDescent="0.25">
      <c r="A303" s="16" t="s">
        <v>1353</v>
      </c>
      <c r="B303" s="20" t="s">
        <v>210</v>
      </c>
      <c r="C303" s="53">
        <v>600</v>
      </c>
      <c r="D303" s="82">
        <f>D304</f>
        <v>91</v>
      </c>
      <c r="E303" s="82">
        <f t="shared" si="106"/>
        <v>91</v>
      </c>
      <c r="F303" s="82">
        <f t="shared" si="106"/>
        <v>91</v>
      </c>
    </row>
    <row r="304" spans="1:9" ht="33.75" customHeight="1" x14ac:dyDescent="0.25">
      <c r="A304" s="16" t="s">
        <v>1352</v>
      </c>
      <c r="B304" s="20" t="s">
        <v>210</v>
      </c>
      <c r="C304" s="53">
        <v>610</v>
      </c>
      <c r="D304" s="82">
        <v>91</v>
      </c>
      <c r="E304" s="82">
        <v>91</v>
      </c>
      <c r="F304" s="82">
        <v>91</v>
      </c>
    </row>
    <row r="305" spans="1:9" ht="63" hidden="1" x14ac:dyDescent="0.25">
      <c r="A305" s="22" t="s">
        <v>211</v>
      </c>
      <c r="B305" s="20" t="s">
        <v>212</v>
      </c>
      <c r="C305" s="53"/>
      <c r="D305" s="82"/>
      <c r="E305" s="82"/>
      <c r="F305" s="82"/>
    </row>
    <row r="306" spans="1:9" ht="27" hidden="1" customHeight="1" x14ac:dyDescent="0.25">
      <c r="A306" s="16" t="s">
        <v>1353</v>
      </c>
      <c r="B306" s="20" t="s">
        <v>212</v>
      </c>
      <c r="C306" s="53">
        <v>600</v>
      </c>
      <c r="D306" s="82"/>
      <c r="E306" s="82"/>
      <c r="F306" s="82"/>
    </row>
    <row r="307" spans="1:9" ht="29.25" hidden="1" customHeight="1" x14ac:dyDescent="0.25">
      <c r="A307" s="16" t="s">
        <v>1352</v>
      </c>
      <c r="B307" s="20" t="s">
        <v>212</v>
      </c>
      <c r="C307" s="53">
        <v>610</v>
      </c>
      <c r="D307" s="82"/>
      <c r="E307" s="82"/>
      <c r="F307" s="82"/>
    </row>
    <row r="308" spans="1:9" ht="47.25" x14ac:dyDescent="0.25">
      <c r="A308" s="22" t="s">
        <v>213</v>
      </c>
      <c r="B308" s="20" t="s">
        <v>214</v>
      </c>
      <c r="C308" s="53"/>
      <c r="D308" s="82">
        <f>D311+D309</f>
        <v>0</v>
      </c>
      <c r="E308" s="82">
        <f t="shared" ref="E308:F308" si="107">E311+E309</f>
        <v>2505</v>
      </c>
      <c r="F308" s="82">
        <f t="shared" si="107"/>
        <v>2605</v>
      </c>
    </row>
    <row r="309" spans="1:9" ht="42" hidden="1" customHeight="1" x14ac:dyDescent="0.25">
      <c r="A309" s="58" t="s">
        <v>1350</v>
      </c>
      <c r="B309" s="20" t="s">
        <v>214</v>
      </c>
      <c r="C309" s="53">
        <v>200</v>
      </c>
      <c r="D309" s="82">
        <f>D310</f>
        <v>0</v>
      </c>
      <c r="E309" s="98"/>
      <c r="F309" s="82"/>
    </row>
    <row r="310" spans="1:9" ht="35.25" hidden="1" customHeight="1" x14ac:dyDescent="0.25">
      <c r="A310" s="94" t="s">
        <v>1351</v>
      </c>
      <c r="B310" s="20" t="s">
        <v>214</v>
      </c>
      <c r="C310" s="53">
        <v>240</v>
      </c>
      <c r="D310" s="82"/>
      <c r="E310" s="98"/>
      <c r="F310" s="82"/>
    </row>
    <row r="311" spans="1:9" ht="32.25" customHeight="1" x14ac:dyDescent="0.25">
      <c r="A311" s="16" t="s">
        <v>1353</v>
      </c>
      <c r="B311" s="20" t="s">
        <v>214</v>
      </c>
      <c r="C311" s="53">
        <v>600</v>
      </c>
      <c r="D311" s="82">
        <f>D312</f>
        <v>0</v>
      </c>
      <c r="E311" s="98">
        <f t="shared" ref="E311:F311" si="108">E312</f>
        <v>2505</v>
      </c>
      <c r="F311" s="82">
        <f t="shared" si="108"/>
        <v>2605</v>
      </c>
      <c r="G311">
        <v>2004</v>
      </c>
      <c r="H311">
        <v>2084</v>
      </c>
    </row>
    <row r="312" spans="1:9" ht="39" customHeight="1" x14ac:dyDescent="0.25">
      <c r="A312" s="16" t="s">
        <v>1352</v>
      </c>
      <c r="B312" s="20" t="s">
        <v>214</v>
      </c>
      <c r="C312" s="53">
        <v>610</v>
      </c>
      <c r="D312" s="82">
        <v>0</v>
      </c>
      <c r="E312" s="98">
        <v>2505</v>
      </c>
      <c r="F312" s="82">
        <v>2605</v>
      </c>
      <c r="G312">
        <v>501</v>
      </c>
      <c r="H312">
        <v>521</v>
      </c>
    </row>
    <row r="313" spans="1:9" ht="47.25" hidden="1" x14ac:dyDescent="0.25">
      <c r="A313" s="22" t="s">
        <v>215</v>
      </c>
      <c r="B313" s="20" t="s">
        <v>216</v>
      </c>
      <c r="C313" s="53"/>
      <c r="D313" s="82"/>
      <c r="E313" s="82"/>
      <c r="F313" s="82"/>
    </row>
    <row r="314" spans="1:9" ht="30" hidden="1" customHeight="1" x14ac:dyDescent="0.25">
      <c r="A314" s="16" t="s">
        <v>1353</v>
      </c>
      <c r="B314" s="20" t="s">
        <v>216</v>
      </c>
      <c r="C314" s="53">
        <v>600</v>
      </c>
      <c r="D314" s="82"/>
      <c r="E314" s="82"/>
      <c r="F314" s="82"/>
    </row>
    <row r="315" spans="1:9" ht="29.25" hidden="1" customHeight="1" x14ac:dyDescent="0.25">
      <c r="A315" s="16" t="s">
        <v>1352</v>
      </c>
      <c r="B315" s="20" t="s">
        <v>216</v>
      </c>
      <c r="C315" s="53">
        <v>610</v>
      </c>
      <c r="D315" s="82"/>
      <c r="E315" s="82"/>
      <c r="F315" s="82"/>
    </row>
    <row r="316" spans="1:9" ht="51.75" customHeight="1" x14ac:dyDescent="0.25">
      <c r="A316" s="22" t="s">
        <v>217</v>
      </c>
      <c r="B316" s="20" t="s">
        <v>218</v>
      </c>
      <c r="C316" s="53"/>
      <c r="D316" s="82">
        <f>D317</f>
        <v>13386</v>
      </c>
      <c r="E316" s="82">
        <f t="shared" ref="E316:F317" si="109">E317</f>
        <v>13922</v>
      </c>
      <c r="F316" s="82">
        <f t="shared" si="109"/>
        <v>14480</v>
      </c>
    </row>
    <row r="317" spans="1:9" ht="34.5" customHeight="1" x14ac:dyDescent="0.25">
      <c r="A317" s="16" t="s">
        <v>1353</v>
      </c>
      <c r="B317" s="20" t="s">
        <v>218</v>
      </c>
      <c r="C317" s="53">
        <v>600</v>
      </c>
      <c r="D317" s="82">
        <f>D318</f>
        <v>13386</v>
      </c>
      <c r="E317" s="82">
        <f t="shared" si="109"/>
        <v>13922</v>
      </c>
      <c r="F317" s="82">
        <f t="shared" si="109"/>
        <v>14480</v>
      </c>
    </row>
    <row r="318" spans="1:9" ht="34.5" customHeight="1" x14ac:dyDescent="0.25">
      <c r="A318" s="16" t="s">
        <v>1352</v>
      </c>
      <c r="B318" s="20" t="s">
        <v>218</v>
      </c>
      <c r="C318" s="53">
        <v>610</v>
      </c>
      <c r="D318" s="97">
        <v>13386</v>
      </c>
      <c r="E318" s="97">
        <v>13922</v>
      </c>
      <c r="F318" s="97">
        <v>14480</v>
      </c>
      <c r="G318" s="102">
        <v>6693</v>
      </c>
      <c r="H318" s="102">
        <v>6961</v>
      </c>
      <c r="I318" s="102">
        <v>7240</v>
      </c>
    </row>
    <row r="319" spans="1:9" ht="59.25" customHeight="1" x14ac:dyDescent="0.25">
      <c r="A319" s="22" t="s">
        <v>1459</v>
      </c>
      <c r="B319" s="20" t="s">
        <v>1458</v>
      </c>
      <c r="C319" s="53"/>
      <c r="D319" s="82">
        <f>D320</f>
        <v>17422</v>
      </c>
      <c r="E319" s="82">
        <f t="shared" ref="E319:F319" si="110">E320</f>
        <v>16334</v>
      </c>
      <c r="F319" s="82">
        <f t="shared" si="110"/>
        <v>16793</v>
      </c>
    </row>
    <row r="320" spans="1:9" ht="59.25" customHeight="1" x14ac:dyDescent="0.25">
      <c r="A320" s="58" t="s">
        <v>1350</v>
      </c>
      <c r="B320" s="20" t="s">
        <v>1458</v>
      </c>
      <c r="C320" s="53">
        <v>200</v>
      </c>
      <c r="D320" s="82">
        <f>D321</f>
        <v>17422</v>
      </c>
      <c r="E320" s="82">
        <f t="shared" ref="E320:F320" si="111">E321</f>
        <v>16334</v>
      </c>
      <c r="F320" s="82">
        <f t="shared" si="111"/>
        <v>16793</v>
      </c>
      <c r="G320">
        <v>15680</v>
      </c>
      <c r="H320">
        <v>14701</v>
      </c>
      <c r="I320">
        <v>15114</v>
      </c>
    </row>
    <row r="321" spans="1:9" ht="34.5" customHeight="1" x14ac:dyDescent="0.25">
      <c r="A321" s="94" t="s">
        <v>1351</v>
      </c>
      <c r="B321" s="20" t="s">
        <v>1458</v>
      </c>
      <c r="C321" s="53">
        <v>240</v>
      </c>
      <c r="D321" s="97">
        <v>17422</v>
      </c>
      <c r="E321" s="97">
        <v>16334</v>
      </c>
      <c r="F321" s="97">
        <v>16793</v>
      </c>
      <c r="G321">
        <v>1742</v>
      </c>
      <c r="H321">
        <v>1633</v>
      </c>
      <c r="I321" s="126">
        <v>1679</v>
      </c>
    </row>
    <row r="322" spans="1:9" ht="71.25" hidden="1" customHeight="1" x14ac:dyDescent="0.25">
      <c r="A322" s="186" t="s">
        <v>1605</v>
      </c>
      <c r="B322" s="20" t="s">
        <v>1603</v>
      </c>
      <c r="C322" s="53"/>
      <c r="D322" s="82">
        <f>D323</f>
        <v>0</v>
      </c>
      <c r="E322" s="82"/>
      <c r="F322" s="98"/>
      <c r="I322" s="126"/>
    </row>
    <row r="323" spans="1:9" ht="34.5" hidden="1" customHeight="1" x14ac:dyDescent="0.25">
      <c r="A323" s="95" t="s">
        <v>189</v>
      </c>
      <c r="B323" s="20" t="s">
        <v>1604</v>
      </c>
      <c r="C323" s="53"/>
      <c r="D323" s="82">
        <f>D324</f>
        <v>0</v>
      </c>
      <c r="E323" s="82"/>
      <c r="F323" s="98"/>
      <c r="I323" s="126"/>
    </row>
    <row r="324" spans="1:9" ht="34.5" hidden="1" customHeight="1" x14ac:dyDescent="0.25">
      <c r="A324" s="16" t="s">
        <v>1353</v>
      </c>
      <c r="B324" s="20" t="s">
        <v>1604</v>
      </c>
      <c r="C324" s="53">
        <v>600</v>
      </c>
      <c r="D324" s="82">
        <f>D325</f>
        <v>0</v>
      </c>
      <c r="E324" s="82"/>
      <c r="F324" s="98"/>
      <c r="I324" s="126"/>
    </row>
    <row r="325" spans="1:9" ht="34.5" hidden="1" customHeight="1" x14ac:dyDescent="0.25">
      <c r="A325" s="16" t="s">
        <v>1352</v>
      </c>
      <c r="B325" s="20" t="s">
        <v>1604</v>
      </c>
      <c r="C325" s="53">
        <v>610</v>
      </c>
      <c r="D325" s="82"/>
      <c r="E325" s="82"/>
      <c r="F325" s="98"/>
      <c r="I325" s="126"/>
    </row>
    <row r="326" spans="1:9" ht="34.5" customHeight="1" x14ac:dyDescent="0.25">
      <c r="A326" s="16" t="s">
        <v>1662</v>
      </c>
      <c r="B326" s="20" t="s">
        <v>1659</v>
      </c>
      <c r="C326" s="53"/>
      <c r="D326" s="82">
        <f>D330+D327</f>
        <v>0</v>
      </c>
      <c r="E326" s="82">
        <f t="shared" ref="E326:F326" si="112">E330+E327</f>
        <v>63464</v>
      </c>
      <c r="F326" s="82">
        <f t="shared" si="112"/>
        <v>65813</v>
      </c>
      <c r="I326" s="126"/>
    </row>
    <row r="327" spans="1:9" ht="34.5" customHeight="1" x14ac:dyDescent="0.25">
      <c r="A327" s="22" t="s">
        <v>1656</v>
      </c>
      <c r="B327" s="20" t="s">
        <v>1663</v>
      </c>
      <c r="C327" s="53"/>
      <c r="D327" s="82">
        <f>D328</f>
        <v>0</v>
      </c>
      <c r="E327" s="82">
        <f t="shared" ref="E327:F327" si="113">E328</f>
        <v>53944</v>
      </c>
      <c r="F327" s="82">
        <f t="shared" si="113"/>
        <v>55940</v>
      </c>
      <c r="I327" s="126"/>
    </row>
    <row r="328" spans="1:9" ht="34.5" customHeight="1" x14ac:dyDescent="0.25">
      <c r="A328" s="16" t="s">
        <v>1353</v>
      </c>
      <c r="B328" s="20" t="s">
        <v>1663</v>
      </c>
      <c r="C328" s="53">
        <v>600</v>
      </c>
      <c r="D328" s="82">
        <f>D329</f>
        <v>0</v>
      </c>
      <c r="E328" s="82">
        <f t="shared" ref="E328:F328" si="114">E329</f>
        <v>53944</v>
      </c>
      <c r="F328" s="82">
        <f t="shared" si="114"/>
        <v>55940</v>
      </c>
      <c r="G328">
        <v>41684</v>
      </c>
      <c r="H328">
        <v>43226</v>
      </c>
      <c r="I328" s="126"/>
    </row>
    <row r="329" spans="1:9" ht="34.5" customHeight="1" x14ac:dyDescent="0.25">
      <c r="A329" s="16" t="s">
        <v>1352</v>
      </c>
      <c r="B329" s="20" t="s">
        <v>1663</v>
      </c>
      <c r="C329" s="53">
        <v>610</v>
      </c>
      <c r="D329" s="82"/>
      <c r="E329" s="82">
        <v>53944</v>
      </c>
      <c r="F329" s="82">
        <v>55940</v>
      </c>
      <c r="G329" s="102">
        <v>12260</v>
      </c>
      <c r="H329" s="102">
        <v>12714</v>
      </c>
      <c r="I329" s="126"/>
    </row>
    <row r="330" spans="1:9" ht="34.5" customHeight="1" x14ac:dyDescent="0.25">
      <c r="A330" s="16" t="s">
        <v>1661</v>
      </c>
      <c r="B330" s="20" t="s">
        <v>1660</v>
      </c>
      <c r="C330" s="53"/>
      <c r="D330" s="82">
        <f>D331</f>
        <v>0</v>
      </c>
      <c r="E330" s="82">
        <f t="shared" ref="E330:F330" si="115">E331</f>
        <v>9520</v>
      </c>
      <c r="F330" s="82">
        <f t="shared" si="115"/>
        <v>9873</v>
      </c>
      <c r="I330" s="126"/>
    </row>
    <row r="331" spans="1:9" ht="34.5" customHeight="1" x14ac:dyDescent="0.25">
      <c r="A331" s="16" t="s">
        <v>1353</v>
      </c>
      <c r="B331" s="20" t="s">
        <v>1660</v>
      </c>
      <c r="C331" s="53">
        <v>600</v>
      </c>
      <c r="D331" s="82">
        <f>D332</f>
        <v>0</v>
      </c>
      <c r="E331" s="82">
        <f t="shared" ref="E331:F331" si="116">E332</f>
        <v>9520</v>
      </c>
      <c r="F331" s="82">
        <f t="shared" si="116"/>
        <v>9873</v>
      </c>
      <c r="G331">
        <v>7356</v>
      </c>
      <c r="H331">
        <v>7629</v>
      </c>
      <c r="I331" s="126"/>
    </row>
    <row r="332" spans="1:9" ht="34.5" customHeight="1" x14ac:dyDescent="0.25">
      <c r="A332" s="16" t="s">
        <v>1352</v>
      </c>
      <c r="B332" s="20" t="s">
        <v>1660</v>
      </c>
      <c r="C332" s="53">
        <v>610</v>
      </c>
      <c r="D332" s="82"/>
      <c r="E332" s="82">
        <v>9520</v>
      </c>
      <c r="F332" s="98">
        <v>9873</v>
      </c>
      <c r="G332">
        <v>2164</v>
      </c>
      <c r="H332">
        <v>2244</v>
      </c>
      <c r="I332" s="126"/>
    </row>
    <row r="333" spans="1:9" ht="34.5" customHeight="1" x14ac:dyDescent="0.25">
      <c r="A333" s="7" t="s">
        <v>219</v>
      </c>
      <c r="B333" s="1" t="s">
        <v>220</v>
      </c>
      <c r="C333" s="53"/>
      <c r="D333" s="82">
        <f>D337+D345+D354+D351+D334+D359</f>
        <v>4216</v>
      </c>
      <c r="E333" s="82">
        <f>E337+E345+E354+E351+E334+E359</f>
        <v>4215</v>
      </c>
      <c r="F333" s="82">
        <f>F337+F345+F354+F351+F334+F359</f>
        <v>6112</v>
      </c>
    </row>
    <row r="334" spans="1:9" ht="34.5" hidden="1" customHeight="1" x14ac:dyDescent="0.25">
      <c r="A334" s="22" t="s">
        <v>155</v>
      </c>
      <c r="B334" s="20" t="s">
        <v>1406</v>
      </c>
      <c r="C334" s="53"/>
      <c r="D334" s="82">
        <f t="shared" ref="D334:F335" si="117">D335</f>
        <v>0</v>
      </c>
      <c r="E334" s="82">
        <f t="shared" si="117"/>
        <v>0</v>
      </c>
      <c r="F334" s="82">
        <f t="shared" si="117"/>
        <v>0</v>
      </c>
    </row>
    <row r="335" spans="1:9" ht="34.5" hidden="1" customHeight="1" x14ac:dyDescent="0.25">
      <c r="A335" s="16" t="s">
        <v>1353</v>
      </c>
      <c r="B335" s="20" t="s">
        <v>1406</v>
      </c>
      <c r="C335" s="53">
        <v>600</v>
      </c>
      <c r="D335" s="82">
        <f t="shared" si="117"/>
        <v>0</v>
      </c>
      <c r="E335" s="82">
        <f t="shared" si="117"/>
        <v>0</v>
      </c>
      <c r="F335" s="82">
        <f t="shared" si="117"/>
        <v>0</v>
      </c>
    </row>
    <row r="336" spans="1:9" ht="34.5" hidden="1" customHeight="1" x14ac:dyDescent="0.25">
      <c r="A336" s="16" t="s">
        <v>1352</v>
      </c>
      <c r="B336" s="20" t="s">
        <v>1406</v>
      </c>
      <c r="C336" s="53">
        <v>610</v>
      </c>
      <c r="D336" s="82"/>
      <c r="E336" s="82"/>
      <c r="F336" s="82"/>
    </row>
    <row r="337" spans="1:9" ht="81" customHeight="1" x14ac:dyDescent="0.25">
      <c r="A337" s="22" t="s">
        <v>1532</v>
      </c>
      <c r="B337" s="20" t="s">
        <v>221</v>
      </c>
      <c r="C337" s="53"/>
      <c r="D337" s="82">
        <f>D340+D338</f>
        <v>3216</v>
      </c>
      <c r="E337" s="82">
        <f t="shared" ref="E337:F337" si="118">E340+E338</f>
        <v>3215</v>
      </c>
      <c r="F337" s="82">
        <f t="shared" si="118"/>
        <v>4612</v>
      </c>
    </row>
    <row r="338" spans="1:9" ht="36" customHeight="1" x14ac:dyDescent="0.25">
      <c r="A338" s="58" t="s">
        <v>1350</v>
      </c>
      <c r="B338" s="20" t="s">
        <v>221</v>
      </c>
      <c r="C338" s="53">
        <v>200</v>
      </c>
      <c r="D338" s="82">
        <f>D339</f>
        <v>3216</v>
      </c>
      <c r="E338" s="82">
        <f t="shared" ref="E338:F338" si="119">E339</f>
        <v>3215</v>
      </c>
      <c r="F338" s="82">
        <f t="shared" si="119"/>
        <v>4612</v>
      </c>
      <c r="G338">
        <v>3138</v>
      </c>
      <c r="H338">
        <v>3137</v>
      </c>
      <c r="I338">
        <v>4500</v>
      </c>
    </row>
    <row r="339" spans="1:9" ht="38.25" customHeight="1" x14ac:dyDescent="0.25">
      <c r="A339" s="58" t="s">
        <v>1351</v>
      </c>
      <c r="B339" s="20" t="s">
        <v>221</v>
      </c>
      <c r="C339" s="53">
        <v>240</v>
      </c>
      <c r="D339" s="82">
        <v>3216</v>
      </c>
      <c r="E339" s="82">
        <v>3215</v>
      </c>
      <c r="F339" s="82">
        <v>4612</v>
      </c>
      <c r="G339" s="145">
        <v>78</v>
      </c>
      <c r="H339" s="145">
        <v>78</v>
      </c>
      <c r="I339" s="145">
        <v>112</v>
      </c>
    </row>
    <row r="340" spans="1:9" ht="34.5" hidden="1" customHeight="1" x14ac:dyDescent="0.25">
      <c r="A340" s="16" t="s">
        <v>1353</v>
      </c>
      <c r="B340" s="20" t="s">
        <v>221</v>
      </c>
      <c r="C340" s="53">
        <v>600</v>
      </c>
      <c r="D340" s="82">
        <f>D341</f>
        <v>0</v>
      </c>
      <c r="E340" s="82">
        <f t="shared" ref="E340:F340" si="120">E341</f>
        <v>0</v>
      </c>
      <c r="F340" s="82">
        <f t="shared" si="120"/>
        <v>0</v>
      </c>
    </row>
    <row r="341" spans="1:9" ht="34.5" hidden="1" customHeight="1" x14ac:dyDescent="0.25">
      <c r="A341" s="16" t="s">
        <v>1352</v>
      </c>
      <c r="B341" s="20" t="s">
        <v>221</v>
      </c>
      <c r="C341" s="53">
        <v>610</v>
      </c>
      <c r="D341" s="98">
        <v>0</v>
      </c>
      <c r="E341" s="98">
        <v>0</v>
      </c>
      <c r="F341" s="98">
        <v>0</v>
      </c>
    </row>
    <row r="342" spans="1:9" ht="47.25" hidden="1" x14ac:dyDescent="0.25">
      <c r="A342" s="22" t="s">
        <v>222</v>
      </c>
      <c r="B342" s="20" t="s">
        <v>223</v>
      </c>
      <c r="C342" s="53"/>
      <c r="D342" s="82"/>
      <c r="E342" s="82"/>
      <c r="F342" s="82"/>
    </row>
    <row r="343" spans="1:9" ht="32.25" hidden="1" customHeight="1" x14ac:dyDescent="0.25">
      <c r="A343" s="16" t="s">
        <v>1353</v>
      </c>
      <c r="B343" s="20" t="s">
        <v>223</v>
      </c>
      <c r="C343" s="53">
        <v>600</v>
      </c>
      <c r="D343" s="82"/>
      <c r="E343" s="82"/>
      <c r="F343" s="82"/>
    </row>
    <row r="344" spans="1:9" ht="32.25" hidden="1" customHeight="1" x14ac:dyDescent="0.25">
      <c r="A344" s="16" t="s">
        <v>1352</v>
      </c>
      <c r="B344" s="20" t="s">
        <v>223</v>
      </c>
      <c r="C344" s="53">
        <v>610</v>
      </c>
      <c r="D344" s="82"/>
      <c r="E344" s="82"/>
      <c r="F344" s="82"/>
    </row>
    <row r="345" spans="1:9" ht="25.5" hidden="1" customHeight="1" x14ac:dyDescent="0.25">
      <c r="A345" s="22" t="s">
        <v>224</v>
      </c>
      <c r="B345" s="20" t="s">
        <v>225</v>
      </c>
      <c r="C345" s="53"/>
      <c r="D345" s="82">
        <f>D346</f>
        <v>0</v>
      </c>
      <c r="E345" s="82">
        <f t="shared" ref="E345:F346" si="121">E346</f>
        <v>0</v>
      </c>
      <c r="F345" s="82">
        <f t="shared" si="121"/>
        <v>0</v>
      </c>
    </row>
    <row r="346" spans="1:9" ht="25.5" hidden="1" customHeight="1" x14ac:dyDescent="0.25">
      <c r="A346" s="16" t="s">
        <v>1353</v>
      </c>
      <c r="B346" s="20" t="s">
        <v>225</v>
      </c>
      <c r="C346" s="53">
        <v>600</v>
      </c>
      <c r="D346" s="82">
        <f>D347</f>
        <v>0</v>
      </c>
      <c r="E346" s="82">
        <f t="shared" si="121"/>
        <v>0</v>
      </c>
      <c r="F346" s="82">
        <f t="shared" si="121"/>
        <v>0</v>
      </c>
    </row>
    <row r="347" spans="1:9" ht="25.5" hidden="1" customHeight="1" x14ac:dyDescent="0.25">
      <c r="A347" s="16" t="s">
        <v>1352</v>
      </c>
      <c r="B347" s="20" t="s">
        <v>225</v>
      </c>
      <c r="C347" s="53">
        <v>610</v>
      </c>
      <c r="D347" s="82"/>
      <c r="E347" s="82"/>
      <c r="F347" s="82"/>
    </row>
    <row r="348" spans="1:9" ht="36.75" hidden="1" customHeight="1" x14ac:dyDescent="0.25">
      <c r="A348" s="22" t="s">
        <v>226</v>
      </c>
      <c r="B348" s="20" t="s">
        <v>227</v>
      </c>
      <c r="C348" s="53"/>
      <c r="D348" s="82"/>
      <c r="E348" s="82"/>
      <c r="F348" s="82"/>
    </row>
    <row r="349" spans="1:9" ht="36.75" hidden="1" customHeight="1" x14ac:dyDescent="0.25">
      <c r="A349" s="16" t="s">
        <v>1353</v>
      </c>
      <c r="B349" s="20" t="s">
        <v>227</v>
      </c>
      <c r="C349" s="53">
        <v>600</v>
      </c>
      <c r="D349" s="82"/>
      <c r="E349" s="82"/>
      <c r="F349" s="82"/>
    </row>
    <row r="350" spans="1:9" ht="36.75" hidden="1" customHeight="1" x14ac:dyDescent="0.25">
      <c r="A350" s="16" t="s">
        <v>1352</v>
      </c>
      <c r="B350" s="20" t="s">
        <v>227</v>
      </c>
      <c r="C350" s="53">
        <v>610</v>
      </c>
      <c r="D350" s="82"/>
      <c r="E350" s="82"/>
      <c r="F350" s="82"/>
    </row>
    <row r="351" spans="1:9" ht="36.75" hidden="1" customHeight="1" x14ac:dyDescent="0.25">
      <c r="A351" s="22" t="s">
        <v>1656</v>
      </c>
      <c r="B351" s="20" t="s">
        <v>1655</v>
      </c>
      <c r="C351" s="53"/>
      <c r="D351" s="82">
        <f t="shared" ref="D351:F352" si="122">D352</f>
        <v>0</v>
      </c>
      <c r="E351" s="82">
        <f t="shared" si="122"/>
        <v>0</v>
      </c>
      <c r="F351" s="82">
        <f t="shared" si="122"/>
        <v>0</v>
      </c>
    </row>
    <row r="352" spans="1:9" ht="36.75" hidden="1" customHeight="1" x14ac:dyDescent="0.25">
      <c r="A352" s="16" t="s">
        <v>1353</v>
      </c>
      <c r="B352" s="20" t="s">
        <v>1655</v>
      </c>
      <c r="C352" s="53">
        <v>600</v>
      </c>
      <c r="D352" s="82">
        <f t="shared" si="122"/>
        <v>0</v>
      </c>
      <c r="E352" s="82">
        <f t="shared" si="122"/>
        <v>0</v>
      </c>
      <c r="F352" s="82">
        <f t="shared" si="122"/>
        <v>0</v>
      </c>
    </row>
    <row r="353" spans="1:7" ht="36.75" hidden="1" customHeight="1" x14ac:dyDescent="0.25">
      <c r="A353" s="16" t="s">
        <v>1352</v>
      </c>
      <c r="B353" s="20" t="s">
        <v>1655</v>
      </c>
      <c r="C353" s="53">
        <v>610</v>
      </c>
      <c r="D353" s="82">
        <v>0</v>
      </c>
      <c r="E353" s="82"/>
      <c r="F353" s="82"/>
    </row>
    <row r="354" spans="1:7" ht="54.75" customHeight="1" x14ac:dyDescent="0.25">
      <c r="A354" s="22" t="s">
        <v>1657</v>
      </c>
      <c r="B354" s="20" t="s">
        <v>1524</v>
      </c>
      <c r="C354" s="53"/>
      <c r="D354" s="82">
        <f>D357+D355</f>
        <v>1000</v>
      </c>
      <c r="E354" s="82">
        <f t="shared" ref="E354:F354" si="123">E357+E355</f>
        <v>1000</v>
      </c>
      <c r="F354" s="82">
        <f t="shared" si="123"/>
        <v>1500</v>
      </c>
    </row>
    <row r="355" spans="1:7" ht="38.25" customHeight="1" x14ac:dyDescent="0.25">
      <c r="A355" s="58" t="s">
        <v>1350</v>
      </c>
      <c r="B355" s="20" t="s">
        <v>1524</v>
      </c>
      <c r="C355" s="53">
        <v>200</v>
      </c>
      <c r="D355" s="82">
        <f>D356</f>
        <v>1000</v>
      </c>
      <c r="E355" s="82">
        <f t="shared" ref="E355:F355" si="124">E356</f>
        <v>1000</v>
      </c>
      <c r="F355" s="82">
        <f t="shared" si="124"/>
        <v>1500</v>
      </c>
    </row>
    <row r="356" spans="1:7" ht="38.25" customHeight="1" x14ac:dyDescent="0.25">
      <c r="A356" s="58" t="s">
        <v>1351</v>
      </c>
      <c r="B356" s="20" t="s">
        <v>1524</v>
      </c>
      <c r="C356" s="53">
        <v>240</v>
      </c>
      <c r="D356" s="82">
        <v>1000</v>
      </c>
      <c r="E356" s="82">
        <v>1000</v>
      </c>
      <c r="F356" s="82">
        <v>1500</v>
      </c>
      <c r="G356" s="145"/>
    </row>
    <row r="357" spans="1:7" ht="38.25" hidden="1" customHeight="1" x14ac:dyDescent="0.25">
      <c r="A357" s="16" t="s">
        <v>1353</v>
      </c>
      <c r="B357" s="20" t="s">
        <v>1524</v>
      </c>
      <c r="C357" s="53">
        <v>600</v>
      </c>
      <c r="D357" s="82">
        <f>D358</f>
        <v>0</v>
      </c>
      <c r="E357" s="82">
        <f t="shared" ref="E357:F357" si="125">E358</f>
        <v>0</v>
      </c>
      <c r="F357" s="82">
        <f t="shared" si="125"/>
        <v>0</v>
      </c>
    </row>
    <row r="358" spans="1:7" ht="38.25" hidden="1" customHeight="1" x14ac:dyDescent="0.25">
      <c r="A358" s="16" t="s">
        <v>1352</v>
      </c>
      <c r="B358" s="20" t="s">
        <v>1524</v>
      </c>
      <c r="C358" s="53">
        <v>610</v>
      </c>
      <c r="D358" s="82">
        <v>0</v>
      </c>
      <c r="E358" s="82">
        <v>0</v>
      </c>
      <c r="F358" s="82">
        <v>0</v>
      </c>
    </row>
    <row r="359" spans="1:7" ht="38.25" hidden="1" customHeight="1" x14ac:dyDescent="0.25">
      <c r="A359" s="22" t="s">
        <v>1658</v>
      </c>
      <c r="B359" s="20" t="s">
        <v>1607</v>
      </c>
      <c r="C359" s="53"/>
      <c r="D359" s="82">
        <f t="shared" ref="D359:F360" si="126">D360</f>
        <v>0</v>
      </c>
      <c r="E359" s="82">
        <f t="shared" si="126"/>
        <v>0</v>
      </c>
      <c r="F359" s="82">
        <f t="shared" si="126"/>
        <v>0</v>
      </c>
    </row>
    <row r="360" spans="1:7" ht="38.25" hidden="1" customHeight="1" x14ac:dyDescent="0.25">
      <c r="A360" s="58" t="s">
        <v>1350</v>
      </c>
      <c r="B360" s="20" t="s">
        <v>1607</v>
      </c>
      <c r="C360" s="53">
        <v>200</v>
      </c>
      <c r="D360" s="82">
        <f t="shared" si="126"/>
        <v>0</v>
      </c>
      <c r="E360" s="82">
        <f t="shared" si="126"/>
        <v>0</v>
      </c>
      <c r="F360" s="82">
        <f t="shared" si="126"/>
        <v>0</v>
      </c>
    </row>
    <row r="361" spans="1:7" ht="38.25" hidden="1" customHeight="1" x14ac:dyDescent="0.25">
      <c r="A361" s="58" t="s">
        <v>1351</v>
      </c>
      <c r="B361" s="20" t="s">
        <v>1607</v>
      </c>
      <c r="C361" s="53">
        <v>240</v>
      </c>
      <c r="D361" s="82"/>
      <c r="E361" s="82"/>
      <c r="F361" s="82"/>
    </row>
    <row r="362" spans="1:7" ht="33.75" hidden="1" customHeight="1" x14ac:dyDescent="0.25">
      <c r="A362" s="7" t="s">
        <v>228</v>
      </c>
      <c r="B362" s="1" t="s">
        <v>229</v>
      </c>
      <c r="C362" s="53"/>
      <c r="D362" s="82">
        <f>D363</f>
        <v>0</v>
      </c>
      <c r="E362" s="82">
        <f t="shared" ref="E362:F362" si="127">E363</f>
        <v>0</v>
      </c>
      <c r="F362" s="82">
        <f t="shared" si="127"/>
        <v>0</v>
      </c>
    </row>
    <row r="363" spans="1:7" ht="51" hidden="1" customHeight="1" x14ac:dyDescent="0.25">
      <c r="A363" s="22" t="s">
        <v>230</v>
      </c>
      <c r="B363" s="2" t="s">
        <v>231</v>
      </c>
      <c r="C363" s="53"/>
      <c r="D363" s="82">
        <f>D364</f>
        <v>0</v>
      </c>
      <c r="E363" s="82">
        <f t="shared" ref="E363:F363" si="128">E364</f>
        <v>0</v>
      </c>
      <c r="F363" s="82">
        <f t="shared" si="128"/>
        <v>0</v>
      </c>
    </row>
    <row r="364" spans="1:7" ht="33.75" hidden="1" customHeight="1" x14ac:dyDescent="0.25">
      <c r="A364" s="16" t="s">
        <v>1353</v>
      </c>
      <c r="B364" s="2" t="s">
        <v>231</v>
      </c>
      <c r="C364" s="53">
        <v>600</v>
      </c>
      <c r="D364" s="82">
        <f>D365</f>
        <v>0</v>
      </c>
      <c r="E364" s="82">
        <f t="shared" ref="E364:F364" si="129">E365</f>
        <v>0</v>
      </c>
      <c r="F364" s="82">
        <f t="shared" si="129"/>
        <v>0</v>
      </c>
    </row>
    <row r="365" spans="1:7" ht="30.75" hidden="1" customHeight="1" x14ac:dyDescent="0.25">
      <c r="A365" s="16" t="s">
        <v>1352</v>
      </c>
      <c r="B365" s="2" t="s">
        <v>231</v>
      </c>
      <c r="C365" s="53">
        <v>610</v>
      </c>
      <c r="D365" s="82"/>
      <c r="E365" s="82"/>
      <c r="F365" s="82"/>
    </row>
    <row r="366" spans="1:7" ht="49.5" customHeight="1" x14ac:dyDescent="0.25">
      <c r="A366" s="13" t="s">
        <v>232</v>
      </c>
      <c r="B366" s="3" t="s">
        <v>233</v>
      </c>
      <c r="C366" s="53"/>
      <c r="D366" s="82">
        <f>D378+D387+D404+D371+D367</f>
        <v>124685</v>
      </c>
      <c r="E366" s="82">
        <f t="shared" ref="E366:F366" si="130">E378+E387+E404+E371+E367</f>
        <v>106100</v>
      </c>
      <c r="F366" s="82">
        <f t="shared" si="130"/>
        <v>126100</v>
      </c>
    </row>
    <row r="367" spans="1:7" ht="47.25" hidden="1" x14ac:dyDescent="0.25">
      <c r="A367" s="37" t="s">
        <v>234</v>
      </c>
      <c r="B367" s="34" t="s">
        <v>235</v>
      </c>
      <c r="C367" s="53"/>
      <c r="D367" s="82">
        <f>D368</f>
        <v>0</v>
      </c>
      <c r="E367" s="82">
        <f t="shared" ref="E367:F367" si="131">E368</f>
        <v>0</v>
      </c>
      <c r="F367" s="82">
        <f t="shared" si="131"/>
        <v>0</v>
      </c>
    </row>
    <row r="368" spans="1:7" ht="33" hidden="1" customHeight="1" x14ac:dyDescent="0.25">
      <c r="A368" s="19" t="s">
        <v>81</v>
      </c>
      <c r="B368" s="20" t="s">
        <v>236</v>
      </c>
      <c r="C368" s="53"/>
      <c r="D368" s="82">
        <f>D369</f>
        <v>0</v>
      </c>
      <c r="E368" s="82">
        <f t="shared" ref="E368:F368" si="132">E369</f>
        <v>0</v>
      </c>
      <c r="F368" s="82">
        <f t="shared" si="132"/>
        <v>0</v>
      </c>
    </row>
    <row r="369" spans="1:10" ht="33" hidden="1" customHeight="1" x14ac:dyDescent="0.25">
      <c r="A369" s="16" t="s">
        <v>1353</v>
      </c>
      <c r="B369" s="20" t="s">
        <v>236</v>
      </c>
      <c r="C369" s="53">
        <v>600</v>
      </c>
      <c r="D369" s="82">
        <f>D370</f>
        <v>0</v>
      </c>
      <c r="E369" s="82">
        <f t="shared" ref="E369:F369" si="133">E370</f>
        <v>0</v>
      </c>
      <c r="F369" s="82">
        <f t="shared" si="133"/>
        <v>0</v>
      </c>
    </row>
    <row r="370" spans="1:10" ht="33" hidden="1" customHeight="1" x14ac:dyDescent="0.25">
      <c r="A370" s="16" t="s">
        <v>1352</v>
      </c>
      <c r="B370" s="20" t="s">
        <v>236</v>
      </c>
      <c r="C370" s="53">
        <v>610</v>
      </c>
      <c r="D370" s="82"/>
      <c r="E370" s="82"/>
      <c r="F370" s="82"/>
    </row>
    <row r="371" spans="1:10" ht="63" hidden="1" x14ac:dyDescent="0.25">
      <c r="A371" s="7" t="s">
        <v>237</v>
      </c>
      <c r="B371" s="1" t="s">
        <v>238</v>
      </c>
      <c r="C371" s="53"/>
      <c r="D371" s="82">
        <f>D372</f>
        <v>0</v>
      </c>
      <c r="E371" s="82">
        <f t="shared" ref="E371:F371" si="134">E372</f>
        <v>0</v>
      </c>
      <c r="F371" s="82">
        <f t="shared" si="134"/>
        <v>0</v>
      </c>
    </row>
    <row r="372" spans="1:10" ht="63" hidden="1" x14ac:dyDescent="0.25">
      <c r="A372" s="22" t="s">
        <v>239</v>
      </c>
      <c r="B372" s="2" t="s">
        <v>240</v>
      </c>
      <c r="C372" s="53"/>
      <c r="D372" s="82">
        <f>D373</f>
        <v>0</v>
      </c>
      <c r="E372" s="82">
        <f t="shared" ref="E372:F372" si="135">E373</f>
        <v>0</v>
      </c>
      <c r="F372" s="82">
        <f t="shared" si="135"/>
        <v>0</v>
      </c>
    </row>
    <row r="373" spans="1:10" ht="31.5" hidden="1" x14ac:dyDescent="0.25">
      <c r="A373" s="16" t="s">
        <v>1353</v>
      </c>
      <c r="B373" s="2" t="s">
        <v>240</v>
      </c>
      <c r="C373" s="53">
        <v>600</v>
      </c>
      <c r="D373" s="82">
        <f>D374</f>
        <v>0</v>
      </c>
      <c r="E373" s="82">
        <f t="shared" ref="E373:F373" si="136">E374</f>
        <v>0</v>
      </c>
      <c r="F373" s="82">
        <f t="shared" si="136"/>
        <v>0</v>
      </c>
    </row>
    <row r="374" spans="1:10" ht="15.75" hidden="1" x14ac:dyDescent="0.25">
      <c r="A374" s="16" t="s">
        <v>1352</v>
      </c>
      <c r="B374" s="2" t="s">
        <v>240</v>
      </c>
      <c r="C374" s="53">
        <v>610</v>
      </c>
      <c r="D374" s="82"/>
      <c r="E374" s="82"/>
      <c r="F374" s="82"/>
    </row>
    <row r="375" spans="1:10" ht="78.75" hidden="1" x14ac:dyDescent="0.25">
      <c r="A375" s="22" t="s">
        <v>241</v>
      </c>
      <c r="B375" s="2" t="s">
        <v>242</v>
      </c>
      <c r="C375" s="53"/>
      <c r="D375" s="82">
        <f>D376</f>
        <v>0</v>
      </c>
      <c r="E375" s="82">
        <f t="shared" ref="E375:F375" si="137">E376</f>
        <v>0</v>
      </c>
      <c r="F375" s="82">
        <f t="shared" si="137"/>
        <v>0</v>
      </c>
    </row>
    <row r="376" spans="1:10" ht="31.5" hidden="1" x14ac:dyDescent="0.25">
      <c r="A376" s="16" t="s">
        <v>1353</v>
      </c>
      <c r="B376" s="2" t="s">
        <v>242</v>
      </c>
      <c r="C376" s="53">
        <v>600</v>
      </c>
      <c r="D376" s="82">
        <f>D377</f>
        <v>0</v>
      </c>
      <c r="E376" s="82">
        <f t="shared" ref="E376:F376" si="138">E377</f>
        <v>0</v>
      </c>
      <c r="F376" s="82">
        <f t="shared" si="138"/>
        <v>0</v>
      </c>
    </row>
    <row r="377" spans="1:10" ht="15.75" hidden="1" x14ac:dyDescent="0.25">
      <c r="A377" s="16" t="s">
        <v>1352</v>
      </c>
      <c r="B377" s="2" t="s">
        <v>242</v>
      </c>
      <c r="C377" s="53">
        <v>610</v>
      </c>
      <c r="D377" s="82"/>
      <c r="E377" s="82"/>
      <c r="F377" s="82"/>
    </row>
    <row r="378" spans="1:10" ht="53.25" customHeight="1" x14ac:dyDescent="0.25">
      <c r="A378" s="7" t="s">
        <v>243</v>
      </c>
      <c r="B378" s="1" t="s">
        <v>238</v>
      </c>
      <c r="C378" s="53"/>
      <c r="D378" s="82">
        <f>D379+D384</f>
        <v>118604</v>
      </c>
      <c r="E378" s="82">
        <f t="shared" ref="E378:F378" si="139">E379+E384</f>
        <v>100000</v>
      </c>
      <c r="F378" s="82">
        <f t="shared" si="139"/>
        <v>120000</v>
      </c>
    </row>
    <row r="379" spans="1:10" ht="54" customHeight="1" x14ac:dyDescent="0.25">
      <c r="A379" s="19" t="s">
        <v>244</v>
      </c>
      <c r="B379" s="20" t="s">
        <v>1417</v>
      </c>
      <c r="C379" s="53"/>
      <c r="D379" s="82">
        <f>D380</f>
        <v>118604</v>
      </c>
      <c r="E379" s="82">
        <f t="shared" ref="E379:F380" si="140">E380</f>
        <v>100000</v>
      </c>
      <c r="F379" s="82">
        <f t="shared" si="140"/>
        <v>120000</v>
      </c>
    </row>
    <row r="380" spans="1:10" ht="48.75" customHeight="1" x14ac:dyDescent="0.25">
      <c r="A380" s="16" t="s">
        <v>1353</v>
      </c>
      <c r="B380" s="20" t="s">
        <v>1417</v>
      </c>
      <c r="C380" s="53">
        <v>600</v>
      </c>
      <c r="D380" s="82">
        <f>D381</f>
        <v>118604</v>
      </c>
      <c r="E380" s="82">
        <f t="shared" si="140"/>
        <v>100000</v>
      </c>
      <c r="F380" s="82">
        <f t="shared" si="140"/>
        <v>120000</v>
      </c>
      <c r="J380">
        <v>30000</v>
      </c>
    </row>
    <row r="381" spans="1:10" ht="37.5" customHeight="1" x14ac:dyDescent="0.25">
      <c r="A381" s="16" t="s">
        <v>1352</v>
      </c>
      <c r="B381" s="20" t="s">
        <v>1417</v>
      </c>
      <c r="C381" s="53">
        <v>610</v>
      </c>
      <c r="D381" s="82">
        <v>118604</v>
      </c>
      <c r="E381" s="82">
        <v>100000</v>
      </c>
      <c r="F381" s="98">
        <v>120000</v>
      </c>
    </row>
    <row r="382" spans="1:10" ht="46.5" hidden="1" customHeight="1" x14ac:dyDescent="0.25">
      <c r="A382" s="16" t="s">
        <v>245</v>
      </c>
      <c r="B382" s="2" t="s">
        <v>246</v>
      </c>
      <c r="C382" s="53"/>
      <c r="D382" s="82"/>
      <c r="E382" s="82"/>
      <c r="F382" s="82"/>
    </row>
    <row r="383" spans="1:10" ht="63" hidden="1" x14ac:dyDescent="0.25">
      <c r="A383" s="16" t="s">
        <v>247</v>
      </c>
      <c r="B383" s="2" t="s">
        <v>248</v>
      </c>
      <c r="C383" s="53"/>
      <c r="D383" s="82"/>
      <c r="E383" s="82"/>
      <c r="F383" s="82"/>
    </row>
    <row r="384" spans="1:10" ht="31.5" hidden="1" x14ac:dyDescent="0.25">
      <c r="A384" s="28" t="s">
        <v>155</v>
      </c>
      <c r="B384" s="20" t="s">
        <v>1530</v>
      </c>
      <c r="C384" s="53"/>
      <c r="D384" s="82">
        <f>D385</f>
        <v>0</v>
      </c>
      <c r="E384" s="82">
        <f t="shared" ref="E384:F384" si="141">E385</f>
        <v>0</v>
      </c>
      <c r="F384" s="82">
        <f t="shared" si="141"/>
        <v>0</v>
      </c>
    </row>
    <row r="385" spans="1:6" ht="40.5" hidden="1" customHeight="1" x14ac:dyDescent="0.25">
      <c r="A385" s="16" t="s">
        <v>1353</v>
      </c>
      <c r="B385" s="20" t="s">
        <v>1530</v>
      </c>
      <c r="C385" s="53">
        <v>600</v>
      </c>
      <c r="D385" s="82">
        <f>D386</f>
        <v>0</v>
      </c>
      <c r="E385" s="82">
        <f t="shared" ref="E385:F385" si="142">E386</f>
        <v>0</v>
      </c>
      <c r="F385" s="82">
        <f t="shared" si="142"/>
        <v>0</v>
      </c>
    </row>
    <row r="386" spans="1:6" ht="29.25" hidden="1" customHeight="1" x14ac:dyDescent="0.25">
      <c r="A386" s="16" t="s">
        <v>1352</v>
      </c>
      <c r="B386" s="20" t="s">
        <v>1530</v>
      </c>
      <c r="C386" s="53">
        <v>610</v>
      </c>
      <c r="D386" s="82"/>
      <c r="E386" s="82"/>
      <c r="F386" s="82">
        <v>0</v>
      </c>
    </row>
    <row r="387" spans="1:6" ht="37.5" customHeight="1" x14ac:dyDescent="0.25">
      <c r="A387" s="7" t="s">
        <v>249</v>
      </c>
      <c r="B387" s="1" t="s">
        <v>1460</v>
      </c>
      <c r="C387" s="53"/>
      <c r="D387" s="82">
        <f>D388</f>
        <v>6081</v>
      </c>
      <c r="E387" s="82">
        <f t="shared" ref="E387:F387" si="143">E388</f>
        <v>6100</v>
      </c>
      <c r="F387" s="82">
        <f t="shared" si="143"/>
        <v>6100</v>
      </c>
    </row>
    <row r="388" spans="1:6" ht="47.25" x14ac:dyDescent="0.25">
      <c r="A388" s="28" t="s">
        <v>250</v>
      </c>
      <c r="B388" s="20" t="s">
        <v>1461</v>
      </c>
      <c r="C388" s="53"/>
      <c r="D388" s="82">
        <f>D389</f>
        <v>6081</v>
      </c>
      <c r="E388" s="82">
        <f t="shared" ref="E388:F388" si="144">E389</f>
        <v>6100</v>
      </c>
      <c r="F388" s="82">
        <f t="shared" si="144"/>
        <v>6100</v>
      </c>
    </row>
    <row r="389" spans="1:6" ht="30.75" customHeight="1" x14ac:dyDescent="0.25">
      <c r="A389" s="16" t="s">
        <v>1353</v>
      </c>
      <c r="B389" s="20" t="s">
        <v>1461</v>
      </c>
      <c r="C389" s="53">
        <v>600</v>
      </c>
      <c r="D389" s="82">
        <f>D390+D391+D392+D393</f>
        <v>6081</v>
      </c>
      <c r="E389" s="82">
        <f t="shared" ref="E389:F389" si="145">E390</f>
        <v>6100</v>
      </c>
      <c r="F389" s="82">
        <f t="shared" si="145"/>
        <v>6100</v>
      </c>
    </row>
    <row r="390" spans="1:6" ht="24.75" customHeight="1" x14ac:dyDescent="0.25">
      <c r="A390" s="16" t="s">
        <v>1352</v>
      </c>
      <c r="B390" s="20" t="s">
        <v>1461</v>
      </c>
      <c r="C390" s="53">
        <v>610</v>
      </c>
      <c r="D390" s="82">
        <v>6081</v>
      </c>
      <c r="E390" s="82">
        <v>6100</v>
      </c>
      <c r="F390" s="82">
        <v>6100</v>
      </c>
    </row>
    <row r="391" spans="1:6" ht="24" hidden="1" customHeight="1" x14ac:dyDescent="0.25">
      <c r="A391" s="133" t="s">
        <v>1498</v>
      </c>
      <c r="B391" s="20" t="s">
        <v>1461</v>
      </c>
      <c r="C391" s="53">
        <v>620</v>
      </c>
      <c r="D391" s="82"/>
      <c r="E391" s="82"/>
      <c r="F391" s="82"/>
    </row>
    <row r="392" spans="1:6" ht="41.25" hidden="1" customHeight="1" x14ac:dyDescent="0.25">
      <c r="A392" s="142" t="s">
        <v>1499</v>
      </c>
      <c r="B392" s="20" t="s">
        <v>1461</v>
      </c>
      <c r="C392" s="53">
        <v>630</v>
      </c>
      <c r="D392" s="82"/>
      <c r="E392" s="82"/>
      <c r="F392" s="82"/>
    </row>
    <row r="393" spans="1:6" ht="49.5" hidden="1" customHeight="1" x14ac:dyDescent="0.25">
      <c r="A393" s="129" t="s">
        <v>1500</v>
      </c>
      <c r="B393" s="20" t="s">
        <v>1461</v>
      </c>
      <c r="C393" s="53">
        <v>810</v>
      </c>
      <c r="D393" s="82"/>
      <c r="E393" s="82"/>
      <c r="F393" s="82"/>
    </row>
    <row r="394" spans="1:6" ht="27" hidden="1" customHeight="1" x14ac:dyDescent="0.25">
      <c r="A394" s="7" t="s">
        <v>84</v>
      </c>
      <c r="B394" s="1" t="s">
        <v>251</v>
      </c>
      <c r="C394" s="53"/>
      <c r="D394" s="82"/>
      <c r="E394" s="82"/>
      <c r="F394" s="82"/>
    </row>
    <row r="395" spans="1:6" ht="30.75" hidden="1" customHeight="1" x14ac:dyDescent="0.25">
      <c r="A395" s="16" t="s">
        <v>252</v>
      </c>
      <c r="B395" s="2" t="s">
        <v>253</v>
      </c>
      <c r="C395" s="53"/>
      <c r="D395" s="82"/>
      <c r="E395" s="82"/>
      <c r="F395" s="82"/>
    </row>
    <row r="396" spans="1:6" ht="27.75" hidden="1" customHeight="1" x14ac:dyDescent="0.25">
      <c r="A396" s="16" t="s">
        <v>254</v>
      </c>
      <c r="B396" s="2" t="s">
        <v>255</v>
      </c>
      <c r="C396" s="53"/>
      <c r="D396" s="82"/>
      <c r="E396" s="82"/>
      <c r="F396" s="82"/>
    </row>
    <row r="397" spans="1:6" ht="40.5" hidden="1" customHeight="1" x14ac:dyDescent="0.25">
      <c r="A397" s="16" t="s">
        <v>256</v>
      </c>
      <c r="B397" s="2" t="s">
        <v>257</v>
      </c>
      <c r="C397" s="53"/>
      <c r="D397" s="82"/>
      <c r="E397" s="82"/>
      <c r="F397" s="82"/>
    </row>
    <row r="398" spans="1:6" ht="42" hidden="1" customHeight="1" x14ac:dyDescent="0.25">
      <c r="A398" s="16" t="s">
        <v>258</v>
      </c>
      <c r="B398" s="2" t="s">
        <v>259</v>
      </c>
      <c r="C398" s="53"/>
      <c r="D398" s="82"/>
      <c r="E398" s="82"/>
      <c r="F398" s="82"/>
    </row>
    <row r="399" spans="1:6" ht="46.5" hidden="1" customHeight="1" x14ac:dyDescent="0.25">
      <c r="A399" s="16" t="s">
        <v>260</v>
      </c>
      <c r="B399" s="2" t="s">
        <v>261</v>
      </c>
      <c r="C399" s="53"/>
      <c r="D399" s="82"/>
      <c r="E399" s="82"/>
      <c r="F399" s="82"/>
    </row>
    <row r="400" spans="1:6" ht="63" hidden="1" x14ac:dyDescent="0.25">
      <c r="A400" s="16" t="s">
        <v>262</v>
      </c>
      <c r="B400" s="2" t="s">
        <v>263</v>
      </c>
      <c r="C400" s="53"/>
      <c r="D400" s="82"/>
      <c r="E400" s="82"/>
      <c r="F400" s="82"/>
    </row>
    <row r="401" spans="1:6" ht="30" hidden="1" customHeight="1" x14ac:dyDescent="0.25">
      <c r="A401" s="7" t="s">
        <v>264</v>
      </c>
      <c r="B401" s="1" t="s">
        <v>265</v>
      </c>
      <c r="C401" s="53"/>
      <c r="D401" s="82"/>
      <c r="E401" s="82"/>
      <c r="F401" s="82"/>
    </row>
    <row r="402" spans="1:6" ht="39.75" hidden="1" customHeight="1" x14ac:dyDescent="0.25">
      <c r="A402" s="16" t="s">
        <v>266</v>
      </c>
      <c r="B402" s="2" t="s">
        <v>267</v>
      </c>
      <c r="C402" s="53"/>
      <c r="D402" s="82"/>
      <c r="E402" s="82"/>
      <c r="F402" s="82"/>
    </row>
    <row r="403" spans="1:6" ht="31.5" hidden="1" x14ac:dyDescent="0.25">
      <c r="A403" s="28" t="s">
        <v>268</v>
      </c>
      <c r="B403" s="20" t="s">
        <v>269</v>
      </c>
      <c r="C403" s="53"/>
      <c r="D403" s="82"/>
      <c r="E403" s="82"/>
      <c r="F403" s="82"/>
    </row>
    <row r="404" spans="1:6" ht="35.25" hidden="1" customHeight="1" x14ac:dyDescent="0.25">
      <c r="A404" s="7" t="s">
        <v>228</v>
      </c>
      <c r="B404" s="1" t="s">
        <v>270</v>
      </c>
      <c r="C404" s="53"/>
      <c r="D404" s="82">
        <f>D407+D405+D406</f>
        <v>0</v>
      </c>
      <c r="E404" s="82">
        <f t="shared" ref="E404:F404" si="146">E407</f>
        <v>0</v>
      </c>
      <c r="F404" s="82">
        <f t="shared" si="146"/>
        <v>0</v>
      </c>
    </row>
    <row r="405" spans="1:6" ht="15.75" hidden="1" x14ac:dyDescent="0.25">
      <c r="A405" s="16" t="s">
        <v>271</v>
      </c>
      <c r="B405" s="2" t="s">
        <v>272</v>
      </c>
      <c r="C405" s="53"/>
      <c r="D405" s="82"/>
      <c r="E405" s="82"/>
      <c r="F405" s="82"/>
    </row>
    <row r="406" spans="1:6" ht="31.5" hidden="1" x14ac:dyDescent="0.25">
      <c r="A406" s="16" t="s">
        <v>273</v>
      </c>
      <c r="B406" s="2" t="s">
        <v>274</v>
      </c>
      <c r="C406" s="53"/>
      <c r="D406" s="82"/>
      <c r="E406" s="82"/>
      <c r="F406" s="82"/>
    </row>
    <row r="407" spans="1:6" ht="63" hidden="1" x14ac:dyDescent="0.25">
      <c r="A407" s="22" t="s">
        <v>275</v>
      </c>
      <c r="B407" s="20" t="s">
        <v>276</v>
      </c>
      <c r="C407" s="53"/>
      <c r="D407" s="82">
        <f>D408</f>
        <v>0</v>
      </c>
      <c r="E407" s="82">
        <f t="shared" ref="E407:F407" si="147">E408</f>
        <v>0</v>
      </c>
      <c r="F407" s="82">
        <f t="shared" si="147"/>
        <v>0</v>
      </c>
    </row>
    <row r="408" spans="1:6" ht="24.75" hidden="1" customHeight="1" x14ac:dyDescent="0.25">
      <c r="A408" s="16" t="s">
        <v>1353</v>
      </c>
      <c r="B408" s="20" t="s">
        <v>276</v>
      </c>
      <c r="C408" s="53">
        <v>600</v>
      </c>
      <c r="D408" s="82">
        <f>D409</f>
        <v>0</v>
      </c>
      <c r="E408" s="82">
        <f t="shared" ref="E408:F408" si="148">E409</f>
        <v>0</v>
      </c>
      <c r="F408" s="82">
        <f t="shared" si="148"/>
        <v>0</v>
      </c>
    </row>
    <row r="409" spans="1:6" ht="31.5" hidden="1" customHeight="1" x14ac:dyDescent="0.25">
      <c r="A409" s="16" t="s">
        <v>1352</v>
      </c>
      <c r="B409" s="20" t="s">
        <v>276</v>
      </c>
      <c r="C409" s="53">
        <v>610</v>
      </c>
      <c r="D409" s="82"/>
      <c r="E409" s="82"/>
      <c r="F409" s="82"/>
    </row>
    <row r="410" spans="1:6" ht="63" hidden="1" x14ac:dyDescent="0.25">
      <c r="A410" s="22" t="s">
        <v>277</v>
      </c>
      <c r="B410" s="20" t="s">
        <v>278</v>
      </c>
      <c r="C410" s="53"/>
      <c r="D410" s="82">
        <f>D411</f>
        <v>0</v>
      </c>
      <c r="E410" s="82">
        <f t="shared" ref="E410:F410" si="149">E411</f>
        <v>0</v>
      </c>
      <c r="F410" s="82">
        <f t="shared" si="149"/>
        <v>0</v>
      </c>
    </row>
    <row r="411" spans="1:6" ht="30" hidden="1" customHeight="1" x14ac:dyDescent="0.25">
      <c r="A411" s="16" t="s">
        <v>1353</v>
      </c>
      <c r="B411" s="20" t="s">
        <v>278</v>
      </c>
      <c r="C411" s="53">
        <v>600</v>
      </c>
      <c r="D411" s="82">
        <f>D412</f>
        <v>0</v>
      </c>
      <c r="E411" s="82">
        <f t="shared" ref="E411:F411" si="150">E412</f>
        <v>0</v>
      </c>
      <c r="F411" s="82">
        <f t="shared" si="150"/>
        <v>0</v>
      </c>
    </row>
    <row r="412" spans="1:6" ht="28.5" hidden="1" customHeight="1" x14ac:dyDescent="0.25">
      <c r="A412" s="16" t="s">
        <v>1352</v>
      </c>
      <c r="B412" s="20" t="s">
        <v>278</v>
      </c>
      <c r="C412" s="53">
        <v>610</v>
      </c>
      <c r="D412" s="82"/>
      <c r="E412" s="82"/>
      <c r="F412" s="82"/>
    </row>
    <row r="413" spans="1:6" ht="27.75" hidden="1" customHeight="1" x14ac:dyDescent="0.25">
      <c r="A413" s="7" t="s">
        <v>279</v>
      </c>
      <c r="B413" s="1" t="s">
        <v>280</v>
      </c>
      <c r="C413" s="53"/>
      <c r="D413" s="82"/>
      <c r="E413" s="82"/>
      <c r="F413" s="82"/>
    </row>
    <row r="414" spans="1:6" ht="33" hidden="1" customHeight="1" x14ac:dyDescent="0.25">
      <c r="A414" s="22" t="s">
        <v>281</v>
      </c>
      <c r="B414" s="20" t="s">
        <v>282</v>
      </c>
      <c r="C414" s="53"/>
      <c r="D414" s="82"/>
      <c r="E414" s="82"/>
      <c r="F414" s="82"/>
    </row>
    <row r="415" spans="1:6" ht="28.5" hidden="1" customHeight="1" x14ac:dyDescent="0.25">
      <c r="A415" s="22" t="s">
        <v>283</v>
      </c>
      <c r="B415" s="20" t="s">
        <v>284</v>
      </c>
      <c r="C415" s="53"/>
      <c r="D415" s="82"/>
      <c r="E415" s="82"/>
      <c r="F415" s="82"/>
    </row>
    <row r="416" spans="1:6" ht="51.75" hidden="1" customHeight="1" x14ac:dyDescent="0.25">
      <c r="A416" s="22" t="s">
        <v>285</v>
      </c>
      <c r="B416" s="20" t="s">
        <v>286</v>
      </c>
      <c r="C416" s="53"/>
      <c r="D416" s="82"/>
      <c r="E416" s="82"/>
      <c r="F416" s="82"/>
    </row>
    <row r="417" spans="1:6" ht="21" hidden="1" customHeight="1" x14ac:dyDescent="0.25">
      <c r="A417" s="16"/>
      <c r="B417" s="20" t="s">
        <v>286</v>
      </c>
      <c r="C417" s="53">
        <v>600</v>
      </c>
      <c r="D417" s="82"/>
      <c r="E417" s="82"/>
      <c r="F417" s="82"/>
    </row>
    <row r="418" spans="1:6" ht="36" hidden="1" customHeight="1" x14ac:dyDescent="0.25">
      <c r="A418" s="16"/>
      <c r="B418" s="20" t="s">
        <v>286</v>
      </c>
      <c r="C418" s="53">
        <v>610</v>
      </c>
      <c r="D418" s="82"/>
      <c r="E418" s="82"/>
      <c r="F418" s="82"/>
    </row>
    <row r="419" spans="1:6" ht="30" hidden="1" customHeight="1" x14ac:dyDescent="0.25">
      <c r="A419" s="18" t="s">
        <v>287</v>
      </c>
      <c r="B419" s="3" t="s">
        <v>288</v>
      </c>
      <c r="C419" s="53"/>
      <c r="D419" s="82"/>
      <c r="E419" s="82"/>
      <c r="F419" s="82"/>
    </row>
    <row r="420" spans="1:6" ht="63" hidden="1" x14ac:dyDescent="0.25">
      <c r="A420" s="7" t="s">
        <v>289</v>
      </c>
      <c r="B420" s="1" t="s">
        <v>290</v>
      </c>
      <c r="C420" s="53"/>
      <c r="D420" s="82"/>
      <c r="E420" s="82"/>
      <c r="F420" s="82"/>
    </row>
    <row r="421" spans="1:6" ht="94.5" hidden="1" x14ac:dyDescent="0.25">
      <c r="A421" s="16" t="s">
        <v>291</v>
      </c>
      <c r="B421" s="2" t="s">
        <v>292</v>
      </c>
      <c r="C421" s="53"/>
      <c r="D421" s="82"/>
      <c r="E421" s="82"/>
      <c r="F421" s="82"/>
    </row>
    <row r="422" spans="1:6" ht="94.5" hidden="1" x14ac:dyDescent="0.25">
      <c r="A422" s="16" t="s">
        <v>293</v>
      </c>
      <c r="B422" s="2" t="s">
        <v>294</v>
      </c>
      <c r="C422" s="53"/>
      <c r="D422" s="82"/>
      <c r="E422" s="82"/>
      <c r="F422" s="82"/>
    </row>
    <row r="423" spans="1:6" ht="35.25" hidden="1" customHeight="1" x14ac:dyDescent="0.25">
      <c r="A423" s="18" t="s">
        <v>295</v>
      </c>
      <c r="B423" s="3" t="s">
        <v>296</v>
      </c>
      <c r="C423" s="53"/>
      <c r="D423" s="82">
        <f>D424</f>
        <v>0</v>
      </c>
      <c r="E423" s="82">
        <f t="shared" ref="E423:F423" si="151">E424</f>
        <v>0</v>
      </c>
      <c r="F423" s="82">
        <f t="shared" si="151"/>
        <v>0</v>
      </c>
    </row>
    <row r="424" spans="1:6" ht="63" hidden="1" x14ac:dyDescent="0.25">
      <c r="A424" s="7" t="s">
        <v>297</v>
      </c>
      <c r="B424" s="1" t="s">
        <v>298</v>
      </c>
      <c r="C424" s="53"/>
      <c r="D424" s="82">
        <f>D425</f>
        <v>0</v>
      </c>
      <c r="E424" s="82">
        <f t="shared" ref="E424:F424" si="152">E425</f>
        <v>0</v>
      </c>
      <c r="F424" s="82">
        <f t="shared" si="152"/>
        <v>0</v>
      </c>
    </row>
    <row r="425" spans="1:6" ht="31.5" hidden="1" x14ac:dyDescent="0.25">
      <c r="A425" s="22" t="s">
        <v>189</v>
      </c>
      <c r="B425" s="20" t="s">
        <v>299</v>
      </c>
      <c r="C425" s="53"/>
      <c r="D425" s="82">
        <f>D426</f>
        <v>0</v>
      </c>
      <c r="E425" s="82">
        <f t="shared" ref="E425:F425" si="153">E426</f>
        <v>0</v>
      </c>
      <c r="F425" s="82">
        <f t="shared" si="153"/>
        <v>0</v>
      </c>
    </row>
    <row r="426" spans="1:6" ht="30.75" hidden="1" customHeight="1" x14ac:dyDescent="0.25">
      <c r="A426" s="16" t="s">
        <v>1353</v>
      </c>
      <c r="B426" s="20" t="s">
        <v>299</v>
      </c>
      <c r="C426" s="53">
        <v>600</v>
      </c>
      <c r="D426" s="82">
        <f>D427</f>
        <v>0</v>
      </c>
      <c r="E426" s="82">
        <f t="shared" ref="E426:F426" si="154">E427</f>
        <v>0</v>
      </c>
      <c r="F426" s="82">
        <f t="shared" si="154"/>
        <v>0</v>
      </c>
    </row>
    <row r="427" spans="1:6" ht="39" hidden="1" customHeight="1" x14ac:dyDescent="0.25">
      <c r="A427" s="16" t="s">
        <v>1352</v>
      </c>
      <c r="B427" s="20" t="s">
        <v>299</v>
      </c>
      <c r="C427" s="53">
        <v>610</v>
      </c>
      <c r="D427" s="82"/>
      <c r="E427" s="82"/>
      <c r="F427" s="82"/>
    </row>
    <row r="428" spans="1:6" ht="31.5" customHeight="1" x14ac:dyDescent="0.25">
      <c r="A428" s="13" t="s">
        <v>128</v>
      </c>
      <c r="B428" s="3" t="s">
        <v>296</v>
      </c>
      <c r="C428" s="53"/>
      <c r="D428" s="82">
        <f>D429</f>
        <v>21288</v>
      </c>
      <c r="E428" s="82">
        <f t="shared" ref="E428:F428" si="155">E429</f>
        <v>21471</v>
      </c>
      <c r="F428" s="82">
        <f t="shared" si="155"/>
        <v>22471</v>
      </c>
    </row>
    <row r="429" spans="1:6" ht="44.25" customHeight="1" x14ac:dyDescent="0.25">
      <c r="A429" s="7" t="s">
        <v>130</v>
      </c>
      <c r="B429" s="1" t="s">
        <v>298</v>
      </c>
      <c r="C429" s="53"/>
      <c r="D429" s="82">
        <f>D430+D437+D440</f>
        <v>21288</v>
      </c>
      <c r="E429" s="82">
        <f>E430+E437+E440</f>
        <v>21471</v>
      </c>
      <c r="F429" s="82">
        <f>F430+F437+F440</f>
        <v>22471</v>
      </c>
    </row>
    <row r="430" spans="1:6" ht="45" customHeight="1" x14ac:dyDescent="0.25">
      <c r="A430" s="22" t="s">
        <v>132</v>
      </c>
      <c r="B430" s="20" t="s">
        <v>1414</v>
      </c>
      <c r="C430" s="53"/>
      <c r="D430" s="82">
        <f>D431+D433+D435</f>
        <v>11471</v>
      </c>
      <c r="E430" s="82">
        <f t="shared" ref="E430:F430" si="156">E431+E433+E435</f>
        <v>11471</v>
      </c>
      <c r="F430" s="82">
        <f t="shared" si="156"/>
        <v>11471</v>
      </c>
    </row>
    <row r="431" spans="1:6" ht="38.25" customHeight="1" x14ac:dyDescent="0.25">
      <c r="A431" s="58" t="s">
        <v>1348</v>
      </c>
      <c r="B431" s="20" t="s">
        <v>1414</v>
      </c>
      <c r="C431" s="53">
        <v>100</v>
      </c>
      <c r="D431" s="82">
        <f>D432</f>
        <v>10686</v>
      </c>
      <c r="E431" s="82">
        <f t="shared" ref="E431:F431" si="157">E432</f>
        <v>10686</v>
      </c>
      <c r="F431" s="82">
        <f t="shared" si="157"/>
        <v>10686</v>
      </c>
    </row>
    <row r="432" spans="1:6" ht="27.75" customHeight="1" x14ac:dyDescent="0.25">
      <c r="A432" s="58" t="s">
        <v>1349</v>
      </c>
      <c r="B432" s="20" t="s">
        <v>1414</v>
      </c>
      <c r="C432" s="53">
        <v>120</v>
      </c>
      <c r="D432" s="82">
        <v>10686</v>
      </c>
      <c r="E432" s="82">
        <v>10686</v>
      </c>
      <c r="F432" s="98">
        <v>10686</v>
      </c>
    </row>
    <row r="433" spans="1:6" ht="27.75" customHeight="1" x14ac:dyDescent="0.25">
      <c r="A433" s="58" t="s">
        <v>1350</v>
      </c>
      <c r="B433" s="20" t="s">
        <v>1414</v>
      </c>
      <c r="C433" s="53">
        <v>200</v>
      </c>
      <c r="D433" s="82">
        <f>D434</f>
        <v>785</v>
      </c>
      <c r="E433" s="82">
        <f t="shared" ref="E433:F433" si="158">E434</f>
        <v>785</v>
      </c>
      <c r="F433" s="82">
        <f t="shared" si="158"/>
        <v>785</v>
      </c>
    </row>
    <row r="434" spans="1:6" ht="42.75" customHeight="1" x14ac:dyDescent="0.25">
      <c r="A434" s="58" t="s">
        <v>1351</v>
      </c>
      <c r="B434" s="20" t="s">
        <v>1414</v>
      </c>
      <c r="C434" s="53">
        <v>240</v>
      </c>
      <c r="D434" s="98">
        <v>785</v>
      </c>
      <c r="E434" s="82">
        <v>785</v>
      </c>
      <c r="F434" s="82">
        <v>785</v>
      </c>
    </row>
    <row r="435" spans="1:6" ht="27.75" hidden="1" customHeight="1" x14ac:dyDescent="0.25">
      <c r="A435" s="58" t="s">
        <v>1354</v>
      </c>
      <c r="B435" s="20" t="s">
        <v>1414</v>
      </c>
      <c r="C435" s="53">
        <v>800</v>
      </c>
      <c r="D435" s="82">
        <f>D436</f>
        <v>0</v>
      </c>
      <c r="E435" s="82">
        <f t="shared" ref="E435:F435" si="159">E436</f>
        <v>0</v>
      </c>
      <c r="F435" s="82">
        <f t="shared" si="159"/>
        <v>0</v>
      </c>
    </row>
    <row r="436" spans="1:6" ht="27.75" hidden="1" customHeight="1" x14ac:dyDescent="0.25">
      <c r="A436" s="16" t="s">
        <v>1355</v>
      </c>
      <c r="B436" s="20" t="s">
        <v>1414</v>
      </c>
      <c r="C436" s="53">
        <v>850</v>
      </c>
      <c r="D436" s="82">
        <v>0</v>
      </c>
      <c r="E436" s="82">
        <v>0</v>
      </c>
      <c r="F436" s="82">
        <v>0</v>
      </c>
    </row>
    <row r="437" spans="1:6" ht="27.75" customHeight="1" x14ac:dyDescent="0.25">
      <c r="A437" s="22" t="s">
        <v>300</v>
      </c>
      <c r="B437" s="20" t="s">
        <v>1415</v>
      </c>
      <c r="C437" s="53"/>
      <c r="D437" s="82">
        <f>D438</f>
        <v>9317</v>
      </c>
      <c r="E437" s="82">
        <f t="shared" ref="E437:F437" si="160">E438</f>
        <v>9500</v>
      </c>
      <c r="F437" s="82">
        <f t="shared" si="160"/>
        <v>10500</v>
      </c>
    </row>
    <row r="438" spans="1:6" ht="27.75" customHeight="1" x14ac:dyDescent="0.25">
      <c r="A438" s="16" t="s">
        <v>1353</v>
      </c>
      <c r="B438" s="20" t="s">
        <v>1415</v>
      </c>
      <c r="C438" s="53">
        <v>600</v>
      </c>
      <c r="D438" s="82">
        <f>D439</f>
        <v>9317</v>
      </c>
      <c r="E438" s="82">
        <f t="shared" ref="E438:F438" si="161">E439</f>
        <v>9500</v>
      </c>
      <c r="F438" s="82">
        <f t="shared" si="161"/>
        <v>10500</v>
      </c>
    </row>
    <row r="439" spans="1:6" ht="27.75" customHeight="1" x14ac:dyDescent="0.25">
      <c r="A439" s="16" t="s">
        <v>1352</v>
      </c>
      <c r="B439" s="20" t="s">
        <v>1415</v>
      </c>
      <c r="C439" s="53">
        <v>610</v>
      </c>
      <c r="D439" s="82">
        <v>9317</v>
      </c>
      <c r="E439" s="82">
        <v>9500</v>
      </c>
      <c r="F439" s="82">
        <v>10500</v>
      </c>
    </row>
    <row r="440" spans="1:6" ht="34.5" customHeight="1" x14ac:dyDescent="0.25">
      <c r="A440" s="44" t="s">
        <v>301</v>
      </c>
      <c r="B440" s="20" t="s">
        <v>1416</v>
      </c>
      <c r="C440" s="53"/>
      <c r="D440" s="82">
        <f>D441+D444+D446</f>
        <v>500</v>
      </c>
      <c r="E440" s="82">
        <f t="shared" ref="E440:F440" si="162">E441+E444+E446</f>
        <v>500</v>
      </c>
      <c r="F440" s="82">
        <f t="shared" si="162"/>
        <v>500</v>
      </c>
    </row>
    <row r="441" spans="1:6" ht="34.5" customHeight="1" x14ac:dyDescent="0.25">
      <c r="A441" s="16" t="s">
        <v>1357</v>
      </c>
      <c r="B441" s="20" t="s">
        <v>1416</v>
      </c>
      <c r="C441" s="53">
        <v>300</v>
      </c>
      <c r="D441" s="82">
        <f>D442+D443</f>
        <v>225</v>
      </c>
      <c r="E441" s="82">
        <f t="shared" ref="E441:F441" si="163">E442+E443</f>
        <v>225</v>
      </c>
      <c r="F441" s="82">
        <f t="shared" si="163"/>
        <v>225</v>
      </c>
    </row>
    <row r="442" spans="1:6" ht="34.5" customHeight="1" x14ac:dyDescent="0.25">
      <c r="A442" s="44" t="s">
        <v>1380</v>
      </c>
      <c r="B442" s="20" t="s">
        <v>1416</v>
      </c>
      <c r="C442" s="53">
        <v>350</v>
      </c>
      <c r="D442" s="82">
        <v>150</v>
      </c>
      <c r="E442" s="82">
        <v>150</v>
      </c>
      <c r="F442" s="82">
        <v>150</v>
      </c>
    </row>
    <row r="443" spans="1:6" ht="34.5" customHeight="1" x14ac:dyDescent="0.25">
      <c r="A443" s="44" t="s">
        <v>1381</v>
      </c>
      <c r="B443" s="20" t="s">
        <v>1416</v>
      </c>
      <c r="C443" s="53">
        <v>360</v>
      </c>
      <c r="D443" s="82">
        <v>75</v>
      </c>
      <c r="E443" s="82">
        <v>75</v>
      </c>
      <c r="F443" s="82">
        <v>75</v>
      </c>
    </row>
    <row r="444" spans="1:6" ht="34.5" hidden="1" customHeight="1" x14ac:dyDescent="0.25">
      <c r="A444" s="89" t="s">
        <v>1350</v>
      </c>
      <c r="B444" s="20" t="s">
        <v>1416</v>
      </c>
      <c r="C444" s="53">
        <v>200</v>
      </c>
      <c r="D444" s="82">
        <f>D445</f>
        <v>0</v>
      </c>
      <c r="E444" s="82">
        <f t="shared" ref="E444:F444" si="164">E445</f>
        <v>0</v>
      </c>
      <c r="F444" s="82">
        <f t="shared" si="164"/>
        <v>0</v>
      </c>
    </row>
    <row r="445" spans="1:6" ht="34.5" hidden="1" customHeight="1" x14ac:dyDescent="0.25">
      <c r="A445" s="58" t="s">
        <v>1351</v>
      </c>
      <c r="B445" s="20" t="s">
        <v>1416</v>
      </c>
      <c r="C445" s="53">
        <v>240</v>
      </c>
      <c r="D445" s="82">
        <v>0</v>
      </c>
      <c r="E445" s="82"/>
      <c r="F445" s="82"/>
    </row>
    <row r="446" spans="1:6" ht="34.5" customHeight="1" x14ac:dyDescent="0.25">
      <c r="A446" s="16" t="s">
        <v>1353</v>
      </c>
      <c r="B446" s="20" t="s">
        <v>1416</v>
      </c>
      <c r="C446" s="53">
        <v>600</v>
      </c>
      <c r="D446" s="82">
        <f>D447</f>
        <v>275</v>
      </c>
      <c r="E446" s="82">
        <f t="shared" ref="E446:F446" si="165">E447</f>
        <v>275</v>
      </c>
      <c r="F446" s="82">
        <f t="shared" si="165"/>
        <v>275</v>
      </c>
    </row>
    <row r="447" spans="1:6" ht="34.5" customHeight="1" x14ac:dyDescent="0.25">
      <c r="A447" s="16" t="s">
        <v>1450</v>
      </c>
      <c r="B447" s="20" t="s">
        <v>1416</v>
      </c>
      <c r="C447" s="53">
        <v>610</v>
      </c>
      <c r="D447" s="97">
        <v>275</v>
      </c>
      <c r="E447" s="82">
        <v>275</v>
      </c>
      <c r="F447" s="82">
        <v>275</v>
      </c>
    </row>
    <row r="448" spans="1:6" ht="47.25" hidden="1" x14ac:dyDescent="0.25">
      <c r="A448" s="13" t="s">
        <v>302</v>
      </c>
      <c r="B448" s="3" t="s">
        <v>303</v>
      </c>
      <c r="C448" s="53"/>
      <c r="D448" s="82">
        <f>D449</f>
        <v>0</v>
      </c>
      <c r="E448" s="82">
        <f t="shared" ref="E448:F448" si="166">E449</f>
        <v>0</v>
      </c>
      <c r="F448" s="82">
        <f t="shared" si="166"/>
        <v>0</v>
      </c>
    </row>
    <row r="449" spans="1:6" ht="29.25" hidden="1" customHeight="1" x14ac:dyDescent="0.25">
      <c r="A449" s="7" t="s">
        <v>219</v>
      </c>
      <c r="B449" s="1" t="s">
        <v>304</v>
      </c>
      <c r="C449" s="53"/>
      <c r="D449" s="82">
        <f t="shared" ref="D449:F449" si="167">D450+D453+D456+D459</f>
        <v>0</v>
      </c>
      <c r="E449" s="82">
        <f t="shared" si="167"/>
        <v>0</v>
      </c>
      <c r="F449" s="82">
        <f t="shared" si="167"/>
        <v>0</v>
      </c>
    </row>
    <row r="450" spans="1:6" ht="41.25" hidden="1" customHeight="1" x14ac:dyDescent="0.25">
      <c r="A450" s="22" t="s">
        <v>305</v>
      </c>
      <c r="B450" s="20" t="s">
        <v>306</v>
      </c>
      <c r="C450" s="53"/>
      <c r="D450" s="82">
        <f>D451</f>
        <v>0</v>
      </c>
      <c r="E450" s="82">
        <f t="shared" ref="E450:F451" si="168">E451</f>
        <v>0</v>
      </c>
      <c r="F450" s="82">
        <f t="shared" si="168"/>
        <v>0</v>
      </c>
    </row>
    <row r="451" spans="1:6" ht="41.25" hidden="1" customHeight="1" x14ac:dyDescent="0.25">
      <c r="A451" s="16" t="s">
        <v>1353</v>
      </c>
      <c r="B451" s="20" t="s">
        <v>306</v>
      </c>
      <c r="C451" s="53">
        <v>600</v>
      </c>
      <c r="D451" s="82">
        <f>D452</f>
        <v>0</v>
      </c>
      <c r="E451" s="82">
        <f t="shared" si="168"/>
        <v>0</v>
      </c>
      <c r="F451" s="82">
        <f t="shared" si="168"/>
        <v>0</v>
      </c>
    </row>
    <row r="452" spans="1:6" ht="41.25" hidden="1" customHeight="1" x14ac:dyDescent="0.25">
      <c r="A452" s="16" t="s">
        <v>1352</v>
      </c>
      <c r="B452" s="20" t="s">
        <v>306</v>
      </c>
      <c r="C452" s="53">
        <v>610</v>
      </c>
      <c r="D452" s="82"/>
      <c r="E452" s="82"/>
      <c r="F452" s="82"/>
    </row>
    <row r="453" spans="1:6" ht="39.75" hidden="1" customHeight="1" x14ac:dyDescent="0.25">
      <c r="A453" s="22" t="s">
        <v>155</v>
      </c>
      <c r="B453" s="20" t="s">
        <v>307</v>
      </c>
      <c r="C453" s="53"/>
      <c r="D453" s="82">
        <f>D454</f>
        <v>0</v>
      </c>
      <c r="E453" s="82">
        <f t="shared" ref="E453:F454" si="169">E454</f>
        <v>0</v>
      </c>
      <c r="F453" s="82">
        <f t="shared" si="169"/>
        <v>0</v>
      </c>
    </row>
    <row r="454" spans="1:6" ht="39.75" hidden="1" customHeight="1" x14ac:dyDescent="0.25">
      <c r="A454" s="16" t="s">
        <v>1353</v>
      </c>
      <c r="B454" s="20" t="s">
        <v>307</v>
      </c>
      <c r="C454" s="53">
        <v>600</v>
      </c>
      <c r="D454" s="82">
        <f>D455</f>
        <v>0</v>
      </c>
      <c r="E454" s="82">
        <f t="shared" si="169"/>
        <v>0</v>
      </c>
      <c r="F454" s="82">
        <f t="shared" si="169"/>
        <v>0</v>
      </c>
    </row>
    <row r="455" spans="1:6" ht="39.75" hidden="1" customHeight="1" x14ac:dyDescent="0.25">
      <c r="A455" s="16" t="s">
        <v>1352</v>
      </c>
      <c r="B455" s="20" t="s">
        <v>307</v>
      </c>
      <c r="C455" s="53">
        <v>610</v>
      </c>
      <c r="D455" s="82"/>
      <c r="E455" s="82"/>
      <c r="F455" s="82"/>
    </row>
    <row r="456" spans="1:6" ht="42" hidden="1" customHeight="1" x14ac:dyDescent="0.25">
      <c r="A456" s="22" t="s">
        <v>308</v>
      </c>
      <c r="B456" s="20" t="s">
        <v>309</v>
      </c>
      <c r="C456" s="53"/>
      <c r="D456" s="82">
        <f>D457</f>
        <v>0</v>
      </c>
      <c r="E456" s="82">
        <f t="shared" ref="E456:F457" si="170">E457</f>
        <v>0</v>
      </c>
      <c r="F456" s="82">
        <f t="shared" si="170"/>
        <v>0</v>
      </c>
    </row>
    <row r="457" spans="1:6" ht="42" hidden="1" customHeight="1" x14ac:dyDescent="0.25">
      <c r="A457" s="16" t="s">
        <v>1353</v>
      </c>
      <c r="B457" s="20" t="s">
        <v>309</v>
      </c>
      <c r="C457" s="53">
        <v>600</v>
      </c>
      <c r="D457" s="82">
        <f>D458</f>
        <v>0</v>
      </c>
      <c r="E457" s="82">
        <f t="shared" si="170"/>
        <v>0</v>
      </c>
      <c r="F457" s="82">
        <f t="shared" si="170"/>
        <v>0</v>
      </c>
    </row>
    <row r="458" spans="1:6" ht="42" hidden="1" customHeight="1" x14ac:dyDescent="0.25">
      <c r="A458" s="16" t="s">
        <v>1352</v>
      </c>
      <c r="B458" s="20" t="s">
        <v>309</v>
      </c>
      <c r="C458" s="53">
        <v>610</v>
      </c>
      <c r="D458" s="82"/>
      <c r="E458" s="82"/>
      <c r="F458" s="82"/>
    </row>
    <row r="459" spans="1:6" ht="39" hidden="1" customHeight="1" x14ac:dyDescent="0.25">
      <c r="A459" s="22" t="s">
        <v>310</v>
      </c>
      <c r="B459" s="20" t="s">
        <v>311</v>
      </c>
      <c r="C459" s="53"/>
      <c r="D459" s="82">
        <f>D460</f>
        <v>0</v>
      </c>
      <c r="E459" s="82">
        <f t="shared" ref="E459:F460" si="171">E460</f>
        <v>0</v>
      </c>
      <c r="F459" s="82">
        <f t="shared" si="171"/>
        <v>0</v>
      </c>
    </row>
    <row r="460" spans="1:6" ht="39" hidden="1" customHeight="1" x14ac:dyDescent="0.25">
      <c r="A460" s="16" t="s">
        <v>1353</v>
      </c>
      <c r="B460" s="20" t="s">
        <v>311</v>
      </c>
      <c r="C460" s="53"/>
      <c r="D460" s="82">
        <f>D461</f>
        <v>0</v>
      </c>
      <c r="E460" s="82">
        <f t="shared" si="171"/>
        <v>0</v>
      </c>
      <c r="F460" s="82">
        <f t="shared" si="171"/>
        <v>0</v>
      </c>
    </row>
    <row r="461" spans="1:6" ht="39" hidden="1" customHeight="1" x14ac:dyDescent="0.25">
      <c r="A461" s="16" t="s">
        <v>1352</v>
      </c>
      <c r="B461" s="20" t="s">
        <v>311</v>
      </c>
      <c r="C461" s="53"/>
      <c r="D461" s="82"/>
      <c r="E461" s="82"/>
      <c r="F461" s="82"/>
    </row>
    <row r="462" spans="1:6" ht="31.5" customHeight="1" x14ac:dyDescent="0.25">
      <c r="A462" s="12" t="s">
        <v>312</v>
      </c>
      <c r="B462" s="10" t="s">
        <v>313</v>
      </c>
      <c r="C462" s="53"/>
      <c r="D462" s="82">
        <f>D463+D504+D531+D561+D554</f>
        <v>105433</v>
      </c>
      <c r="E462" s="82">
        <f t="shared" ref="E462:F462" si="172">E463+E504+E531+E561+E554</f>
        <v>108122</v>
      </c>
      <c r="F462" s="82">
        <f t="shared" si="172"/>
        <v>118596</v>
      </c>
    </row>
    <row r="463" spans="1:6" ht="36.75" customHeight="1" x14ac:dyDescent="0.25">
      <c r="A463" s="13" t="s">
        <v>314</v>
      </c>
      <c r="B463" s="3" t="s">
        <v>315</v>
      </c>
      <c r="C463" s="53"/>
      <c r="D463" s="82">
        <f>D464+D483+D489+D493+D497</f>
        <v>78641</v>
      </c>
      <c r="E463" s="82">
        <f t="shared" ref="E463:F463" si="173">E464+E483+E489+E493+E497</f>
        <v>79124</v>
      </c>
      <c r="F463" s="82">
        <f t="shared" si="173"/>
        <v>84898</v>
      </c>
    </row>
    <row r="464" spans="1:6" ht="81.75" customHeight="1" x14ac:dyDescent="0.25">
      <c r="A464" s="7" t="s">
        <v>316</v>
      </c>
      <c r="B464" s="1" t="s">
        <v>317</v>
      </c>
      <c r="C464" s="53"/>
      <c r="D464" s="97">
        <f>D465+D470+D473+D478</f>
        <v>71200</v>
      </c>
      <c r="E464" s="97">
        <f t="shared" ref="E464:F464" si="174">E465+E470+E473+E478</f>
        <v>73804</v>
      </c>
      <c r="F464" s="97">
        <f t="shared" si="174"/>
        <v>76578</v>
      </c>
    </row>
    <row r="465" spans="1:6" ht="43.5" customHeight="1" x14ac:dyDescent="0.25">
      <c r="A465" s="21" t="s">
        <v>318</v>
      </c>
      <c r="B465" s="20" t="s">
        <v>319</v>
      </c>
      <c r="C465" s="53"/>
      <c r="D465" s="82">
        <f>D468+D466</f>
        <v>66753</v>
      </c>
      <c r="E465" s="82">
        <f t="shared" ref="E465:F465" si="175">E468+E466</f>
        <v>69357</v>
      </c>
      <c r="F465" s="82">
        <f t="shared" si="175"/>
        <v>72131</v>
      </c>
    </row>
    <row r="466" spans="1:6" ht="43.5" customHeight="1" x14ac:dyDescent="0.25">
      <c r="A466" s="89" t="s">
        <v>1350</v>
      </c>
      <c r="B466" s="20" t="s">
        <v>319</v>
      </c>
      <c r="C466" s="53">
        <v>200</v>
      </c>
      <c r="D466" s="82">
        <f>D467</f>
        <v>1000</v>
      </c>
      <c r="E466" s="82">
        <f t="shared" ref="E466:F466" si="176">E467</f>
        <v>1000</v>
      </c>
      <c r="F466" s="82">
        <f t="shared" si="176"/>
        <v>1000</v>
      </c>
    </row>
    <row r="467" spans="1:6" ht="43.5" customHeight="1" x14ac:dyDescent="0.25">
      <c r="A467" s="58" t="s">
        <v>1351</v>
      </c>
      <c r="B467" s="20" t="s">
        <v>319</v>
      </c>
      <c r="C467" s="53">
        <v>240</v>
      </c>
      <c r="D467" s="82">
        <v>1000</v>
      </c>
      <c r="E467" s="82">
        <v>1000</v>
      </c>
      <c r="F467" s="82">
        <v>1000</v>
      </c>
    </row>
    <row r="468" spans="1:6" ht="43.5" customHeight="1" x14ac:dyDescent="0.25">
      <c r="A468" s="16" t="s">
        <v>1357</v>
      </c>
      <c r="B468" s="20" t="s">
        <v>319</v>
      </c>
      <c r="C468" s="53">
        <v>300</v>
      </c>
      <c r="D468" s="82">
        <f>D469</f>
        <v>65753</v>
      </c>
      <c r="E468" s="82">
        <f t="shared" ref="E468:F468" si="177">E469</f>
        <v>68357</v>
      </c>
      <c r="F468" s="82">
        <f t="shared" si="177"/>
        <v>71131</v>
      </c>
    </row>
    <row r="469" spans="1:6" ht="43.5" customHeight="1" x14ac:dyDescent="0.25">
      <c r="A469" s="16" t="s">
        <v>1358</v>
      </c>
      <c r="B469" s="20" t="s">
        <v>319</v>
      </c>
      <c r="C469" s="53">
        <v>320</v>
      </c>
      <c r="D469" s="82">
        <v>65753</v>
      </c>
      <c r="E469" s="82">
        <v>68357</v>
      </c>
      <c r="F469" s="82">
        <v>71131</v>
      </c>
    </row>
    <row r="470" spans="1:6" ht="43.5" hidden="1" customHeight="1" x14ac:dyDescent="0.25">
      <c r="A470" s="21" t="s">
        <v>320</v>
      </c>
      <c r="B470" s="20" t="s">
        <v>321</v>
      </c>
      <c r="C470" s="53"/>
      <c r="D470" s="82">
        <f>D471</f>
        <v>0</v>
      </c>
      <c r="E470" s="82">
        <f t="shared" ref="E470:F470" si="178">E471</f>
        <v>0</v>
      </c>
      <c r="F470" s="82">
        <f t="shared" si="178"/>
        <v>0</v>
      </c>
    </row>
    <row r="471" spans="1:6" ht="43.5" hidden="1" customHeight="1" x14ac:dyDescent="0.25">
      <c r="A471" s="16" t="s">
        <v>1357</v>
      </c>
      <c r="B471" s="20" t="s">
        <v>321</v>
      </c>
      <c r="C471" s="53">
        <v>300</v>
      </c>
      <c r="D471" s="82">
        <f>D472</f>
        <v>0</v>
      </c>
      <c r="E471" s="82">
        <f t="shared" ref="E471:F471" si="179">E472</f>
        <v>0</v>
      </c>
      <c r="F471" s="82">
        <f t="shared" si="179"/>
        <v>0</v>
      </c>
    </row>
    <row r="472" spans="1:6" ht="43.5" hidden="1" customHeight="1" x14ac:dyDescent="0.25">
      <c r="A472" s="16" t="s">
        <v>1358</v>
      </c>
      <c r="B472" s="20" t="s">
        <v>321</v>
      </c>
      <c r="C472" s="53">
        <v>320</v>
      </c>
      <c r="D472" s="82"/>
      <c r="E472" s="82"/>
      <c r="F472" s="82"/>
    </row>
    <row r="473" spans="1:6" ht="43.5" customHeight="1" x14ac:dyDescent="0.25">
      <c r="A473" s="21" t="s">
        <v>322</v>
      </c>
      <c r="B473" s="20" t="s">
        <v>323</v>
      </c>
      <c r="C473" s="53"/>
      <c r="D473" s="82">
        <f>D474+D476</f>
        <v>4447</v>
      </c>
      <c r="E473" s="82">
        <f t="shared" ref="E473:F473" si="180">E474+E476</f>
        <v>4447</v>
      </c>
      <c r="F473" s="82">
        <f t="shared" si="180"/>
        <v>4447</v>
      </c>
    </row>
    <row r="474" spans="1:6" ht="61.5" customHeight="1" x14ac:dyDescent="0.25">
      <c r="A474" s="58" t="s">
        <v>1348</v>
      </c>
      <c r="B474" s="20" t="s">
        <v>323</v>
      </c>
      <c r="C474" s="53">
        <v>100</v>
      </c>
      <c r="D474" s="82">
        <f>D475</f>
        <v>3496</v>
      </c>
      <c r="E474" s="82">
        <f t="shared" ref="E474:F474" si="181">E475</f>
        <v>3496</v>
      </c>
      <c r="F474" s="82">
        <f t="shared" si="181"/>
        <v>3496</v>
      </c>
    </row>
    <row r="475" spans="1:6" ht="43.5" customHeight="1" x14ac:dyDescent="0.25">
      <c r="A475" s="58" t="s">
        <v>1349</v>
      </c>
      <c r="B475" s="20" t="s">
        <v>323</v>
      </c>
      <c r="C475" s="53">
        <v>120</v>
      </c>
      <c r="D475" s="82">
        <v>3496</v>
      </c>
      <c r="E475" s="82">
        <v>3496</v>
      </c>
      <c r="F475" s="82">
        <v>3496</v>
      </c>
    </row>
    <row r="476" spans="1:6" ht="43.5" customHeight="1" x14ac:dyDescent="0.25">
      <c r="A476" s="58" t="s">
        <v>1350</v>
      </c>
      <c r="B476" s="20" t="s">
        <v>323</v>
      </c>
      <c r="C476" s="53">
        <v>200</v>
      </c>
      <c r="D476" s="82">
        <f>D477</f>
        <v>951</v>
      </c>
      <c r="E476" s="82">
        <f t="shared" ref="E476:F476" si="182">E477</f>
        <v>951</v>
      </c>
      <c r="F476" s="82">
        <f t="shared" si="182"/>
        <v>951</v>
      </c>
    </row>
    <row r="477" spans="1:6" ht="43.5" customHeight="1" x14ac:dyDescent="0.25">
      <c r="A477" s="58" t="s">
        <v>1351</v>
      </c>
      <c r="B477" s="20" t="s">
        <v>323</v>
      </c>
      <c r="C477" s="53">
        <v>240</v>
      </c>
      <c r="D477" s="82">
        <v>951</v>
      </c>
      <c r="E477" s="82">
        <v>951</v>
      </c>
      <c r="F477" s="82">
        <v>951</v>
      </c>
    </row>
    <row r="478" spans="1:6" ht="43.5" hidden="1" customHeight="1" x14ac:dyDescent="0.25">
      <c r="A478" s="21" t="s">
        <v>324</v>
      </c>
      <c r="B478" s="20" t="s">
        <v>325</v>
      </c>
      <c r="C478" s="53"/>
      <c r="D478" s="82">
        <f>D479+D481</f>
        <v>0</v>
      </c>
      <c r="E478" s="82">
        <f t="shared" ref="E478:F478" si="183">E479+E481</f>
        <v>0</v>
      </c>
      <c r="F478" s="82">
        <f t="shared" si="183"/>
        <v>0</v>
      </c>
    </row>
    <row r="479" spans="1:6" ht="43.5" hidden="1" customHeight="1" x14ac:dyDescent="0.25">
      <c r="A479" s="58" t="s">
        <v>1348</v>
      </c>
      <c r="B479" s="20" t="s">
        <v>325</v>
      </c>
      <c r="C479" s="53">
        <v>100</v>
      </c>
      <c r="D479" s="82">
        <f>D480</f>
        <v>0</v>
      </c>
      <c r="E479" s="82">
        <f t="shared" ref="E479:F479" si="184">E480</f>
        <v>0</v>
      </c>
      <c r="F479" s="82">
        <f t="shared" si="184"/>
        <v>0</v>
      </c>
    </row>
    <row r="480" spans="1:6" ht="43.5" hidden="1" customHeight="1" x14ac:dyDescent="0.25">
      <c r="A480" s="58" t="s">
        <v>1349</v>
      </c>
      <c r="B480" s="20" t="s">
        <v>325</v>
      </c>
      <c r="C480" s="53">
        <v>120</v>
      </c>
      <c r="D480" s="82"/>
      <c r="E480" s="82"/>
      <c r="F480" s="82"/>
    </row>
    <row r="481" spans="1:9" ht="43.5" hidden="1" customHeight="1" x14ac:dyDescent="0.25">
      <c r="A481" s="58" t="s">
        <v>1350</v>
      </c>
      <c r="B481" s="20" t="s">
        <v>325</v>
      </c>
      <c r="C481" s="53">
        <v>200</v>
      </c>
      <c r="D481" s="82">
        <f>D482</f>
        <v>0</v>
      </c>
      <c r="E481" s="82">
        <f t="shared" ref="E481:F481" si="185">E482</f>
        <v>0</v>
      </c>
      <c r="F481" s="82">
        <f t="shared" si="185"/>
        <v>0</v>
      </c>
    </row>
    <row r="482" spans="1:9" ht="43.5" hidden="1" customHeight="1" x14ac:dyDescent="0.25">
      <c r="A482" s="58" t="s">
        <v>1351</v>
      </c>
      <c r="B482" s="20" t="s">
        <v>325</v>
      </c>
      <c r="C482" s="53">
        <v>240</v>
      </c>
      <c r="D482" s="82"/>
      <c r="E482" s="82"/>
      <c r="F482" s="82"/>
    </row>
    <row r="483" spans="1:9" ht="40.5" hidden="1" customHeight="1" x14ac:dyDescent="0.25">
      <c r="A483" s="7" t="s">
        <v>326</v>
      </c>
      <c r="B483" s="1" t="s">
        <v>327</v>
      </c>
      <c r="C483" s="53"/>
      <c r="D483" s="82">
        <f>D484</f>
        <v>0</v>
      </c>
      <c r="E483" s="82">
        <f t="shared" ref="E483:F483" si="186">E484</f>
        <v>0</v>
      </c>
      <c r="F483" s="82">
        <f t="shared" si="186"/>
        <v>0</v>
      </c>
    </row>
    <row r="484" spans="1:9" ht="36" hidden="1" customHeight="1" x14ac:dyDescent="0.25">
      <c r="A484" s="22" t="s">
        <v>328</v>
      </c>
      <c r="B484" s="20" t="s">
        <v>329</v>
      </c>
      <c r="C484" s="53"/>
      <c r="D484" s="82">
        <f>D485+D487</f>
        <v>0</v>
      </c>
      <c r="E484" s="82">
        <f t="shared" ref="E484:F484" si="187">E485+E487</f>
        <v>0</v>
      </c>
      <c r="F484" s="82">
        <f t="shared" si="187"/>
        <v>0</v>
      </c>
    </row>
    <row r="485" spans="1:9" ht="36" hidden="1" customHeight="1" x14ac:dyDescent="0.25">
      <c r="A485" s="58" t="s">
        <v>1350</v>
      </c>
      <c r="B485" s="20" t="s">
        <v>329</v>
      </c>
      <c r="C485" s="53">
        <v>200</v>
      </c>
      <c r="D485" s="82">
        <f>D486</f>
        <v>0</v>
      </c>
      <c r="E485" s="82">
        <f t="shared" ref="E485:F485" si="188">E486</f>
        <v>0</v>
      </c>
      <c r="F485" s="82">
        <f t="shared" si="188"/>
        <v>0</v>
      </c>
    </row>
    <row r="486" spans="1:9" ht="24" hidden="1" customHeight="1" x14ac:dyDescent="0.25">
      <c r="A486" s="58" t="s">
        <v>1351</v>
      </c>
      <c r="B486" s="20" t="s">
        <v>329</v>
      </c>
      <c r="C486" s="53">
        <v>240</v>
      </c>
      <c r="D486" s="82"/>
      <c r="E486" s="82">
        <v>0</v>
      </c>
      <c r="F486" s="82">
        <v>0</v>
      </c>
    </row>
    <row r="487" spans="1:9" ht="36" hidden="1" customHeight="1" x14ac:dyDescent="0.25">
      <c r="A487" s="16" t="s">
        <v>1357</v>
      </c>
      <c r="B487" s="20" t="s">
        <v>329</v>
      </c>
      <c r="C487" s="53">
        <v>300</v>
      </c>
      <c r="D487" s="82">
        <f>D488</f>
        <v>0</v>
      </c>
      <c r="E487" s="82">
        <f t="shared" ref="E487:F487" si="189">E488</f>
        <v>0</v>
      </c>
      <c r="F487" s="82">
        <f t="shared" si="189"/>
        <v>0</v>
      </c>
    </row>
    <row r="488" spans="1:9" ht="36" hidden="1" customHeight="1" x14ac:dyDescent="0.25">
      <c r="A488" s="16" t="s">
        <v>1358</v>
      </c>
      <c r="B488" s="20" t="s">
        <v>329</v>
      </c>
      <c r="C488" s="53">
        <v>320</v>
      </c>
      <c r="D488" s="82">
        <v>0</v>
      </c>
      <c r="E488" s="82"/>
      <c r="F488" s="82"/>
    </row>
    <row r="489" spans="1:9" ht="31.5" x14ac:dyDescent="0.25">
      <c r="A489" s="7" t="s">
        <v>330</v>
      </c>
      <c r="B489" s="1" t="s">
        <v>331</v>
      </c>
      <c r="C489" s="53"/>
      <c r="D489" s="82">
        <f>D490</f>
        <v>7421</v>
      </c>
      <c r="E489" s="82">
        <f t="shared" ref="E489:F489" si="190">E490</f>
        <v>5300</v>
      </c>
      <c r="F489" s="82">
        <f t="shared" si="190"/>
        <v>8300</v>
      </c>
    </row>
    <row r="490" spans="1:9" ht="31.5" x14ac:dyDescent="0.25">
      <c r="A490" s="22" t="s">
        <v>332</v>
      </c>
      <c r="B490" s="20" t="s">
        <v>333</v>
      </c>
      <c r="C490" s="53"/>
      <c r="D490" s="82">
        <f>D491</f>
        <v>7421</v>
      </c>
      <c r="E490" s="82">
        <f t="shared" ref="E490:F490" si="191">E491</f>
        <v>5300</v>
      </c>
      <c r="F490" s="82">
        <f t="shared" si="191"/>
        <v>8300</v>
      </c>
    </row>
    <row r="491" spans="1:9" ht="35.25" customHeight="1" x14ac:dyDescent="0.25">
      <c r="A491" s="16" t="s">
        <v>1357</v>
      </c>
      <c r="B491" s="20" t="s">
        <v>333</v>
      </c>
      <c r="C491" s="53">
        <v>300</v>
      </c>
      <c r="D491" s="82">
        <f>D492</f>
        <v>7421</v>
      </c>
      <c r="E491" s="82">
        <f t="shared" ref="E491:F491" si="192">E492</f>
        <v>5300</v>
      </c>
      <c r="F491" s="82">
        <f t="shared" si="192"/>
        <v>8300</v>
      </c>
    </row>
    <row r="492" spans="1:9" ht="30" customHeight="1" x14ac:dyDescent="0.25">
      <c r="A492" s="16" t="s">
        <v>1358</v>
      </c>
      <c r="B492" s="20" t="s">
        <v>333</v>
      </c>
      <c r="C492" s="53">
        <v>320</v>
      </c>
      <c r="D492" s="82">
        <v>7421</v>
      </c>
      <c r="E492" s="82">
        <v>5300</v>
      </c>
      <c r="F492" s="82">
        <v>8300</v>
      </c>
      <c r="G492" s="88">
        <v>300</v>
      </c>
      <c r="H492" s="88">
        <v>300</v>
      </c>
      <c r="I492" s="88">
        <v>300</v>
      </c>
    </row>
    <row r="493" spans="1:9" ht="33.75" hidden="1" customHeight="1" x14ac:dyDescent="0.25">
      <c r="A493" s="7" t="s">
        <v>334</v>
      </c>
      <c r="B493" s="1" t="s">
        <v>335</v>
      </c>
      <c r="C493" s="53"/>
      <c r="D493" s="82">
        <f>D494</f>
        <v>0</v>
      </c>
      <c r="E493" s="82">
        <f t="shared" ref="E493:F493" si="193">E494</f>
        <v>0</v>
      </c>
      <c r="F493" s="82">
        <f t="shared" si="193"/>
        <v>0</v>
      </c>
    </row>
    <row r="494" spans="1:9" ht="31.5" hidden="1" customHeight="1" x14ac:dyDescent="0.25">
      <c r="A494" s="22" t="s">
        <v>336</v>
      </c>
      <c r="B494" s="20" t="s">
        <v>337</v>
      </c>
      <c r="C494" s="53"/>
      <c r="D494" s="82">
        <f>D495</f>
        <v>0</v>
      </c>
      <c r="E494" s="82">
        <f t="shared" ref="E494:F494" si="194">E495</f>
        <v>0</v>
      </c>
      <c r="F494" s="82">
        <f t="shared" si="194"/>
        <v>0</v>
      </c>
    </row>
    <row r="495" spans="1:9" ht="31.5" hidden="1" customHeight="1" x14ac:dyDescent="0.25">
      <c r="A495" s="16" t="s">
        <v>1357</v>
      </c>
      <c r="B495" s="20" t="s">
        <v>337</v>
      </c>
      <c r="C495" s="53">
        <v>300</v>
      </c>
      <c r="D495" s="82">
        <f>D496</f>
        <v>0</v>
      </c>
      <c r="E495" s="82">
        <f t="shared" ref="E495:F495" si="195">E496</f>
        <v>0</v>
      </c>
      <c r="F495" s="82">
        <f t="shared" si="195"/>
        <v>0</v>
      </c>
    </row>
    <row r="496" spans="1:9" ht="31.5" hidden="1" customHeight="1" x14ac:dyDescent="0.25">
      <c r="A496" s="16" t="s">
        <v>1358</v>
      </c>
      <c r="B496" s="20" t="s">
        <v>337</v>
      </c>
      <c r="C496" s="53">
        <v>320</v>
      </c>
      <c r="D496" s="82"/>
      <c r="E496" s="82"/>
      <c r="F496" s="82"/>
    </row>
    <row r="497" spans="1:8" ht="31.5" customHeight="1" x14ac:dyDescent="0.25">
      <c r="A497" s="133" t="s">
        <v>1464</v>
      </c>
      <c r="B497" s="20" t="s">
        <v>1462</v>
      </c>
      <c r="C497" s="53"/>
      <c r="D497" s="82">
        <f>D498+D501</f>
        <v>20</v>
      </c>
      <c r="E497" s="82">
        <f t="shared" ref="E497:F497" si="196">E498+E501</f>
        <v>20</v>
      </c>
      <c r="F497" s="82">
        <f t="shared" si="196"/>
        <v>20</v>
      </c>
    </row>
    <row r="498" spans="1:8" ht="31.5" hidden="1" customHeight="1" x14ac:dyDescent="0.25">
      <c r="A498" s="133" t="s">
        <v>1465</v>
      </c>
      <c r="B498" s="20" t="s">
        <v>1463</v>
      </c>
      <c r="C498" s="53"/>
      <c r="D498" s="82">
        <f>D499</f>
        <v>0</v>
      </c>
      <c r="E498" s="82"/>
      <c r="F498" s="82"/>
    </row>
    <row r="499" spans="1:8" ht="31.5" hidden="1" customHeight="1" x14ac:dyDescent="0.25">
      <c r="A499" s="16" t="s">
        <v>1353</v>
      </c>
      <c r="B499" s="20" t="s">
        <v>1463</v>
      </c>
      <c r="C499" s="53">
        <v>600</v>
      </c>
      <c r="D499" s="82">
        <f>D500</f>
        <v>0</v>
      </c>
      <c r="E499" s="82"/>
      <c r="F499" s="82"/>
    </row>
    <row r="500" spans="1:8" ht="31.5" hidden="1" customHeight="1" x14ac:dyDescent="0.25">
      <c r="A500" s="16" t="s">
        <v>1352</v>
      </c>
      <c r="B500" s="20" t="s">
        <v>1463</v>
      </c>
      <c r="C500" s="53">
        <v>630</v>
      </c>
      <c r="D500" s="82"/>
      <c r="E500" s="82"/>
      <c r="F500" s="82"/>
    </row>
    <row r="501" spans="1:8" ht="31.5" customHeight="1" x14ac:dyDescent="0.25">
      <c r="A501" s="16" t="s">
        <v>1685</v>
      </c>
      <c r="B501" s="20" t="s">
        <v>1684</v>
      </c>
      <c r="C501" s="53"/>
      <c r="D501" s="82">
        <f>D502</f>
        <v>20</v>
      </c>
      <c r="E501" s="82">
        <f t="shared" ref="E501:F501" si="197">E502</f>
        <v>20</v>
      </c>
      <c r="F501" s="82">
        <f t="shared" si="197"/>
        <v>20</v>
      </c>
    </row>
    <row r="502" spans="1:8" ht="31.5" customHeight="1" x14ac:dyDescent="0.25">
      <c r="A502" s="89" t="s">
        <v>1350</v>
      </c>
      <c r="B502" s="20" t="s">
        <v>1684</v>
      </c>
      <c r="C502" s="53">
        <v>200</v>
      </c>
      <c r="D502" s="82">
        <f>D503</f>
        <v>20</v>
      </c>
      <c r="E502" s="82">
        <f t="shared" ref="E502:F502" si="198">E503</f>
        <v>20</v>
      </c>
      <c r="F502" s="82">
        <f t="shared" si="198"/>
        <v>20</v>
      </c>
    </row>
    <row r="503" spans="1:8" ht="31.5" customHeight="1" x14ac:dyDescent="0.25">
      <c r="A503" s="58" t="s">
        <v>1351</v>
      </c>
      <c r="B503" s="20" t="s">
        <v>1684</v>
      </c>
      <c r="C503" s="53">
        <v>240</v>
      </c>
      <c r="D503" s="82">
        <v>20</v>
      </c>
      <c r="E503" s="82">
        <v>20</v>
      </c>
      <c r="F503" s="82">
        <v>20</v>
      </c>
    </row>
    <row r="504" spans="1:8" ht="31.5" customHeight="1" x14ac:dyDescent="0.25">
      <c r="A504" s="13" t="s">
        <v>338</v>
      </c>
      <c r="B504" s="3" t="s">
        <v>339</v>
      </c>
      <c r="C504" s="53"/>
      <c r="D504" s="82">
        <f>D505+D527</f>
        <v>1250</v>
      </c>
      <c r="E504" s="82">
        <f t="shared" ref="E504:F504" si="199">E505+E527</f>
        <v>1300</v>
      </c>
      <c r="F504" s="82">
        <f t="shared" si="199"/>
        <v>2000</v>
      </c>
    </row>
    <row r="505" spans="1:8" ht="47.25" x14ac:dyDescent="0.25">
      <c r="A505" s="184" t="s">
        <v>1597</v>
      </c>
      <c r="B505" s="1" t="s">
        <v>340</v>
      </c>
      <c r="C505" s="53"/>
      <c r="D505" s="82">
        <f>D506+D509+D512+D515+D518+D521+D524</f>
        <v>1250</v>
      </c>
      <c r="E505" s="82">
        <f t="shared" ref="E505:F505" si="200">E506+E509+E512+E515+E518+E521+E524</f>
        <v>1300</v>
      </c>
      <c r="F505" s="82">
        <f t="shared" si="200"/>
        <v>2000</v>
      </c>
    </row>
    <row r="506" spans="1:8" ht="50.25" customHeight="1" x14ac:dyDescent="0.25">
      <c r="A506" s="21" t="s">
        <v>341</v>
      </c>
      <c r="B506" s="20" t="s">
        <v>342</v>
      </c>
      <c r="C506" s="53"/>
      <c r="D506" s="82">
        <f>D507</f>
        <v>0</v>
      </c>
      <c r="E506" s="82">
        <f t="shared" ref="E506:F507" si="201">E507</f>
        <v>1300</v>
      </c>
      <c r="F506" s="82">
        <f t="shared" si="201"/>
        <v>0</v>
      </c>
    </row>
    <row r="507" spans="1:8" ht="38.25" customHeight="1" x14ac:dyDescent="0.25">
      <c r="A507" s="16" t="s">
        <v>1353</v>
      </c>
      <c r="B507" s="20" t="s">
        <v>342</v>
      </c>
      <c r="C507" s="53">
        <v>600</v>
      </c>
      <c r="D507" s="82">
        <f>D508</f>
        <v>0</v>
      </c>
      <c r="E507" s="82">
        <f t="shared" si="201"/>
        <v>1300</v>
      </c>
      <c r="F507" s="82">
        <f t="shared" si="201"/>
        <v>0</v>
      </c>
    </row>
    <row r="508" spans="1:8" ht="42" customHeight="1" x14ac:dyDescent="0.25">
      <c r="A508" s="16" t="s">
        <v>1352</v>
      </c>
      <c r="B508" s="20" t="s">
        <v>342</v>
      </c>
      <c r="C508" s="53">
        <v>610</v>
      </c>
      <c r="D508" s="82">
        <v>0</v>
      </c>
      <c r="E508" s="82">
        <v>1300</v>
      </c>
      <c r="F508" s="82">
        <v>0</v>
      </c>
      <c r="G508" s="64"/>
      <c r="H508" s="102">
        <v>390</v>
      </c>
    </row>
    <row r="509" spans="1:8" ht="47.25" x14ac:dyDescent="0.25">
      <c r="A509" s="21" t="s">
        <v>343</v>
      </c>
      <c r="B509" s="20" t="s">
        <v>344</v>
      </c>
      <c r="C509" s="53"/>
      <c r="D509" s="82">
        <f>D510</f>
        <v>450</v>
      </c>
      <c r="E509" s="82">
        <f t="shared" ref="E509:F510" si="202">E510</f>
        <v>0</v>
      </c>
      <c r="F509" s="82">
        <f t="shared" si="202"/>
        <v>1000</v>
      </c>
      <c r="H509">
        <v>910</v>
      </c>
    </row>
    <row r="510" spans="1:8" ht="42" customHeight="1" x14ac:dyDescent="0.25">
      <c r="A510" s="16" t="s">
        <v>1353</v>
      </c>
      <c r="B510" s="20" t="s">
        <v>344</v>
      </c>
      <c r="C510" s="53">
        <v>600</v>
      </c>
      <c r="D510" s="82">
        <f>D511</f>
        <v>450</v>
      </c>
      <c r="E510" s="82">
        <f t="shared" si="202"/>
        <v>0</v>
      </c>
      <c r="F510" s="82">
        <f t="shared" si="202"/>
        <v>1000</v>
      </c>
    </row>
    <row r="511" spans="1:8" ht="36.75" customHeight="1" x14ac:dyDescent="0.25">
      <c r="A511" s="16" t="s">
        <v>1352</v>
      </c>
      <c r="B511" s="20" t="s">
        <v>344</v>
      </c>
      <c r="C511" s="53">
        <v>610</v>
      </c>
      <c r="D511" s="82">
        <v>450</v>
      </c>
      <c r="E511" s="82">
        <v>0</v>
      </c>
      <c r="F511" s="82">
        <v>1000</v>
      </c>
    </row>
    <row r="512" spans="1:8" ht="94.5" hidden="1" x14ac:dyDescent="0.25">
      <c r="A512" s="21" t="s">
        <v>345</v>
      </c>
      <c r="B512" s="20" t="s">
        <v>346</v>
      </c>
      <c r="C512" s="53"/>
      <c r="D512" s="98">
        <f>D513</f>
        <v>0</v>
      </c>
      <c r="E512" s="98">
        <f t="shared" ref="E512:F513" si="203">E513</f>
        <v>0</v>
      </c>
      <c r="F512" s="98">
        <f t="shared" si="203"/>
        <v>0</v>
      </c>
    </row>
    <row r="513" spans="1:9" ht="43.5" hidden="1" customHeight="1" x14ac:dyDescent="0.25">
      <c r="A513" s="16" t="s">
        <v>1353</v>
      </c>
      <c r="B513" s="20" t="s">
        <v>346</v>
      </c>
      <c r="C513" s="53">
        <v>600</v>
      </c>
      <c r="D513" s="98">
        <f>D514</f>
        <v>0</v>
      </c>
      <c r="E513" s="98">
        <f t="shared" si="203"/>
        <v>0</v>
      </c>
      <c r="F513" s="98">
        <f t="shared" si="203"/>
        <v>0</v>
      </c>
    </row>
    <row r="514" spans="1:9" ht="39" hidden="1" customHeight="1" x14ac:dyDescent="0.25">
      <c r="A514" s="16" t="s">
        <v>1352</v>
      </c>
      <c r="B514" s="20" t="s">
        <v>346</v>
      </c>
      <c r="C514" s="53">
        <v>610</v>
      </c>
      <c r="D514" s="98"/>
      <c r="E514" s="98">
        <v>0</v>
      </c>
      <c r="F514" s="98"/>
      <c r="I514">
        <v>-250</v>
      </c>
    </row>
    <row r="515" spans="1:9" ht="111" customHeight="1" x14ac:dyDescent="0.25">
      <c r="A515" s="95" t="s">
        <v>1704</v>
      </c>
      <c r="B515" s="20" t="s">
        <v>347</v>
      </c>
      <c r="C515" s="53"/>
      <c r="D515" s="98">
        <f>D516</f>
        <v>800</v>
      </c>
      <c r="E515" s="98">
        <f t="shared" ref="E515:F516" si="204">E516</f>
        <v>0</v>
      </c>
      <c r="F515" s="98">
        <f t="shared" si="204"/>
        <v>1000</v>
      </c>
    </row>
    <row r="516" spans="1:9" ht="37.5" customHeight="1" x14ac:dyDescent="0.25">
      <c r="A516" s="58" t="s">
        <v>1350</v>
      </c>
      <c r="B516" s="20" t="s">
        <v>347</v>
      </c>
      <c r="C516" s="53">
        <v>200</v>
      </c>
      <c r="D516" s="98">
        <f>D517</f>
        <v>800</v>
      </c>
      <c r="E516" s="98">
        <f t="shared" si="204"/>
        <v>0</v>
      </c>
      <c r="F516" s="98">
        <f t="shared" si="204"/>
        <v>1000</v>
      </c>
    </row>
    <row r="517" spans="1:9" ht="39" customHeight="1" x14ac:dyDescent="0.25">
      <c r="A517" s="58" t="s">
        <v>1351</v>
      </c>
      <c r="B517" s="20" t="s">
        <v>347</v>
      </c>
      <c r="C517" s="53">
        <v>240</v>
      </c>
      <c r="D517" s="98">
        <v>800</v>
      </c>
      <c r="E517" s="98"/>
      <c r="F517" s="98">
        <v>1000</v>
      </c>
    </row>
    <row r="518" spans="1:9" ht="31.5" hidden="1" x14ac:dyDescent="0.25">
      <c r="A518" s="21" t="s">
        <v>348</v>
      </c>
      <c r="B518" s="20" t="s">
        <v>349</v>
      </c>
      <c r="C518" s="53"/>
      <c r="D518" s="98">
        <f>D519</f>
        <v>0</v>
      </c>
      <c r="E518" s="98">
        <f t="shared" ref="E518:F518" si="205">E519</f>
        <v>0</v>
      </c>
      <c r="F518" s="98">
        <f t="shared" si="205"/>
        <v>0</v>
      </c>
    </row>
    <row r="519" spans="1:9" ht="34.5" hidden="1" customHeight="1" x14ac:dyDescent="0.25">
      <c r="A519" s="58" t="s">
        <v>1350</v>
      </c>
      <c r="B519" s="20" t="s">
        <v>349</v>
      </c>
      <c r="C519" s="53">
        <v>200</v>
      </c>
      <c r="D519" s="98">
        <f>D520</f>
        <v>0</v>
      </c>
      <c r="E519" s="98">
        <f t="shared" ref="E519:F519" si="206">E520</f>
        <v>0</v>
      </c>
      <c r="F519" s="98">
        <f t="shared" si="206"/>
        <v>0</v>
      </c>
    </row>
    <row r="520" spans="1:9" ht="34.5" hidden="1" customHeight="1" x14ac:dyDescent="0.25">
      <c r="A520" s="58" t="s">
        <v>1351</v>
      </c>
      <c r="B520" s="20" t="s">
        <v>349</v>
      </c>
      <c r="C520" s="53">
        <v>240</v>
      </c>
      <c r="D520" s="98"/>
      <c r="E520" s="98"/>
      <c r="F520" s="98"/>
    </row>
    <row r="521" spans="1:9" ht="47.25" hidden="1" x14ac:dyDescent="0.25">
      <c r="A521" s="21" t="s">
        <v>350</v>
      </c>
      <c r="B521" s="20" t="s">
        <v>351</v>
      </c>
      <c r="C521" s="53"/>
      <c r="D521" s="98">
        <f>D522</f>
        <v>0</v>
      </c>
      <c r="E521" s="98">
        <f t="shared" ref="E521:F521" si="207">E522</f>
        <v>0</v>
      </c>
      <c r="F521" s="98">
        <f t="shared" si="207"/>
        <v>0</v>
      </c>
    </row>
    <row r="522" spans="1:9" ht="36.75" hidden="1" customHeight="1" x14ac:dyDescent="0.25">
      <c r="A522" s="58" t="s">
        <v>1350</v>
      </c>
      <c r="B522" s="20" t="s">
        <v>351</v>
      </c>
      <c r="C522" s="53">
        <v>200</v>
      </c>
      <c r="D522" s="98">
        <f>D523</f>
        <v>0</v>
      </c>
      <c r="E522" s="98">
        <f t="shared" ref="E522:F522" si="208">E523</f>
        <v>0</v>
      </c>
      <c r="F522" s="98">
        <f t="shared" si="208"/>
        <v>0</v>
      </c>
    </row>
    <row r="523" spans="1:9" ht="36" hidden="1" customHeight="1" x14ac:dyDescent="0.25">
      <c r="A523" s="58" t="s">
        <v>1351</v>
      </c>
      <c r="B523" s="20" t="s">
        <v>351</v>
      </c>
      <c r="C523" s="53">
        <v>240</v>
      </c>
      <c r="D523" s="98"/>
      <c r="E523" s="98"/>
      <c r="F523" s="98"/>
    </row>
    <row r="524" spans="1:9" ht="44.25" hidden="1" customHeight="1" x14ac:dyDescent="0.25">
      <c r="A524" s="44" t="s">
        <v>352</v>
      </c>
      <c r="B524" s="20" t="s">
        <v>353</v>
      </c>
      <c r="C524" s="53"/>
      <c r="D524" s="98">
        <f>D525</f>
        <v>0</v>
      </c>
      <c r="E524" s="98">
        <f t="shared" ref="E524:F524" si="209">E525</f>
        <v>0</v>
      </c>
      <c r="F524" s="98">
        <f t="shared" si="209"/>
        <v>0</v>
      </c>
    </row>
    <row r="525" spans="1:9" ht="36" hidden="1" customHeight="1" x14ac:dyDescent="0.25">
      <c r="A525" s="16" t="s">
        <v>1353</v>
      </c>
      <c r="B525" s="20" t="s">
        <v>353</v>
      </c>
      <c r="C525" s="53">
        <v>600</v>
      </c>
      <c r="D525" s="98">
        <f>D526</f>
        <v>0</v>
      </c>
      <c r="E525" s="98">
        <f t="shared" ref="E525:F525" si="210">E526</f>
        <v>0</v>
      </c>
      <c r="F525" s="98">
        <f t="shared" si="210"/>
        <v>0</v>
      </c>
      <c r="G525" s="62"/>
    </row>
    <row r="526" spans="1:9" ht="41.25" hidden="1" customHeight="1" x14ac:dyDescent="0.25">
      <c r="A526" s="16" t="s">
        <v>1352</v>
      </c>
      <c r="B526" s="20" t="s">
        <v>353</v>
      </c>
      <c r="C526" s="53">
        <v>610</v>
      </c>
      <c r="D526" s="98"/>
      <c r="E526" s="98"/>
      <c r="F526" s="98"/>
      <c r="G526" s="62"/>
    </row>
    <row r="527" spans="1:9" ht="59.25" hidden="1" customHeight="1" x14ac:dyDescent="0.25">
      <c r="A527" s="14" t="s">
        <v>354</v>
      </c>
      <c r="B527" s="1" t="s">
        <v>355</v>
      </c>
      <c r="C527" s="53"/>
      <c r="D527" s="98">
        <f>D528</f>
        <v>0</v>
      </c>
      <c r="E527" s="98">
        <f t="shared" ref="E527:F527" si="211">E528</f>
        <v>0</v>
      </c>
      <c r="F527" s="98">
        <f t="shared" si="211"/>
        <v>0</v>
      </c>
    </row>
    <row r="528" spans="1:9" ht="47.25" hidden="1" x14ac:dyDescent="0.25">
      <c r="A528" s="22" t="s">
        <v>356</v>
      </c>
      <c r="B528" s="20" t="s">
        <v>357</v>
      </c>
      <c r="C528" s="53"/>
      <c r="D528" s="98">
        <f>D529</f>
        <v>0</v>
      </c>
      <c r="E528" s="98">
        <f t="shared" ref="E528:F528" si="212">E529</f>
        <v>0</v>
      </c>
      <c r="F528" s="98">
        <f t="shared" si="212"/>
        <v>0</v>
      </c>
    </row>
    <row r="529" spans="1:10" ht="37.5" hidden="1" customHeight="1" x14ac:dyDescent="0.25">
      <c r="A529" s="58" t="s">
        <v>1350</v>
      </c>
      <c r="B529" s="20" t="s">
        <v>357</v>
      </c>
      <c r="C529" s="53">
        <v>200</v>
      </c>
      <c r="D529" s="98">
        <f>D530</f>
        <v>0</v>
      </c>
      <c r="E529" s="98">
        <f t="shared" ref="E529:F529" si="213">E530</f>
        <v>0</v>
      </c>
      <c r="F529" s="98">
        <f t="shared" si="213"/>
        <v>0</v>
      </c>
    </row>
    <row r="530" spans="1:10" ht="28.5" hidden="1" customHeight="1" x14ac:dyDescent="0.25">
      <c r="A530" s="58" t="s">
        <v>1351</v>
      </c>
      <c r="B530" s="20" t="s">
        <v>357</v>
      </c>
      <c r="C530" s="53">
        <v>240</v>
      </c>
      <c r="D530" s="98"/>
      <c r="E530" s="98"/>
      <c r="F530" s="98"/>
    </row>
    <row r="531" spans="1:10" ht="32.25" customHeight="1" x14ac:dyDescent="0.25">
      <c r="A531" s="13" t="s">
        <v>358</v>
      </c>
      <c r="B531" s="3" t="s">
        <v>359</v>
      </c>
      <c r="C531" s="53"/>
      <c r="D531" s="98">
        <f>D532+D539</f>
        <v>22714</v>
      </c>
      <c r="E531" s="98">
        <f t="shared" ref="E531:F531" si="214">E532+E539</f>
        <v>24870</v>
      </c>
      <c r="F531" s="98">
        <f t="shared" si="214"/>
        <v>28870</v>
      </c>
    </row>
    <row r="532" spans="1:10" ht="46.5" customHeight="1" x14ac:dyDescent="0.25">
      <c r="A532" s="14" t="s">
        <v>1444</v>
      </c>
      <c r="B532" s="1" t="s">
        <v>360</v>
      </c>
      <c r="C532" s="53"/>
      <c r="D532" s="98">
        <f>D533+D536</f>
        <v>3011</v>
      </c>
      <c r="E532" s="98">
        <f t="shared" ref="E532:F532" si="215">E533+E536</f>
        <v>3011</v>
      </c>
      <c r="F532" s="98">
        <f t="shared" si="215"/>
        <v>3011</v>
      </c>
    </row>
    <row r="533" spans="1:10" ht="45.75" customHeight="1" x14ac:dyDescent="0.25">
      <c r="A533" s="21" t="s">
        <v>361</v>
      </c>
      <c r="B533" s="20" t="s">
        <v>362</v>
      </c>
      <c r="C533" s="53"/>
      <c r="D533" s="98">
        <f>D534</f>
        <v>3011</v>
      </c>
      <c r="E533" s="98">
        <f t="shared" ref="E533:F534" si="216">E534</f>
        <v>3011</v>
      </c>
      <c r="F533" s="98">
        <f t="shared" si="216"/>
        <v>3011</v>
      </c>
      <c r="G533" s="65"/>
    </row>
    <row r="534" spans="1:10" ht="45.75" customHeight="1" x14ac:dyDescent="0.25">
      <c r="A534" s="16" t="s">
        <v>1353</v>
      </c>
      <c r="B534" s="20" t="s">
        <v>362</v>
      </c>
      <c r="C534" s="53">
        <v>600</v>
      </c>
      <c r="D534" s="98">
        <f>D535</f>
        <v>3011</v>
      </c>
      <c r="E534" s="98">
        <f t="shared" si="216"/>
        <v>3011</v>
      </c>
      <c r="F534" s="98">
        <f t="shared" si="216"/>
        <v>3011</v>
      </c>
      <c r="G534">
        <v>1653</v>
      </c>
    </row>
    <row r="535" spans="1:10" ht="45.75" customHeight="1" x14ac:dyDescent="0.25">
      <c r="A535" s="16" t="s">
        <v>1352</v>
      </c>
      <c r="B535" s="20" t="s">
        <v>362</v>
      </c>
      <c r="C535" s="53">
        <v>610</v>
      </c>
      <c r="D535" s="98">
        <v>3011</v>
      </c>
      <c r="E535" s="98">
        <v>3011</v>
      </c>
      <c r="F535" s="98">
        <v>3011</v>
      </c>
      <c r="G535" s="62">
        <v>1358</v>
      </c>
    </row>
    <row r="536" spans="1:10" ht="53.25" hidden="1" customHeight="1" x14ac:dyDescent="0.25">
      <c r="A536" s="21" t="s">
        <v>363</v>
      </c>
      <c r="B536" s="20" t="s">
        <v>364</v>
      </c>
      <c r="C536" s="53"/>
      <c r="D536" s="98">
        <f>D537</f>
        <v>0</v>
      </c>
      <c r="E536" s="98">
        <f t="shared" ref="E536:F537" si="217">E537</f>
        <v>0</v>
      </c>
      <c r="F536" s="98">
        <f t="shared" si="217"/>
        <v>0</v>
      </c>
    </row>
    <row r="537" spans="1:10" ht="33" hidden="1" customHeight="1" x14ac:dyDescent="0.25">
      <c r="A537" s="16" t="s">
        <v>1353</v>
      </c>
      <c r="B537" s="20" t="s">
        <v>364</v>
      </c>
      <c r="C537" s="53">
        <v>600</v>
      </c>
      <c r="D537" s="98">
        <f>D538</f>
        <v>0</v>
      </c>
      <c r="E537" s="98">
        <f t="shared" si="217"/>
        <v>0</v>
      </c>
      <c r="F537" s="98">
        <f t="shared" si="217"/>
        <v>0</v>
      </c>
    </row>
    <row r="538" spans="1:10" ht="36.75" hidden="1" customHeight="1" x14ac:dyDescent="0.25">
      <c r="A538" s="16" t="s">
        <v>1352</v>
      </c>
      <c r="B538" s="20" t="s">
        <v>364</v>
      </c>
      <c r="C538" s="53">
        <v>610</v>
      </c>
      <c r="D538" s="98"/>
      <c r="E538" s="98">
        <v>0</v>
      </c>
      <c r="F538" s="98">
        <v>0</v>
      </c>
      <c r="G538" s="105"/>
    </row>
    <row r="539" spans="1:10" ht="57.75" customHeight="1" x14ac:dyDescent="0.25">
      <c r="A539" s="14" t="s">
        <v>365</v>
      </c>
      <c r="B539" s="1" t="s">
        <v>366</v>
      </c>
      <c r="C539" s="53"/>
      <c r="D539" s="98">
        <f>D540+D545+D548+D551</f>
        <v>19703</v>
      </c>
      <c r="E539" s="98">
        <f t="shared" ref="E539:F539" si="218">E540+E545+E548+E551</f>
        <v>21859</v>
      </c>
      <c r="F539" s="98">
        <f t="shared" si="218"/>
        <v>25859</v>
      </c>
    </row>
    <row r="540" spans="1:10" ht="40.5" customHeight="1" x14ac:dyDescent="0.25">
      <c r="A540" s="21" t="s">
        <v>367</v>
      </c>
      <c r="B540" s="20" t="s">
        <v>368</v>
      </c>
      <c r="C540" s="53"/>
      <c r="D540" s="98">
        <f>D541+D543</f>
        <v>6859</v>
      </c>
      <c r="E540" s="98">
        <f t="shared" ref="E540:F540" si="219">E541+E543</f>
        <v>8859</v>
      </c>
      <c r="F540" s="98">
        <f t="shared" si="219"/>
        <v>11859</v>
      </c>
    </row>
    <row r="541" spans="1:10" ht="40.5" customHeight="1" x14ac:dyDescent="0.25">
      <c r="A541" s="16" t="s">
        <v>1357</v>
      </c>
      <c r="B541" s="20" t="s">
        <v>368</v>
      </c>
      <c r="C541" s="53">
        <v>300</v>
      </c>
      <c r="D541" s="98">
        <f>D542</f>
        <v>6859</v>
      </c>
      <c r="E541" s="98">
        <f t="shared" ref="E541:F541" si="220">E542</f>
        <v>8859</v>
      </c>
      <c r="F541" s="98">
        <f t="shared" si="220"/>
        <v>11859</v>
      </c>
    </row>
    <row r="542" spans="1:10" ht="40.5" customHeight="1" x14ac:dyDescent="0.25">
      <c r="A542" s="16" t="s">
        <v>1358</v>
      </c>
      <c r="B542" s="20" t="s">
        <v>368</v>
      </c>
      <c r="C542" s="53">
        <v>320</v>
      </c>
      <c r="D542" s="97">
        <v>6859</v>
      </c>
      <c r="E542" s="98">
        <v>8859</v>
      </c>
      <c r="F542" s="98">
        <v>11859</v>
      </c>
      <c r="G542">
        <v>1859</v>
      </c>
    </row>
    <row r="543" spans="1:10" ht="40.5" hidden="1" customHeight="1" x14ac:dyDescent="0.25">
      <c r="A543" s="16" t="s">
        <v>1353</v>
      </c>
      <c r="B543" s="20" t="s">
        <v>368</v>
      </c>
      <c r="C543" s="53">
        <v>600</v>
      </c>
      <c r="D543" s="82">
        <f>D544</f>
        <v>0</v>
      </c>
      <c r="E543" s="82">
        <f>E544</f>
        <v>0</v>
      </c>
      <c r="F543" s="82">
        <f>F544</f>
        <v>0</v>
      </c>
    </row>
    <row r="544" spans="1:10" ht="40.5" hidden="1" customHeight="1" x14ac:dyDescent="0.25">
      <c r="A544" s="16" t="s">
        <v>1352</v>
      </c>
      <c r="B544" s="20" t="s">
        <v>368</v>
      </c>
      <c r="C544" s="53">
        <v>610</v>
      </c>
      <c r="D544" s="98">
        <v>0</v>
      </c>
      <c r="E544" s="98"/>
      <c r="F544" s="98"/>
      <c r="H544" s="124"/>
      <c r="I544" s="124"/>
      <c r="J544" s="124"/>
    </row>
    <row r="545" spans="1:7" ht="40.5" hidden="1" customHeight="1" x14ac:dyDescent="0.25">
      <c r="A545" s="21" t="s">
        <v>369</v>
      </c>
      <c r="B545" s="20" t="s">
        <v>370</v>
      </c>
      <c r="C545" s="53"/>
      <c r="D545" s="98">
        <f>D546</f>
        <v>0</v>
      </c>
      <c r="E545" s="98">
        <f t="shared" ref="E545:F546" si="221">E546</f>
        <v>0</v>
      </c>
      <c r="F545" s="98">
        <f t="shared" si="221"/>
        <v>0</v>
      </c>
    </row>
    <row r="546" spans="1:7" ht="40.5" hidden="1" customHeight="1" x14ac:dyDescent="0.25">
      <c r="A546" s="16" t="s">
        <v>1357</v>
      </c>
      <c r="B546" s="20" t="s">
        <v>370</v>
      </c>
      <c r="C546" s="53">
        <v>300</v>
      </c>
      <c r="D546" s="97">
        <f>D547</f>
        <v>0</v>
      </c>
      <c r="E546" s="97">
        <f t="shared" si="221"/>
        <v>0</v>
      </c>
      <c r="F546" s="97">
        <f t="shared" si="221"/>
        <v>0</v>
      </c>
    </row>
    <row r="547" spans="1:7" ht="40.5" hidden="1" customHeight="1" x14ac:dyDescent="0.25">
      <c r="A547" s="16" t="s">
        <v>1358</v>
      </c>
      <c r="B547" s="20" t="s">
        <v>370</v>
      </c>
      <c r="C547" s="53">
        <v>320</v>
      </c>
      <c r="D547" s="98">
        <v>0</v>
      </c>
      <c r="E547" s="98">
        <v>0</v>
      </c>
      <c r="F547" s="98">
        <v>0</v>
      </c>
      <c r="G547" s="109"/>
    </row>
    <row r="548" spans="1:7" ht="40.5" customHeight="1" x14ac:dyDescent="0.25">
      <c r="A548" s="39" t="s">
        <v>371</v>
      </c>
      <c r="B548" s="20" t="s">
        <v>372</v>
      </c>
      <c r="C548" s="53"/>
      <c r="D548" s="98">
        <f>D549</f>
        <v>10844</v>
      </c>
      <c r="E548" s="98">
        <f t="shared" ref="E548:F549" si="222">E549</f>
        <v>11000</v>
      </c>
      <c r="F548" s="98">
        <f t="shared" si="222"/>
        <v>12000</v>
      </c>
      <c r="G548" s="109"/>
    </row>
    <row r="549" spans="1:7" ht="40.5" customHeight="1" x14ac:dyDescent="0.25">
      <c r="A549" s="16" t="s">
        <v>1353</v>
      </c>
      <c r="B549" s="20" t="s">
        <v>372</v>
      </c>
      <c r="C549" s="53">
        <v>600</v>
      </c>
      <c r="D549" s="98">
        <f>D550</f>
        <v>10844</v>
      </c>
      <c r="E549" s="98">
        <f t="shared" si="222"/>
        <v>11000</v>
      </c>
      <c r="F549" s="98">
        <f t="shared" si="222"/>
        <v>12000</v>
      </c>
      <c r="G549" s="109"/>
    </row>
    <row r="550" spans="1:7" ht="40.5" customHeight="1" x14ac:dyDescent="0.25">
      <c r="A550" s="16" t="s">
        <v>1352</v>
      </c>
      <c r="B550" s="20" t="s">
        <v>372</v>
      </c>
      <c r="C550" s="53">
        <v>610</v>
      </c>
      <c r="D550" s="98">
        <v>10844</v>
      </c>
      <c r="E550" s="98">
        <v>11000</v>
      </c>
      <c r="F550" s="98">
        <v>12000</v>
      </c>
      <c r="G550" s="109"/>
    </row>
    <row r="551" spans="1:7" ht="53.25" customHeight="1" x14ac:dyDescent="0.25">
      <c r="A551" s="24" t="s">
        <v>373</v>
      </c>
      <c r="B551" s="20" t="s">
        <v>374</v>
      </c>
      <c r="C551" s="53"/>
      <c r="D551" s="98">
        <f>D552</f>
        <v>2000</v>
      </c>
      <c r="E551" s="98">
        <f t="shared" ref="E551:F552" si="223">E552</f>
        <v>2000</v>
      </c>
      <c r="F551" s="98">
        <f t="shared" si="223"/>
        <v>2000</v>
      </c>
      <c r="G551" s="109"/>
    </row>
    <row r="552" spans="1:7" ht="37.5" customHeight="1" x14ac:dyDescent="0.25">
      <c r="A552" s="16" t="s">
        <v>1353</v>
      </c>
      <c r="B552" s="20" t="s">
        <v>374</v>
      </c>
      <c r="C552" s="53">
        <v>600</v>
      </c>
      <c r="D552" s="98">
        <f>D553</f>
        <v>2000</v>
      </c>
      <c r="E552" s="98">
        <f t="shared" si="223"/>
        <v>2000</v>
      </c>
      <c r="F552" s="98">
        <f>F553</f>
        <v>2000</v>
      </c>
      <c r="G552" s="109"/>
    </row>
    <row r="553" spans="1:7" ht="42" customHeight="1" x14ac:dyDescent="0.25">
      <c r="A553" s="16" t="s">
        <v>1352</v>
      </c>
      <c r="B553" s="20" t="s">
        <v>374</v>
      </c>
      <c r="C553" s="53">
        <v>610</v>
      </c>
      <c r="D553" s="98">
        <v>2000</v>
      </c>
      <c r="E553" s="98">
        <v>2000</v>
      </c>
      <c r="F553" s="85">
        <v>2000</v>
      </c>
      <c r="G553" s="98"/>
    </row>
    <row r="554" spans="1:7" ht="42" customHeight="1" x14ac:dyDescent="0.25">
      <c r="A554" s="16" t="s">
        <v>128</v>
      </c>
      <c r="B554" s="20" t="s">
        <v>1664</v>
      </c>
      <c r="C554" s="53"/>
      <c r="D554" s="98">
        <f>D555</f>
        <v>2288</v>
      </c>
      <c r="E554" s="98">
        <f t="shared" ref="E554:F554" si="224">E555</f>
        <v>2288</v>
      </c>
      <c r="F554" s="98">
        <f t="shared" si="224"/>
        <v>2288</v>
      </c>
      <c r="G554" s="109"/>
    </row>
    <row r="555" spans="1:7" ht="52.5" customHeight="1" x14ac:dyDescent="0.25">
      <c r="A555" s="16" t="s">
        <v>1667</v>
      </c>
      <c r="B555" s="20" t="s">
        <v>1665</v>
      </c>
      <c r="C555" s="53"/>
      <c r="D555" s="98">
        <f>D556</f>
        <v>2288</v>
      </c>
      <c r="E555" s="98">
        <f t="shared" ref="E555:F555" si="225">E556</f>
        <v>2288</v>
      </c>
      <c r="F555" s="98">
        <f t="shared" si="225"/>
        <v>2288</v>
      </c>
      <c r="G555" s="109"/>
    </row>
    <row r="556" spans="1:7" ht="63.75" customHeight="1" x14ac:dyDescent="0.25">
      <c r="A556" s="122" t="s">
        <v>1581</v>
      </c>
      <c r="B556" s="20" t="s">
        <v>1666</v>
      </c>
      <c r="C556" s="53"/>
      <c r="D556" s="98">
        <f>D557+D559</f>
        <v>2288</v>
      </c>
      <c r="E556" s="98">
        <f t="shared" ref="E556:F556" si="226">E557+E559</f>
        <v>2288</v>
      </c>
      <c r="F556" s="98">
        <f t="shared" si="226"/>
        <v>2288</v>
      </c>
      <c r="G556" s="109"/>
    </row>
    <row r="557" spans="1:7" ht="57.75" customHeight="1" x14ac:dyDescent="0.25">
      <c r="A557" s="58" t="s">
        <v>1348</v>
      </c>
      <c r="B557" s="20" t="s">
        <v>1666</v>
      </c>
      <c r="C557" s="53">
        <v>100</v>
      </c>
      <c r="D557" s="98">
        <f>D558</f>
        <v>1924</v>
      </c>
      <c r="E557" s="98">
        <f t="shared" ref="E557:F557" si="227">E558</f>
        <v>1924</v>
      </c>
      <c r="F557" s="98">
        <f t="shared" si="227"/>
        <v>1924</v>
      </c>
      <c r="G557" s="109"/>
    </row>
    <row r="558" spans="1:7" ht="42" customHeight="1" x14ac:dyDescent="0.25">
      <c r="A558" s="58" t="s">
        <v>1349</v>
      </c>
      <c r="B558" s="20" t="s">
        <v>1666</v>
      </c>
      <c r="C558" s="53">
        <v>120</v>
      </c>
      <c r="D558" s="98">
        <v>1924</v>
      </c>
      <c r="E558" s="98">
        <v>1924</v>
      </c>
      <c r="F558" s="98">
        <v>1924</v>
      </c>
      <c r="G558" s="109"/>
    </row>
    <row r="559" spans="1:7" ht="42" customHeight="1" x14ac:dyDescent="0.25">
      <c r="A559" s="58" t="s">
        <v>1350</v>
      </c>
      <c r="B559" s="20" t="s">
        <v>1666</v>
      </c>
      <c r="C559" s="53">
        <v>200</v>
      </c>
      <c r="D559" s="98">
        <f>D560</f>
        <v>364</v>
      </c>
      <c r="E559" s="98">
        <f t="shared" ref="E559:F559" si="228">E560</f>
        <v>364</v>
      </c>
      <c r="F559" s="98">
        <f t="shared" si="228"/>
        <v>364</v>
      </c>
      <c r="G559" s="109"/>
    </row>
    <row r="560" spans="1:7" ht="42" customHeight="1" x14ac:dyDescent="0.25">
      <c r="A560" s="58" t="s">
        <v>1351</v>
      </c>
      <c r="B560" s="20" t="s">
        <v>1666</v>
      </c>
      <c r="C560" s="53">
        <v>240</v>
      </c>
      <c r="D560" s="98">
        <v>364</v>
      </c>
      <c r="E560" s="98">
        <v>364</v>
      </c>
      <c r="F560" s="98">
        <v>364</v>
      </c>
      <c r="G560" s="109"/>
    </row>
    <row r="561" spans="1:7" ht="41.25" customHeight="1" x14ac:dyDescent="0.25">
      <c r="A561" s="13" t="s">
        <v>1501</v>
      </c>
      <c r="B561" s="3" t="s">
        <v>375</v>
      </c>
      <c r="C561" s="53"/>
      <c r="D561" s="98">
        <f>D562+D569</f>
        <v>540</v>
      </c>
      <c r="E561" s="98">
        <f t="shared" ref="E561:F561" si="229">E562+E569</f>
        <v>540</v>
      </c>
      <c r="F561" s="98">
        <f t="shared" si="229"/>
        <v>540</v>
      </c>
      <c r="G561" s="109"/>
    </row>
    <row r="562" spans="1:7" ht="32.25" customHeight="1" x14ac:dyDescent="0.25">
      <c r="A562" s="14" t="s">
        <v>376</v>
      </c>
      <c r="B562" s="1" t="s">
        <v>377</v>
      </c>
      <c r="C562" s="53"/>
      <c r="D562" s="98">
        <f>D563+D566</f>
        <v>540</v>
      </c>
      <c r="E562" s="98">
        <f t="shared" ref="E562:F562" si="230">E563+E566</f>
        <v>540</v>
      </c>
      <c r="F562" s="98">
        <f t="shared" si="230"/>
        <v>540</v>
      </c>
      <c r="G562" s="109"/>
    </row>
    <row r="563" spans="1:7" ht="53.25" hidden="1" customHeight="1" x14ac:dyDescent="0.25">
      <c r="A563" s="22" t="s">
        <v>1432</v>
      </c>
      <c r="B563" s="20" t="s">
        <v>378</v>
      </c>
      <c r="C563" s="53"/>
      <c r="D563" s="98">
        <f>D564</f>
        <v>0</v>
      </c>
      <c r="E563" s="98">
        <f t="shared" ref="E563:F563" si="231">E564</f>
        <v>0</v>
      </c>
      <c r="F563" s="98">
        <f t="shared" si="231"/>
        <v>0</v>
      </c>
      <c r="G563" s="109"/>
    </row>
    <row r="564" spans="1:7" ht="33" hidden="1" customHeight="1" x14ac:dyDescent="0.25">
      <c r="A564" s="16" t="s">
        <v>1353</v>
      </c>
      <c r="B564" s="20" t="s">
        <v>378</v>
      </c>
      <c r="C564" s="53">
        <v>600</v>
      </c>
      <c r="D564" s="98">
        <f>D565</f>
        <v>0</v>
      </c>
      <c r="E564" s="98">
        <f t="shared" ref="E564:F564" si="232">E565</f>
        <v>0</v>
      </c>
      <c r="F564" s="98">
        <f t="shared" si="232"/>
        <v>0</v>
      </c>
      <c r="G564" s="109"/>
    </row>
    <row r="565" spans="1:7" ht="31.5" hidden="1" customHeight="1" x14ac:dyDescent="0.25">
      <c r="A565" s="16" t="s">
        <v>1368</v>
      </c>
      <c r="B565" s="20" t="s">
        <v>378</v>
      </c>
      <c r="C565" s="53">
        <v>630</v>
      </c>
      <c r="D565" s="98"/>
      <c r="E565" s="98"/>
      <c r="F565" s="98"/>
      <c r="G565" s="109"/>
    </row>
    <row r="566" spans="1:7" ht="36.75" customHeight="1" x14ac:dyDescent="0.25">
      <c r="A566" s="22" t="s">
        <v>379</v>
      </c>
      <c r="B566" s="20" t="s">
        <v>380</v>
      </c>
      <c r="C566" s="53"/>
      <c r="D566" s="98">
        <f>D567</f>
        <v>540</v>
      </c>
      <c r="E566" s="98">
        <f t="shared" ref="E566:F566" si="233">E567</f>
        <v>540</v>
      </c>
      <c r="F566" s="98">
        <f t="shared" si="233"/>
        <v>540</v>
      </c>
      <c r="G566" s="109"/>
    </row>
    <row r="567" spans="1:7" ht="36.75" customHeight="1" x14ac:dyDescent="0.25">
      <c r="A567" s="16" t="s">
        <v>1353</v>
      </c>
      <c r="B567" s="20" t="s">
        <v>380</v>
      </c>
      <c r="C567" s="53">
        <v>600</v>
      </c>
      <c r="D567" s="98">
        <f>D568</f>
        <v>540</v>
      </c>
      <c r="E567" s="98">
        <f t="shared" ref="E567:F567" si="234">E568</f>
        <v>540</v>
      </c>
      <c r="F567" s="98">
        <f t="shared" si="234"/>
        <v>540</v>
      </c>
      <c r="G567" s="109"/>
    </row>
    <row r="568" spans="1:7" ht="36.75" customHeight="1" x14ac:dyDescent="0.25">
      <c r="A568" s="16" t="s">
        <v>1368</v>
      </c>
      <c r="B568" s="20" t="s">
        <v>380</v>
      </c>
      <c r="C568" s="53">
        <v>630</v>
      </c>
      <c r="D568" s="82">
        <v>540</v>
      </c>
      <c r="E568" s="82">
        <v>540</v>
      </c>
      <c r="F568" s="82">
        <v>540</v>
      </c>
    </row>
    <row r="569" spans="1:7" ht="36.75" hidden="1" customHeight="1" x14ac:dyDescent="0.25">
      <c r="A569" s="14" t="s">
        <v>381</v>
      </c>
      <c r="B569" s="1" t="s">
        <v>382</v>
      </c>
      <c r="C569" s="53"/>
      <c r="D569" s="82">
        <f>D570</f>
        <v>0</v>
      </c>
      <c r="E569" s="82">
        <f t="shared" ref="E569:F571" si="235">E570</f>
        <v>0</v>
      </c>
      <c r="F569" s="82">
        <f t="shared" si="235"/>
        <v>0</v>
      </c>
    </row>
    <row r="570" spans="1:7" ht="36.75" hidden="1" customHeight="1" x14ac:dyDescent="0.25">
      <c r="A570" s="22" t="s">
        <v>383</v>
      </c>
      <c r="B570" s="20" t="s">
        <v>384</v>
      </c>
      <c r="C570" s="53"/>
      <c r="D570" s="82">
        <f>D571</f>
        <v>0</v>
      </c>
      <c r="E570" s="82">
        <f t="shared" si="235"/>
        <v>0</v>
      </c>
      <c r="F570" s="82">
        <f t="shared" si="235"/>
        <v>0</v>
      </c>
    </row>
    <row r="571" spans="1:7" ht="36.75" hidden="1" customHeight="1" x14ac:dyDescent="0.25">
      <c r="A571" s="58" t="s">
        <v>1350</v>
      </c>
      <c r="B571" s="20" t="s">
        <v>384</v>
      </c>
      <c r="C571" s="53">
        <v>200</v>
      </c>
      <c r="D571" s="82">
        <f>D572</f>
        <v>0</v>
      </c>
      <c r="E571" s="82">
        <f t="shared" si="235"/>
        <v>0</v>
      </c>
      <c r="F571" s="82">
        <f t="shared" si="235"/>
        <v>0</v>
      </c>
    </row>
    <row r="572" spans="1:7" ht="36.75" hidden="1" customHeight="1" x14ac:dyDescent="0.25">
      <c r="A572" s="58" t="s">
        <v>1351</v>
      </c>
      <c r="B572" s="20" t="s">
        <v>384</v>
      </c>
      <c r="C572" s="53">
        <v>240</v>
      </c>
      <c r="D572" s="82">
        <v>0</v>
      </c>
      <c r="E572" s="82">
        <v>0</v>
      </c>
      <c r="F572" s="82">
        <v>0</v>
      </c>
    </row>
    <row r="573" spans="1:7" ht="37.5" customHeight="1" x14ac:dyDescent="0.25">
      <c r="A573" s="12" t="s">
        <v>385</v>
      </c>
      <c r="B573" s="10" t="s">
        <v>386</v>
      </c>
      <c r="C573" s="53"/>
      <c r="D573" s="82">
        <f>D574+D630+D633+D656</f>
        <v>72275</v>
      </c>
      <c r="E573" s="82">
        <f>E574+E630+E633+E656</f>
        <v>67500</v>
      </c>
      <c r="F573" s="82">
        <f>F574+F630+F633+F656</f>
        <v>72500</v>
      </c>
    </row>
    <row r="574" spans="1:7" ht="37.5" customHeight="1" x14ac:dyDescent="0.25">
      <c r="A574" s="13" t="s">
        <v>387</v>
      </c>
      <c r="B574" s="3" t="s">
        <v>388</v>
      </c>
      <c r="C574" s="53"/>
      <c r="D574" s="82">
        <f t="shared" ref="D574:F574" si="236">D616+D626</f>
        <v>72275</v>
      </c>
      <c r="E574" s="82">
        <f t="shared" si="236"/>
        <v>67500</v>
      </c>
      <c r="F574" s="82">
        <f t="shared" si="236"/>
        <v>72500</v>
      </c>
    </row>
    <row r="575" spans="1:7" ht="37.5" hidden="1" customHeight="1" x14ac:dyDescent="0.25">
      <c r="A575" s="7" t="s">
        <v>389</v>
      </c>
      <c r="B575" s="1" t="s">
        <v>390</v>
      </c>
      <c r="C575" s="53"/>
      <c r="D575" s="82">
        <f>D576+D579+D582+D583+D584+D587+D590+D593+D596+D599+D602+D605+D608+D611+D614+D615</f>
        <v>0</v>
      </c>
      <c r="E575" s="82">
        <f t="shared" ref="E575:F575" si="237">E576+E579+E582+E583+E584+E587+E590+E593+E596+E599+E602+E605+E608+E611+E614+E615</f>
        <v>0</v>
      </c>
      <c r="F575" s="82">
        <f t="shared" si="237"/>
        <v>0</v>
      </c>
    </row>
    <row r="576" spans="1:7" ht="37.5" hidden="1" customHeight="1" x14ac:dyDescent="0.25">
      <c r="A576" s="66" t="s">
        <v>391</v>
      </c>
      <c r="B576" s="67" t="s">
        <v>392</v>
      </c>
      <c r="C576" s="53"/>
      <c r="D576" s="82">
        <f>D577</f>
        <v>0</v>
      </c>
      <c r="E576" s="82">
        <f t="shared" ref="E576:F577" si="238">E577</f>
        <v>0</v>
      </c>
      <c r="F576" s="82">
        <f t="shared" si="238"/>
        <v>0</v>
      </c>
    </row>
    <row r="577" spans="1:6" ht="37.5" hidden="1" customHeight="1" x14ac:dyDescent="0.25">
      <c r="A577" s="16" t="s">
        <v>1353</v>
      </c>
      <c r="B577" s="67" t="s">
        <v>392</v>
      </c>
      <c r="C577" s="53">
        <v>600</v>
      </c>
      <c r="D577" s="82">
        <f>D578</f>
        <v>0</v>
      </c>
      <c r="E577" s="82">
        <f t="shared" si="238"/>
        <v>0</v>
      </c>
      <c r="F577" s="82">
        <f t="shared" si="238"/>
        <v>0</v>
      </c>
    </row>
    <row r="578" spans="1:6" ht="37.5" hidden="1" customHeight="1" x14ac:dyDescent="0.25">
      <c r="A578" s="16" t="s">
        <v>1352</v>
      </c>
      <c r="B578" s="67" t="s">
        <v>392</v>
      </c>
      <c r="C578" s="53">
        <v>610</v>
      </c>
      <c r="D578" s="82">
        <v>0</v>
      </c>
      <c r="E578" s="82">
        <v>0</v>
      </c>
      <c r="F578" s="82">
        <v>0</v>
      </c>
    </row>
    <row r="579" spans="1:6" ht="37.5" hidden="1" customHeight="1" x14ac:dyDescent="0.25">
      <c r="A579" s="66" t="s">
        <v>393</v>
      </c>
      <c r="B579" s="67" t="s">
        <v>394</v>
      </c>
      <c r="C579" s="53"/>
      <c r="D579" s="82">
        <f>D580</f>
        <v>0</v>
      </c>
      <c r="E579" s="82">
        <f t="shared" ref="E579:F579" si="239">E580</f>
        <v>0</v>
      </c>
      <c r="F579" s="82">
        <f t="shared" si="239"/>
        <v>0</v>
      </c>
    </row>
    <row r="580" spans="1:6" ht="37.5" hidden="1" customHeight="1" x14ac:dyDescent="0.25">
      <c r="A580" s="16" t="s">
        <v>1353</v>
      </c>
      <c r="B580" s="67" t="s">
        <v>394</v>
      </c>
      <c r="C580" s="53">
        <v>600</v>
      </c>
      <c r="D580" s="82">
        <f>D581</f>
        <v>0</v>
      </c>
      <c r="E580" s="82">
        <f t="shared" ref="E580:F580" si="240">E581</f>
        <v>0</v>
      </c>
      <c r="F580" s="82">
        <f t="shared" si="240"/>
        <v>0</v>
      </c>
    </row>
    <row r="581" spans="1:6" ht="37.5" hidden="1" customHeight="1" x14ac:dyDescent="0.25">
      <c r="A581" s="16" t="s">
        <v>1352</v>
      </c>
      <c r="B581" s="67" t="s">
        <v>394</v>
      </c>
      <c r="C581" s="53">
        <v>610</v>
      </c>
      <c r="D581" s="82">
        <v>0</v>
      </c>
      <c r="E581" s="82">
        <v>0</v>
      </c>
      <c r="F581" s="82">
        <v>0</v>
      </c>
    </row>
    <row r="582" spans="1:6" ht="37.5" hidden="1" customHeight="1" x14ac:dyDescent="0.25">
      <c r="A582" s="66" t="s">
        <v>395</v>
      </c>
      <c r="B582" s="67" t="s">
        <v>396</v>
      </c>
      <c r="C582" s="53"/>
      <c r="D582" s="82"/>
      <c r="E582" s="82"/>
      <c r="F582" s="82"/>
    </row>
    <row r="583" spans="1:6" ht="37.5" hidden="1" customHeight="1" x14ac:dyDescent="0.25">
      <c r="A583" s="66" t="s">
        <v>397</v>
      </c>
      <c r="B583" s="67" t="s">
        <v>398</v>
      </c>
      <c r="C583" s="53"/>
      <c r="D583" s="82"/>
      <c r="E583" s="82"/>
      <c r="F583" s="82"/>
    </row>
    <row r="584" spans="1:6" ht="37.5" hidden="1" customHeight="1" x14ac:dyDescent="0.25">
      <c r="A584" s="66" t="s">
        <v>399</v>
      </c>
      <c r="B584" s="67" t="s">
        <v>400</v>
      </c>
      <c r="C584" s="53"/>
      <c r="D584" s="82">
        <f>D585</f>
        <v>0</v>
      </c>
      <c r="E584" s="82">
        <f t="shared" ref="E584:F585" si="241">E585</f>
        <v>0</v>
      </c>
      <c r="F584" s="82">
        <f t="shared" si="241"/>
        <v>0</v>
      </c>
    </row>
    <row r="585" spans="1:6" ht="37.5" hidden="1" customHeight="1" x14ac:dyDescent="0.25">
      <c r="A585" s="16" t="s">
        <v>1353</v>
      </c>
      <c r="B585" s="67" t="s">
        <v>400</v>
      </c>
      <c r="C585" s="53">
        <v>600</v>
      </c>
      <c r="D585" s="82">
        <f>D586</f>
        <v>0</v>
      </c>
      <c r="E585" s="82">
        <f t="shared" si="241"/>
        <v>0</v>
      </c>
      <c r="F585" s="82">
        <f t="shared" si="241"/>
        <v>0</v>
      </c>
    </row>
    <row r="586" spans="1:6" ht="37.5" hidden="1" customHeight="1" x14ac:dyDescent="0.25">
      <c r="A586" s="16" t="s">
        <v>1352</v>
      </c>
      <c r="B586" s="67" t="s">
        <v>400</v>
      </c>
      <c r="C586" s="53">
        <v>610</v>
      </c>
      <c r="D586" s="82">
        <v>0</v>
      </c>
      <c r="E586" s="82">
        <v>0</v>
      </c>
      <c r="F586" s="82">
        <v>0</v>
      </c>
    </row>
    <row r="587" spans="1:6" ht="37.5" hidden="1" customHeight="1" x14ac:dyDescent="0.25">
      <c r="A587" s="66" t="s">
        <v>401</v>
      </c>
      <c r="B587" s="67" t="s">
        <v>402</v>
      </c>
      <c r="C587" s="53"/>
      <c r="D587" s="82">
        <f>D588</f>
        <v>0</v>
      </c>
      <c r="E587" s="82">
        <f t="shared" ref="E587:F588" si="242">E588</f>
        <v>0</v>
      </c>
      <c r="F587" s="82">
        <f t="shared" si="242"/>
        <v>0</v>
      </c>
    </row>
    <row r="588" spans="1:6" ht="37.5" hidden="1" customHeight="1" x14ac:dyDescent="0.25">
      <c r="A588" s="16" t="s">
        <v>1353</v>
      </c>
      <c r="B588" s="67" t="s">
        <v>402</v>
      </c>
      <c r="C588" s="53">
        <v>600</v>
      </c>
      <c r="D588" s="82">
        <f>D589</f>
        <v>0</v>
      </c>
      <c r="E588" s="82">
        <f t="shared" si="242"/>
        <v>0</v>
      </c>
      <c r="F588" s="82">
        <f t="shared" si="242"/>
        <v>0</v>
      </c>
    </row>
    <row r="589" spans="1:6" ht="37.5" hidden="1" customHeight="1" x14ac:dyDescent="0.25">
      <c r="A589" s="16" t="s">
        <v>1352</v>
      </c>
      <c r="B589" s="67" t="s">
        <v>402</v>
      </c>
      <c r="C589" s="53">
        <v>610</v>
      </c>
      <c r="D589" s="82">
        <v>0</v>
      </c>
      <c r="E589" s="82">
        <v>0</v>
      </c>
      <c r="F589" s="82">
        <v>0</v>
      </c>
    </row>
    <row r="590" spans="1:6" ht="37.5" hidden="1" customHeight="1" x14ac:dyDescent="0.25">
      <c r="A590" s="66" t="s">
        <v>403</v>
      </c>
      <c r="B590" s="67" t="s">
        <v>404</v>
      </c>
      <c r="C590" s="53"/>
      <c r="D590" s="82">
        <f>D591</f>
        <v>0</v>
      </c>
      <c r="E590" s="82">
        <f t="shared" ref="E590:F591" si="243">E591</f>
        <v>0</v>
      </c>
      <c r="F590" s="82">
        <f t="shared" si="243"/>
        <v>0</v>
      </c>
    </row>
    <row r="591" spans="1:6" ht="37.5" hidden="1" customHeight="1" x14ac:dyDescent="0.25">
      <c r="A591" s="16" t="s">
        <v>1353</v>
      </c>
      <c r="B591" s="67" t="s">
        <v>404</v>
      </c>
      <c r="C591" s="53">
        <v>600</v>
      </c>
      <c r="D591" s="82">
        <f>D592</f>
        <v>0</v>
      </c>
      <c r="E591" s="82">
        <f t="shared" si="243"/>
        <v>0</v>
      </c>
      <c r="F591" s="82">
        <f t="shared" si="243"/>
        <v>0</v>
      </c>
    </row>
    <row r="592" spans="1:6" ht="37.5" hidden="1" customHeight="1" x14ac:dyDescent="0.25">
      <c r="A592" s="16" t="s">
        <v>1352</v>
      </c>
      <c r="B592" s="67" t="s">
        <v>404</v>
      </c>
      <c r="C592" s="53">
        <v>610</v>
      </c>
      <c r="D592" s="82"/>
      <c r="E592" s="82"/>
      <c r="F592" s="82"/>
    </row>
    <row r="593" spans="1:6" ht="37.5" hidden="1" customHeight="1" x14ac:dyDescent="0.25">
      <c r="A593" s="66" t="s">
        <v>405</v>
      </c>
      <c r="B593" s="67" t="s">
        <v>406</v>
      </c>
      <c r="C593" s="53"/>
      <c r="D593" s="82">
        <f>D594</f>
        <v>0</v>
      </c>
      <c r="E593" s="82">
        <f t="shared" ref="E593:F594" si="244">E594</f>
        <v>0</v>
      </c>
      <c r="F593" s="82">
        <f t="shared" si="244"/>
        <v>0</v>
      </c>
    </row>
    <row r="594" spans="1:6" ht="37.5" hidden="1" customHeight="1" x14ac:dyDescent="0.25">
      <c r="A594" s="16" t="s">
        <v>1353</v>
      </c>
      <c r="B594" s="67" t="s">
        <v>406</v>
      </c>
      <c r="C594" s="53">
        <v>600</v>
      </c>
      <c r="D594" s="82">
        <f>D595</f>
        <v>0</v>
      </c>
      <c r="E594" s="82">
        <f t="shared" si="244"/>
        <v>0</v>
      </c>
      <c r="F594" s="82">
        <f t="shared" si="244"/>
        <v>0</v>
      </c>
    </row>
    <row r="595" spans="1:6" ht="37.5" hidden="1" customHeight="1" x14ac:dyDescent="0.25">
      <c r="A595" s="16" t="s">
        <v>1352</v>
      </c>
      <c r="B595" s="67" t="s">
        <v>406</v>
      </c>
      <c r="C595" s="53">
        <v>610</v>
      </c>
      <c r="D595" s="82"/>
      <c r="E595" s="82"/>
      <c r="F595" s="82"/>
    </row>
    <row r="596" spans="1:6" ht="37.5" hidden="1" customHeight="1" x14ac:dyDescent="0.25">
      <c r="A596" s="66" t="s">
        <v>407</v>
      </c>
      <c r="B596" s="67" t="s">
        <v>408</v>
      </c>
      <c r="C596" s="53"/>
      <c r="D596" s="82">
        <f>D597</f>
        <v>0</v>
      </c>
      <c r="E596" s="82">
        <f t="shared" ref="E596:F597" si="245">E597</f>
        <v>0</v>
      </c>
      <c r="F596" s="82">
        <f t="shared" si="245"/>
        <v>0</v>
      </c>
    </row>
    <row r="597" spans="1:6" ht="37.5" hidden="1" customHeight="1" x14ac:dyDescent="0.25">
      <c r="A597" s="16" t="s">
        <v>1353</v>
      </c>
      <c r="B597" s="67" t="s">
        <v>408</v>
      </c>
      <c r="C597" s="53">
        <v>600</v>
      </c>
      <c r="D597" s="82">
        <f>D598</f>
        <v>0</v>
      </c>
      <c r="E597" s="82">
        <f t="shared" si="245"/>
        <v>0</v>
      </c>
      <c r="F597" s="82">
        <f t="shared" si="245"/>
        <v>0</v>
      </c>
    </row>
    <row r="598" spans="1:6" ht="37.5" hidden="1" customHeight="1" x14ac:dyDescent="0.25">
      <c r="A598" s="16" t="s">
        <v>1352</v>
      </c>
      <c r="B598" s="67" t="s">
        <v>408</v>
      </c>
      <c r="C598" s="53">
        <v>610</v>
      </c>
      <c r="D598" s="82"/>
      <c r="E598" s="82"/>
      <c r="F598" s="82"/>
    </row>
    <row r="599" spans="1:6" ht="37.5" hidden="1" customHeight="1" x14ac:dyDescent="0.25">
      <c r="A599" s="66" t="s">
        <v>409</v>
      </c>
      <c r="B599" s="67" t="s">
        <v>410</v>
      </c>
      <c r="C599" s="53"/>
      <c r="D599" s="82">
        <f>D600</f>
        <v>0</v>
      </c>
      <c r="E599" s="82">
        <f t="shared" ref="E599:F600" si="246">E600</f>
        <v>0</v>
      </c>
      <c r="F599" s="82">
        <f t="shared" si="246"/>
        <v>0</v>
      </c>
    </row>
    <row r="600" spans="1:6" ht="37.5" hidden="1" customHeight="1" x14ac:dyDescent="0.25">
      <c r="A600" s="16" t="s">
        <v>1353</v>
      </c>
      <c r="B600" s="67" t="s">
        <v>410</v>
      </c>
      <c r="C600" s="53">
        <v>600</v>
      </c>
      <c r="D600" s="82">
        <f>D601</f>
        <v>0</v>
      </c>
      <c r="E600" s="82">
        <f t="shared" si="246"/>
        <v>0</v>
      </c>
      <c r="F600" s="82">
        <f t="shared" si="246"/>
        <v>0</v>
      </c>
    </row>
    <row r="601" spans="1:6" ht="37.5" hidden="1" customHeight="1" x14ac:dyDescent="0.25">
      <c r="A601" s="16" t="s">
        <v>1352</v>
      </c>
      <c r="B601" s="67" t="s">
        <v>410</v>
      </c>
      <c r="C601" s="53">
        <v>610</v>
      </c>
      <c r="D601" s="82"/>
      <c r="E601" s="82"/>
      <c r="F601" s="82"/>
    </row>
    <row r="602" spans="1:6" ht="37.5" hidden="1" customHeight="1" x14ac:dyDescent="0.25">
      <c r="A602" s="66" t="s">
        <v>411</v>
      </c>
      <c r="B602" s="67" t="s">
        <v>412</v>
      </c>
      <c r="C602" s="53"/>
      <c r="D602" s="82">
        <f>D603</f>
        <v>0</v>
      </c>
      <c r="E602" s="82">
        <f t="shared" ref="E602:F603" si="247">E603</f>
        <v>0</v>
      </c>
      <c r="F602" s="82">
        <f t="shared" si="247"/>
        <v>0</v>
      </c>
    </row>
    <row r="603" spans="1:6" ht="37.5" hidden="1" customHeight="1" x14ac:dyDescent="0.25">
      <c r="A603" s="16" t="s">
        <v>1353</v>
      </c>
      <c r="B603" s="67" t="s">
        <v>412</v>
      </c>
      <c r="C603" s="53">
        <v>600</v>
      </c>
      <c r="D603" s="82">
        <f>D604</f>
        <v>0</v>
      </c>
      <c r="E603" s="82">
        <f t="shared" si="247"/>
        <v>0</v>
      </c>
      <c r="F603" s="82">
        <f t="shared" si="247"/>
        <v>0</v>
      </c>
    </row>
    <row r="604" spans="1:6" ht="37.5" hidden="1" customHeight="1" x14ac:dyDescent="0.25">
      <c r="A604" s="16" t="s">
        <v>1352</v>
      </c>
      <c r="B604" s="67" t="s">
        <v>412</v>
      </c>
      <c r="C604" s="53">
        <v>610</v>
      </c>
      <c r="D604" s="82"/>
      <c r="E604" s="82"/>
      <c r="F604" s="82"/>
    </row>
    <row r="605" spans="1:6" ht="37.5" hidden="1" customHeight="1" x14ac:dyDescent="0.25">
      <c r="A605" s="66" t="s">
        <v>413</v>
      </c>
      <c r="B605" s="67" t="s">
        <v>414</v>
      </c>
      <c r="C605" s="53"/>
      <c r="D605" s="82">
        <f>D606</f>
        <v>0</v>
      </c>
      <c r="E605" s="82">
        <f t="shared" ref="E605:F606" si="248">E606</f>
        <v>0</v>
      </c>
      <c r="F605" s="82">
        <f t="shared" si="248"/>
        <v>0</v>
      </c>
    </row>
    <row r="606" spans="1:6" ht="37.5" hidden="1" customHeight="1" x14ac:dyDescent="0.25">
      <c r="A606" s="16" t="s">
        <v>1353</v>
      </c>
      <c r="B606" s="67" t="s">
        <v>414</v>
      </c>
      <c r="C606" s="53">
        <v>600</v>
      </c>
      <c r="D606" s="82">
        <f>D607</f>
        <v>0</v>
      </c>
      <c r="E606" s="82">
        <f t="shared" si="248"/>
        <v>0</v>
      </c>
      <c r="F606" s="82">
        <f t="shared" si="248"/>
        <v>0</v>
      </c>
    </row>
    <row r="607" spans="1:6" ht="37.5" hidden="1" customHeight="1" x14ac:dyDescent="0.25">
      <c r="A607" s="16" t="s">
        <v>1352</v>
      </c>
      <c r="B607" s="67" t="s">
        <v>414</v>
      </c>
      <c r="C607" s="53">
        <v>610</v>
      </c>
      <c r="D607" s="82"/>
      <c r="E607" s="82"/>
      <c r="F607" s="82"/>
    </row>
    <row r="608" spans="1:6" ht="37.5" hidden="1" customHeight="1" x14ac:dyDescent="0.25">
      <c r="A608" s="66" t="s">
        <v>415</v>
      </c>
      <c r="B608" s="67" t="s">
        <v>416</v>
      </c>
      <c r="C608" s="53"/>
      <c r="D608" s="82">
        <f>D609</f>
        <v>0</v>
      </c>
      <c r="E608" s="82">
        <f t="shared" ref="E608:F609" si="249">E609</f>
        <v>0</v>
      </c>
      <c r="F608" s="82">
        <f t="shared" si="249"/>
        <v>0</v>
      </c>
    </row>
    <row r="609" spans="1:7" ht="37.5" hidden="1" customHeight="1" x14ac:dyDescent="0.25">
      <c r="A609" s="58" t="s">
        <v>1350</v>
      </c>
      <c r="B609" s="67" t="s">
        <v>416</v>
      </c>
      <c r="C609" s="53">
        <v>200</v>
      </c>
      <c r="D609" s="82">
        <f>D610</f>
        <v>0</v>
      </c>
      <c r="E609" s="82">
        <f t="shared" si="249"/>
        <v>0</v>
      </c>
      <c r="F609" s="82">
        <f t="shared" si="249"/>
        <v>0</v>
      </c>
    </row>
    <row r="610" spans="1:7" ht="37.5" hidden="1" customHeight="1" x14ac:dyDescent="0.25">
      <c r="A610" s="58" t="s">
        <v>1351</v>
      </c>
      <c r="B610" s="67" t="s">
        <v>416</v>
      </c>
      <c r="C610" s="53">
        <v>240</v>
      </c>
      <c r="D610" s="82"/>
      <c r="E610" s="82"/>
      <c r="F610" s="82"/>
      <c r="G610" s="102"/>
    </row>
    <row r="611" spans="1:7" ht="37.5" hidden="1" customHeight="1" x14ac:dyDescent="0.25">
      <c r="A611" s="66" t="s">
        <v>417</v>
      </c>
      <c r="B611" s="67" t="s">
        <v>418</v>
      </c>
      <c r="C611" s="53"/>
      <c r="D611" s="82">
        <f>D612</f>
        <v>0</v>
      </c>
      <c r="E611" s="82">
        <f t="shared" ref="E611:F612" si="250">E612</f>
        <v>0</v>
      </c>
      <c r="F611" s="82">
        <f t="shared" si="250"/>
        <v>0</v>
      </c>
    </row>
    <row r="612" spans="1:7" ht="37.5" hidden="1" customHeight="1" x14ac:dyDescent="0.25">
      <c r="A612" s="16" t="s">
        <v>1353</v>
      </c>
      <c r="B612" s="67" t="s">
        <v>418</v>
      </c>
      <c r="C612" s="53">
        <v>600</v>
      </c>
      <c r="D612" s="82">
        <f>D613</f>
        <v>0</v>
      </c>
      <c r="E612" s="82">
        <f t="shared" si="250"/>
        <v>0</v>
      </c>
      <c r="F612" s="82">
        <f t="shared" si="250"/>
        <v>0</v>
      </c>
    </row>
    <row r="613" spans="1:7" ht="37.5" hidden="1" customHeight="1" x14ac:dyDescent="0.25">
      <c r="A613" s="16" t="s">
        <v>1352</v>
      </c>
      <c r="B613" s="67" t="s">
        <v>418</v>
      </c>
      <c r="C613" s="53">
        <v>610</v>
      </c>
      <c r="D613" s="82"/>
      <c r="E613" s="82"/>
      <c r="F613" s="82"/>
    </row>
    <row r="614" spans="1:7" ht="37.5" hidden="1" customHeight="1" x14ac:dyDescent="0.25">
      <c r="A614" s="66" t="s">
        <v>419</v>
      </c>
      <c r="B614" s="67" t="s">
        <v>420</v>
      </c>
      <c r="C614" s="53"/>
      <c r="D614" s="82"/>
      <c r="E614" s="82"/>
      <c r="F614" s="82"/>
    </row>
    <row r="615" spans="1:7" ht="37.5" hidden="1" customHeight="1" x14ac:dyDescent="0.25">
      <c r="A615" s="66" t="s">
        <v>421</v>
      </c>
      <c r="B615" s="67" t="s">
        <v>422</v>
      </c>
      <c r="C615" s="53"/>
      <c r="D615" s="82"/>
      <c r="E615" s="82"/>
      <c r="F615" s="82"/>
    </row>
    <row r="616" spans="1:7" ht="37.5" customHeight="1" x14ac:dyDescent="0.25">
      <c r="A616" s="7" t="s">
        <v>423</v>
      </c>
      <c r="B616" s="1" t="s">
        <v>424</v>
      </c>
      <c r="C616" s="53"/>
      <c r="D616" s="82">
        <f>D617+D623</f>
        <v>67275</v>
      </c>
      <c r="E616" s="82">
        <f t="shared" ref="E616:F616" si="251">E617+E623</f>
        <v>67500</v>
      </c>
      <c r="F616" s="82">
        <f t="shared" si="251"/>
        <v>72500</v>
      </c>
    </row>
    <row r="617" spans="1:7" ht="37.5" customHeight="1" x14ac:dyDescent="0.25">
      <c r="A617" s="21" t="s">
        <v>425</v>
      </c>
      <c r="B617" s="20" t="s">
        <v>426</v>
      </c>
      <c r="C617" s="53"/>
      <c r="D617" s="82">
        <f>D618</f>
        <v>64726</v>
      </c>
      <c r="E617" s="82">
        <f t="shared" ref="E617:F618" si="252">E618</f>
        <v>65000</v>
      </c>
      <c r="F617" s="82">
        <f t="shared" si="252"/>
        <v>70000</v>
      </c>
    </row>
    <row r="618" spans="1:7" ht="33.75" customHeight="1" x14ac:dyDescent="0.25">
      <c r="A618" s="16" t="s">
        <v>1353</v>
      </c>
      <c r="B618" s="20" t="s">
        <v>426</v>
      </c>
      <c r="C618" s="53">
        <v>600</v>
      </c>
      <c r="D618" s="82">
        <f>D619</f>
        <v>64726</v>
      </c>
      <c r="E618" s="82">
        <f t="shared" si="252"/>
        <v>65000</v>
      </c>
      <c r="F618" s="82">
        <f t="shared" si="252"/>
        <v>70000</v>
      </c>
    </row>
    <row r="619" spans="1:7" ht="36.75" customHeight="1" x14ac:dyDescent="0.25">
      <c r="A619" s="16" t="s">
        <v>1352</v>
      </c>
      <c r="B619" s="20" t="s">
        <v>426</v>
      </c>
      <c r="C619" s="53">
        <v>610</v>
      </c>
      <c r="D619" s="82">
        <v>64726</v>
      </c>
      <c r="E619" s="82">
        <v>65000</v>
      </c>
      <c r="F619" s="82">
        <v>70000</v>
      </c>
    </row>
    <row r="620" spans="1:7" ht="31.5" hidden="1" x14ac:dyDescent="0.25">
      <c r="A620" s="28" t="s">
        <v>427</v>
      </c>
      <c r="B620" s="20" t="s">
        <v>428</v>
      </c>
      <c r="C620" s="53"/>
      <c r="D620" s="82">
        <f>D621</f>
        <v>0</v>
      </c>
      <c r="E620" s="82">
        <f t="shared" ref="E620:F621" si="253">E621</f>
        <v>0</v>
      </c>
      <c r="F620" s="82">
        <f t="shared" si="253"/>
        <v>0</v>
      </c>
    </row>
    <row r="621" spans="1:7" ht="42" hidden="1" customHeight="1" x14ac:dyDescent="0.25">
      <c r="A621" s="16" t="s">
        <v>1353</v>
      </c>
      <c r="B621" s="20" t="s">
        <v>428</v>
      </c>
      <c r="C621" s="53">
        <v>600</v>
      </c>
      <c r="D621" s="82">
        <f>D622</f>
        <v>0</v>
      </c>
      <c r="E621" s="82">
        <f t="shared" si="253"/>
        <v>0</v>
      </c>
      <c r="F621" s="82">
        <f t="shared" si="253"/>
        <v>0</v>
      </c>
    </row>
    <row r="622" spans="1:7" ht="33" hidden="1" customHeight="1" x14ac:dyDescent="0.25">
      <c r="A622" s="16" t="s">
        <v>1352</v>
      </c>
      <c r="B622" s="20" t="s">
        <v>428</v>
      </c>
      <c r="C622" s="53">
        <v>610</v>
      </c>
      <c r="D622" s="82">
        <v>0</v>
      </c>
      <c r="E622" s="82">
        <v>0</v>
      </c>
      <c r="F622" s="82">
        <v>0</v>
      </c>
    </row>
    <row r="623" spans="1:7" ht="30.75" customHeight="1" x14ac:dyDescent="0.25">
      <c r="A623" s="21" t="s">
        <v>429</v>
      </c>
      <c r="B623" s="20" t="s">
        <v>430</v>
      </c>
      <c r="C623" s="53"/>
      <c r="D623" s="82">
        <f>D624</f>
        <v>2549</v>
      </c>
      <c r="E623" s="82">
        <f t="shared" ref="E623:F624" si="254">E624</f>
        <v>2500</v>
      </c>
      <c r="F623" s="82">
        <f t="shared" si="254"/>
        <v>2500</v>
      </c>
    </row>
    <row r="624" spans="1:7" ht="30.75" customHeight="1" x14ac:dyDescent="0.25">
      <c r="A624" s="58" t="s">
        <v>1350</v>
      </c>
      <c r="B624" s="20" t="s">
        <v>430</v>
      </c>
      <c r="C624" s="53">
        <v>200</v>
      </c>
      <c r="D624" s="82">
        <f>D625</f>
        <v>2549</v>
      </c>
      <c r="E624" s="82">
        <f t="shared" si="254"/>
        <v>2500</v>
      </c>
      <c r="F624" s="82">
        <f t="shared" si="254"/>
        <v>2500</v>
      </c>
    </row>
    <row r="625" spans="1:6" ht="36" customHeight="1" x14ac:dyDescent="0.25">
      <c r="A625" s="94" t="s">
        <v>1351</v>
      </c>
      <c r="B625" s="20" t="s">
        <v>430</v>
      </c>
      <c r="C625" s="53">
        <v>240</v>
      </c>
      <c r="D625" s="98">
        <v>2549</v>
      </c>
      <c r="E625" s="82">
        <v>2500</v>
      </c>
      <c r="F625" s="82">
        <v>2500</v>
      </c>
    </row>
    <row r="626" spans="1:6" ht="36" customHeight="1" x14ac:dyDescent="0.25">
      <c r="A626" s="7" t="s">
        <v>389</v>
      </c>
      <c r="B626" s="20" t="s">
        <v>390</v>
      </c>
      <c r="C626" s="53"/>
      <c r="D626" s="98">
        <f>D627</f>
        <v>5000</v>
      </c>
      <c r="E626" s="82"/>
      <c r="F626" s="82"/>
    </row>
    <row r="627" spans="1:6" ht="36" customHeight="1" x14ac:dyDescent="0.25">
      <c r="A627" s="95" t="s">
        <v>415</v>
      </c>
      <c r="B627" s="20" t="s">
        <v>416</v>
      </c>
      <c r="C627" s="53"/>
      <c r="D627" s="98">
        <f>D628</f>
        <v>5000</v>
      </c>
      <c r="E627" s="82"/>
      <c r="F627" s="82"/>
    </row>
    <row r="628" spans="1:6" ht="36" customHeight="1" x14ac:dyDescent="0.25">
      <c r="A628" s="16" t="s">
        <v>1353</v>
      </c>
      <c r="B628" s="20" t="s">
        <v>416</v>
      </c>
      <c r="C628" s="53">
        <v>600</v>
      </c>
      <c r="D628" s="98">
        <f>D629</f>
        <v>5000</v>
      </c>
      <c r="E628" s="82"/>
      <c r="F628" s="82"/>
    </row>
    <row r="629" spans="1:6" ht="36" customHeight="1" x14ac:dyDescent="0.25">
      <c r="A629" s="16" t="s">
        <v>1352</v>
      </c>
      <c r="B629" s="20" t="s">
        <v>416</v>
      </c>
      <c r="C629" s="53">
        <v>610</v>
      </c>
      <c r="D629" s="98">
        <v>5000</v>
      </c>
      <c r="E629" s="82"/>
      <c r="F629" s="82"/>
    </row>
    <row r="630" spans="1:6" ht="47.25" hidden="1" x14ac:dyDescent="0.25">
      <c r="A630" s="13" t="s">
        <v>431</v>
      </c>
      <c r="B630" s="3" t="s">
        <v>432</v>
      </c>
      <c r="C630" s="53"/>
      <c r="D630" s="97">
        <f>D631</f>
        <v>0</v>
      </c>
      <c r="E630" s="97">
        <f t="shared" ref="E630:F631" si="255">E631</f>
        <v>0</v>
      </c>
      <c r="F630" s="97">
        <f t="shared" si="255"/>
        <v>0</v>
      </c>
    </row>
    <row r="631" spans="1:6" ht="31.5" hidden="1" x14ac:dyDescent="0.25">
      <c r="A631" s="7" t="s">
        <v>433</v>
      </c>
      <c r="B631" s="1" t="s">
        <v>434</v>
      </c>
      <c r="C631" s="53"/>
      <c r="D631" s="97">
        <f>D632</f>
        <v>0</v>
      </c>
      <c r="E631" s="97">
        <f t="shared" si="255"/>
        <v>0</v>
      </c>
      <c r="F631" s="97">
        <f t="shared" si="255"/>
        <v>0</v>
      </c>
    </row>
    <row r="632" spans="1:6" ht="47.25" hidden="1" x14ac:dyDescent="0.25">
      <c r="A632" s="16" t="s">
        <v>435</v>
      </c>
      <c r="B632" s="2" t="s">
        <v>436</v>
      </c>
      <c r="C632" s="53"/>
      <c r="D632" s="97"/>
      <c r="E632" s="97"/>
      <c r="F632" s="97"/>
    </row>
    <row r="633" spans="1:6" ht="30" hidden="1" customHeight="1" x14ac:dyDescent="0.25">
      <c r="A633" s="13" t="s">
        <v>437</v>
      </c>
      <c r="B633" s="3" t="s">
        <v>438</v>
      </c>
      <c r="C633" s="53"/>
      <c r="D633" s="97">
        <f>D634+D649</f>
        <v>0</v>
      </c>
      <c r="E633" s="97">
        <f t="shared" ref="E633:F633" si="256">E634+E649</f>
        <v>0</v>
      </c>
      <c r="F633" s="97">
        <f t="shared" si="256"/>
        <v>0</v>
      </c>
    </row>
    <row r="634" spans="1:6" ht="24" hidden="1" customHeight="1" x14ac:dyDescent="0.25">
      <c r="A634" s="7" t="s">
        <v>389</v>
      </c>
      <c r="B634" s="1" t="s">
        <v>439</v>
      </c>
      <c r="C634" s="53"/>
      <c r="D634" s="97">
        <f>D635+D636+D637+D640+D643+D646</f>
        <v>0</v>
      </c>
      <c r="E634" s="97">
        <f t="shared" ref="E634:F634" si="257">E635+E636+E637+E640+E643+E646</f>
        <v>0</v>
      </c>
      <c r="F634" s="97">
        <f t="shared" si="257"/>
        <v>0</v>
      </c>
    </row>
    <row r="635" spans="1:6" ht="32.25" hidden="1" customHeight="1" x14ac:dyDescent="0.25">
      <c r="A635" s="9" t="s">
        <v>440</v>
      </c>
      <c r="B635" s="67" t="s">
        <v>441</v>
      </c>
      <c r="C635" s="53"/>
      <c r="D635" s="97"/>
      <c r="E635" s="97"/>
      <c r="F635" s="97"/>
    </row>
    <row r="636" spans="1:6" ht="24" hidden="1" customHeight="1" x14ac:dyDescent="0.25">
      <c r="A636" s="9" t="s">
        <v>442</v>
      </c>
      <c r="B636" s="67" t="s">
        <v>443</v>
      </c>
      <c r="C636" s="53"/>
      <c r="D636" s="97"/>
      <c r="E636" s="97"/>
      <c r="F636" s="97"/>
    </row>
    <row r="637" spans="1:6" ht="31.5" hidden="1" x14ac:dyDescent="0.25">
      <c r="A637" s="66" t="s">
        <v>444</v>
      </c>
      <c r="B637" s="67" t="s">
        <v>445</v>
      </c>
      <c r="C637" s="53"/>
      <c r="D637" s="97">
        <f>D638</f>
        <v>0</v>
      </c>
      <c r="E637" s="97">
        <f t="shared" ref="E637:F637" si="258">E638</f>
        <v>0</v>
      </c>
      <c r="F637" s="97">
        <f t="shared" si="258"/>
        <v>0</v>
      </c>
    </row>
    <row r="638" spans="1:6" ht="31.5" hidden="1" x14ac:dyDescent="0.25">
      <c r="A638" s="16" t="s">
        <v>1353</v>
      </c>
      <c r="B638" s="67" t="s">
        <v>445</v>
      </c>
      <c r="C638" s="53">
        <v>600</v>
      </c>
      <c r="D638" s="97">
        <f>D639</f>
        <v>0</v>
      </c>
      <c r="E638" s="97"/>
      <c r="F638" s="97"/>
    </row>
    <row r="639" spans="1:6" ht="30" hidden="1" customHeight="1" x14ac:dyDescent="0.25">
      <c r="A639" s="16" t="s">
        <v>1352</v>
      </c>
      <c r="B639" s="67" t="s">
        <v>445</v>
      </c>
      <c r="C639" s="53">
        <v>610</v>
      </c>
      <c r="D639" s="97">
        <v>0</v>
      </c>
      <c r="E639" s="97">
        <v>0</v>
      </c>
      <c r="F639" s="97">
        <v>0</v>
      </c>
    </row>
    <row r="640" spans="1:6" ht="47.25" hidden="1" x14ac:dyDescent="0.25">
      <c r="A640" s="66" t="s">
        <v>446</v>
      </c>
      <c r="B640" s="67" t="s">
        <v>447</v>
      </c>
      <c r="C640" s="53"/>
      <c r="D640" s="97">
        <f>D641</f>
        <v>0</v>
      </c>
      <c r="E640" s="97">
        <f t="shared" ref="E640:F640" si="259">E641</f>
        <v>0</v>
      </c>
      <c r="F640" s="97">
        <f t="shared" si="259"/>
        <v>0</v>
      </c>
    </row>
    <row r="641" spans="1:6" ht="31.5" hidden="1" x14ac:dyDescent="0.25">
      <c r="A641" s="16" t="s">
        <v>1353</v>
      </c>
      <c r="B641" s="67" t="s">
        <v>447</v>
      </c>
      <c r="C641" s="53">
        <v>600</v>
      </c>
      <c r="D641" s="97">
        <f>D642</f>
        <v>0</v>
      </c>
      <c r="E641" s="97"/>
      <c r="F641" s="97"/>
    </row>
    <row r="642" spans="1:6" ht="26.25" hidden="1" customHeight="1" x14ac:dyDescent="0.25">
      <c r="A642" s="16" t="s">
        <v>1352</v>
      </c>
      <c r="B642" s="67" t="s">
        <v>447</v>
      </c>
      <c r="C642" s="53">
        <v>610</v>
      </c>
      <c r="D642" s="97">
        <v>0</v>
      </c>
      <c r="E642" s="97">
        <v>0</v>
      </c>
      <c r="F642" s="97">
        <v>0</v>
      </c>
    </row>
    <row r="643" spans="1:6" ht="31.5" hidden="1" x14ac:dyDescent="0.25">
      <c r="A643" s="66" t="s">
        <v>448</v>
      </c>
      <c r="B643" s="67" t="s">
        <v>449</v>
      </c>
      <c r="C643" s="53"/>
      <c r="D643" s="97">
        <f>D644</f>
        <v>0</v>
      </c>
      <c r="E643" s="97">
        <f t="shared" ref="E643:F644" si="260">E644</f>
        <v>0</v>
      </c>
      <c r="F643" s="97">
        <f t="shared" si="260"/>
        <v>0</v>
      </c>
    </row>
    <row r="644" spans="1:6" ht="30" hidden="1" customHeight="1" x14ac:dyDescent="0.25">
      <c r="A644" s="16" t="s">
        <v>1353</v>
      </c>
      <c r="B644" s="67" t="s">
        <v>449</v>
      </c>
      <c r="C644" s="53">
        <v>600</v>
      </c>
      <c r="D644" s="97">
        <f>D645</f>
        <v>0</v>
      </c>
      <c r="E644" s="97">
        <f t="shared" si="260"/>
        <v>0</v>
      </c>
      <c r="F644" s="97">
        <f t="shared" si="260"/>
        <v>0</v>
      </c>
    </row>
    <row r="645" spans="1:6" ht="27" hidden="1" customHeight="1" x14ac:dyDescent="0.25">
      <c r="A645" s="16" t="s">
        <v>1352</v>
      </c>
      <c r="B645" s="67" t="s">
        <v>449</v>
      </c>
      <c r="C645" s="53">
        <v>610</v>
      </c>
      <c r="D645" s="97">
        <v>0</v>
      </c>
      <c r="E645" s="97">
        <v>0</v>
      </c>
      <c r="F645" s="97">
        <v>0</v>
      </c>
    </row>
    <row r="646" spans="1:6" ht="47.25" hidden="1" x14ac:dyDescent="0.25">
      <c r="A646" s="66" t="s">
        <v>450</v>
      </c>
      <c r="B646" s="67" t="s">
        <v>451</v>
      </c>
      <c r="C646" s="53"/>
      <c r="D646" s="97">
        <f>D647</f>
        <v>0</v>
      </c>
      <c r="E646" s="97">
        <f t="shared" ref="E646:F647" si="261">E647</f>
        <v>0</v>
      </c>
      <c r="F646" s="97">
        <f t="shared" si="261"/>
        <v>0</v>
      </c>
    </row>
    <row r="647" spans="1:6" ht="25.5" hidden="1" customHeight="1" x14ac:dyDescent="0.25">
      <c r="A647" s="16" t="s">
        <v>1353</v>
      </c>
      <c r="B647" s="67" t="s">
        <v>451</v>
      </c>
      <c r="C647" s="53">
        <v>600</v>
      </c>
      <c r="D647" s="97">
        <f>D648</f>
        <v>0</v>
      </c>
      <c r="E647" s="97">
        <f t="shared" si="261"/>
        <v>0</v>
      </c>
      <c r="F647" s="97">
        <f t="shared" si="261"/>
        <v>0</v>
      </c>
    </row>
    <row r="648" spans="1:6" ht="26.25" hidden="1" customHeight="1" x14ac:dyDescent="0.25">
      <c r="A648" s="16" t="s">
        <v>1352</v>
      </c>
      <c r="B648" s="67" t="s">
        <v>451</v>
      </c>
      <c r="C648" s="53">
        <v>610</v>
      </c>
      <c r="D648" s="97">
        <v>0</v>
      </c>
      <c r="E648" s="97">
        <v>0</v>
      </c>
      <c r="F648" s="97">
        <v>0</v>
      </c>
    </row>
    <row r="649" spans="1:6" ht="24.75" hidden="1" customHeight="1" x14ac:dyDescent="0.25">
      <c r="A649" s="7" t="s">
        <v>452</v>
      </c>
      <c r="B649" s="1" t="s">
        <v>453</v>
      </c>
      <c r="C649" s="53"/>
      <c r="D649" s="97">
        <f>D650+D653</f>
        <v>0</v>
      </c>
      <c r="E649" s="97">
        <f t="shared" ref="E649:F649" si="262">E650+E653</f>
        <v>0</v>
      </c>
      <c r="F649" s="97">
        <f t="shared" si="262"/>
        <v>0</v>
      </c>
    </row>
    <row r="650" spans="1:6" ht="32.25" hidden="1" customHeight="1" x14ac:dyDescent="0.25">
      <c r="A650" s="21" t="s">
        <v>454</v>
      </c>
      <c r="B650" s="20" t="s">
        <v>455</v>
      </c>
      <c r="C650" s="53"/>
      <c r="D650" s="97">
        <f>D651</f>
        <v>0</v>
      </c>
      <c r="E650" s="97">
        <f>E651</f>
        <v>0</v>
      </c>
      <c r="F650" s="97">
        <f>F651</f>
        <v>0</v>
      </c>
    </row>
    <row r="651" spans="1:6" ht="32.25" hidden="1" customHeight="1" x14ac:dyDescent="0.25">
      <c r="A651" s="16" t="s">
        <v>1353</v>
      </c>
      <c r="B651" s="20" t="s">
        <v>455</v>
      </c>
      <c r="C651" s="53">
        <v>600</v>
      </c>
      <c r="D651" s="97">
        <f>D652</f>
        <v>0</v>
      </c>
      <c r="E651" s="97">
        <f t="shared" ref="E651:F651" si="263">E652</f>
        <v>0</v>
      </c>
      <c r="F651" s="97">
        <f t="shared" si="263"/>
        <v>0</v>
      </c>
    </row>
    <row r="652" spans="1:6" ht="32.25" hidden="1" customHeight="1" x14ac:dyDescent="0.25">
      <c r="A652" s="16" t="s">
        <v>1352</v>
      </c>
      <c r="B652" s="20" t="s">
        <v>455</v>
      </c>
      <c r="C652" s="53">
        <v>610</v>
      </c>
      <c r="D652" s="97">
        <v>0</v>
      </c>
      <c r="E652" s="97">
        <v>0</v>
      </c>
      <c r="F652" s="97">
        <v>0</v>
      </c>
    </row>
    <row r="653" spans="1:6" ht="31.5" hidden="1" x14ac:dyDescent="0.25">
      <c r="A653" s="21" t="s">
        <v>456</v>
      </c>
      <c r="B653" s="20" t="s">
        <v>457</v>
      </c>
      <c r="C653" s="53"/>
      <c r="D653" s="97">
        <f>D654</f>
        <v>0</v>
      </c>
      <c r="E653" s="97">
        <f t="shared" ref="E653:F654" si="264">E654</f>
        <v>0</v>
      </c>
      <c r="F653" s="97">
        <f t="shared" si="264"/>
        <v>0</v>
      </c>
    </row>
    <row r="654" spans="1:6" ht="26.25" hidden="1" customHeight="1" x14ac:dyDescent="0.25">
      <c r="A654" s="16" t="s">
        <v>1353</v>
      </c>
      <c r="B654" s="20" t="s">
        <v>457</v>
      </c>
      <c r="C654" s="53">
        <v>600</v>
      </c>
      <c r="D654" s="97">
        <f>D655</f>
        <v>0</v>
      </c>
      <c r="E654" s="97">
        <f t="shared" si="264"/>
        <v>0</v>
      </c>
      <c r="F654" s="97">
        <f t="shared" si="264"/>
        <v>0</v>
      </c>
    </row>
    <row r="655" spans="1:6" ht="38.25" hidden="1" customHeight="1" x14ac:dyDescent="0.25">
      <c r="A655" s="16" t="s">
        <v>1352</v>
      </c>
      <c r="B655" s="20" t="s">
        <v>457</v>
      </c>
      <c r="C655" s="53">
        <v>610</v>
      </c>
      <c r="D655" s="97">
        <v>0</v>
      </c>
      <c r="E655" s="97">
        <v>0</v>
      </c>
      <c r="F655" s="97">
        <v>0</v>
      </c>
    </row>
    <row r="656" spans="1:6" ht="30" hidden="1" customHeight="1" x14ac:dyDescent="0.25">
      <c r="A656" s="18" t="s">
        <v>128</v>
      </c>
      <c r="B656" s="3" t="s">
        <v>458</v>
      </c>
      <c r="C656" s="53"/>
      <c r="D656" s="97">
        <f>D657</f>
        <v>0</v>
      </c>
      <c r="E656" s="97">
        <f t="shared" ref="E656:F656" si="265">E657</f>
        <v>0</v>
      </c>
      <c r="F656" s="97">
        <f t="shared" si="265"/>
        <v>0</v>
      </c>
    </row>
    <row r="657" spans="1:6" ht="29.25" hidden="1" customHeight="1" x14ac:dyDescent="0.25">
      <c r="A657" s="7" t="s">
        <v>130</v>
      </c>
      <c r="B657" s="1" t="s">
        <v>459</v>
      </c>
      <c r="C657" s="53"/>
      <c r="D657" s="97">
        <f>D658</f>
        <v>0</v>
      </c>
      <c r="E657" s="97">
        <f t="shared" ref="E657:F657" si="266">E658</f>
        <v>0</v>
      </c>
      <c r="F657" s="97">
        <f t="shared" si="266"/>
        <v>0</v>
      </c>
    </row>
    <row r="658" spans="1:6" ht="33" hidden="1" customHeight="1" x14ac:dyDescent="0.25">
      <c r="A658" s="22" t="s">
        <v>132</v>
      </c>
      <c r="B658" s="20" t="s">
        <v>460</v>
      </c>
      <c r="C658" s="53"/>
      <c r="D658" s="97">
        <f>D659</f>
        <v>0</v>
      </c>
      <c r="E658" s="97">
        <f t="shared" ref="E658:F658" si="267">E659</f>
        <v>0</v>
      </c>
      <c r="F658" s="97">
        <f t="shared" si="267"/>
        <v>0</v>
      </c>
    </row>
    <row r="659" spans="1:6" ht="33" hidden="1" customHeight="1" x14ac:dyDescent="0.25">
      <c r="A659" s="16" t="s">
        <v>1345</v>
      </c>
      <c r="B659" s="20" t="s">
        <v>460</v>
      </c>
      <c r="C659" s="53">
        <v>200</v>
      </c>
      <c r="D659" s="97">
        <f>D660</f>
        <v>0</v>
      </c>
      <c r="E659" s="97">
        <f t="shared" ref="E659:F659" si="268">E660</f>
        <v>0</v>
      </c>
      <c r="F659" s="97">
        <f t="shared" si="268"/>
        <v>0</v>
      </c>
    </row>
    <row r="660" spans="1:6" ht="33" hidden="1" customHeight="1" x14ac:dyDescent="0.25">
      <c r="A660" s="16" t="s">
        <v>1344</v>
      </c>
      <c r="B660" s="20" t="s">
        <v>460</v>
      </c>
      <c r="C660" s="53">
        <v>240</v>
      </c>
      <c r="D660" s="97">
        <v>0</v>
      </c>
      <c r="E660" s="97">
        <v>0</v>
      </c>
      <c r="F660" s="97">
        <v>0</v>
      </c>
    </row>
    <row r="661" spans="1:6" ht="42" customHeight="1" x14ac:dyDescent="0.25">
      <c r="A661" s="12" t="s">
        <v>461</v>
      </c>
      <c r="B661" s="10" t="s">
        <v>462</v>
      </c>
      <c r="C661" s="53"/>
      <c r="D661" s="82">
        <f>D662+D669+D674+D697</f>
        <v>8687</v>
      </c>
      <c r="E661" s="82">
        <f t="shared" ref="E661:F661" si="269">E662+E669+E674+E697</f>
        <v>8904</v>
      </c>
      <c r="F661" s="82">
        <f t="shared" si="269"/>
        <v>9152</v>
      </c>
    </row>
    <row r="662" spans="1:6" ht="42" customHeight="1" x14ac:dyDescent="0.25">
      <c r="A662" s="38" t="s">
        <v>1466</v>
      </c>
      <c r="B662" s="32" t="s">
        <v>463</v>
      </c>
      <c r="C662" s="53"/>
      <c r="D662" s="82">
        <f>D663</f>
        <v>354</v>
      </c>
      <c r="E662" s="82">
        <f t="shared" ref="E662:F665" si="270">E663</f>
        <v>354</v>
      </c>
      <c r="F662" s="82">
        <f t="shared" si="270"/>
        <v>354</v>
      </c>
    </row>
    <row r="663" spans="1:6" ht="47.25" x14ac:dyDescent="0.25">
      <c r="A663" s="37" t="s">
        <v>1343</v>
      </c>
      <c r="B663" s="34" t="s">
        <v>1714</v>
      </c>
      <c r="C663" s="53"/>
      <c r="D663" s="82">
        <f>D664</f>
        <v>354</v>
      </c>
      <c r="E663" s="82">
        <f t="shared" si="270"/>
        <v>354</v>
      </c>
      <c r="F663" s="82">
        <f t="shared" si="270"/>
        <v>354</v>
      </c>
    </row>
    <row r="664" spans="1:6" ht="34.5" customHeight="1" x14ac:dyDescent="0.25">
      <c r="A664" s="22" t="s">
        <v>464</v>
      </c>
      <c r="B664" s="20" t="s">
        <v>1715</v>
      </c>
      <c r="C664" s="56"/>
      <c r="D664" s="82">
        <f>D665+D667</f>
        <v>354</v>
      </c>
      <c r="E664" s="82">
        <f t="shared" ref="E664:F664" si="271">E665+E667</f>
        <v>354</v>
      </c>
      <c r="F664" s="82">
        <f t="shared" si="271"/>
        <v>354</v>
      </c>
    </row>
    <row r="665" spans="1:6" ht="24" hidden="1" customHeight="1" x14ac:dyDescent="0.25">
      <c r="A665" s="16" t="s">
        <v>1345</v>
      </c>
      <c r="B665" s="20" t="s">
        <v>1467</v>
      </c>
      <c r="C665" s="56">
        <v>200</v>
      </c>
      <c r="D665" s="82">
        <f>D666</f>
        <v>0</v>
      </c>
      <c r="E665" s="82">
        <f t="shared" si="270"/>
        <v>0</v>
      </c>
      <c r="F665" s="82">
        <f t="shared" si="270"/>
        <v>0</v>
      </c>
    </row>
    <row r="666" spans="1:6" ht="39" hidden="1" customHeight="1" x14ac:dyDescent="0.25">
      <c r="A666" s="16" t="s">
        <v>1344</v>
      </c>
      <c r="B666" s="20" t="s">
        <v>1467</v>
      </c>
      <c r="C666" s="56">
        <v>240</v>
      </c>
      <c r="D666" s="82"/>
      <c r="E666" s="82"/>
      <c r="F666" s="82"/>
    </row>
    <row r="667" spans="1:6" ht="27.75" customHeight="1" x14ac:dyDescent="0.25">
      <c r="A667" s="16" t="s">
        <v>1357</v>
      </c>
      <c r="B667" s="20" t="s">
        <v>1715</v>
      </c>
      <c r="C667" s="56">
        <v>300</v>
      </c>
      <c r="D667" s="82">
        <f>D668</f>
        <v>354</v>
      </c>
      <c r="E667" s="82">
        <f t="shared" ref="E667:F667" si="272">E668</f>
        <v>354</v>
      </c>
      <c r="F667" s="82">
        <f t="shared" si="272"/>
        <v>354</v>
      </c>
    </row>
    <row r="668" spans="1:6" ht="27.75" customHeight="1" x14ac:dyDescent="0.25">
      <c r="A668" s="58" t="s">
        <v>1600</v>
      </c>
      <c r="B668" s="20" t="s">
        <v>1715</v>
      </c>
      <c r="C668" s="56">
        <v>360</v>
      </c>
      <c r="D668" s="82">
        <v>354</v>
      </c>
      <c r="E668" s="82">
        <v>354</v>
      </c>
      <c r="F668" s="82">
        <v>354</v>
      </c>
    </row>
    <row r="669" spans="1:6" ht="32.25" customHeight="1" x14ac:dyDescent="0.25">
      <c r="A669" s="38" t="s">
        <v>465</v>
      </c>
      <c r="B669" s="32" t="s">
        <v>466</v>
      </c>
      <c r="C669" s="53"/>
      <c r="D669" s="82">
        <f>D670</f>
        <v>3494</v>
      </c>
      <c r="E669" s="82">
        <f t="shared" ref="E669:F672" si="273">E670</f>
        <v>3610</v>
      </c>
      <c r="F669" s="82">
        <f t="shared" si="273"/>
        <v>3754</v>
      </c>
    </row>
    <row r="670" spans="1:6" ht="39" customHeight="1" x14ac:dyDescent="0.25">
      <c r="A670" s="199" t="s">
        <v>1716</v>
      </c>
      <c r="B670" s="34" t="s">
        <v>467</v>
      </c>
      <c r="C670" s="53"/>
      <c r="D670" s="82">
        <f>D671</f>
        <v>3494</v>
      </c>
      <c r="E670" s="82">
        <f t="shared" si="273"/>
        <v>3610</v>
      </c>
      <c r="F670" s="82">
        <f t="shared" si="273"/>
        <v>3754</v>
      </c>
    </row>
    <row r="671" spans="1:6" ht="29.25" customHeight="1" x14ac:dyDescent="0.25">
      <c r="A671" s="121" t="s">
        <v>1543</v>
      </c>
      <c r="B671" s="20" t="s">
        <v>1542</v>
      </c>
      <c r="C671" s="53"/>
      <c r="D671" s="82">
        <f>D672</f>
        <v>3494</v>
      </c>
      <c r="E671" s="82">
        <f t="shared" si="273"/>
        <v>3610</v>
      </c>
      <c r="F671" s="82">
        <f t="shared" si="273"/>
        <v>3754</v>
      </c>
    </row>
    <row r="672" spans="1:6" ht="30.75" customHeight="1" x14ac:dyDescent="0.25">
      <c r="A672" s="16" t="s">
        <v>1346</v>
      </c>
      <c r="B672" s="20" t="s">
        <v>1542</v>
      </c>
      <c r="C672" s="53">
        <v>600</v>
      </c>
      <c r="D672" s="82">
        <f>D673</f>
        <v>3494</v>
      </c>
      <c r="E672" s="82">
        <f t="shared" si="273"/>
        <v>3610</v>
      </c>
      <c r="F672" s="82">
        <f t="shared" si="273"/>
        <v>3754</v>
      </c>
    </row>
    <row r="673" spans="1:8" ht="28.5" customHeight="1" x14ac:dyDescent="0.25">
      <c r="A673" s="22" t="s">
        <v>1347</v>
      </c>
      <c r="B673" s="20" t="s">
        <v>1542</v>
      </c>
      <c r="C673" s="53">
        <v>610</v>
      </c>
      <c r="D673" s="82">
        <v>3494</v>
      </c>
      <c r="E673" s="82">
        <v>3610</v>
      </c>
      <c r="F673" s="82">
        <v>3754</v>
      </c>
    </row>
    <row r="674" spans="1:8" ht="41.25" customHeight="1" x14ac:dyDescent="0.25">
      <c r="A674" s="13" t="s">
        <v>468</v>
      </c>
      <c r="B674" s="3" t="s">
        <v>469</v>
      </c>
      <c r="C674" s="53"/>
      <c r="D674" s="82">
        <f>D675+D693</f>
        <v>2454</v>
      </c>
      <c r="E674" s="82">
        <f t="shared" ref="E674:F674" si="274">E675+E693</f>
        <v>2555</v>
      </c>
      <c r="F674" s="82">
        <f t="shared" si="274"/>
        <v>2659</v>
      </c>
    </row>
    <row r="675" spans="1:8" ht="43.5" hidden="1" customHeight="1" x14ac:dyDescent="0.25">
      <c r="A675" s="118" t="s">
        <v>1421</v>
      </c>
      <c r="B675" s="1" t="s">
        <v>470</v>
      </c>
      <c r="C675" s="53"/>
      <c r="D675" s="82">
        <f>D680+D676+D679</f>
        <v>0</v>
      </c>
      <c r="E675" s="82">
        <f t="shared" ref="E675:F675" si="275">E680+E676+E679</f>
        <v>0</v>
      </c>
      <c r="F675" s="82">
        <f t="shared" si="275"/>
        <v>0</v>
      </c>
    </row>
    <row r="676" spans="1:8" ht="48.75" hidden="1" customHeight="1" x14ac:dyDescent="0.25">
      <c r="A676" s="15" t="s">
        <v>1446</v>
      </c>
      <c r="B676" s="2" t="s">
        <v>1445</v>
      </c>
      <c r="C676" s="53"/>
      <c r="D676" s="82">
        <f>D677</f>
        <v>0</v>
      </c>
      <c r="E676" s="82">
        <f t="shared" ref="E676:F676" si="276">E677</f>
        <v>0</v>
      </c>
      <c r="F676" s="82">
        <f t="shared" si="276"/>
        <v>0</v>
      </c>
    </row>
    <row r="677" spans="1:8" ht="25.5" hidden="1" customHeight="1" x14ac:dyDescent="0.25">
      <c r="A677" s="16" t="s">
        <v>1341</v>
      </c>
      <c r="B677" s="2" t="s">
        <v>1445</v>
      </c>
      <c r="C677" s="53">
        <v>300</v>
      </c>
      <c r="D677" s="82">
        <f>D678</f>
        <v>0</v>
      </c>
      <c r="E677" s="82">
        <f t="shared" ref="E677:F677" si="277">E678</f>
        <v>0</v>
      </c>
      <c r="F677" s="82">
        <f t="shared" si="277"/>
        <v>0</v>
      </c>
    </row>
    <row r="678" spans="1:8" ht="30.75" hidden="1" customHeight="1" x14ac:dyDescent="0.25">
      <c r="A678" s="16" t="s">
        <v>1342</v>
      </c>
      <c r="B678" s="2" t="s">
        <v>1445</v>
      </c>
      <c r="C678" s="53">
        <v>320</v>
      </c>
      <c r="D678" s="82"/>
      <c r="E678" s="82"/>
      <c r="F678" s="82"/>
    </row>
    <row r="679" spans="1:8" ht="47.25" hidden="1" x14ac:dyDescent="0.25">
      <c r="A679" s="15" t="s">
        <v>472</v>
      </c>
      <c r="B679" s="2" t="s">
        <v>473</v>
      </c>
      <c r="C679" s="53"/>
      <c r="D679" s="82"/>
      <c r="E679" s="82"/>
      <c r="F679" s="82"/>
    </row>
    <row r="680" spans="1:8" ht="35.25" hidden="1" customHeight="1" x14ac:dyDescent="0.25">
      <c r="A680" s="119" t="s">
        <v>1422</v>
      </c>
      <c r="B680" s="20" t="s">
        <v>471</v>
      </c>
      <c r="C680" s="53"/>
      <c r="D680" s="82">
        <f>D681</f>
        <v>0</v>
      </c>
      <c r="E680" s="82">
        <f t="shared" ref="E680:F681" si="278">E681</f>
        <v>0</v>
      </c>
      <c r="F680" s="82">
        <f t="shared" si="278"/>
        <v>0</v>
      </c>
    </row>
    <row r="681" spans="1:8" ht="33" hidden="1" customHeight="1" x14ac:dyDescent="0.25">
      <c r="A681" s="16" t="s">
        <v>1341</v>
      </c>
      <c r="B681" s="20" t="s">
        <v>471</v>
      </c>
      <c r="C681" s="53">
        <v>300</v>
      </c>
      <c r="D681" s="82">
        <f>D682</f>
        <v>0</v>
      </c>
      <c r="E681" s="82">
        <f t="shared" si="278"/>
        <v>0</v>
      </c>
      <c r="F681" s="82">
        <f t="shared" si="278"/>
        <v>0</v>
      </c>
    </row>
    <row r="682" spans="1:8" ht="29.25" hidden="1" customHeight="1" x14ac:dyDescent="0.25">
      <c r="A682" s="16" t="s">
        <v>1342</v>
      </c>
      <c r="B682" s="20" t="s">
        <v>471</v>
      </c>
      <c r="C682" s="53">
        <v>320</v>
      </c>
      <c r="D682" s="82">
        <v>0</v>
      </c>
      <c r="E682" s="82">
        <v>0</v>
      </c>
      <c r="F682" s="82">
        <v>0</v>
      </c>
      <c r="H682" s="125"/>
    </row>
    <row r="683" spans="1:8" ht="1.5" hidden="1" customHeight="1" x14ac:dyDescent="0.25">
      <c r="A683" s="15" t="s">
        <v>475</v>
      </c>
      <c r="B683" s="2" t="s">
        <v>476</v>
      </c>
      <c r="C683" s="53"/>
      <c r="D683" s="82"/>
      <c r="E683" s="82"/>
      <c r="F683" s="82"/>
    </row>
    <row r="684" spans="1:8" ht="47.25" hidden="1" x14ac:dyDescent="0.25">
      <c r="A684" s="7" t="s">
        <v>477</v>
      </c>
      <c r="B684" s="1" t="s">
        <v>478</v>
      </c>
      <c r="C684" s="53"/>
      <c r="D684" s="82"/>
      <c r="E684" s="82"/>
      <c r="F684" s="82"/>
    </row>
    <row r="685" spans="1:8" ht="35.25" hidden="1" customHeight="1" x14ac:dyDescent="0.25">
      <c r="A685" s="9" t="s">
        <v>479</v>
      </c>
      <c r="B685" s="2" t="s">
        <v>480</v>
      </c>
      <c r="C685" s="53"/>
      <c r="D685" s="82"/>
      <c r="E685" s="82"/>
      <c r="F685" s="82"/>
    </row>
    <row r="686" spans="1:8" ht="31.5" hidden="1" x14ac:dyDescent="0.25">
      <c r="A686" s="9" t="s">
        <v>481</v>
      </c>
      <c r="B686" s="2" t="s">
        <v>482</v>
      </c>
      <c r="C686" s="53"/>
      <c r="D686" s="82"/>
      <c r="E686" s="82"/>
      <c r="F686" s="82"/>
    </row>
    <row r="687" spans="1:8" ht="15.75" hidden="1" x14ac:dyDescent="0.25">
      <c r="A687" s="15" t="s">
        <v>483</v>
      </c>
      <c r="B687" s="2" t="s">
        <v>484</v>
      </c>
      <c r="C687" s="53"/>
      <c r="D687" s="82"/>
      <c r="E687" s="82"/>
      <c r="F687" s="82"/>
    </row>
    <row r="688" spans="1:8" ht="31.5" hidden="1" x14ac:dyDescent="0.25">
      <c r="A688" s="15" t="s">
        <v>485</v>
      </c>
      <c r="B688" s="2" t="s">
        <v>486</v>
      </c>
      <c r="C688" s="53"/>
      <c r="D688" s="82"/>
      <c r="E688" s="82"/>
      <c r="F688" s="82"/>
    </row>
    <row r="689" spans="1:9" ht="31.5" hidden="1" x14ac:dyDescent="0.25">
      <c r="A689" s="15" t="s">
        <v>487</v>
      </c>
      <c r="B689" s="2" t="s">
        <v>488</v>
      </c>
      <c r="C689" s="53"/>
      <c r="D689" s="82"/>
      <c r="E689" s="82"/>
      <c r="F689" s="82"/>
    </row>
    <row r="690" spans="1:9" ht="31.5" hidden="1" x14ac:dyDescent="0.25">
      <c r="A690" s="15" t="s">
        <v>489</v>
      </c>
      <c r="B690" s="2" t="s">
        <v>490</v>
      </c>
      <c r="C690" s="53"/>
      <c r="D690" s="82"/>
      <c r="E690" s="82"/>
      <c r="F690" s="82"/>
    </row>
    <row r="691" spans="1:9" ht="25.5" hidden="1" customHeight="1" x14ac:dyDescent="0.25">
      <c r="A691" s="15" t="s">
        <v>474</v>
      </c>
      <c r="B691" s="2" t="s">
        <v>491</v>
      </c>
      <c r="C691" s="53"/>
      <c r="D691" s="82"/>
      <c r="E691" s="82"/>
      <c r="F691" s="82"/>
    </row>
    <row r="692" spans="1:9" ht="6.75" hidden="1" customHeight="1" x14ac:dyDescent="0.25">
      <c r="A692" s="15" t="s">
        <v>475</v>
      </c>
      <c r="B692" s="2" t="s">
        <v>492</v>
      </c>
      <c r="C692" s="53"/>
      <c r="D692" s="82"/>
      <c r="E692" s="82"/>
      <c r="F692" s="82"/>
    </row>
    <row r="693" spans="1:9" ht="35.25" customHeight="1" x14ac:dyDescent="0.25">
      <c r="A693" s="137" t="s">
        <v>1511</v>
      </c>
      <c r="B693" s="2" t="s">
        <v>1510</v>
      </c>
      <c r="C693" s="53"/>
      <c r="D693" s="82">
        <f>D694</f>
        <v>2454</v>
      </c>
      <c r="E693" s="82">
        <f t="shared" ref="E693:F693" si="279">E694</f>
        <v>2555</v>
      </c>
      <c r="F693" s="82">
        <f t="shared" si="279"/>
        <v>2659</v>
      </c>
    </row>
    <row r="694" spans="1:9" ht="59.25" customHeight="1" x14ac:dyDescent="0.25">
      <c r="A694" s="22" t="s">
        <v>836</v>
      </c>
      <c r="B694" s="2" t="s">
        <v>1512</v>
      </c>
      <c r="C694" s="53"/>
      <c r="D694" s="82">
        <f>D695</f>
        <v>2454</v>
      </c>
      <c r="E694" s="82">
        <f t="shared" ref="E694:F694" si="280">E695</f>
        <v>2555</v>
      </c>
      <c r="F694" s="82">
        <f t="shared" si="280"/>
        <v>2659</v>
      </c>
    </row>
    <row r="695" spans="1:9" ht="39.75" customHeight="1" x14ac:dyDescent="0.25">
      <c r="A695" s="58" t="s">
        <v>1350</v>
      </c>
      <c r="B695" s="2" t="s">
        <v>1512</v>
      </c>
      <c r="C695" s="53">
        <v>200</v>
      </c>
      <c r="D695" s="82">
        <f>D696</f>
        <v>2454</v>
      </c>
      <c r="E695" s="82">
        <f t="shared" ref="E695:F695" si="281">E696</f>
        <v>2555</v>
      </c>
      <c r="F695" s="82">
        <f t="shared" si="281"/>
        <v>2659</v>
      </c>
      <c r="G695">
        <v>2226</v>
      </c>
      <c r="H695">
        <v>2317</v>
      </c>
      <c r="I695">
        <v>2412</v>
      </c>
    </row>
    <row r="696" spans="1:9" ht="36.75" customHeight="1" x14ac:dyDescent="0.25">
      <c r="A696" s="58" t="s">
        <v>1351</v>
      </c>
      <c r="B696" s="2" t="s">
        <v>1512</v>
      </c>
      <c r="C696" s="53">
        <v>240</v>
      </c>
      <c r="D696" s="82">
        <v>2454</v>
      </c>
      <c r="E696" s="82">
        <v>2555</v>
      </c>
      <c r="F696" s="82">
        <v>2659</v>
      </c>
      <c r="G696" s="145">
        <v>228</v>
      </c>
      <c r="H696" s="145">
        <v>238</v>
      </c>
      <c r="I696" s="145">
        <v>247</v>
      </c>
    </row>
    <row r="697" spans="1:9" ht="39" customHeight="1" x14ac:dyDescent="0.25">
      <c r="A697" s="13" t="s">
        <v>1723</v>
      </c>
      <c r="B697" s="3" t="s">
        <v>493</v>
      </c>
      <c r="C697" s="53"/>
      <c r="D697" s="82">
        <f>D698</f>
        <v>2385</v>
      </c>
      <c r="E697" s="82">
        <f t="shared" ref="E697:F697" si="282">E698</f>
        <v>2385</v>
      </c>
      <c r="F697" s="82">
        <f t="shared" si="282"/>
        <v>2385</v>
      </c>
    </row>
    <row r="698" spans="1:9" ht="59.25" customHeight="1" x14ac:dyDescent="0.25">
      <c r="A698" s="7" t="s">
        <v>494</v>
      </c>
      <c r="B698" s="1" t="s">
        <v>495</v>
      </c>
      <c r="C698" s="53"/>
      <c r="D698" s="82">
        <f>D699+D705</f>
        <v>2385</v>
      </c>
      <c r="E698" s="82">
        <f t="shared" ref="E698:F698" si="283">E699+E705</f>
        <v>2385</v>
      </c>
      <c r="F698" s="82">
        <f t="shared" si="283"/>
        <v>2385</v>
      </c>
    </row>
    <row r="699" spans="1:9" ht="47.25" x14ac:dyDescent="0.25">
      <c r="A699" s="19" t="s">
        <v>1724</v>
      </c>
      <c r="B699" s="20" t="s">
        <v>496</v>
      </c>
      <c r="C699" s="53"/>
      <c r="D699" s="82">
        <f>D700+D702</f>
        <v>2115</v>
      </c>
      <c r="E699" s="82">
        <f t="shared" ref="E699:F699" si="284">E700+E702</f>
        <v>2115</v>
      </c>
      <c r="F699" s="82">
        <f t="shared" si="284"/>
        <v>2115</v>
      </c>
    </row>
    <row r="700" spans="1:9" ht="56.25" customHeight="1" x14ac:dyDescent="0.25">
      <c r="A700" s="58" t="s">
        <v>1348</v>
      </c>
      <c r="B700" s="20" t="s">
        <v>496</v>
      </c>
      <c r="C700" s="53">
        <v>100</v>
      </c>
      <c r="D700" s="82">
        <f>D701</f>
        <v>175</v>
      </c>
      <c r="E700" s="82">
        <f t="shared" ref="E700:F700" si="285">E701</f>
        <v>175</v>
      </c>
      <c r="F700" s="82">
        <f t="shared" si="285"/>
        <v>175</v>
      </c>
    </row>
    <row r="701" spans="1:9" ht="27.75" customHeight="1" x14ac:dyDescent="0.25">
      <c r="A701" s="58" t="s">
        <v>1349</v>
      </c>
      <c r="B701" s="20" t="s">
        <v>496</v>
      </c>
      <c r="C701" s="53">
        <v>120</v>
      </c>
      <c r="D701" s="82">
        <v>175</v>
      </c>
      <c r="E701" s="82">
        <v>175</v>
      </c>
      <c r="F701" s="82">
        <v>175</v>
      </c>
    </row>
    <row r="702" spans="1:9" ht="26.25" customHeight="1" x14ac:dyDescent="0.25">
      <c r="A702" s="58" t="s">
        <v>1350</v>
      </c>
      <c r="B702" s="20" t="s">
        <v>496</v>
      </c>
      <c r="C702" s="53">
        <v>200</v>
      </c>
      <c r="D702" s="82">
        <f>D703</f>
        <v>1940</v>
      </c>
      <c r="E702" s="82">
        <f t="shared" ref="E702:F702" si="286">E703</f>
        <v>1940</v>
      </c>
      <c r="F702" s="82">
        <f t="shared" si="286"/>
        <v>1940</v>
      </c>
    </row>
    <row r="703" spans="1:9" ht="28.5" customHeight="1" x14ac:dyDescent="0.25">
      <c r="A703" s="58" t="s">
        <v>1351</v>
      </c>
      <c r="B703" s="20" t="s">
        <v>496</v>
      </c>
      <c r="C703" s="53">
        <v>240</v>
      </c>
      <c r="D703" s="82">
        <v>1940</v>
      </c>
      <c r="E703" s="82">
        <v>1940</v>
      </c>
      <c r="F703" s="82">
        <v>1940</v>
      </c>
    </row>
    <row r="704" spans="1:9" ht="47.25" hidden="1" x14ac:dyDescent="0.25">
      <c r="A704" s="15" t="s">
        <v>497</v>
      </c>
      <c r="B704" s="20" t="s">
        <v>498</v>
      </c>
      <c r="C704" s="53"/>
      <c r="D704" s="82"/>
      <c r="E704" s="82"/>
      <c r="F704" s="82"/>
    </row>
    <row r="705" spans="1:6" ht="74.25" customHeight="1" x14ac:dyDescent="0.25">
      <c r="A705" s="19" t="s">
        <v>1505</v>
      </c>
      <c r="B705" s="20" t="s">
        <v>499</v>
      </c>
      <c r="C705" s="53"/>
      <c r="D705" s="82">
        <f>D708+D706</f>
        <v>270</v>
      </c>
      <c r="E705" s="82">
        <f t="shared" ref="E705:F705" si="287">E708+E706</f>
        <v>270</v>
      </c>
      <c r="F705" s="82">
        <f t="shared" si="287"/>
        <v>270</v>
      </c>
    </row>
    <row r="706" spans="1:6" ht="52.5" customHeight="1" x14ac:dyDescent="0.25">
      <c r="A706" s="58" t="s">
        <v>1348</v>
      </c>
      <c r="B706" s="20" t="s">
        <v>499</v>
      </c>
      <c r="C706" s="53">
        <v>100</v>
      </c>
      <c r="D706" s="82">
        <f>D707</f>
        <v>174</v>
      </c>
      <c r="E706" s="82">
        <f>E707</f>
        <v>174</v>
      </c>
      <c r="F706" s="82">
        <f>F707</f>
        <v>174</v>
      </c>
    </row>
    <row r="707" spans="1:6" ht="39.75" customHeight="1" x14ac:dyDescent="0.25">
      <c r="A707" s="58" t="s">
        <v>1349</v>
      </c>
      <c r="B707" s="20" t="s">
        <v>499</v>
      </c>
      <c r="C707" s="53">
        <v>120</v>
      </c>
      <c r="D707" s="82">
        <v>174</v>
      </c>
      <c r="E707" s="82">
        <v>174</v>
      </c>
      <c r="F707" s="82">
        <v>174</v>
      </c>
    </row>
    <row r="708" spans="1:6" ht="27" customHeight="1" x14ac:dyDescent="0.25">
      <c r="A708" s="89" t="s">
        <v>1350</v>
      </c>
      <c r="B708" s="20" t="s">
        <v>499</v>
      </c>
      <c r="C708" s="53">
        <v>200</v>
      </c>
      <c r="D708" s="82">
        <f>D709</f>
        <v>96</v>
      </c>
      <c r="E708" s="82">
        <f t="shared" ref="E708:F708" si="288">E709</f>
        <v>96</v>
      </c>
      <c r="F708" s="82">
        <f t="shared" si="288"/>
        <v>96</v>
      </c>
    </row>
    <row r="709" spans="1:6" ht="30.75" customHeight="1" x14ac:dyDescent="0.25">
      <c r="A709" s="58" t="s">
        <v>1351</v>
      </c>
      <c r="B709" s="20" t="s">
        <v>499</v>
      </c>
      <c r="C709" s="53">
        <v>240</v>
      </c>
      <c r="D709" s="82">
        <v>96</v>
      </c>
      <c r="E709" s="82">
        <v>96</v>
      </c>
      <c r="F709" s="82">
        <v>96</v>
      </c>
    </row>
    <row r="710" spans="1:6" ht="63" hidden="1" x14ac:dyDescent="0.25">
      <c r="A710" s="15" t="s">
        <v>500</v>
      </c>
      <c r="B710" s="2" t="s">
        <v>501</v>
      </c>
      <c r="C710" s="53"/>
      <c r="D710" s="82"/>
      <c r="E710" s="82"/>
      <c r="F710" s="82"/>
    </row>
    <row r="711" spans="1:6" ht="26.25" hidden="1" customHeight="1" x14ac:dyDescent="0.25">
      <c r="A711" s="22" t="s">
        <v>502</v>
      </c>
      <c r="B711" s="20" t="s">
        <v>503</v>
      </c>
      <c r="C711" s="53"/>
      <c r="D711" s="82"/>
      <c r="E711" s="82"/>
      <c r="F711" s="82"/>
    </row>
    <row r="712" spans="1:6" ht="26.25" hidden="1" customHeight="1" x14ac:dyDescent="0.25">
      <c r="A712" s="38" t="s">
        <v>504</v>
      </c>
      <c r="B712" s="32" t="s">
        <v>505</v>
      </c>
      <c r="C712" s="53"/>
      <c r="D712" s="82"/>
      <c r="E712" s="82"/>
      <c r="F712" s="82"/>
    </row>
    <row r="713" spans="1:6" ht="15.75" hidden="1" x14ac:dyDescent="0.25">
      <c r="A713" s="41" t="s">
        <v>506</v>
      </c>
      <c r="B713" s="34" t="s">
        <v>507</v>
      </c>
      <c r="C713" s="53"/>
      <c r="D713" s="82"/>
      <c r="E713" s="82"/>
      <c r="F713" s="82"/>
    </row>
    <row r="714" spans="1:6" ht="24.75" hidden="1" customHeight="1" x14ac:dyDescent="0.25">
      <c r="A714" s="22" t="s">
        <v>508</v>
      </c>
      <c r="B714" s="20" t="s">
        <v>509</v>
      </c>
      <c r="C714" s="53"/>
      <c r="D714" s="82"/>
      <c r="E714" s="82"/>
      <c r="F714" s="82"/>
    </row>
    <row r="715" spans="1:6" ht="32.25" customHeight="1" x14ac:dyDescent="0.25">
      <c r="A715" s="12" t="s">
        <v>510</v>
      </c>
      <c r="B715" s="10" t="s">
        <v>511</v>
      </c>
      <c r="C715" s="53"/>
      <c r="D715" s="82">
        <f>D716+D727+D761+D756</f>
        <v>24703</v>
      </c>
      <c r="E715" s="82">
        <f t="shared" ref="E715:F715" si="289">E716+E727+E761+E756</f>
        <v>82461</v>
      </c>
      <c r="F715" s="82">
        <f t="shared" si="289"/>
        <v>4603</v>
      </c>
    </row>
    <row r="716" spans="1:6" ht="33" customHeight="1" x14ac:dyDescent="0.25">
      <c r="A716" s="13" t="s">
        <v>512</v>
      </c>
      <c r="B716" s="3" t="s">
        <v>513</v>
      </c>
      <c r="C716" s="53"/>
      <c r="D716" s="82">
        <f>D717+D721</f>
        <v>600</v>
      </c>
      <c r="E716" s="82">
        <f t="shared" ref="E716:F716" si="290">E717+E721</f>
        <v>600</v>
      </c>
      <c r="F716" s="82">
        <f t="shared" si="290"/>
        <v>500</v>
      </c>
    </row>
    <row r="717" spans="1:6" ht="31.5" x14ac:dyDescent="0.25">
      <c r="A717" s="17" t="s">
        <v>1589</v>
      </c>
      <c r="B717" s="1" t="s">
        <v>514</v>
      </c>
      <c r="C717" s="53"/>
      <c r="D717" s="82">
        <f>D718</f>
        <v>400</v>
      </c>
      <c r="E717" s="82">
        <f t="shared" ref="E717:F719" si="291">E718</f>
        <v>400</v>
      </c>
      <c r="F717" s="82">
        <f t="shared" si="291"/>
        <v>300</v>
      </c>
    </row>
    <row r="718" spans="1:6" ht="36.75" customHeight="1" x14ac:dyDescent="0.25">
      <c r="A718" s="24" t="s">
        <v>515</v>
      </c>
      <c r="B718" s="20" t="s">
        <v>516</v>
      </c>
      <c r="C718" s="53"/>
      <c r="D718" s="82">
        <f>D719</f>
        <v>400</v>
      </c>
      <c r="E718" s="82">
        <f t="shared" si="291"/>
        <v>400</v>
      </c>
      <c r="F718" s="82">
        <f t="shared" si="291"/>
        <v>300</v>
      </c>
    </row>
    <row r="719" spans="1:6" ht="36.75" customHeight="1" x14ac:dyDescent="0.25">
      <c r="A719" s="58" t="s">
        <v>1350</v>
      </c>
      <c r="B719" s="20" t="s">
        <v>516</v>
      </c>
      <c r="C719" s="53">
        <v>200</v>
      </c>
      <c r="D719" s="82">
        <f>D720</f>
        <v>400</v>
      </c>
      <c r="E719" s="82">
        <f t="shared" si="291"/>
        <v>400</v>
      </c>
      <c r="F719" s="82">
        <f t="shared" si="291"/>
        <v>300</v>
      </c>
    </row>
    <row r="720" spans="1:6" ht="36.75" customHeight="1" x14ac:dyDescent="0.25">
      <c r="A720" s="58" t="s">
        <v>1351</v>
      </c>
      <c r="B720" s="20" t="s">
        <v>516</v>
      </c>
      <c r="C720" s="53">
        <v>240</v>
      </c>
      <c r="D720" s="82">
        <v>400</v>
      </c>
      <c r="E720" s="82">
        <v>400</v>
      </c>
      <c r="F720" s="82">
        <v>300</v>
      </c>
    </row>
    <row r="721" spans="1:8" ht="42" customHeight="1" x14ac:dyDescent="0.25">
      <c r="A721" s="17" t="s">
        <v>517</v>
      </c>
      <c r="B721" s="1" t="s">
        <v>518</v>
      </c>
      <c r="C721" s="53"/>
      <c r="D721" s="82">
        <f>D722</f>
        <v>200</v>
      </c>
      <c r="E721" s="82">
        <f t="shared" ref="E721:F725" si="292">E722</f>
        <v>200</v>
      </c>
      <c r="F721" s="82">
        <f t="shared" si="292"/>
        <v>200</v>
      </c>
    </row>
    <row r="722" spans="1:8" ht="41.25" customHeight="1" x14ac:dyDescent="0.25">
      <c r="A722" s="24" t="s">
        <v>515</v>
      </c>
      <c r="B722" s="20" t="s">
        <v>519</v>
      </c>
      <c r="C722" s="53"/>
      <c r="D722" s="82">
        <f>D725+D723</f>
        <v>200</v>
      </c>
      <c r="E722" s="82">
        <f t="shared" ref="E722:F722" si="293">E725+E723</f>
        <v>200</v>
      </c>
      <c r="F722" s="82">
        <f t="shared" si="293"/>
        <v>200</v>
      </c>
    </row>
    <row r="723" spans="1:8" ht="41.25" hidden="1" customHeight="1" x14ac:dyDescent="0.25">
      <c r="A723" s="58" t="s">
        <v>1350</v>
      </c>
      <c r="B723" s="20" t="s">
        <v>519</v>
      </c>
      <c r="C723" s="53">
        <v>200</v>
      </c>
      <c r="D723" s="82">
        <f>D724</f>
        <v>0</v>
      </c>
      <c r="E723" s="82">
        <f>E724</f>
        <v>0</v>
      </c>
      <c r="F723" s="82">
        <f>F724</f>
        <v>0</v>
      </c>
    </row>
    <row r="724" spans="1:8" ht="29.25" hidden="1" customHeight="1" x14ac:dyDescent="0.25">
      <c r="A724" s="58" t="s">
        <v>1351</v>
      </c>
      <c r="B724" s="20" t="s">
        <v>519</v>
      </c>
      <c r="C724" s="53">
        <v>240</v>
      </c>
      <c r="D724" s="82"/>
      <c r="E724" s="82"/>
      <c r="F724" s="82"/>
    </row>
    <row r="725" spans="1:8" ht="32.25" customHeight="1" x14ac:dyDescent="0.25">
      <c r="A725" s="16" t="s">
        <v>1353</v>
      </c>
      <c r="B725" s="20" t="s">
        <v>519</v>
      </c>
      <c r="C725" s="53">
        <v>600</v>
      </c>
      <c r="D725" s="82">
        <f>D726</f>
        <v>200</v>
      </c>
      <c r="E725" s="82">
        <f t="shared" si="292"/>
        <v>200</v>
      </c>
      <c r="F725" s="82">
        <f t="shared" si="292"/>
        <v>200</v>
      </c>
    </row>
    <row r="726" spans="1:8" ht="24.75" customHeight="1" x14ac:dyDescent="0.25">
      <c r="A726" s="16" t="s">
        <v>1352</v>
      </c>
      <c r="B726" s="20" t="s">
        <v>519</v>
      </c>
      <c r="C726" s="53">
        <v>610</v>
      </c>
      <c r="D726" s="82">
        <v>200</v>
      </c>
      <c r="E726" s="82">
        <v>200</v>
      </c>
      <c r="F726" s="82">
        <v>200</v>
      </c>
    </row>
    <row r="727" spans="1:8" ht="30" customHeight="1" x14ac:dyDescent="0.25">
      <c r="A727" s="13" t="s">
        <v>520</v>
      </c>
      <c r="B727" s="3" t="s">
        <v>521</v>
      </c>
      <c r="C727" s="53"/>
      <c r="D727" s="82">
        <f>D728</f>
        <v>22000</v>
      </c>
      <c r="E727" s="82">
        <f t="shared" ref="E727:F727" si="294">E728</f>
        <v>79758</v>
      </c>
      <c r="F727" s="82">
        <f t="shared" si="294"/>
        <v>2000</v>
      </c>
    </row>
    <row r="728" spans="1:8" ht="40.5" customHeight="1" x14ac:dyDescent="0.25">
      <c r="A728" s="17" t="s">
        <v>522</v>
      </c>
      <c r="B728" s="1" t="s">
        <v>523</v>
      </c>
      <c r="C728" s="53"/>
      <c r="D728" s="82">
        <f>D729+D732+D735+D738+D741+D744+D753+D750</f>
        <v>22000</v>
      </c>
      <c r="E728" s="82">
        <f t="shared" ref="E728:F728" si="295">E729+E732+E735+E738+E741+E744+E753+E750</f>
        <v>79758</v>
      </c>
      <c r="F728" s="82">
        <f t="shared" si="295"/>
        <v>2000</v>
      </c>
    </row>
    <row r="729" spans="1:8" ht="45.75" customHeight="1" x14ac:dyDescent="0.25">
      <c r="A729" s="22" t="s">
        <v>524</v>
      </c>
      <c r="B729" s="20" t="s">
        <v>525</v>
      </c>
      <c r="C729" s="53"/>
      <c r="D729" s="82">
        <f>D730</f>
        <v>20000</v>
      </c>
      <c r="E729" s="82">
        <f t="shared" ref="E729:F730" si="296">E730</f>
        <v>77758</v>
      </c>
      <c r="F729" s="82">
        <f t="shared" si="296"/>
        <v>0</v>
      </c>
    </row>
    <row r="730" spans="1:8" ht="45.75" customHeight="1" x14ac:dyDescent="0.25">
      <c r="A730" s="16" t="s">
        <v>1353</v>
      </c>
      <c r="B730" s="20" t="s">
        <v>525</v>
      </c>
      <c r="C730" s="53">
        <v>600</v>
      </c>
      <c r="D730" s="82">
        <f>D731</f>
        <v>20000</v>
      </c>
      <c r="E730" s="82">
        <f t="shared" si="296"/>
        <v>77758</v>
      </c>
      <c r="F730" s="82">
        <f t="shared" si="296"/>
        <v>0</v>
      </c>
      <c r="G730">
        <v>18140</v>
      </c>
      <c r="H730">
        <v>70526</v>
      </c>
    </row>
    <row r="731" spans="1:8" ht="45.75" customHeight="1" x14ac:dyDescent="0.25">
      <c r="A731" s="16" t="s">
        <v>1352</v>
      </c>
      <c r="B731" s="20" t="s">
        <v>525</v>
      </c>
      <c r="C731" s="53">
        <v>610</v>
      </c>
      <c r="D731" s="82">
        <v>20000</v>
      </c>
      <c r="E731" s="82">
        <v>77758</v>
      </c>
      <c r="F731" s="82">
        <v>0</v>
      </c>
      <c r="G731" s="102">
        <v>1860</v>
      </c>
      <c r="H731" s="102">
        <v>7232</v>
      </c>
    </row>
    <row r="732" spans="1:8" ht="40.5" hidden="1" customHeight="1" x14ac:dyDescent="0.25">
      <c r="A732" s="22" t="s">
        <v>526</v>
      </c>
      <c r="B732" s="20" t="s">
        <v>527</v>
      </c>
      <c r="C732" s="53"/>
      <c r="D732" s="82">
        <f>D733</f>
        <v>0</v>
      </c>
      <c r="E732" s="82">
        <f t="shared" ref="E732:F733" si="297">E733</f>
        <v>0</v>
      </c>
      <c r="F732" s="82">
        <f t="shared" si="297"/>
        <v>0</v>
      </c>
    </row>
    <row r="733" spans="1:8" ht="40.5" hidden="1" customHeight="1" x14ac:dyDescent="0.25">
      <c r="A733" s="16" t="s">
        <v>1353</v>
      </c>
      <c r="B733" s="20" t="s">
        <v>527</v>
      </c>
      <c r="C733" s="53">
        <v>600</v>
      </c>
      <c r="D733" s="82">
        <f>D734</f>
        <v>0</v>
      </c>
      <c r="E733" s="82">
        <f t="shared" si="297"/>
        <v>0</v>
      </c>
      <c r="F733" s="82">
        <f t="shared" si="297"/>
        <v>0</v>
      </c>
    </row>
    <row r="734" spans="1:8" ht="40.5" hidden="1" customHeight="1" x14ac:dyDescent="0.25">
      <c r="A734" s="16" t="s">
        <v>1352</v>
      </c>
      <c r="B734" s="20" t="s">
        <v>527</v>
      </c>
      <c r="C734" s="53">
        <v>610</v>
      </c>
      <c r="D734" s="82">
        <v>0</v>
      </c>
      <c r="E734" s="82">
        <v>0</v>
      </c>
      <c r="F734" s="82">
        <v>0</v>
      </c>
    </row>
    <row r="735" spans="1:8" ht="63" hidden="1" x14ac:dyDescent="0.25">
      <c r="A735" s="22" t="s">
        <v>528</v>
      </c>
      <c r="B735" s="20" t="s">
        <v>529</v>
      </c>
      <c r="C735" s="53"/>
      <c r="D735" s="82">
        <f>D736</f>
        <v>0</v>
      </c>
      <c r="E735" s="82">
        <f t="shared" ref="E735:F736" si="298">E736</f>
        <v>0</v>
      </c>
      <c r="F735" s="82">
        <f t="shared" si="298"/>
        <v>0</v>
      </c>
    </row>
    <row r="736" spans="1:8" ht="33.75" hidden="1" customHeight="1" x14ac:dyDescent="0.25">
      <c r="A736" s="16" t="s">
        <v>1353</v>
      </c>
      <c r="B736" s="20" t="s">
        <v>529</v>
      </c>
      <c r="C736" s="53">
        <v>600</v>
      </c>
      <c r="D736" s="82">
        <f>D737</f>
        <v>0</v>
      </c>
      <c r="E736" s="82">
        <f t="shared" si="298"/>
        <v>0</v>
      </c>
      <c r="F736" s="82">
        <f t="shared" si="298"/>
        <v>0</v>
      </c>
    </row>
    <row r="737" spans="1:6" ht="34.5" hidden="1" customHeight="1" x14ac:dyDescent="0.25">
      <c r="A737" s="16" t="s">
        <v>1352</v>
      </c>
      <c r="B737" s="20" t="s">
        <v>529</v>
      </c>
      <c r="C737" s="53">
        <v>610</v>
      </c>
      <c r="D737" s="82"/>
      <c r="E737" s="82"/>
      <c r="F737" s="82"/>
    </row>
    <row r="738" spans="1:6" ht="63" hidden="1" x14ac:dyDescent="0.25">
      <c r="A738" s="22" t="s">
        <v>530</v>
      </c>
      <c r="B738" s="20" t="s">
        <v>531</v>
      </c>
      <c r="C738" s="53"/>
      <c r="D738" s="82">
        <f>D739</f>
        <v>0</v>
      </c>
      <c r="E738" s="82">
        <f t="shared" ref="E738:F739" si="299">E739</f>
        <v>0</v>
      </c>
      <c r="F738" s="82">
        <f t="shared" si="299"/>
        <v>0</v>
      </c>
    </row>
    <row r="739" spans="1:6" ht="36.75" hidden="1" customHeight="1" x14ac:dyDescent="0.25">
      <c r="A739" s="58" t="s">
        <v>1350</v>
      </c>
      <c r="B739" s="20" t="s">
        <v>531</v>
      </c>
      <c r="C739" s="53">
        <v>200</v>
      </c>
      <c r="D739" s="82">
        <f>D740</f>
        <v>0</v>
      </c>
      <c r="E739" s="82">
        <f t="shared" si="299"/>
        <v>0</v>
      </c>
      <c r="F739" s="82">
        <f t="shared" si="299"/>
        <v>0</v>
      </c>
    </row>
    <row r="740" spans="1:6" ht="30.75" hidden="1" customHeight="1" x14ac:dyDescent="0.25">
      <c r="A740" s="58" t="s">
        <v>1351</v>
      </c>
      <c r="B740" s="20" t="s">
        <v>531</v>
      </c>
      <c r="C740" s="53">
        <v>240</v>
      </c>
      <c r="D740" s="82"/>
      <c r="E740" s="82"/>
      <c r="F740" s="82"/>
    </row>
    <row r="741" spans="1:6" ht="31.5" hidden="1" x14ac:dyDescent="0.25">
      <c r="A741" s="22" t="s">
        <v>532</v>
      </c>
      <c r="B741" s="20" t="s">
        <v>533</v>
      </c>
      <c r="C741" s="53"/>
      <c r="D741" s="82">
        <f>D742</f>
        <v>0</v>
      </c>
      <c r="E741" s="82">
        <f t="shared" ref="E741:F742" si="300">E742</f>
        <v>0</v>
      </c>
      <c r="F741" s="82">
        <f t="shared" si="300"/>
        <v>0</v>
      </c>
    </row>
    <row r="742" spans="1:6" ht="42.75" hidden="1" customHeight="1" x14ac:dyDescent="0.25">
      <c r="A742" s="58" t="s">
        <v>1350</v>
      </c>
      <c r="B742" s="20" t="s">
        <v>533</v>
      </c>
      <c r="C742" s="53">
        <v>200</v>
      </c>
      <c r="D742" s="82">
        <f>D743</f>
        <v>0</v>
      </c>
      <c r="E742" s="82">
        <f t="shared" si="300"/>
        <v>0</v>
      </c>
      <c r="F742" s="82">
        <f t="shared" si="300"/>
        <v>0</v>
      </c>
    </row>
    <row r="743" spans="1:6" ht="33" hidden="1" customHeight="1" x14ac:dyDescent="0.25">
      <c r="A743" s="58" t="s">
        <v>1351</v>
      </c>
      <c r="B743" s="20" t="s">
        <v>533</v>
      </c>
      <c r="C743" s="53">
        <v>240</v>
      </c>
      <c r="D743" s="82">
        <v>0</v>
      </c>
      <c r="E743" s="82">
        <v>0</v>
      </c>
      <c r="F743" s="82">
        <v>0</v>
      </c>
    </row>
    <row r="744" spans="1:6" ht="29.25" hidden="1" customHeight="1" x14ac:dyDescent="0.25">
      <c r="A744" s="21" t="s">
        <v>515</v>
      </c>
      <c r="B744" s="20" t="s">
        <v>534</v>
      </c>
      <c r="C744" s="53"/>
      <c r="D744" s="82">
        <f>D748</f>
        <v>0</v>
      </c>
      <c r="E744" s="82">
        <f t="shared" ref="E744:F744" si="301">E748</f>
        <v>0</v>
      </c>
      <c r="F744" s="82">
        <f t="shared" si="301"/>
        <v>0</v>
      </c>
    </row>
    <row r="745" spans="1:6" ht="21" hidden="1" customHeight="1" x14ac:dyDescent="0.25">
      <c r="A745" s="13" t="s">
        <v>535</v>
      </c>
      <c r="B745" s="20" t="s">
        <v>536</v>
      </c>
      <c r="C745" s="53"/>
      <c r="D745" s="82"/>
      <c r="E745" s="82"/>
      <c r="F745" s="82"/>
    </row>
    <row r="746" spans="1:6" ht="31.5" hidden="1" x14ac:dyDescent="0.25">
      <c r="A746" s="17" t="s">
        <v>537</v>
      </c>
      <c r="B746" s="20" t="s">
        <v>538</v>
      </c>
      <c r="C746" s="53"/>
      <c r="D746" s="82"/>
      <c r="E746" s="82"/>
      <c r="F746" s="82"/>
    </row>
    <row r="747" spans="1:6" ht="31.5" hidden="1" x14ac:dyDescent="0.25">
      <c r="A747" s="22" t="s">
        <v>539</v>
      </c>
      <c r="B747" s="20" t="s">
        <v>540</v>
      </c>
      <c r="C747" s="53"/>
      <c r="D747" s="82"/>
      <c r="E747" s="82"/>
      <c r="F747" s="82"/>
    </row>
    <row r="748" spans="1:6" ht="36" hidden="1" customHeight="1" x14ac:dyDescent="0.25">
      <c r="A748" s="58" t="s">
        <v>1350</v>
      </c>
      <c r="B748" s="20" t="s">
        <v>534</v>
      </c>
      <c r="C748" s="53">
        <v>200</v>
      </c>
      <c r="D748" s="82">
        <f>D749</f>
        <v>0</v>
      </c>
      <c r="E748" s="82">
        <f t="shared" ref="E748:F748" si="302">E749</f>
        <v>0</v>
      </c>
      <c r="F748" s="82">
        <f t="shared" si="302"/>
        <v>0</v>
      </c>
    </row>
    <row r="749" spans="1:6" ht="40.5" hidden="1" customHeight="1" x14ac:dyDescent="0.25">
      <c r="A749" s="94" t="s">
        <v>1351</v>
      </c>
      <c r="B749" s="20" t="s">
        <v>534</v>
      </c>
      <c r="C749" s="53">
        <v>240</v>
      </c>
      <c r="D749" s="82">
        <v>0</v>
      </c>
      <c r="E749" s="82">
        <v>0</v>
      </c>
      <c r="F749" s="82"/>
    </row>
    <row r="750" spans="1:6" ht="51.75" customHeight="1" x14ac:dyDescent="0.25">
      <c r="A750" s="143" t="s">
        <v>1601</v>
      </c>
      <c r="B750" s="20" t="s">
        <v>1574</v>
      </c>
      <c r="C750" s="53"/>
      <c r="D750" s="82">
        <f>D751</f>
        <v>2000</v>
      </c>
      <c r="E750" s="82">
        <f t="shared" ref="E750:F750" si="303">E751</f>
        <v>2000</v>
      </c>
      <c r="F750" s="82">
        <f t="shared" si="303"/>
        <v>2000</v>
      </c>
    </row>
    <row r="751" spans="1:6" ht="40.5" customHeight="1" x14ac:dyDescent="0.25">
      <c r="A751" s="58" t="s">
        <v>1350</v>
      </c>
      <c r="B751" s="20" t="s">
        <v>1574</v>
      </c>
      <c r="C751" s="53">
        <v>200</v>
      </c>
      <c r="D751" s="82">
        <f>D752</f>
        <v>2000</v>
      </c>
      <c r="E751" s="82">
        <f t="shared" ref="E751:F751" si="304">E752</f>
        <v>2000</v>
      </c>
      <c r="F751" s="82">
        <f t="shared" si="304"/>
        <v>2000</v>
      </c>
    </row>
    <row r="752" spans="1:6" ht="40.5" customHeight="1" x14ac:dyDescent="0.25">
      <c r="A752" s="94" t="s">
        <v>1351</v>
      </c>
      <c r="B752" s="20" t="s">
        <v>1574</v>
      </c>
      <c r="C752" s="53">
        <v>240</v>
      </c>
      <c r="D752" s="82">
        <v>2000</v>
      </c>
      <c r="E752" s="82">
        <v>2000</v>
      </c>
      <c r="F752" s="82">
        <v>2000</v>
      </c>
    </row>
    <row r="753" spans="1:6" ht="81" hidden="1" customHeight="1" x14ac:dyDescent="0.25">
      <c r="A753" s="134" t="s">
        <v>1493</v>
      </c>
      <c r="B753" s="20" t="s">
        <v>531</v>
      </c>
      <c r="C753" s="53"/>
      <c r="D753" s="82">
        <f>D754</f>
        <v>0</v>
      </c>
      <c r="E753" s="82"/>
      <c r="F753" s="82"/>
    </row>
    <row r="754" spans="1:6" ht="40.5" hidden="1" customHeight="1" x14ac:dyDescent="0.25">
      <c r="A754" s="94" t="s">
        <v>1350</v>
      </c>
      <c r="B754" s="20" t="s">
        <v>531</v>
      </c>
      <c r="C754" s="53">
        <v>200</v>
      </c>
      <c r="D754" s="82">
        <f>D755</f>
        <v>0</v>
      </c>
      <c r="E754" s="82"/>
      <c r="F754" s="82"/>
    </row>
    <row r="755" spans="1:6" ht="40.5" hidden="1" customHeight="1" x14ac:dyDescent="0.25">
      <c r="A755" s="95" t="s">
        <v>1351</v>
      </c>
      <c r="B755" s="20" t="s">
        <v>531</v>
      </c>
      <c r="C755" s="53">
        <v>240</v>
      </c>
      <c r="D755" s="82"/>
      <c r="E755" s="82"/>
      <c r="F755" s="82"/>
    </row>
    <row r="756" spans="1:6" ht="40.5" customHeight="1" x14ac:dyDescent="0.25">
      <c r="A756" s="95" t="s">
        <v>1695</v>
      </c>
      <c r="B756" s="20" t="s">
        <v>536</v>
      </c>
      <c r="C756" s="53"/>
      <c r="D756" s="82">
        <f>D757</f>
        <v>103</v>
      </c>
      <c r="E756" s="82">
        <f t="shared" ref="E756:F756" si="305">E757</f>
        <v>103</v>
      </c>
      <c r="F756" s="82">
        <f t="shared" si="305"/>
        <v>103</v>
      </c>
    </row>
    <row r="757" spans="1:6" ht="40.5" customHeight="1" x14ac:dyDescent="0.25">
      <c r="A757" s="95" t="s">
        <v>1696</v>
      </c>
      <c r="B757" s="20" t="s">
        <v>538</v>
      </c>
      <c r="C757" s="53"/>
      <c r="D757" s="82">
        <f>D758</f>
        <v>103</v>
      </c>
      <c r="E757" s="82">
        <f t="shared" ref="E757:F757" si="306">E758</f>
        <v>103</v>
      </c>
      <c r="F757" s="82">
        <f t="shared" si="306"/>
        <v>103</v>
      </c>
    </row>
    <row r="758" spans="1:6" ht="87.75" customHeight="1" x14ac:dyDescent="0.25">
      <c r="A758" s="95" t="s">
        <v>1697</v>
      </c>
      <c r="B758" s="20" t="s">
        <v>1694</v>
      </c>
      <c r="C758" s="53"/>
      <c r="D758" s="82">
        <f>D759</f>
        <v>103</v>
      </c>
      <c r="E758" s="82">
        <f t="shared" ref="E758:F758" si="307">E759</f>
        <v>103</v>
      </c>
      <c r="F758" s="82">
        <f t="shared" si="307"/>
        <v>103</v>
      </c>
    </row>
    <row r="759" spans="1:6" ht="40.5" customHeight="1" x14ac:dyDescent="0.25">
      <c r="A759" s="58" t="s">
        <v>1350</v>
      </c>
      <c r="B759" s="20" t="s">
        <v>1694</v>
      </c>
      <c r="C759" s="53">
        <v>200</v>
      </c>
      <c r="D759" s="82">
        <f>D760</f>
        <v>103</v>
      </c>
      <c r="E759" s="82">
        <f t="shared" ref="E759:F759" si="308">E760</f>
        <v>103</v>
      </c>
      <c r="F759" s="82">
        <f t="shared" si="308"/>
        <v>103</v>
      </c>
    </row>
    <row r="760" spans="1:6" ht="40.5" customHeight="1" x14ac:dyDescent="0.25">
      <c r="A760" s="94" t="s">
        <v>1351</v>
      </c>
      <c r="B760" s="20" t="s">
        <v>1694</v>
      </c>
      <c r="C760" s="53">
        <v>240</v>
      </c>
      <c r="D760" s="82">
        <v>103</v>
      </c>
      <c r="E760" s="82">
        <v>103</v>
      </c>
      <c r="F760" s="82">
        <v>103</v>
      </c>
    </row>
    <row r="761" spans="1:6" ht="40.5" customHeight="1" x14ac:dyDescent="0.25">
      <c r="A761" s="13" t="s">
        <v>541</v>
      </c>
      <c r="B761" s="3" t="s">
        <v>542</v>
      </c>
      <c r="C761" s="53"/>
      <c r="D761" s="82">
        <f>D762+D785</f>
        <v>2000</v>
      </c>
      <c r="E761" s="82">
        <f t="shared" ref="E761:F761" si="309">E762+E785</f>
        <v>2000</v>
      </c>
      <c r="F761" s="82">
        <f t="shared" si="309"/>
        <v>2000</v>
      </c>
    </row>
    <row r="762" spans="1:6" ht="40.5" customHeight="1" x14ac:dyDescent="0.25">
      <c r="A762" s="17" t="s">
        <v>1689</v>
      </c>
      <c r="B762" s="1" t="s">
        <v>1687</v>
      </c>
      <c r="C762" s="53"/>
      <c r="D762" s="82">
        <f>D763+D766+D769++D782</f>
        <v>2000</v>
      </c>
      <c r="E762" s="82">
        <f t="shared" ref="E762:F762" si="310">E763+E766+E769++E782</f>
        <v>2000</v>
      </c>
      <c r="F762" s="82">
        <f t="shared" si="310"/>
        <v>2000</v>
      </c>
    </row>
    <row r="763" spans="1:6" ht="51" customHeight="1" x14ac:dyDescent="0.25">
      <c r="A763" s="16" t="s">
        <v>1690</v>
      </c>
      <c r="B763" s="2" t="s">
        <v>1688</v>
      </c>
      <c r="C763" s="53"/>
      <c r="D763" s="82">
        <f>D764</f>
        <v>2000</v>
      </c>
      <c r="E763" s="82">
        <f t="shared" ref="E763:F764" si="311">E764</f>
        <v>2000</v>
      </c>
      <c r="F763" s="82">
        <f t="shared" si="311"/>
        <v>2000</v>
      </c>
    </row>
    <row r="764" spans="1:6" ht="40.5" customHeight="1" x14ac:dyDescent="0.25">
      <c r="A764" s="58" t="s">
        <v>1350</v>
      </c>
      <c r="B764" s="2" t="s">
        <v>1688</v>
      </c>
      <c r="C764" s="53">
        <v>200</v>
      </c>
      <c r="D764" s="82">
        <f>D765</f>
        <v>2000</v>
      </c>
      <c r="E764" s="82">
        <f t="shared" si="311"/>
        <v>2000</v>
      </c>
      <c r="F764" s="82">
        <f t="shared" si="311"/>
        <v>2000</v>
      </c>
    </row>
    <row r="765" spans="1:6" ht="40.5" customHeight="1" x14ac:dyDescent="0.25">
      <c r="A765" s="94" t="s">
        <v>1351</v>
      </c>
      <c r="B765" s="2" t="s">
        <v>1688</v>
      </c>
      <c r="C765" s="53">
        <v>240</v>
      </c>
      <c r="D765" s="82">
        <v>2000</v>
      </c>
      <c r="E765" s="82">
        <v>2000</v>
      </c>
      <c r="F765" s="82">
        <v>2000</v>
      </c>
    </row>
    <row r="766" spans="1:6" ht="40.5" hidden="1" customHeight="1" x14ac:dyDescent="0.25">
      <c r="A766" s="16" t="s">
        <v>543</v>
      </c>
      <c r="B766" s="2" t="s">
        <v>544</v>
      </c>
      <c r="C766" s="53"/>
      <c r="D766" s="82">
        <f>D767</f>
        <v>0</v>
      </c>
      <c r="E766" s="82">
        <f t="shared" ref="E766:F767" si="312">E767</f>
        <v>0</v>
      </c>
      <c r="F766" s="82">
        <f t="shared" si="312"/>
        <v>0</v>
      </c>
    </row>
    <row r="767" spans="1:6" ht="40.5" hidden="1" customHeight="1" x14ac:dyDescent="0.25">
      <c r="A767" s="16"/>
      <c r="B767" s="2" t="s">
        <v>544</v>
      </c>
      <c r="C767" s="53">
        <v>400</v>
      </c>
      <c r="D767" s="82">
        <f>D768</f>
        <v>0</v>
      </c>
      <c r="E767" s="82">
        <f t="shared" si="312"/>
        <v>0</v>
      </c>
      <c r="F767" s="82">
        <f t="shared" si="312"/>
        <v>0</v>
      </c>
    </row>
    <row r="768" spans="1:6" ht="40.5" hidden="1" customHeight="1" x14ac:dyDescent="0.25">
      <c r="A768" s="16"/>
      <c r="B768" s="2" t="s">
        <v>544</v>
      </c>
      <c r="C768" s="53">
        <v>460</v>
      </c>
      <c r="D768" s="82"/>
      <c r="E768" s="82"/>
      <c r="F768" s="82"/>
    </row>
    <row r="769" spans="1:6" ht="40.5" hidden="1" customHeight="1" x14ac:dyDescent="0.25">
      <c r="A769" s="22" t="s">
        <v>545</v>
      </c>
      <c r="B769" s="20" t="s">
        <v>546</v>
      </c>
      <c r="C769" s="53"/>
      <c r="D769" s="82">
        <f>D780</f>
        <v>0</v>
      </c>
      <c r="E769" s="82">
        <f t="shared" ref="E769:F769" si="313">E780</f>
        <v>0</v>
      </c>
      <c r="F769" s="82">
        <f t="shared" si="313"/>
        <v>0</v>
      </c>
    </row>
    <row r="770" spans="1:6" ht="40.5" hidden="1" customHeight="1" x14ac:dyDescent="0.25">
      <c r="A770" s="17" t="s">
        <v>547</v>
      </c>
      <c r="B770" s="1" t="s">
        <v>548</v>
      </c>
      <c r="C770" s="53"/>
      <c r="D770" s="82"/>
      <c r="E770" s="82"/>
      <c r="F770" s="82"/>
    </row>
    <row r="771" spans="1:6" ht="40.5" hidden="1" customHeight="1" x14ac:dyDescent="0.25">
      <c r="A771" s="16" t="s">
        <v>549</v>
      </c>
      <c r="B771" s="2" t="s">
        <v>550</v>
      </c>
      <c r="C771" s="53"/>
      <c r="D771" s="82"/>
      <c r="E771" s="82"/>
      <c r="F771" s="82"/>
    </row>
    <row r="772" spans="1:6" ht="40.5" hidden="1" customHeight="1" x14ac:dyDescent="0.25">
      <c r="A772" s="17" t="s">
        <v>551</v>
      </c>
      <c r="B772" s="1" t="s">
        <v>552</v>
      </c>
      <c r="C772" s="53"/>
      <c r="D772" s="82"/>
      <c r="E772" s="82"/>
      <c r="F772" s="82"/>
    </row>
    <row r="773" spans="1:6" ht="40.5" hidden="1" customHeight="1" x14ac:dyDescent="0.25">
      <c r="A773" s="16" t="s">
        <v>553</v>
      </c>
      <c r="B773" s="2" t="s">
        <v>554</v>
      </c>
      <c r="C773" s="53"/>
      <c r="D773" s="82"/>
      <c r="E773" s="82"/>
      <c r="F773" s="82"/>
    </row>
    <row r="774" spans="1:6" ht="40.5" hidden="1" customHeight="1" x14ac:dyDescent="0.25">
      <c r="A774" s="16" t="s">
        <v>555</v>
      </c>
      <c r="B774" s="2" t="s">
        <v>556</v>
      </c>
      <c r="C774" s="53"/>
      <c r="D774" s="82"/>
      <c r="E774" s="82"/>
      <c r="F774" s="82"/>
    </row>
    <row r="775" spans="1:6" ht="40.5" hidden="1" customHeight="1" x14ac:dyDescent="0.25">
      <c r="A775" s="17" t="s">
        <v>557</v>
      </c>
      <c r="B775" s="1" t="s">
        <v>558</v>
      </c>
      <c r="C775" s="53"/>
      <c r="D775" s="82"/>
      <c r="E775" s="82"/>
      <c r="F775" s="82"/>
    </row>
    <row r="776" spans="1:6" ht="40.5" hidden="1" customHeight="1" x14ac:dyDescent="0.25">
      <c r="A776" s="16" t="s">
        <v>559</v>
      </c>
      <c r="B776" s="2" t="s">
        <v>560</v>
      </c>
      <c r="C776" s="53"/>
      <c r="D776" s="82"/>
      <c r="E776" s="82"/>
      <c r="F776" s="82"/>
    </row>
    <row r="777" spans="1:6" ht="40.5" hidden="1" customHeight="1" x14ac:dyDescent="0.25">
      <c r="A777" s="16" t="s">
        <v>561</v>
      </c>
      <c r="B777" s="2" t="s">
        <v>562</v>
      </c>
      <c r="C777" s="53"/>
      <c r="D777" s="82"/>
      <c r="E777" s="82"/>
      <c r="F777" s="82"/>
    </row>
    <row r="778" spans="1:6" ht="40.5" hidden="1" customHeight="1" x14ac:dyDescent="0.25">
      <c r="A778" s="16" t="s">
        <v>563</v>
      </c>
      <c r="B778" s="2" t="s">
        <v>564</v>
      </c>
      <c r="C778" s="53"/>
      <c r="D778" s="82"/>
      <c r="E778" s="82"/>
      <c r="F778" s="82"/>
    </row>
    <row r="779" spans="1:6" ht="40.5" hidden="1" customHeight="1" x14ac:dyDescent="0.25">
      <c r="A779" s="16" t="s">
        <v>565</v>
      </c>
      <c r="B779" s="2" t="s">
        <v>566</v>
      </c>
      <c r="C779" s="53"/>
      <c r="D779" s="82"/>
      <c r="E779" s="82"/>
      <c r="F779" s="82"/>
    </row>
    <row r="780" spans="1:6" ht="40.5" hidden="1" customHeight="1" x14ac:dyDescent="0.25">
      <c r="A780" s="16"/>
      <c r="B780" s="20" t="s">
        <v>546</v>
      </c>
      <c r="C780" s="53"/>
      <c r="D780" s="82">
        <f>D781</f>
        <v>0</v>
      </c>
      <c r="E780" s="82">
        <f t="shared" ref="E780:F780" si="314">E781</f>
        <v>0</v>
      </c>
      <c r="F780" s="82">
        <f t="shared" si="314"/>
        <v>0</v>
      </c>
    </row>
    <row r="781" spans="1:6" ht="40.5" hidden="1" customHeight="1" x14ac:dyDescent="0.25">
      <c r="A781" s="16"/>
      <c r="B781" s="20" t="s">
        <v>546</v>
      </c>
      <c r="C781" s="53"/>
      <c r="D781" s="82"/>
      <c r="E781" s="82"/>
      <c r="F781" s="82"/>
    </row>
    <row r="782" spans="1:6" ht="40.5" hidden="1" customHeight="1" x14ac:dyDescent="0.25">
      <c r="A782" s="16" t="s">
        <v>567</v>
      </c>
      <c r="B782" s="2" t="s">
        <v>568</v>
      </c>
      <c r="C782" s="53"/>
      <c r="D782" s="82">
        <f>D783</f>
        <v>0</v>
      </c>
      <c r="E782" s="82">
        <f t="shared" ref="E782:F783" si="315">E783</f>
        <v>0</v>
      </c>
      <c r="F782" s="82">
        <f t="shared" si="315"/>
        <v>0</v>
      </c>
    </row>
    <row r="783" spans="1:6" ht="40.5" hidden="1" customHeight="1" x14ac:dyDescent="0.25">
      <c r="A783" s="16"/>
      <c r="B783" s="2" t="s">
        <v>568</v>
      </c>
      <c r="C783" s="53">
        <v>400</v>
      </c>
      <c r="D783" s="82">
        <f>D784</f>
        <v>0</v>
      </c>
      <c r="E783" s="82">
        <f t="shared" si="315"/>
        <v>0</v>
      </c>
      <c r="F783" s="82">
        <f t="shared" si="315"/>
        <v>0</v>
      </c>
    </row>
    <row r="784" spans="1:6" ht="40.5" hidden="1" customHeight="1" x14ac:dyDescent="0.25">
      <c r="A784" s="16"/>
      <c r="B784" s="2" t="s">
        <v>568</v>
      </c>
      <c r="C784" s="53">
        <v>460</v>
      </c>
      <c r="D784" s="82"/>
      <c r="E784" s="82"/>
      <c r="F784" s="82"/>
    </row>
    <row r="785" spans="1:16384" ht="40.5" hidden="1" customHeight="1" x14ac:dyDescent="0.25">
      <c r="A785" s="17" t="s">
        <v>569</v>
      </c>
      <c r="B785" s="1" t="s">
        <v>570</v>
      </c>
      <c r="C785" s="53"/>
      <c r="D785" s="82">
        <f>D786+D789+D792</f>
        <v>0</v>
      </c>
      <c r="E785" s="82">
        <f t="shared" ref="E785:F785" si="316">E786+E789</f>
        <v>0</v>
      </c>
      <c r="F785" s="82">
        <f t="shared" si="316"/>
        <v>0</v>
      </c>
    </row>
    <row r="786" spans="1:16384" ht="54" hidden="1" customHeight="1" x14ac:dyDescent="0.25">
      <c r="A786" s="16" t="s">
        <v>571</v>
      </c>
      <c r="B786" s="2" t="s">
        <v>572</v>
      </c>
      <c r="C786" s="53"/>
      <c r="D786" s="82">
        <f>D787</f>
        <v>0</v>
      </c>
      <c r="E786" s="82">
        <f t="shared" ref="E786:F787" si="317">E787</f>
        <v>0</v>
      </c>
      <c r="F786" s="82">
        <f t="shared" si="317"/>
        <v>0</v>
      </c>
    </row>
    <row r="787" spans="1:16384" ht="50.25" hidden="1" customHeight="1" x14ac:dyDescent="0.25">
      <c r="A787" s="16" t="s">
        <v>1353</v>
      </c>
      <c r="B787" s="2" t="s">
        <v>572</v>
      </c>
      <c r="C787" s="71">
        <v>600</v>
      </c>
      <c r="D787" s="120">
        <f>D788</f>
        <v>0</v>
      </c>
      <c r="E787" s="120">
        <f t="shared" si="317"/>
        <v>0</v>
      </c>
      <c r="F787" s="120">
        <f t="shared" si="317"/>
        <v>0</v>
      </c>
      <c r="G787" s="72"/>
      <c r="H787" s="72"/>
      <c r="I787" s="72"/>
      <c r="J787" s="72"/>
      <c r="K787" s="72"/>
      <c r="L787" s="72"/>
      <c r="M787" s="72"/>
      <c r="N787" s="72"/>
      <c r="O787" s="72"/>
      <c r="P787" s="72"/>
      <c r="Q787" s="72"/>
      <c r="R787" s="72"/>
      <c r="S787" s="72"/>
      <c r="T787" s="72"/>
      <c r="U787" s="72"/>
      <c r="V787" s="72"/>
      <c r="W787" s="72"/>
      <c r="X787" s="72"/>
      <c r="Y787" s="72"/>
      <c r="Z787" s="72"/>
      <c r="AA787" s="72"/>
      <c r="AB787" s="72"/>
      <c r="AC787" s="72"/>
      <c r="AD787" s="72"/>
      <c r="AE787" s="72"/>
      <c r="AF787" s="72"/>
      <c r="AG787" s="72"/>
      <c r="AH787" s="72"/>
      <c r="AI787" s="72"/>
      <c r="AJ787" s="72"/>
      <c r="AK787" s="73"/>
      <c r="AL787" s="16"/>
      <c r="AM787" s="16"/>
      <c r="AN787" s="16"/>
      <c r="AO787" s="16"/>
      <c r="AP787" s="16"/>
      <c r="AQ787" s="16"/>
      <c r="AR787" s="16"/>
      <c r="AS787" s="16"/>
      <c r="AT787" s="16"/>
      <c r="AU787" s="16"/>
      <c r="AV787" s="16"/>
      <c r="AW787" s="16"/>
      <c r="AX787" s="16"/>
      <c r="AY787" s="16"/>
      <c r="AZ787" s="16"/>
      <c r="BA787" s="16"/>
      <c r="BB787" s="16"/>
      <c r="BC787" s="16"/>
      <c r="BD787" s="16"/>
      <c r="BE787" s="16"/>
      <c r="BF787" s="16"/>
      <c r="BG787" s="16"/>
      <c r="BH787" s="16"/>
      <c r="BI787" s="16"/>
      <c r="BJ787" s="16"/>
      <c r="BK787" s="16"/>
      <c r="BL787" s="16"/>
      <c r="BM787" s="16"/>
      <c r="BN787" s="16"/>
      <c r="BO787" s="16"/>
      <c r="BP787" s="16"/>
      <c r="BQ787" s="16"/>
      <c r="BR787" s="16"/>
      <c r="BS787" s="16"/>
      <c r="BT787" s="16"/>
      <c r="BU787" s="16"/>
      <c r="BV787" s="16"/>
      <c r="BW787" s="16"/>
      <c r="BX787" s="16"/>
      <c r="BY787" s="16"/>
      <c r="BZ787" s="16"/>
      <c r="CA787" s="16"/>
      <c r="CB787" s="16"/>
      <c r="CC787" s="16"/>
      <c r="CD787" s="16"/>
      <c r="CE787" s="16"/>
      <c r="CF787" s="16"/>
      <c r="CG787" s="16"/>
      <c r="CH787" s="16"/>
      <c r="CI787" s="16"/>
      <c r="CJ787" s="16"/>
      <c r="CK787" s="16"/>
      <c r="CL787" s="16"/>
      <c r="CM787" s="16"/>
      <c r="CN787" s="16"/>
      <c r="CO787" s="16"/>
      <c r="CP787" s="16"/>
      <c r="CQ787" s="16"/>
      <c r="CR787" s="16"/>
      <c r="CS787" s="16"/>
      <c r="CT787" s="16"/>
      <c r="CU787" s="16"/>
      <c r="CV787" s="16"/>
      <c r="CW787" s="16"/>
      <c r="CX787" s="16"/>
      <c r="CY787" s="16"/>
      <c r="CZ787" s="16"/>
      <c r="DA787" s="16"/>
      <c r="DB787" s="16"/>
      <c r="DC787" s="16"/>
      <c r="DD787" s="16"/>
      <c r="DE787" s="16"/>
      <c r="DF787" s="16"/>
      <c r="DG787" s="16"/>
      <c r="DH787" s="16"/>
      <c r="DI787" s="16"/>
      <c r="DJ787" s="16"/>
      <c r="DK787" s="16"/>
      <c r="DL787" s="16"/>
      <c r="DM787" s="16"/>
      <c r="DN787" s="16"/>
      <c r="DO787" s="16"/>
      <c r="DP787" s="16"/>
      <c r="DQ787" s="16"/>
      <c r="DR787" s="16"/>
      <c r="DS787" s="16"/>
      <c r="DT787" s="16"/>
      <c r="DU787" s="16"/>
      <c r="DV787" s="16"/>
      <c r="DW787" s="16"/>
      <c r="DX787" s="16"/>
      <c r="DY787" s="16"/>
      <c r="DZ787" s="16"/>
      <c r="EA787" s="16"/>
      <c r="EB787" s="16"/>
      <c r="EC787" s="16"/>
      <c r="ED787" s="16"/>
      <c r="EE787" s="16"/>
      <c r="EF787" s="16"/>
      <c r="EG787" s="16"/>
      <c r="EH787" s="16"/>
      <c r="EI787" s="16"/>
      <c r="EJ787" s="16"/>
      <c r="EK787" s="16"/>
      <c r="EL787" s="16"/>
      <c r="EM787" s="16"/>
      <c r="EN787" s="16"/>
      <c r="EO787" s="16"/>
      <c r="EP787" s="16"/>
      <c r="EQ787" s="16"/>
      <c r="ER787" s="16"/>
      <c r="ES787" s="16"/>
      <c r="ET787" s="16"/>
      <c r="EU787" s="16"/>
      <c r="EV787" s="16"/>
      <c r="EW787" s="16"/>
      <c r="EX787" s="16"/>
      <c r="EY787" s="16"/>
      <c r="EZ787" s="16"/>
      <c r="FA787" s="16"/>
      <c r="FB787" s="16"/>
      <c r="FC787" s="16"/>
      <c r="FD787" s="16"/>
      <c r="FE787" s="16"/>
      <c r="FF787" s="16"/>
      <c r="FG787" s="16"/>
      <c r="FH787" s="16"/>
      <c r="FI787" s="16"/>
      <c r="FJ787" s="16"/>
      <c r="FK787" s="16"/>
      <c r="FL787" s="16"/>
      <c r="FM787" s="16"/>
      <c r="FN787" s="16"/>
      <c r="FO787" s="16"/>
      <c r="FP787" s="16"/>
      <c r="FQ787" s="16"/>
      <c r="FR787" s="16"/>
      <c r="FS787" s="16"/>
      <c r="FT787" s="16"/>
      <c r="FU787" s="16"/>
      <c r="FV787" s="16"/>
      <c r="FW787" s="16"/>
      <c r="FX787" s="16"/>
      <c r="FY787" s="16"/>
      <c r="FZ787" s="16"/>
      <c r="GA787" s="16"/>
      <c r="GB787" s="16"/>
      <c r="GC787" s="16"/>
      <c r="GD787" s="16"/>
      <c r="GE787" s="16"/>
      <c r="GF787" s="16"/>
      <c r="GG787" s="16"/>
      <c r="GH787" s="16"/>
      <c r="GI787" s="16"/>
      <c r="GJ787" s="16"/>
      <c r="GK787" s="16"/>
      <c r="GL787" s="16"/>
      <c r="GM787" s="16"/>
      <c r="GN787" s="16"/>
      <c r="GO787" s="16"/>
      <c r="GP787" s="16"/>
      <c r="GQ787" s="16"/>
      <c r="GR787" s="16"/>
      <c r="GS787" s="16"/>
      <c r="GT787" s="16"/>
      <c r="GU787" s="16"/>
      <c r="GV787" s="16"/>
      <c r="GW787" s="16"/>
      <c r="GX787" s="16"/>
      <c r="GY787" s="16"/>
      <c r="GZ787" s="16"/>
      <c r="HA787" s="16"/>
      <c r="HB787" s="16"/>
      <c r="HC787" s="16"/>
      <c r="HD787" s="16"/>
      <c r="HE787" s="16"/>
      <c r="HF787" s="16"/>
      <c r="HG787" s="16"/>
      <c r="HH787" s="16"/>
      <c r="HI787" s="16"/>
      <c r="HJ787" s="16"/>
      <c r="HK787" s="16"/>
      <c r="HL787" s="16"/>
      <c r="HM787" s="16"/>
      <c r="HN787" s="16"/>
      <c r="HO787" s="16"/>
      <c r="HP787" s="16"/>
      <c r="HQ787" s="16"/>
      <c r="HR787" s="16"/>
      <c r="HS787" s="16"/>
      <c r="HT787" s="16"/>
      <c r="HU787" s="16"/>
      <c r="HV787" s="16"/>
      <c r="HW787" s="16"/>
      <c r="HX787" s="16"/>
      <c r="HY787" s="16"/>
      <c r="HZ787" s="16"/>
      <c r="IA787" s="16"/>
      <c r="IB787" s="16"/>
      <c r="IC787" s="16"/>
      <c r="ID787" s="16"/>
      <c r="IE787" s="16"/>
      <c r="IF787" s="16"/>
      <c r="IG787" s="16"/>
      <c r="IH787" s="16"/>
      <c r="II787" s="16"/>
      <c r="IJ787" s="16"/>
      <c r="IK787" s="16"/>
      <c r="IL787" s="16"/>
      <c r="IM787" s="16"/>
      <c r="IN787" s="16"/>
      <c r="IO787" s="16"/>
      <c r="IP787" s="16"/>
      <c r="IQ787" s="16"/>
      <c r="IR787" s="16"/>
      <c r="IS787" s="16"/>
      <c r="IT787" s="16"/>
      <c r="IU787" s="16"/>
      <c r="IV787" s="16"/>
      <c r="IW787" s="16"/>
      <c r="IX787" s="16"/>
      <c r="IY787" s="16"/>
      <c r="IZ787" s="16"/>
      <c r="JA787" s="16"/>
      <c r="JB787" s="16"/>
      <c r="JC787" s="16"/>
      <c r="JD787" s="16"/>
      <c r="JE787" s="16"/>
      <c r="JF787" s="16"/>
      <c r="JG787" s="16"/>
      <c r="JH787" s="16"/>
      <c r="JI787" s="16"/>
      <c r="JJ787" s="16"/>
      <c r="JK787" s="16"/>
      <c r="JL787" s="16"/>
      <c r="JM787" s="16"/>
      <c r="JN787" s="16"/>
      <c r="JO787" s="16"/>
      <c r="JP787" s="16"/>
      <c r="JQ787" s="16"/>
      <c r="JR787" s="16"/>
      <c r="JS787" s="16"/>
      <c r="JT787" s="16"/>
      <c r="JU787" s="16"/>
      <c r="JV787" s="16"/>
      <c r="JW787" s="16"/>
      <c r="JX787" s="16"/>
      <c r="JY787" s="16"/>
      <c r="JZ787" s="16"/>
      <c r="KA787" s="16"/>
      <c r="KB787" s="16"/>
      <c r="KC787" s="16"/>
      <c r="KD787" s="16"/>
      <c r="KE787" s="16"/>
      <c r="KF787" s="16"/>
      <c r="KG787" s="16"/>
      <c r="KH787" s="16"/>
      <c r="KI787" s="16"/>
      <c r="KJ787" s="16"/>
      <c r="KK787" s="16"/>
      <c r="KL787" s="16"/>
      <c r="KM787" s="16"/>
      <c r="KN787" s="16"/>
      <c r="KO787" s="16"/>
      <c r="KP787" s="16"/>
      <c r="KQ787" s="16"/>
      <c r="KR787" s="16"/>
      <c r="KS787" s="16"/>
      <c r="KT787" s="16"/>
      <c r="KU787" s="16"/>
      <c r="KV787" s="16"/>
      <c r="KW787" s="16"/>
      <c r="KX787" s="16"/>
      <c r="KY787" s="16"/>
      <c r="KZ787" s="16"/>
      <c r="LA787" s="16"/>
      <c r="LB787" s="16"/>
      <c r="LC787" s="16"/>
      <c r="LD787" s="16"/>
      <c r="LE787" s="16"/>
      <c r="LF787" s="16"/>
      <c r="LG787" s="16"/>
      <c r="LH787" s="16"/>
      <c r="LI787" s="16"/>
      <c r="LJ787" s="16"/>
      <c r="LK787" s="16"/>
      <c r="LL787" s="16"/>
      <c r="LM787" s="16"/>
      <c r="LN787" s="16"/>
      <c r="LO787" s="16"/>
      <c r="LP787" s="16"/>
      <c r="LQ787" s="16"/>
      <c r="LR787" s="16"/>
      <c r="LS787" s="16"/>
      <c r="LT787" s="16"/>
      <c r="LU787" s="16"/>
      <c r="LV787" s="16"/>
      <c r="LW787" s="16"/>
      <c r="LX787" s="16"/>
      <c r="LY787" s="16"/>
      <c r="LZ787" s="16"/>
      <c r="MA787" s="16"/>
      <c r="MB787" s="16"/>
      <c r="MC787" s="16"/>
      <c r="MD787" s="16"/>
      <c r="ME787" s="16"/>
      <c r="MF787" s="16"/>
      <c r="MG787" s="16"/>
      <c r="MH787" s="16"/>
      <c r="MI787" s="16"/>
      <c r="MJ787" s="16"/>
      <c r="MK787" s="16"/>
      <c r="ML787" s="16"/>
      <c r="MM787" s="16"/>
      <c r="MN787" s="16"/>
      <c r="MO787" s="16"/>
      <c r="MP787" s="16"/>
      <c r="MQ787" s="16"/>
      <c r="MR787" s="16"/>
      <c r="MS787" s="16"/>
      <c r="MT787" s="16"/>
      <c r="MU787" s="16"/>
      <c r="MV787" s="16"/>
      <c r="MW787" s="16"/>
      <c r="MX787" s="16"/>
      <c r="MY787" s="16"/>
      <c r="MZ787" s="16"/>
      <c r="NA787" s="16"/>
      <c r="NB787" s="16"/>
      <c r="NC787" s="16"/>
      <c r="ND787" s="16"/>
      <c r="NE787" s="16"/>
      <c r="NF787" s="16"/>
      <c r="NG787" s="16"/>
      <c r="NH787" s="16"/>
      <c r="NI787" s="16"/>
      <c r="NJ787" s="16"/>
      <c r="NK787" s="16"/>
      <c r="NL787" s="16"/>
      <c r="NM787" s="16"/>
      <c r="NN787" s="16"/>
      <c r="NO787" s="16"/>
      <c r="NP787" s="16"/>
      <c r="NQ787" s="16"/>
      <c r="NR787" s="16"/>
      <c r="NS787" s="16"/>
      <c r="NT787" s="16"/>
      <c r="NU787" s="16"/>
      <c r="NV787" s="16"/>
      <c r="NW787" s="16"/>
      <c r="NX787" s="16"/>
      <c r="NY787" s="16"/>
      <c r="NZ787" s="16"/>
      <c r="OA787" s="16"/>
      <c r="OB787" s="16"/>
      <c r="OC787" s="16"/>
      <c r="OD787" s="16"/>
      <c r="OE787" s="16"/>
      <c r="OF787" s="16"/>
      <c r="OG787" s="16"/>
      <c r="OH787" s="16"/>
      <c r="OI787" s="16"/>
      <c r="OJ787" s="16"/>
      <c r="OK787" s="16"/>
      <c r="OL787" s="16"/>
      <c r="OM787" s="16"/>
      <c r="ON787" s="16"/>
      <c r="OO787" s="16"/>
      <c r="OP787" s="16"/>
      <c r="OQ787" s="16"/>
      <c r="OR787" s="16"/>
      <c r="OS787" s="16"/>
      <c r="OT787" s="16"/>
      <c r="OU787" s="16"/>
      <c r="OV787" s="16"/>
      <c r="OW787" s="16"/>
      <c r="OX787" s="16"/>
      <c r="OY787" s="16"/>
      <c r="OZ787" s="16"/>
      <c r="PA787" s="16"/>
      <c r="PB787" s="16"/>
      <c r="PC787" s="16"/>
      <c r="PD787" s="16"/>
      <c r="PE787" s="16"/>
      <c r="PF787" s="16"/>
      <c r="PG787" s="16"/>
      <c r="PH787" s="16"/>
      <c r="PI787" s="16"/>
      <c r="PJ787" s="16"/>
      <c r="PK787" s="16"/>
      <c r="PL787" s="16"/>
      <c r="PM787" s="16"/>
      <c r="PN787" s="16"/>
      <c r="PO787" s="16"/>
      <c r="PP787" s="16"/>
      <c r="PQ787" s="16"/>
      <c r="PR787" s="16"/>
      <c r="PS787" s="16"/>
      <c r="PT787" s="16"/>
      <c r="PU787" s="16"/>
      <c r="PV787" s="16"/>
      <c r="PW787" s="16"/>
      <c r="PX787" s="16"/>
      <c r="PY787" s="16"/>
      <c r="PZ787" s="16"/>
      <c r="QA787" s="16"/>
      <c r="QB787" s="16"/>
      <c r="QC787" s="16"/>
      <c r="QD787" s="16"/>
      <c r="QE787" s="16"/>
      <c r="QF787" s="16"/>
      <c r="QG787" s="16"/>
      <c r="QH787" s="16"/>
      <c r="QI787" s="16"/>
      <c r="QJ787" s="16"/>
      <c r="QK787" s="16"/>
      <c r="QL787" s="16"/>
      <c r="QM787" s="16"/>
      <c r="QN787" s="16"/>
      <c r="QO787" s="16"/>
      <c r="QP787" s="16"/>
      <c r="QQ787" s="16"/>
      <c r="QR787" s="16"/>
      <c r="QS787" s="16"/>
      <c r="QT787" s="16"/>
      <c r="QU787" s="16"/>
      <c r="QV787" s="16"/>
      <c r="QW787" s="16"/>
      <c r="QX787" s="16"/>
      <c r="QY787" s="16"/>
      <c r="QZ787" s="16"/>
      <c r="RA787" s="16"/>
      <c r="RB787" s="16"/>
      <c r="RC787" s="16"/>
      <c r="RD787" s="16"/>
      <c r="RE787" s="16"/>
      <c r="RF787" s="16"/>
      <c r="RG787" s="16"/>
      <c r="RH787" s="16"/>
      <c r="RI787" s="16"/>
      <c r="RJ787" s="16"/>
      <c r="RK787" s="16"/>
      <c r="RL787" s="16"/>
      <c r="RM787" s="16"/>
      <c r="RN787" s="16"/>
      <c r="RO787" s="16"/>
      <c r="RP787" s="16"/>
      <c r="RQ787" s="16"/>
      <c r="RR787" s="16"/>
      <c r="RS787" s="16"/>
      <c r="RT787" s="16"/>
      <c r="RU787" s="16"/>
      <c r="RV787" s="16"/>
      <c r="RW787" s="16"/>
      <c r="RX787" s="16"/>
      <c r="RY787" s="16"/>
      <c r="RZ787" s="16"/>
      <c r="SA787" s="16"/>
      <c r="SB787" s="16"/>
      <c r="SC787" s="16"/>
      <c r="SD787" s="16"/>
      <c r="SE787" s="16"/>
      <c r="SF787" s="16"/>
      <c r="SG787" s="16"/>
      <c r="SH787" s="16"/>
      <c r="SI787" s="16"/>
      <c r="SJ787" s="16"/>
      <c r="SK787" s="16"/>
      <c r="SL787" s="16"/>
      <c r="SM787" s="16"/>
      <c r="SN787" s="16"/>
      <c r="SO787" s="16"/>
      <c r="SP787" s="16"/>
      <c r="SQ787" s="16"/>
      <c r="SR787" s="16"/>
      <c r="SS787" s="16"/>
      <c r="ST787" s="16"/>
      <c r="SU787" s="16"/>
      <c r="SV787" s="16"/>
      <c r="SW787" s="16"/>
      <c r="SX787" s="16"/>
      <c r="SY787" s="16"/>
      <c r="SZ787" s="16"/>
      <c r="TA787" s="16"/>
      <c r="TB787" s="16"/>
      <c r="TC787" s="16"/>
      <c r="TD787" s="16"/>
      <c r="TE787" s="16"/>
      <c r="TF787" s="16"/>
      <c r="TG787" s="16"/>
      <c r="TH787" s="16"/>
      <c r="TI787" s="16"/>
      <c r="TJ787" s="16"/>
      <c r="TK787" s="16"/>
      <c r="TL787" s="16"/>
      <c r="TM787" s="16"/>
      <c r="TN787" s="16"/>
      <c r="TO787" s="16"/>
      <c r="TP787" s="16"/>
      <c r="TQ787" s="16"/>
      <c r="TR787" s="16"/>
      <c r="TS787" s="16"/>
      <c r="TT787" s="16"/>
      <c r="TU787" s="16"/>
      <c r="TV787" s="16"/>
      <c r="TW787" s="16"/>
      <c r="TX787" s="16"/>
      <c r="TY787" s="16"/>
      <c r="TZ787" s="16"/>
      <c r="UA787" s="16"/>
      <c r="UB787" s="16"/>
      <c r="UC787" s="16"/>
      <c r="UD787" s="16"/>
      <c r="UE787" s="16"/>
      <c r="UF787" s="16"/>
      <c r="UG787" s="16"/>
      <c r="UH787" s="16"/>
      <c r="UI787" s="16"/>
      <c r="UJ787" s="16"/>
      <c r="UK787" s="16"/>
      <c r="UL787" s="16"/>
      <c r="UM787" s="16"/>
      <c r="UN787" s="16"/>
      <c r="UO787" s="16"/>
      <c r="UP787" s="16"/>
      <c r="UQ787" s="16"/>
      <c r="UR787" s="16"/>
      <c r="US787" s="16"/>
      <c r="UT787" s="16"/>
      <c r="UU787" s="16"/>
      <c r="UV787" s="16"/>
      <c r="UW787" s="16"/>
      <c r="UX787" s="16"/>
      <c r="UY787" s="16"/>
      <c r="UZ787" s="16"/>
      <c r="VA787" s="16"/>
      <c r="VB787" s="16"/>
      <c r="VC787" s="16"/>
      <c r="VD787" s="16"/>
      <c r="VE787" s="16"/>
      <c r="VF787" s="16"/>
      <c r="VG787" s="16"/>
      <c r="VH787" s="16"/>
      <c r="VI787" s="16"/>
      <c r="VJ787" s="16"/>
      <c r="VK787" s="16"/>
      <c r="VL787" s="16"/>
      <c r="VM787" s="16"/>
      <c r="VN787" s="16"/>
      <c r="VO787" s="16"/>
      <c r="VP787" s="16"/>
      <c r="VQ787" s="16"/>
      <c r="VR787" s="16"/>
      <c r="VS787" s="16"/>
      <c r="VT787" s="16"/>
      <c r="VU787" s="16"/>
      <c r="VV787" s="16"/>
      <c r="VW787" s="16"/>
      <c r="VX787" s="16"/>
      <c r="VY787" s="16"/>
      <c r="VZ787" s="16"/>
      <c r="WA787" s="16"/>
      <c r="WB787" s="16"/>
      <c r="WC787" s="16"/>
      <c r="WD787" s="16"/>
      <c r="WE787" s="16"/>
      <c r="WF787" s="16"/>
      <c r="WG787" s="16"/>
      <c r="WH787" s="16"/>
      <c r="WI787" s="16"/>
      <c r="WJ787" s="16"/>
      <c r="WK787" s="16"/>
      <c r="WL787" s="16"/>
      <c r="WM787" s="16"/>
      <c r="WN787" s="16"/>
      <c r="WO787" s="16"/>
      <c r="WP787" s="16"/>
      <c r="WQ787" s="16"/>
      <c r="WR787" s="16"/>
      <c r="WS787" s="16"/>
      <c r="WT787" s="16"/>
      <c r="WU787" s="16"/>
      <c r="WV787" s="16"/>
      <c r="WW787" s="16"/>
      <c r="WX787" s="16"/>
      <c r="WY787" s="16"/>
      <c r="WZ787" s="16"/>
      <c r="XA787" s="16"/>
      <c r="XB787" s="16"/>
      <c r="XC787" s="16"/>
      <c r="XD787" s="16"/>
      <c r="XE787" s="16"/>
      <c r="XF787" s="16"/>
      <c r="XG787" s="16"/>
      <c r="XH787" s="16"/>
      <c r="XI787" s="16"/>
      <c r="XJ787" s="16"/>
      <c r="XK787" s="16"/>
      <c r="XL787" s="16"/>
      <c r="XM787" s="16"/>
      <c r="XN787" s="16"/>
      <c r="XO787" s="16"/>
      <c r="XP787" s="16"/>
      <c r="XQ787" s="16"/>
      <c r="XR787" s="16"/>
      <c r="XS787" s="16"/>
      <c r="XT787" s="16"/>
      <c r="XU787" s="16"/>
      <c r="XV787" s="16"/>
      <c r="XW787" s="16"/>
      <c r="XX787" s="16"/>
      <c r="XY787" s="16"/>
      <c r="XZ787" s="16"/>
      <c r="YA787" s="16"/>
      <c r="YB787" s="16"/>
      <c r="YC787" s="16"/>
      <c r="YD787" s="16"/>
      <c r="YE787" s="16"/>
      <c r="YF787" s="16"/>
      <c r="YG787" s="16"/>
      <c r="YH787" s="16"/>
      <c r="YI787" s="16"/>
      <c r="YJ787" s="16"/>
      <c r="YK787" s="16"/>
      <c r="YL787" s="16"/>
      <c r="YM787" s="16"/>
      <c r="YN787" s="16"/>
      <c r="YO787" s="16"/>
      <c r="YP787" s="16"/>
      <c r="YQ787" s="16"/>
      <c r="YR787" s="16"/>
      <c r="YS787" s="16"/>
      <c r="YT787" s="16"/>
      <c r="YU787" s="16"/>
      <c r="YV787" s="16"/>
      <c r="YW787" s="16"/>
      <c r="YX787" s="16"/>
      <c r="YY787" s="16"/>
      <c r="YZ787" s="16"/>
      <c r="ZA787" s="16"/>
      <c r="ZB787" s="16"/>
      <c r="ZC787" s="16"/>
      <c r="ZD787" s="16"/>
      <c r="ZE787" s="16"/>
      <c r="ZF787" s="16"/>
      <c r="ZG787" s="16"/>
      <c r="ZH787" s="16"/>
      <c r="ZI787" s="16"/>
      <c r="ZJ787" s="16"/>
      <c r="ZK787" s="16"/>
      <c r="ZL787" s="16"/>
      <c r="ZM787" s="16"/>
      <c r="ZN787" s="16"/>
      <c r="ZO787" s="16"/>
      <c r="ZP787" s="16"/>
      <c r="ZQ787" s="16"/>
      <c r="ZR787" s="16"/>
      <c r="ZS787" s="16"/>
      <c r="ZT787" s="16"/>
      <c r="ZU787" s="16"/>
      <c r="ZV787" s="16"/>
      <c r="ZW787" s="16"/>
      <c r="ZX787" s="16"/>
      <c r="ZY787" s="16"/>
      <c r="ZZ787" s="16"/>
      <c r="AAA787" s="16"/>
      <c r="AAB787" s="16"/>
      <c r="AAC787" s="16"/>
      <c r="AAD787" s="16"/>
      <c r="AAE787" s="16"/>
      <c r="AAF787" s="16"/>
      <c r="AAG787" s="16"/>
      <c r="AAH787" s="16"/>
      <c r="AAI787" s="16"/>
      <c r="AAJ787" s="16"/>
      <c r="AAK787" s="16"/>
      <c r="AAL787" s="16"/>
      <c r="AAM787" s="16"/>
      <c r="AAN787" s="16"/>
      <c r="AAO787" s="16"/>
      <c r="AAP787" s="16"/>
      <c r="AAQ787" s="16"/>
      <c r="AAR787" s="16"/>
      <c r="AAS787" s="16"/>
      <c r="AAT787" s="16"/>
      <c r="AAU787" s="16"/>
      <c r="AAV787" s="16"/>
      <c r="AAW787" s="16"/>
      <c r="AAX787" s="16"/>
      <c r="AAY787" s="16"/>
      <c r="AAZ787" s="16"/>
      <c r="ABA787" s="16"/>
      <c r="ABB787" s="16"/>
      <c r="ABC787" s="16"/>
      <c r="ABD787" s="16"/>
      <c r="ABE787" s="16"/>
      <c r="ABF787" s="16"/>
      <c r="ABG787" s="16"/>
      <c r="ABH787" s="16"/>
      <c r="ABI787" s="16"/>
      <c r="ABJ787" s="16"/>
      <c r="ABK787" s="16"/>
      <c r="ABL787" s="16"/>
      <c r="ABM787" s="16"/>
      <c r="ABN787" s="16"/>
      <c r="ABO787" s="16"/>
      <c r="ABP787" s="16"/>
      <c r="ABQ787" s="16"/>
      <c r="ABR787" s="16"/>
      <c r="ABS787" s="16"/>
      <c r="ABT787" s="16"/>
      <c r="ABU787" s="16"/>
      <c r="ABV787" s="16"/>
      <c r="ABW787" s="16"/>
      <c r="ABX787" s="16"/>
      <c r="ABY787" s="16"/>
      <c r="ABZ787" s="16"/>
      <c r="ACA787" s="16"/>
      <c r="ACB787" s="16"/>
      <c r="ACC787" s="16"/>
      <c r="ACD787" s="16"/>
      <c r="ACE787" s="16"/>
      <c r="ACF787" s="16"/>
      <c r="ACG787" s="16"/>
      <c r="ACH787" s="16"/>
      <c r="ACI787" s="16"/>
      <c r="ACJ787" s="16"/>
      <c r="ACK787" s="16"/>
      <c r="ACL787" s="16"/>
      <c r="ACM787" s="16"/>
      <c r="ACN787" s="16"/>
      <c r="ACO787" s="16"/>
      <c r="ACP787" s="16"/>
      <c r="ACQ787" s="16"/>
      <c r="ACR787" s="16"/>
      <c r="ACS787" s="16"/>
      <c r="ACT787" s="16"/>
      <c r="ACU787" s="16"/>
      <c r="ACV787" s="16"/>
      <c r="ACW787" s="16"/>
      <c r="ACX787" s="16"/>
      <c r="ACY787" s="16"/>
      <c r="ACZ787" s="16"/>
      <c r="ADA787" s="16"/>
      <c r="ADB787" s="16"/>
      <c r="ADC787" s="16"/>
      <c r="ADD787" s="16"/>
      <c r="ADE787" s="16"/>
      <c r="ADF787" s="16"/>
      <c r="ADG787" s="16"/>
      <c r="ADH787" s="16"/>
      <c r="ADI787" s="16"/>
      <c r="ADJ787" s="16"/>
      <c r="ADK787" s="16"/>
      <c r="ADL787" s="16"/>
      <c r="ADM787" s="16"/>
      <c r="ADN787" s="16"/>
      <c r="ADO787" s="16"/>
      <c r="ADP787" s="16"/>
      <c r="ADQ787" s="16"/>
      <c r="ADR787" s="16"/>
      <c r="ADS787" s="16"/>
      <c r="ADT787" s="16"/>
      <c r="ADU787" s="16"/>
      <c r="ADV787" s="16"/>
      <c r="ADW787" s="16"/>
      <c r="ADX787" s="16"/>
      <c r="ADY787" s="16"/>
      <c r="ADZ787" s="16"/>
      <c r="AEA787" s="16"/>
      <c r="AEB787" s="16"/>
      <c r="AEC787" s="16"/>
      <c r="AED787" s="16"/>
      <c r="AEE787" s="16"/>
      <c r="AEF787" s="16"/>
      <c r="AEG787" s="16"/>
      <c r="AEH787" s="16"/>
      <c r="AEI787" s="16"/>
      <c r="AEJ787" s="16"/>
      <c r="AEK787" s="16"/>
      <c r="AEL787" s="16"/>
      <c r="AEM787" s="16"/>
      <c r="AEN787" s="16"/>
      <c r="AEO787" s="16"/>
      <c r="AEP787" s="16"/>
      <c r="AEQ787" s="16"/>
      <c r="AER787" s="16"/>
      <c r="AES787" s="16"/>
      <c r="AET787" s="16"/>
      <c r="AEU787" s="16"/>
      <c r="AEV787" s="16"/>
      <c r="AEW787" s="16"/>
      <c r="AEX787" s="16"/>
      <c r="AEY787" s="16"/>
      <c r="AEZ787" s="16"/>
      <c r="AFA787" s="16"/>
      <c r="AFB787" s="16"/>
      <c r="AFC787" s="16"/>
      <c r="AFD787" s="16"/>
      <c r="AFE787" s="16"/>
      <c r="AFF787" s="16"/>
      <c r="AFG787" s="16"/>
      <c r="AFH787" s="16"/>
      <c r="AFI787" s="16"/>
      <c r="AFJ787" s="16"/>
      <c r="AFK787" s="16"/>
      <c r="AFL787" s="16"/>
      <c r="AFM787" s="16"/>
      <c r="AFN787" s="16"/>
      <c r="AFO787" s="16"/>
      <c r="AFP787" s="16"/>
      <c r="AFQ787" s="16"/>
      <c r="AFR787" s="16"/>
      <c r="AFS787" s="16"/>
      <c r="AFT787" s="16"/>
      <c r="AFU787" s="16"/>
      <c r="AFV787" s="16"/>
      <c r="AFW787" s="16"/>
      <c r="AFX787" s="16"/>
      <c r="AFY787" s="16"/>
      <c r="AFZ787" s="16"/>
      <c r="AGA787" s="16"/>
      <c r="AGB787" s="16"/>
      <c r="AGC787" s="16"/>
      <c r="AGD787" s="16"/>
      <c r="AGE787" s="16"/>
      <c r="AGF787" s="16"/>
      <c r="AGG787" s="16"/>
      <c r="AGH787" s="16"/>
      <c r="AGI787" s="16"/>
      <c r="AGJ787" s="16"/>
      <c r="AGK787" s="16"/>
      <c r="AGL787" s="16"/>
      <c r="AGM787" s="16"/>
      <c r="AGN787" s="16"/>
      <c r="AGO787" s="16"/>
      <c r="AGP787" s="16"/>
      <c r="AGQ787" s="16"/>
      <c r="AGR787" s="16"/>
      <c r="AGS787" s="16"/>
      <c r="AGT787" s="16"/>
      <c r="AGU787" s="16"/>
      <c r="AGV787" s="16"/>
      <c r="AGW787" s="16"/>
      <c r="AGX787" s="16"/>
      <c r="AGY787" s="16"/>
      <c r="AGZ787" s="16"/>
      <c r="AHA787" s="16"/>
      <c r="AHB787" s="16"/>
      <c r="AHC787" s="16"/>
      <c r="AHD787" s="16"/>
      <c r="AHE787" s="16"/>
      <c r="AHF787" s="16"/>
      <c r="AHG787" s="16"/>
      <c r="AHH787" s="16"/>
      <c r="AHI787" s="16"/>
      <c r="AHJ787" s="16"/>
      <c r="AHK787" s="16"/>
      <c r="AHL787" s="16"/>
      <c r="AHM787" s="16"/>
      <c r="AHN787" s="16"/>
      <c r="AHO787" s="16"/>
      <c r="AHP787" s="16"/>
      <c r="AHQ787" s="16"/>
      <c r="AHR787" s="16"/>
      <c r="AHS787" s="16"/>
      <c r="AHT787" s="16"/>
      <c r="AHU787" s="16"/>
      <c r="AHV787" s="16"/>
      <c r="AHW787" s="16"/>
      <c r="AHX787" s="16"/>
      <c r="AHY787" s="16"/>
      <c r="AHZ787" s="16"/>
      <c r="AIA787" s="16"/>
      <c r="AIB787" s="16"/>
      <c r="AIC787" s="16"/>
      <c r="AID787" s="16"/>
      <c r="AIE787" s="16"/>
      <c r="AIF787" s="16"/>
      <c r="AIG787" s="16"/>
      <c r="AIH787" s="16"/>
      <c r="AII787" s="16"/>
      <c r="AIJ787" s="16"/>
      <c r="AIK787" s="16"/>
      <c r="AIL787" s="16"/>
      <c r="AIM787" s="16"/>
      <c r="AIN787" s="16"/>
      <c r="AIO787" s="16"/>
      <c r="AIP787" s="16"/>
      <c r="AIQ787" s="16"/>
      <c r="AIR787" s="16"/>
      <c r="AIS787" s="16"/>
      <c r="AIT787" s="16"/>
      <c r="AIU787" s="16"/>
      <c r="AIV787" s="16"/>
      <c r="AIW787" s="16"/>
      <c r="AIX787" s="16"/>
      <c r="AIY787" s="16"/>
      <c r="AIZ787" s="16"/>
      <c r="AJA787" s="16"/>
      <c r="AJB787" s="16"/>
      <c r="AJC787" s="16"/>
      <c r="AJD787" s="16"/>
      <c r="AJE787" s="16"/>
      <c r="AJF787" s="16"/>
      <c r="AJG787" s="16"/>
      <c r="AJH787" s="16"/>
      <c r="AJI787" s="16"/>
      <c r="AJJ787" s="16"/>
      <c r="AJK787" s="16"/>
      <c r="AJL787" s="16"/>
      <c r="AJM787" s="16"/>
      <c r="AJN787" s="16"/>
      <c r="AJO787" s="16"/>
      <c r="AJP787" s="16"/>
      <c r="AJQ787" s="16"/>
      <c r="AJR787" s="16"/>
      <c r="AJS787" s="16"/>
      <c r="AJT787" s="16"/>
      <c r="AJU787" s="16"/>
      <c r="AJV787" s="16"/>
      <c r="AJW787" s="16"/>
      <c r="AJX787" s="16"/>
      <c r="AJY787" s="16"/>
      <c r="AJZ787" s="16"/>
      <c r="AKA787" s="16"/>
      <c r="AKB787" s="16"/>
      <c r="AKC787" s="16"/>
      <c r="AKD787" s="16"/>
      <c r="AKE787" s="16"/>
      <c r="AKF787" s="16"/>
      <c r="AKG787" s="16"/>
      <c r="AKH787" s="16"/>
      <c r="AKI787" s="16"/>
      <c r="AKJ787" s="16"/>
      <c r="AKK787" s="16"/>
      <c r="AKL787" s="16"/>
      <c r="AKM787" s="16"/>
      <c r="AKN787" s="16"/>
      <c r="AKO787" s="16"/>
      <c r="AKP787" s="16"/>
      <c r="AKQ787" s="16"/>
      <c r="AKR787" s="16"/>
      <c r="AKS787" s="16"/>
      <c r="AKT787" s="16"/>
      <c r="AKU787" s="16"/>
      <c r="AKV787" s="16"/>
      <c r="AKW787" s="16"/>
      <c r="AKX787" s="16"/>
      <c r="AKY787" s="16"/>
      <c r="AKZ787" s="16"/>
      <c r="ALA787" s="16"/>
      <c r="ALB787" s="16"/>
      <c r="ALC787" s="16"/>
      <c r="ALD787" s="16"/>
      <c r="ALE787" s="16"/>
      <c r="ALF787" s="16"/>
      <c r="ALG787" s="16"/>
      <c r="ALH787" s="16"/>
      <c r="ALI787" s="16"/>
      <c r="ALJ787" s="16"/>
      <c r="ALK787" s="16"/>
      <c r="ALL787" s="16"/>
      <c r="ALM787" s="16"/>
      <c r="ALN787" s="16"/>
      <c r="ALO787" s="16"/>
      <c r="ALP787" s="16"/>
      <c r="ALQ787" s="16"/>
      <c r="ALR787" s="16"/>
      <c r="ALS787" s="16"/>
      <c r="ALT787" s="16"/>
      <c r="ALU787" s="16"/>
      <c r="ALV787" s="16"/>
      <c r="ALW787" s="16"/>
      <c r="ALX787" s="16"/>
      <c r="ALY787" s="16"/>
      <c r="ALZ787" s="16"/>
      <c r="AMA787" s="16"/>
      <c r="AMB787" s="16"/>
      <c r="AMC787" s="16"/>
      <c r="AMD787" s="16"/>
      <c r="AME787" s="16"/>
      <c r="AMF787" s="16"/>
      <c r="AMG787" s="16"/>
      <c r="AMH787" s="16"/>
      <c r="AMI787" s="16"/>
      <c r="AMJ787" s="16"/>
      <c r="AMK787" s="16"/>
      <c r="AML787" s="16"/>
      <c r="AMM787" s="16"/>
      <c r="AMN787" s="16"/>
      <c r="AMO787" s="16"/>
      <c r="AMP787" s="16"/>
      <c r="AMQ787" s="16"/>
      <c r="AMR787" s="16"/>
      <c r="AMS787" s="16"/>
      <c r="AMT787" s="16"/>
      <c r="AMU787" s="16"/>
      <c r="AMV787" s="16"/>
      <c r="AMW787" s="16"/>
      <c r="AMX787" s="16"/>
      <c r="AMY787" s="16"/>
      <c r="AMZ787" s="16"/>
      <c r="ANA787" s="16"/>
      <c r="ANB787" s="16"/>
      <c r="ANC787" s="16"/>
      <c r="AND787" s="16"/>
      <c r="ANE787" s="16"/>
      <c r="ANF787" s="16"/>
      <c r="ANG787" s="16"/>
      <c r="ANH787" s="16"/>
      <c r="ANI787" s="16"/>
      <c r="ANJ787" s="16"/>
      <c r="ANK787" s="16"/>
      <c r="ANL787" s="16"/>
      <c r="ANM787" s="16"/>
      <c r="ANN787" s="16"/>
      <c r="ANO787" s="16"/>
      <c r="ANP787" s="16"/>
      <c r="ANQ787" s="16"/>
      <c r="ANR787" s="16"/>
      <c r="ANS787" s="16"/>
      <c r="ANT787" s="16"/>
      <c r="ANU787" s="16"/>
      <c r="ANV787" s="16"/>
      <c r="ANW787" s="16"/>
      <c r="ANX787" s="16"/>
      <c r="ANY787" s="16"/>
      <c r="ANZ787" s="16"/>
      <c r="AOA787" s="16"/>
      <c r="AOB787" s="16"/>
      <c r="AOC787" s="16"/>
      <c r="AOD787" s="16"/>
      <c r="AOE787" s="16"/>
      <c r="AOF787" s="16"/>
      <c r="AOG787" s="16"/>
      <c r="AOH787" s="16"/>
      <c r="AOI787" s="16"/>
      <c r="AOJ787" s="16"/>
      <c r="AOK787" s="16"/>
      <c r="AOL787" s="16"/>
      <c r="AOM787" s="16"/>
      <c r="AON787" s="16"/>
      <c r="AOO787" s="16"/>
      <c r="AOP787" s="16"/>
      <c r="AOQ787" s="16"/>
      <c r="AOR787" s="16"/>
      <c r="AOS787" s="16"/>
      <c r="AOT787" s="16"/>
      <c r="AOU787" s="16"/>
      <c r="AOV787" s="16"/>
      <c r="AOW787" s="16"/>
      <c r="AOX787" s="16"/>
      <c r="AOY787" s="16"/>
      <c r="AOZ787" s="16"/>
      <c r="APA787" s="16"/>
      <c r="APB787" s="16"/>
      <c r="APC787" s="16"/>
      <c r="APD787" s="16"/>
      <c r="APE787" s="16"/>
      <c r="APF787" s="16"/>
      <c r="APG787" s="16"/>
      <c r="APH787" s="16"/>
      <c r="API787" s="16"/>
      <c r="APJ787" s="16"/>
      <c r="APK787" s="16"/>
      <c r="APL787" s="16"/>
      <c r="APM787" s="16"/>
      <c r="APN787" s="16"/>
      <c r="APO787" s="16"/>
      <c r="APP787" s="16"/>
      <c r="APQ787" s="16"/>
      <c r="APR787" s="16"/>
      <c r="APS787" s="16"/>
      <c r="APT787" s="16"/>
      <c r="APU787" s="16"/>
      <c r="APV787" s="16"/>
      <c r="APW787" s="16"/>
      <c r="APX787" s="16"/>
      <c r="APY787" s="16"/>
      <c r="APZ787" s="16"/>
      <c r="AQA787" s="16"/>
      <c r="AQB787" s="16"/>
      <c r="AQC787" s="16"/>
      <c r="AQD787" s="16"/>
      <c r="AQE787" s="16"/>
      <c r="AQF787" s="16"/>
      <c r="AQG787" s="16"/>
      <c r="AQH787" s="16"/>
      <c r="AQI787" s="16"/>
      <c r="AQJ787" s="16"/>
      <c r="AQK787" s="16"/>
      <c r="AQL787" s="16"/>
      <c r="AQM787" s="16"/>
      <c r="AQN787" s="16"/>
      <c r="AQO787" s="16"/>
      <c r="AQP787" s="16"/>
      <c r="AQQ787" s="16"/>
      <c r="AQR787" s="16"/>
      <c r="AQS787" s="16"/>
      <c r="AQT787" s="16"/>
      <c r="AQU787" s="16"/>
      <c r="AQV787" s="16"/>
      <c r="AQW787" s="16"/>
      <c r="AQX787" s="16"/>
      <c r="AQY787" s="16"/>
      <c r="AQZ787" s="16"/>
      <c r="ARA787" s="16"/>
      <c r="ARB787" s="16"/>
      <c r="ARC787" s="16"/>
      <c r="ARD787" s="16"/>
      <c r="ARE787" s="16"/>
      <c r="ARF787" s="16"/>
      <c r="ARG787" s="16"/>
      <c r="ARH787" s="16"/>
      <c r="ARI787" s="16"/>
      <c r="ARJ787" s="16"/>
      <c r="ARK787" s="16"/>
      <c r="ARL787" s="16"/>
      <c r="ARM787" s="16"/>
      <c r="ARN787" s="16"/>
      <c r="ARO787" s="16"/>
      <c r="ARP787" s="16"/>
      <c r="ARQ787" s="16"/>
      <c r="ARR787" s="16"/>
      <c r="ARS787" s="16"/>
      <c r="ART787" s="16"/>
      <c r="ARU787" s="16"/>
      <c r="ARV787" s="16"/>
      <c r="ARW787" s="16"/>
      <c r="ARX787" s="16"/>
      <c r="ARY787" s="16"/>
      <c r="ARZ787" s="16"/>
      <c r="ASA787" s="16"/>
      <c r="ASB787" s="16"/>
      <c r="ASC787" s="16"/>
      <c r="ASD787" s="16"/>
      <c r="ASE787" s="16"/>
      <c r="ASF787" s="16"/>
      <c r="ASG787" s="16"/>
      <c r="ASH787" s="16"/>
      <c r="ASI787" s="16"/>
      <c r="ASJ787" s="16"/>
      <c r="ASK787" s="16"/>
      <c r="ASL787" s="16"/>
      <c r="ASM787" s="16"/>
      <c r="ASN787" s="16"/>
      <c r="ASO787" s="16"/>
      <c r="ASP787" s="16"/>
      <c r="ASQ787" s="16"/>
      <c r="ASR787" s="16"/>
      <c r="ASS787" s="16"/>
      <c r="AST787" s="16"/>
      <c r="ASU787" s="16"/>
      <c r="ASV787" s="16"/>
      <c r="ASW787" s="16"/>
      <c r="ASX787" s="16"/>
      <c r="ASY787" s="16"/>
      <c r="ASZ787" s="16"/>
      <c r="ATA787" s="16"/>
      <c r="ATB787" s="16"/>
      <c r="ATC787" s="16"/>
      <c r="ATD787" s="16"/>
      <c r="ATE787" s="16"/>
      <c r="ATF787" s="16"/>
      <c r="ATG787" s="16"/>
      <c r="ATH787" s="16"/>
      <c r="ATI787" s="16"/>
      <c r="ATJ787" s="16"/>
      <c r="ATK787" s="16"/>
      <c r="ATL787" s="16"/>
      <c r="ATM787" s="16"/>
      <c r="ATN787" s="16"/>
      <c r="ATO787" s="16"/>
      <c r="ATP787" s="16"/>
      <c r="ATQ787" s="16"/>
      <c r="ATR787" s="16"/>
      <c r="ATS787" s="16"/>
      <c r="ATT787" s="16"/>
      <c r="ATU787" s="16"/>
      <c r="ATV787" s="16"/>
      <c r="ATW787" s="16"/>
      <c r="ATX787" s="16"/>
      <c r="ATY787" s="16"/>
      <c r="ATZ787" s="16"/>
      <c r="AUA787" s="16"/>
      <c r="AUB787" s="16"/>
      <c r="AUC787" s="16"/>
      <c r="AUD787" s="16"/>
      <c r="AUE787" s="16"/>
      <c r="AUF787" s="16"/>
      <c r="AUG787" s="16"/>
      <c r="AUH787" s="16"/>
      <c r="AUI787" s="16"/>
      <c r="AUJ787" s="16"/>
      <c r="AUK787" s="16"/>
      <c r="AUL787" s="16"/>
      <c r="AUM787" s="16"/>
      <c r="AUN787" s="16"/>
      <c r="AUO787" s="16"/>
      <c r="AUP787" s="16"/>
      <c r="AUQ787" s="16"/>
      <c r="AUR787" s="16"/>
      <c r="AUS787" s="16"/>
      <c r="AUT787" s="16"/>
      <c r="AUU787" s="16"/>
      <c r="AUV787" s="16"/>
      <c r="AUW787" s="16"/>
      <c r="AUX787" s="16"/>
      <c r="AUY787" s="16"/>
      <c r="AUZ787" s="16"/>
      <c r="AVA787" s="16"/>
      <c r="AVB787" s="16"/>
      <c r="AVC787" s="16"/>
      <c r="AVD787" s="16"/>
      <c r="AVE787" s="16"/>
      <c r="AVF787" s="16"/>
      <c r="AVG787" s="16"/>
      <c r="AVH787" s="16"/>
      <c r="AVI787" s="16"/>
      <c r="AVJ787" s="16"/>
      <c r="AVK787" s="16"/>
      <c r="AVL787" s="16"/>
      <c r="AVM787" s="16"/>
      <c r="AVN787" s="16"/>
      <c r="AVO787" s="16"/>
      <c r="AVP787" s="16"/>
      <c r="AVQ787" s="16"/>
      <c r="AVR787" s="16"/>
      <c r="AVS787" s="16"/>
      <c r="AVT787" s="16"/>
      <c r="AVU787" s="16"/>
      <c r="AVV787" s="16"/>
      <c r="AVW787" s="16"/>
      <c r="AVX787" s="16"/>
      <c r="AVY787" s="16"/>
      <c r="AVZ787" s="16"/>
      <c r="AWA787" s="16"/>
      <c r="AWB787" s="16"/>
      <c r="AWC787" s="16"/>
      <c r="AWD787" s="16"/>
      <c r="AWE787" s="16"/>
      <c r="AWF787" s="16"/>
      <c r="AWG787" s="16"/>
      <c r="AWH787" s="16"/>
      <c r="AWI787" s="16"/>
      <c r="AWJ787" s="16"/>
      <c r="AWK787" s="16"/>
      <c r="AWL787" s="16"/>
      <c r="AWM787" s="16"/>
      <c r="AWN787" s="16"/>
      <c r="AWO787" s="16"/>
      <c r="AWP787" s="16"/>
      <c r="AWQ787" s="16"/>
      <c r="AWR787" s="16"/>
      <c r="AWS787" s="16"/>
      <c r="AWT787" s="16"/>
      <c r="AWU787" s="16"/>
      <c r="AWV787" s="16"/>
      <c r="AWW787" s="16"/>
      <c r="AWX787" s="16"/>
      <c r="AWY787" s="16"/>
      <c r="AWZ787" s="16"/>
      <c r="AXA787" s="16"/>
      <c r="AXB787" s="16"/>
      <c r="AXC787" s="16"/>
      <c r="AXD787" s="16"/>
      <c r="AXE787" s="16"/>
      <c r="AXF787" s="16"/>
      <c r="AXG787" s="16"/>
      <c r="AXH787" s="16"/>
      <c r="AXI787" s="16"/>
      <c r="AXJ787" s="16"/>
      <c r="AXK787" s="16"/>
      <c r="AXL787" s="16"/>
      <c r="AXM787" s="16"/>
      <c r="AXN787" s="16"/>
      <c r="AXO787" s="16"/>
      <c r="AXP787" s="16"/>
      <c r="AXQ787" s="16"/>
      <c r="AXR787" s="16"/>
      <c r="AXS787" s="16"/>
      <c r="AXT787" s="16"/>
      <c r="AXU787" s="16"/>
      <c r="AXV787" s="16"/>
      <c r="AXW787" s="16"/>
      <c r="AXX787" s="16"/>
      <c r="AXY787" s="16"/>
      <c r="AXZ787" s="16"/>
      <c r="AYA787" s="16"/>
      <c r="AYB787" s="16"/>
      <c r="AYC787" s="16"/>
      <c r="AYD787" s="16"/>
      <c r="AYE787" s="16"/>
      <c r="AYF787" s="16"/>
      <c r="AYG787" s="16"/>
      <c r="AYH787" s="16"/>
      <c r="AYI787" s="16"/>
      <c r="AYJ787" s="16"/>
      <c r="AYK787" s="16"/>
      <c r="AYL787" s="16"/>
      <c r="AYM787" s="16"/>
      <c r="AYN787" s="16"/>
      <c r="AYO787" s="16"/>
      <c r="AYP787" s="16"/>
      <c r="AYQ787" s="16"/>
      <c r="AYR787" s="16"/>
      <c r="AYS787" s="16"/>
      <c r="AYT787" s="16"/>
      <c r="AYU787" s="16"/>
      <c r="AYV787" s="16"/>
      <c r="AYW787" s="16"/>
      <c r="AYX787" s="16"/>
      <c r="AYY787" s="16"/>
      <c r="AYZ787" s="16"/>
      <c r="AZA787" s="16"/>
      <c r="AZB787" s="16"/>
      <c r="AZC787" s="16"/>
      <c r="AZD787" s="16"/>
      <c r="AZE787" s="16"/>
      <c r="AZF787" s="16"/>
      <c r="AZG787" s="16"/>
      <c r="AZH787" s="16"/>
      <c r="AZI787" s="16"/>
      <c r="AZJ787" s="16"/>
      <c r="AZK787" s="16"/>
      <c r="AZL787" s="16"/>
      <c r="AZM787" s="16"/>
      <c r="AZN787" s="16"/>
      <c r="AZO787" s="16"/>
      <c r="AZP787" s="16"/>
      <c r="AZQ787" s="16"/>
      <c r="AZR787" s="16"/>
      <c r="AZS787" s="16"/>
      <c r="AZT787" s="16"/>
      <c r="AZU787" s="16"/>
      <c r="AZV787" s="16"/>
      <c r="AZW787" s="16"/>
      <c r="AZX787" s="16"/>
      <c r="AZY787" s="16"/>
      <c r="AZZ787" s="16"/>
      <c r="BAA787" s="16"/>
      <c r="BAB787" s="16"/>
      <c r="BAC787" s="16"/>
      <c r="BAD787" s="16"/>
      <c r="BAE787" s="16"/>
      <c r="BAF787" s="16"/>
      <c r="BAG787" s="16"/>
      <c r="BAH787" s="16"/>
      <c r="BAI787" s="16"/>
      <c r="BAJ787" s="16"/>
      <c r="BAK787" s="16"/>
      <c r="BAL787" s="16"/>
      <c r="BAM787" s="16"/>
      <c r="BAN787" s="16"/>
      <c r="BAO787" s="16"/>
      <c r="BAP787" s="16"/>
      <c r="BAQ787" s="16"/>
      <c r="BAR787" s="16"/>
      <c r="BAS787" s="16"/>
      <c r="BAT787" s="16"/>
      <c r="BAU787" s="16"/>
      <c r="BAV787" s="16"/>
      <c r="BAW787" s="16"/>
      <c r="BAX787" s="16"/>
      <c r="BAY787" s="16"/>
      <c r="BAZ787" s="16"/>
      <c r="BBA787" s="16"/>
      <c r="BBB787" s="16"/>
      <c r="BBC787" s="16"/>
      <c r="BBD787" s="16"/>
      <c r="BBE787" s="16"/>
      <c r="BBF787" s="16"/>
      <c r="BBG787" s="16"/>
      <c r="BBH787" s="16"/>
      <c r="BBI787" s="16"/>
      <c r="BBJ787" s="16"/>
      <c r="BBK787" s="16"/>
      <c r="BBL787" s="16"/>
      <c r="BBM787" s="16"/>
      <c r="BBN787" s="16"/>
      <c r="BBO787" s="16"/>
      <c r="BBP787" s="16"/>
      <c r="BBQ787" s="16"/>
      <c r="BBR787" s="16"/>
      <c r="BBS787" s="16"/>
      <c r="BBT787" s="16"/>
      <c r="BBU787" s="16"/>
      <c r="BBV787" s="16"/>
      <c r="BBW787" s="16"/>
      <c r="BBX787" s="16"/>
      <c r="BBY787" s="16"/>
      <c r="BBZ787" s="16"/>
      <c r="BCA787" s="16"/>
      <c r="BCB787" s="16"/>
      <c r="BCC787" s="16"/>
      <c r="BCD787" s="16"/>
      <c r="BCE787" s="16"/>
      <c r="BCF787" s="16"/>
      <c r="BCG787" s="16"/>
      <c r="BCH787" s="16"/>
      <c r="BCI787" s="16"/>
      <c r="BCJ787" s="16"/>
      <c r="BCK787" s="16"/>
      <c r="BCL787" s="16"/>
      <c r="BCM787" s="16"/>
      <c r="BCN787" s="16"/>
      <c r="BCO787" s="16"/>
      <c r="BCP787" s="16"/>
      <c r="BCQ787" s="16"/>
      <c r="BCR787" s="16"/>
      <c r="BCS787" s="16"/>
      <c r="BCT787" s="16"/>
      <c r="BCU787" s="16"/>
      <c r="BCV787" s="16"/>
      <c r="BCW787" s="16"/>
      <c r="BCX787" s="16"/>
      <c r="BCY787" s="16"/>
      <c r="BCZ787" s="16"/>
      <c r="BDA787" s="16"/>
      <c r="BDB787" s="16"/>
      <c r="BDC787" s="16"/>
      <c r="BDD787" s="16"/>
      <c r="BDE787" s="16"/>
      <c r="BDF787" s="16"/>
      <c r="BDG787" s="16"/>
      <c r="BDH787" s="16"/>
      <c r="BDI787" s="16"/>
      <c r="BDJ787" s="16"/>
      <c r="BDK787" s="16"/>
      <c r="BDL787" s="16"/>
      <c r="BDM787" s="16"/>
      <c r="BDN787" s="16"/>
      <c r="BDO787" s="16"/>
      <c r="BDP787" s="16"/>
      <c r="BDQ787" s="16"/>
      <c r="BDR787" s="16"/>
      <c r="BDS787" s="16"/>
      <c r="BDT787" s="16"/>
      <c r="BDU787" s="16"/>
      <c r="BDV787" s="16"/>
      <c r="BDW787" s="16"/>
      <c r="BDX787" s="16"/>
      <c r="BDY787" s="16"/>
      <c r="BDZ787" s="16"/>
      <c r="BEA787" s="16"/>
      <c r="BEB787" s="16"/>
      <c r="BEC787" s="16"/>
      <c r="BED787" s="16"/>
      <c r="BEE787" s="16"/>
      <c r="BEF787" s="16"/>
      <c r="BEG787" s="16"/>
      <c r="BEH787" s="16"/>
      <c r="BEI787" s="16"/>
      <c r="BEJ787" s="16"/>
      <c r="BEK787" s="16"/>
      <c r="BEL787" s="16"/>
      <c r="BEM787" s="16"/>
      <c r="BEN787" s="16"/>
      <c r="BEO787" s="16"/>
      <c r="BEP787" s="16"/>
      <c r="BEQ787" s="16"/>
      <c r="BER787" s="16"/>
      <c r="BES787" s="16"/>
      <c r="BET787" s="16"/>
      <c r="BEU787" s="16"/>
      <c r="BEV787" s="16"/>
      <c r="BEW787" s="16"/>
      <c r="BEX787" s="16"/>
      <c r="BEY787" s="16"/>
      <c r="BEZ787" s="16"/>
      <c r="BFA787" s="16"/>
      <c r="BFB787" s="16"/>
      <c r="BFC787" s="16"/>
      <c r="BFD787" s="16"/>
      <c r="BFE787" s="16"/>
      <c r="BFF787" s="16"/>
      <c r="BFG787" s="16"/>
      <c r="BFH787" s="16"/>
      <c r="BFI787" s="16"/>
      <c r="BFJ787" s="16"/>
      <c r="BFK787" s="16"/>
      <c r="BFL787" s="16"/>
      <c r="BFM787" s="16"/>
      <c r="BFN787" s="16"/>
      <c r="BFO787" s="16"/>
      <c r="BFP787" s="16"/>
      <c r="BFQ787" s="16"/>
      <c r="BFR787" s="16"/>
      <c r="BFS787" s="16"/>
      <c r="BFT787" s="16"/>
      <c r="BFU787" s="16"/>
      <c r="BFV787" s="16"/>
      <c r="BFW787" s="16"/>
      <c r="BFX787" s="16"/>
      <c r="BFY787" s="16"/>
      <c r="BFZ787" s="16"/>
      <c r="BGA787" s="16"/>
      <c r="BGB787" s="16"/>
      <c r="BGC787" s="16"/>
      <c r="BGD787" s="16"/>
      <c r="BGE787" s="16"/>
      <c r="BGF787" s="16"/>
      <c r="BGG787" s="16"/>
      <c r="BGH787" s="16"/>
      <c r="BGI787" s="16"/>
      <c r="BGJ787" s="16"/>
      <c r="BGK787" s="16"/>
      <c r="BGL787" s="16"/>
      <c r="BGM787" s="16"/>
      <c r="BGN787" s="16"/>
      <c r="BGO787" s="16"/>
      <c r="BGP787" s="16"/>
      <c r="BGQ787" s="16"/>
      <c r="BGR787" s="16"/>
      <c r="BGS787" s="16"/>
      <c r="BGT787" s="16"/>
      <c r="BGU787" s="16"/>
      <c r="BGV787" s="16"/>
      <c r="BGW787" s="16"/>
      <c r="BGX787" s="16"/>
      <c r="BGY787" s="16"/>
      <c r="BGZ787" s="16"/>
      <c r="BHA787" s="16"/>
      <c r="BHB787" s="16"/>
      <c r="BHC787" s="16"/>
      <c r="BHD787" s="16"/>
      <c r="BHE787" s="16"/>
      <c r="BHF787" s="16"/>
      <c r="BHG787" s="16"/>
      <c r="BHH787" s="16"/>
      <c r="BHI787" s="16"/>
      <c r="BHJ787" s="16"/>
      <c r="BHK787" s="16"/>
      <c r="BHL787" s="16"/>
      <c r="BHM787" s="16"/>
      <c r="BHN787" s="16"/>
      <c r="BHO787" s="16"/>
      <c r="BHP787" s="16"/>
      <c r="BHQ787" s="16"/>
      <c r="BHR787" s="16"/>
      <c r="BHS787" s="16"/>
      <c r="BHT787" s="16"/>
      <c r="BHU787" s="16"/>
      <c r="BHV787" s="16"/>
      <c r="BHW787" s="16"/>
      <c r="BHX787" s="16"/>
      <c r="BHY787" s="16"/>
      <c r="BHZ787" s="16"/>
      <c r="BIA787" s="16"/>
      <c r="BIB787" s="16"/>
      <c r="BIC787" s="16"/>
      <c r="BID787" s="16"/>
      <c r="BIE787" s="16"/>
      <c r="BIF787" s="16"/>
      <c r="BIG787" s="16"/>
      <c r="BIH787" s="16"/>
      <c r="BII787" s="16"/>
      <c r="BIJ787" s="16"/>
      <c r="BIK787" s="16"/>
      <c r="BIL787" s="16"/>
      <c r="BIM787" s="16"/>
      <c r="BIN787" s="16"/>
      <c r="BIO787" s="16"/>
      <c r="BIP787" s="16"/>
      <c r="BIQ787" s="16"/>
      <c r="BIR787" s="16"/>
      <c r="BIS787" s="16"/>
      <c r="BIT787" s="16"/>
      <c r="BIU787" s="16"/>
      <c r="BIV787" s="16"/>
      <c r="BIW787" s="16"/>
      <c r="BIX787" s="16"/>
      <c r="BIY787" s="16"/>
      <c r="BIZ787" s="16"/>
      <c r="BJA787" s="16"/>
      <c r="BJB787" s="16"/>
      <c r="BJC787" s="16"/>
      <c r="BJD787" s="16"/>
      <c r="BJE787" s="16"/>
      <c r="BJF787" s="16"/>
      <c r="BJG787" s="16"/>
      <c r="BJH787" s="16"/>
      <c r="BJI787" s="16"/>
      <c r="BJJ787" s="16"/>
      <c r="BJK787" s="16"/>
      <c r="BJL787" s="16"/>
      <c r="BJM787" s="16"/>
      <c r="BJN787" s="16"/>
      <c r="BJO787" s="16"/>
      <c r="BJP787" s="16"/>
      <c r="BJQ787" s="16"/>
      <c r="BJR787" s="16"/>
      <c r="BJS787" s="16"/>
      <c r="BJT787" s="16"/>
      <c r="BJU787" s="16"/>
      <c r="BJV787" s="16"/>
      <c r="BJW787" s="16"/>
      <c r="BJX787" s="16"/>
      <c r="BJY787" s="16"/>
      <c r="BJZ787" s="16"/>
      <c r="BKA787" s="16"/>
      <c r="BKB787" s="16"/>
      <c r="BKC787" s="16"/>
      <c r="BKD787" s="16"/>
      <c r="BKE787" s="16"/>
      <c r="BKF787" s="16"/>
      <c r="BKG787" s="16"/>
      <c r="BKH787" s="16"/>
      <c r="BKI787" s="16"/>
      <c r="BKJ787" s="16"/>
      <c r="BKK787" s="16"/>
      <c r="BKL787" s="16"/>
      <c r="BKM787" s="16"/>
      <c r="BKN787" s="16"/>
      <c r="BKO787" s="16"/>
      <c r="BKP787" s="16"/>
      <c r="BKQ787" s="16"/>
      <c r="BKR787" s="16"/>
      <c r="BKS787" s="16"/>
      <c r="BKT787" s="16"/>
      <c r="BKU787" s="16"/>
      <c r="BKV787" s="16"/>
      <c r="BKW787" s="16"/>
      <c r="BKX787" s="16"/>
      <c r="BKY787" s="16"/>
      <c r="BKZ787" s="16"/>
      <c r="BLA787" s="16"/>
      <c r="BLB787" s="16"/>
      <c r="BLC787" s="16"/>
      <c r="BLD787" s="16"/>
      <c r="BLE787" s="16"/>
      <c r="BLF787" s="16"/>
      <c r="BLG787" s="16"/>
      <c r="BLH787" s="16"/>
      <c r="BLI787" s="16"/>
      <c r="BLJ787" s="16"/>
      <c r="BLK787" s="16"/>
      <c r="BLL787" s="16"/>
      <c r="BLM787" s="16"/>
      <c r="BLN787" s="16"/>
      <c r="BLO787" s="16"/>
      <c r="BLP787" s="16"/>
      <c r="BLQ787" s="16"/>
      <c r="BLR787" s="16"/>
      <c r="BLS787" s="16"/>
      <c r="BLT787" s="16"/>
      <c r="BLU787" s="16"/>
      <c r="BLV787" s="16"/>
      <c r="BLW787" s="16"/>
      <c r="BLX787" s="16"/>
      <c r="BLY787" s="16"/>
      <c r="BLZ787" s="16"/>
      <c r="BMA787" s="16"/>
      <c r="BMB787" s="16"/>
      <c r="BMC787" s="16"/>
      <c r="BMD787" s="16"/>
      <c r="BME787" s="16"/>
      <c r="BMF787" s="16"/>
      <c r="BMG787" s="16"/>
      <c r="BMH787" s="16"/>
      <c r="BMI787" s="16"/>
      <c r="BMJ787" s="16"/>
      <c r="BMK787" s="16"/>
      <c r="BML787" s="16"/>
      <c r="BMM787" s="16"/>
      <c r="BMN787" s="16"/>
      <c r="BMO787" s="16"/>
      <c r="BMP787" s="16"/>
      <c r="BMQ787" s="16"/>
      <c r="BMR787" s="16"/>
      <c r="BMS787" s="16"/>
      <c r="BMT787" s="16"/>
      <c r="BMU787" s="16"/>
      <c r="BMV787" s="16"/>
      <c r="BMW787" s="16"/>
      <c r="BMX787" s="16"/>
      <c r="BMY787" s="16"/>
      <c r="BMZ787" s="16"/>
      <c r="BNA787" s="16"/>
      <c r="BNB787" s="16"/>
      <c r="BNC787" s="16"/>
      <c r="BND787" s="16"/>
      <c r="BNE787" s="16"/>
      <c r="BNF787" s="16"/>
      <c r="BNG787" s="16"/>
      <c r="BNH787" s="16"/>
      <c r="BNI787" s="16"/>
      <c r="BNJ787" s="16"/>
      <c r="BNK787" s="16"/>
      <c r="BNL787" s="16"/>
      <c r="BNM787" s="16"/>
      <c r="BNN787" s="16"/>
      <c r="BNO787" s="16"/>
      <c r="BNP787" s="16"/>
      <c r="BNQ787" s="16"/>
      <c r="BNR787" s="16"/>
      <c r="BNS787" s="16"/>
      <c r="BNT787" s="16"/>
      <c r="BNU787" s="16"/>
      <c r="BNV787" s="16"/>
      <c r="BNW787" s="16"/>
      <c r="BNX787" s="16"/>
      <c r="BNY787" s="16"/>
      <c r="BNZ787" s="16"/>
      <c r="BOA787" s="16"/>
      <c r="BOB787" s="16"/>
      <c r="BOC787" s="16"/>
      <c r="BOD787" s="16"/>
      <c r="BOE787" s="16"/>
      <c r="BOF787" s="16"/>
      <c r="BOG787" s="16"/>
      <c r="BOH787" s="16"/>
      <c r="BOI787" s="16"/>
      <c r="BOJ787" s="16"/>
      <c r="BOK787" s="16"/>
      <c r="BOL787" s="16"/>
      <c r="BOM787" s="16"/>
      <c r="BON787" s="16"/>
      <c r="BOO787" s="16"/>
      <c r="BOP787" s="16"/>
      <c r="BOQ787" s="16"/>
      <c r="BOR787" s="16"/>
      <c r="BOS787" s="16"/>
      <c r="BOT787" s="16"/>
      <c r="BOU787" s="16"/>
      <c r="BOV787" s="16"/>
      <c r="BOW787" s="16"/>
      <c r="BOX787" s="16"/>
      <c r="BOY787" s="16"/>
      <c r="BOZ787" s="16"/>
      <c r="BPA787" s="16"/>
      <c r="BPB787" s="16"/>
      <c r="BPC787" s="16"/>
      <c r="BPD787" s="16"/>
      <c r="BPE787" s="16"/>
      <c r="BPF787" s="16"/>
      <c r="BPG787" s="16"/>
      <c r="BPH787" s="16"/>
      <c r="BPI787" s="16"/>
      <c r="BPJ787" s="16"/>
      <c r="BPK787" s="16"/>
      <c r="BPL787" s="16"/>
      <c r="BPM787" s="16"/>
      <c r="BPN787" s="16"/>
      <c r="BPO787" s="16"/>
      <c r="BPP787" s="16"/>
      <c r="BPQ787" s="16"/>
      <c r="BPR787" s="16"/>
      <c r="BPS787" s="16"/>
      <c r="BPT787" s="16"/>
      <c r="BPU787" s="16"/>
      <c r="BPV787" s="16"/>
      <c r="BPW787" s="16"/>
      <c r="BPX787" s="16"/>
      <c r="BPY787" s="16"/>
      <c r="BPZ787" s="16"/>
      <c r="BQA787" s="16"/>
      <c r="BQB787" s="16"/>
      <c r="BQC787" s="16"/>
      <c r="BQD787" s="16"/>
      <c r="BQE787" s="16"/>
      <c r="BQF787" s="16"/>
      <c r="BQG787" s="16"/>
      <c r="BQH787" s="16"/>
      <c r="BQI787" s="16"/>
      <c r="BQJ787" s="16"/>
      <c r="BQK787" s="16"/>
      <c r="BQL787" s="16"/>
      <c r="BQM787" s="16"/>
      <c r="BQN787" s="16"/>
      <c r="BQO787" s="16"/>
      <c r="BQP787" s="16"/>
      <c r="BQQ787" s="16"/>
      <c r="BQR787" s="16"/>
      <c r="BQS787" s="16"/>
      <c r="BQT787" s="16"/>
      <c r="BQU787" s="16"/>
      <c r="BQV787" s="16"/>
      <c r="BQW787" s="16"/>
      <c r="BQX787" s="16"/>
      <c r="BQY787" s="16"/>
      <c r="BQZ787" s="16"/>
      <c r="BRA787" s="16"/>
      <c r="BRB787" s="16"/>
      <c r="BRC787" s="16"/>
      <c r="BRD787" s="16"/>
      <c r="BRE787" s="16"/>
      <c r="BRF787" s="16"/>
      <c r="BRG787" s="16"/>
      <c r="BRH787" s="16"/>
      <c r="BRI787" s="16"/>
      <c r="BRJ787" s="16"/>
      <c r="BRK787" s="16"/>
      <c r="BRL787" s="16"/>
      <c r="BRM787" s="16"/>
      <c r="BRN787" s="16"/>
      <c r="BRO787" s="16"/>
      <c r="BRP787" s="16"/>
      <c r="BRQ787" s="16"/>
      <c r="BRR787" s="16"/>
      <c r="BRS787" s="16"/>
      <c r="BRT787" s="16"/>
      <c r="BRU787" s="16"/>
      <c r="BRV787" s="16"/>
      <c r="BRW787" s="16"/>
      <c r="BRX787" s="16"/>
      <c r="BRY787" s="16"/>
      <c r="BRZ787" s="16"/>
      <c r="BSA787" s="16"/>
      <c r="BSB787" s="16"/>
      <c r="BSC787" s="16"/>
      <c r="BSD787" s="16"/>
      <c r="BSE787" s="16"/>
      <c r="BSF787" s="16"/>
      <c r="BSG787" s="16"/>
      <c r="BSH787" s="16"/>
      <c r="BSI787" s="16"/>
      <c r="BSJ787" s="16"/>
      <c r="BSK787" s="16"/>
      <c r="BSL787" s="16"/>
      <c r="BSM787" s="16"/>
      <c r="BSN787" s="16"/>
      <c r="BSO787" s="16"/>
      <c r="BSP787" s="16"/>
      <c r="BSQ787" s="16"/>
      <c r="BSR787" s="16"/>
      <c r="BSS787" s="16"/>
      <c r="BST787" s="16"/>
      <c r="BSU787" s="16"/>
      <c r="BSV787" s="16"/>
      <c r="BSW787" s="16"/>
      <c r="BSX787" s="16"/>
      <c r="BSY787" s="16"/>
      <c r="BSZ787" s="16"/>
      <c r="BTA787" s="16"/>
      <c r="BTB787" s="16"/>
      <c r="BTC787" s="16"/>
      <c r="BTD787" s="16"/>
      <c r="BTE787" s="16"/>
      <c r="BTF787" s="16"/>
      <c r="BTG787" s="16"/>
      <c r="BTH787" s="16"/>
      <c r="BTI787" s="16"/>
      <c r="BTJ787" s="16"/>
      <c r="BTK787" s="16"/>
      <c r="BTL787" s="16"/>
      <c r="BTM787" s="16"/>
      <c r="BTN787" s="16"/>
      <c r="BTO787" s="16"/>
      <c r="BTP787" s="16"/>
      <c r="BTQ787" s="16"/>
      <c r="BTR787" s="16"/>
      <c r="BTS787" s="16"/>
      <c r="BTT787" s="16"/>
      <c r="BTU787" s="16"/>
      <c r="BTV787" s="16"/>
      <c r="BTW787" s="16"/>
      <c r="BTX787" s="16"/>
      <c r="BTY787" s="16"/>
      <c r="BTZ787" s="16"/>
      <c r="BUA787" s="16"/>
      <c r="BUB787" s="16"/>
      <c r="BUC787" s="16"/>
      <c r="BUD787" s="16"/>
      <c r="BUE787" s="16"/>
      <c r="BUF787" s="16"/>
      <c r="BUG787" s="16"/>
      <c r="BUH787" s="16"/>
      <c r="BUI787" s="16"/>
      <c r="BUJ787" s="16"/>
      <c r="BUK787" s="16"/>
      <c r="BUL787" s="16"/>
      <c r="BUM787" s="16"/>
      <c r="BUN787" s="16"/>
      <c r="BUO787" s="16"/>
      <c r="BUP787" s="16"/>
      <c r="BUQ787" s="16"/>
      <c r="BUR787" s="16"/>
      <c r="BUS787" s="16"/>
      <c r="BUT787" s="16"/>
      <c r="BUU787" s="16"/>
      <c r="BUV787" s="16"/>
      <c r="BUW787" s="16"/>
      <c r="BUX787" s="16"/>
      <c r="BUY787" s="16"/>
      <c r="BUZ787" s="16"/>
      <c r="BVA787" s="16"/>
      <c r="BVB787" s="16"/>
      <c r="BVC787" s="16"/>
      <c r="BVD787" s="16"/>
      <c r="BVE787" s="16"/>
      <c r="BVF787" s="16"/>
      <c r="BVG787" s="16"/>
      <c r="BVH787" s="16"/>
      <c r="BVI787" s="16"/>
      <c r="BVJ787" s="16"/>
      <c r="BVK787" s="16"/>
      <c r="BVL787" s="16"/>
      <c r="BVM787" s="16"/>
      <c r="BVN787" s="16"/>
      <c r="BVO787" s="16"/>
      <c r="BVP787" s="16"/>
      <c r="BVQ787" s="16"/>
      <c r="BVR787" s="16"/>
      <c r="BVS787" s="16"/>
      <c r="BVT787" s="16"/>
      <c r="BVU787" s="16"/>
      <c r="BVV787" s="16"/>
      <c r="BVW787" s="16"/>
      <c r="BVX787" s="16"/>
      <c r="BVY787" s="16"/>
      <c r="BVZ787" s="16"/>
      <c r="BWA787" s="16"/>
      <c r="BWB787" s="16"/>
      <c r="BWC787" s="16"/>
      <c r="BWD787" s="16"/>
      <c r="BWE787" s="16"/>
      <c r="BWF787" s="16"/>
      <c r="BWG787" s="16"/>
      <c r="BWH787" s="16"/>
      <c r="BWI787" s="16"/>
      <c r="BWJ787" s="16"/>
      <c r="BWK787" s="16"/>
      <c r="BWL787" s="16"/>
      <c r="BWM787" s="16"/>
      <c r="BWN787" s="16"/>
      <c r="BWO787" s="16"/>
      <c r="BWP787" s="16"/>
      <c r="BWQ787" s="16"/>
      <c r="BWR787" s="16"/>
      <c r="BWS787" s="16"/>
      <c r="BWT787" s="16"/>
      <c r="BWU787" s="16"/>
      <c r="BWV787" s="16"/>
      <c r="BWW787" s="16"/>
      <c r="BWX787" s="16"/>
      <c r="BWY787" s="16"/>
      <c r="BWZ787" s="16"/>
      <c r="BXA787" s="16"/>
      <c r="BXB787" s="16"/>
      <c r="BXC787" s="16"/>
      <c r="BXD787" s="16"/>
      <c r="BXE787" s="16"/>
      <c r="BXF787" s="16"/>
      <c r="BXG787" s="16"/>
      <c r="BXH787" s="16"/>
      <c r="BXI787" s="16"/>
      <c r="BXJ787" s="16"/>
      <c r="BXK787" s="16"/>
      <c r="BXL787" s="16"/>
      <c r="BXM787" s="16"/>
      <c r="BXN787" s="16"/>
      <c r="BXO787" s="16"/>
      <c r="BXP787" s="16"/>
      <c r="BXQ787" s="16"/>
      <c r="BXR787" s="16"/>
      <c r="BXS787" s="16"/>
      <c r="BXT787" s="16"/>
      <c r="BXU787" s="16"/>
      <c r="BXV787" s="16"/>
      <c r="BXW787" s="16"/>
      <c r="BXX787" s="16"/>
      <c r="BXY787" s="16"/>
      <c r="BXZ787" s="16"/>
      <c r="BYA787" s="16"/>
      <c r="BYB787" s="16"/>
      <c r="BYC787" s="16"/>
      <c r="BYD787" s="16"/>
      <c r="BYE787" s="16"/>
      <c r="BYF787" s="16"/>
      <c r="BYG787" s="16"/>
      <c r="BYH787" s="16"/>
      <c r="BYI787" s="16"/>
      <c r="BYJ787" s="16"/>
      <c r="BYK787" s="16"/>
      <c r="BYL787" s="16"/>
      <c r="BYM787" s="16"/>
      <c r="BYN787" s="16"/>
      <c r="BYO787" s="16"/>
      <c r="BYP787" s="16"/>
      <c r="BYQ787" s="16"/>
      <c r="BYR787" s="16"/>
      <c r="BYS787" s="16"/>
      <c r="BYT787" s="16"/>
      <c r="BYU787" s="16"/>
      <c r="BYV787" s="16"/>
      <c r="BYW787" s="16"/>
      <c r="BYX787" s="16"/>
      <c r="BYY787" s="16"/>
      <c r="BYZ787" s="16"/>
      <c r="BZA787" s="16"/>
      <c r="BZB787" s="16"/>
      <c r="BZC787" s="16"/>
      <c r="BZD787" s="16"/>
      <c r="BZE787" s="16"/>
      <c r="BZF787" s="16"/>
      <c r="BZG787" s="16"/>
      <c r="BZH787" s="16"/>
      <c r="BZI787" s="16"/>
      <c r="BZJ787" s="16"/>
      <c r="BZK787" s="16"/>
      <c r="BZL787" s="16"/>
      <c r="BZM787" s="16"/>
      <c r="BZN787" s="16"/>
      <c r="BZO787" s="16"/>
      <c r="BZP787" s="16"/>
      <c r="BZQ787" s="16"/>
      <c r="BZR787" s="16"/>
      <c r="BZS787" s="16"/>
      <c r="BZT787" s="16"/>
      <c r="BZU787" s="16"/>
      <c r="BZV787" s="16"/>
      <c r="BZW787" s="16"/>
      <c r="BZX787" s="16"/>
      <c r="BZY787" s="16"/>
      <c r="BZZ787" s="16"/>
      <c r="CAA787" s="16"/>
      <c r="CAB787" s="16"/>
      <c r="CAC787" s="16"/>
      <c r="CAD787" s="16"/>
      <c r="CAE787" s="16"/>
      <c r="CAF787" s="16"/>
      <c r="CAG787" s="16"/>
      <c r="CAH787" s="16"/>
      <c r="CAI787" s="16"/>
      <c r="CAJ787" s="16"/>
      <c r="CAK787" s="16"/>
      <c r="CAL787" s="16"/>
      <c r="CAM787" s="16"/>
      <c r="CAN787" s="16"/>
      <c r="CAO787" s="16"/>
      <c r="CAP787" s="16"/>
      <c r="CAQ787" s="16"/>
      <c r="CAR787" s="16"/>
      <c r="CAS787" s="16"/>
      <c r="CAT787" s="16"/>
      <c r="CAU787" s="16"/>
      <c r="CAV787" s="16"/>
      <c r="CAW787" s="16"/>
      <c r="CAX787" s="16"/>
      <c r="CAY787" s="16"/>
      <c r="CAZ787" s="16"/>
      <c r="CBA787" s="16"/>
      <c r="CBB787" s="16"/>
      <c r="CBC787" s="16"/>
      <c r="CBD787" s="16"/>
      <c r="CBE787" s="16"/>
      <c r="CBF787" s="16"/>
      <c r="CBG787" s="16"/>
      <c r="CBH787" s="16"/>
      <c r="CBI787" s="16"/>
      <c r="CBJ787" s="16"/>
      <c r="CBK787" s="16"/>
      <c r="CBL787" s="16"/>
      <c r="CBM787" s="16"/>
      <c r="CBN787" s="16"/>
      <c r="CBO787" s="16"/>
      <c r="CBP787" s="16"/>
      <c r="CBQ787" s="16"/>
      <c r="CBR787" s="16"/>
      <c r="CBS787" s="16"/>
      <c r="CBT787" s="16"/>
      <c r="CBU787" s="16"/>
      <c r="CBV787" s="16"/>
      <c r="CBW787" s="16"/>
      <c r="CBX787" s="16"/>
      <c r="CBY787" s="16"/>
      <c r="CBZ787" s="16"/>
      <c r="CCA787" s="16"/>
      <c r="CCB787" s="16"/>
      <c r="CCC787" s="16"/>
      <c r="CCD787" s="16"/>
      <c r="CCE787" s="16"/>
      <c r="CCF787" s="16"/>
      <c r="CCG787" s="16"/>
      <c r="CCH787" s="16"/>
      <c r="CCI787" s="16"/>
      <c r="CCJ787" s="16"/>
      <c r="CCK787" s="16"/>
      <c r="CCL787" s="16"/>
      <c r="CCM787" s="16"/>
      <c r="CCN787" s="16"/>
      <c r="CCO787" s="16"/>
      <c r="CCP787" s="16"/>
      <c r="CCQ787" s="16"/>
      <c r="CCR787" s="16"/>
      <c r="CCS787" s="16"/>
      <c r="CCT787" s="16"/>
      <c r="CCU787" s="16"/>
      <c r="CCV787" s="16"/>
      <c r="CCW787" s="16"/>
      <c r="CCX787" s="16"/>
      <c r="CCY787" s="16"/>
      <c r="CCZ787" s="16"/>
      <c r="CDA787" s="16"/>
      <c r="CDB787" s="16"/>
      <c r="CDC787" s="16"/>
      <c r="CDD787" s="16"/>
      <c r="CDE787" s="16"/>
      <c r="CDF787" s="16"/>
      <c r="CDG787" s="16"/>
      <c r="CDH787" s="16"/>
      <c r="CDI787" s="16"/>
      <c r="CDJ787" s="16"/>
      <c r="CDK787" s="16"/>
      <c r="CDL787" s="16"/>
      <c r="CDM787" s="16"/>
      <c r="CDN787" s="16"/>
      <c r="CDO787" s="16"/>
      <c r="CDP787" s="16"/>
      <c r="CDQ787" s="16"/>
      <c r="CDR787" s="16"/>
      <c r="CDS787" s="16"/>
      <c r="CDT787" s="16"/>
      <c r="CDU787" s="16"/>
      <c r="CDV787" s="16"/>
      <c r="CDW787" s="16"/>
      <c r="CDX787" s="16"/>
      <c r="CDY787" s="16"/>
      <c r="CDZ787" s="16"/>
      <c r="CEA787" s="16"/>
      <c r="CEB787" s="16"/>
      <c r="CEC787" s="16"/>
      <c r="CED787" s="16"/>
      <c r="CEE787" s="16"/>
      <c r="CEF787" s="16"/>
      <c r="CEG787" s="16"/>
      <c r="CEH787" s="16"/>
      <c r="CEI787" s="16"/>
      <c r="CEJ787" s="16"/>
      <c r="CEK787" s="16"/>
      <c r="CEL787" s="16"/>
      <c r="CEM787" s="16"/>
      <c r="CEN787" s="16"/>
      <c r="CEO787" s="16"/>
      <c r="CEP787" s="16"/>
      <c r="CEQ787" s="16"/>
      <c r="CER787" s="16"/>
      <c r="CES787" s="16"/>
      <c r="CET787" s="16"/>
      <c r="CEU787" s="16"/>
      <c r="CEV787" s="16"/>
      <c r="CEW787" s="16"/>
      <c r="CEX787" s="16"/>
      <c r="CEY787" s="16"/>
      <c r="CEZ787" s="16"/>
      <c r="CFA787" s="16"/>
      <c r="CFB787" s="16"/>
      <c r="CFC787" s="16"/>
      <c r="CFD787" s="16"/>
      <c r="CFE787" s="16"/>
      <c r="CFF787" s="16"/>
      <c r="CFG787" s="16"/>
      <c r="CFH787" s="16"/>
      <c r="CFI787" s="16"/>
      <c r="CFJ787" s="16"/>
      <c r="CFK787" s="16"/>
      <c r="CFL787" s="16"/>
      <c r="CFM787" s="16"/>
      <c r="CFN787" s="16"/>
      <c r="CFO787" s="16"/>
      <c r="CFP787" s="16"/>
      <c r="CFQ787" s="16"/>
      <c r="CFR787" s="16"/>
      <c r="CFS787" s="16"/>
      <c r="CFT787" s="16"/>
      <c r="CFU787" s="16"/>
      <c r="CFV787" s="16"/>
      <c r="CFW787" s="16"/>
      <c r="CFX787" s="16"/>
      <c r="CFY787" s="16"/>
      <c r="CFZ787" s="16"/>
      <c r="CGA787" s="16"/>
      <c r="CGB787" s="16"/>
      <c r="CGC787" s="16"/>
      <c r="CGD787" s="16"/>
      <c r="CGE787" s="16"/>
      <c r="CGF787" s="16"/>
      <c r="CGG787" s="16"/>
      <c r="CGH787" s="16"/>
      <c r="CGI787" s="16"/>
      <c r="CGJ787" s="16"/>
      <c r="CGK787" s="16"/>
      <c r="CGL787" s="16"/>
      <c r="CGM787" s="16"/>
      <c r="CGN787" s="16"/>
      <c r="CGO787" s="16"/>
      <c r="CGP787" s="16"/>
      <c r="CGQ787" s="16"/>
      <c r="CGR787" s="16"/>
      <c r="CGS787" s="16"/>
      <c r="CGT787" s="16"/>
      <c r="CGU787" s="16"/>
      <c r="CGV787" s="16"/>
      <c r="CGW787" s="16"/>
      <c r="CGX787" s="16"/>
      <c r="CGY787" s="16"/>
      <c r="CGZ787" s="16"/>
      <c r="CHA787" s="16"/>
      <c r="CHB787" s="16"/>
      <c r="CHC787" s="16"/>
      <c r="CHD787" s="16"/>
      <c r="CHE787" s="16"/>
      <c r="CHF787" s="16"/>
      <c r="CHG787" s="16"/>
      <c r="CHH787" s="16"/>
      <c r="CHI787" s="16"/>
      <c r="CHJ787" s="16"/>
      <c r="CHK787" s="16"/>
      <c r="CHL787" s="16"/>
      <c r="CHM787" s="16"/>
      <c r="CHN787" s="16"/>
      <c r="CHO787" s="16"/>
      <c r="CHP787" s="16"/>
      <c r="CHQ787" s="16"/>
      <c r="CHR787" s="16"/>
      <c r="CHS787" s="16"/>
      <c r="CHT787" s="16"/>
      <c r="CHU787" s="16"/>
      <c r="CHV787" s="16"/>
      <c r="CHW787" s="16"/>
      <c r="CHX787" s="16"/>
      <c r="CHY787" s="16"/>
      <c r="CHZ787" s="16"/>
      <c r="CIA787" s="16"/>
      <c r="CIB787" s="16"/>
      <c r="CIC787" s="16"/>
      <c r="CID787" s="16"/>
      <c r="CIE787" s="16"/>
      <c r="CIF787" s="16"/>
      <c r="CIG787" s="16"/>
      <c r="CIH787" s="16"/>
      <c r="CII787" s="16"/>
      <c r="CIJ787" s="16"/>
      <c r="CIK787" s="16"/>
      <c r="CIL787" s="16"/>
      <c r="CIM787" s="16"/>
      <c r="CIN787" s="16"/>
      <c r="CIO787" s="16"/>
      <c r="CIP787" s="16"/>
      <c r="CIQ787" s="16"/>
      <c r="CIR787" s="16"/>
      <c r="CIS787" s="16"/>
      <c r="CIT787" s="16"/>
      <c r="CIU787" s="16"/>
      <c r="CIV787" s="16"/>
      <c r="CIW787" s="16"/>
      <c r="CIX787" s="16"/>
      <c r="CIY787" s="16"/>
      <c r="CIZ787" s="16"/>
      <c r="CJA787" s="16"/>
      <c r="CJB787" s="16"/>
      <c r="CJC787" s="16"/>
      <c r="CJD787" s="16"/>
      <c r="CJE787" s="16"/>
      <c r="CJF787" s="16"/>
      <c r="CJG787" s="16"/>
      <c r="CJH787" s="16"/>
      <c r="CJI787" s="16"/>
      <c r="CJJ787" s="16"/>
      <c r="CJK787" s="16"/>
      <c r="CJL787" s="16"/>
      <c r="CJM787" s="16"/>
      <c r="CJN787" s="16"/>
      <c r="CJO787" s="16"/>
      <c r="CJP787" s="16"/>
      <c r="CJQ787" s="16"/>
      <c r="CJR787" s="16"/>
      <c r="CJS787" s="16"/>
      <c r="CJT787" s="16"/>
      <c r="CJU787" s="16"/>
      <c r="CJV787" s="16"/>
      <c r="CJW787" s="16"/>
      <c r="CJX787" s="16"/>
      <c r="CJY787" s="16"/>
      <c r="CJZ787" s="16"/>
      <c r="CKA787" s="16"/>
      <c r="CKB787" s="16"/>
      <c r="CKC787" s="16"/>
      <c r="CKD787" s="16"/>
      <c r="CKE787" s="16"/>
      <c r="CKF787" s="16"/>
      <c r="CKG787" s="16"/>
      <c r="CKH787" s="16"/>
      <c r="CKI787" s="16"/>
      <c r="CKJ787" s="16"/>
      <c r="CKK787" s="16"/>
      <c r="CKL787" s="16"/>
      <c r="CKM787" s="16"/>
      <c r="CKN787" s="16"/>
      <c r="CKO787" s="16"/>
      <c r="CKP787" s="16"/>
      <c r="CKQ787" s="16"/>
      <c r="CKR787" s="16"/>
      <c r="CKS787" s="16"/>
      <c r="CKT787" s="16"/>
      <c r="CKU787" s="16"/>
      <c r="CKV787" s="16"/>
      <c r="CKW787" s="16"/>
      <c r="CKX787" s="16"/>
      <c r="CKY787" s="16"/>
      <c r="CKZ787" s="16"/>
      <c r="CLA787" s="16"/>
      <c r="CLB787" s="16"/>
      <c r="CLC787" s="16"/>
      <c r="CLD787" s="16"/>
      <c r="CLE787" s="16"/>
      <c r="CLF787" s="16"/>
      <c r="CLG787" s="16"/>
      <c r="CLH787" s="16"/>
      <c r="CLI787" s="16"/>
      <c r="CLJ787" s="16"/>
      <c r="CLK787" s="16"/>
      <c r="CLL787" s="16"/>
      <c r="CLM787" s="16"/>
      <c r="CLN787" s="16"/>
      <c r="CLO787" s="16"/>
      <c r="CLP787" s="16"/>
      <c r="CLQ787" s="16"/>
      <c r="CLR787" s="16"/>
      <c r="CLS787" s="16"/>
      <c r="CLT787" s="16"/>
      <c r="CLU787" s="16"/>
      <c r="CLV787" s="16"/>
      <c r="CLW787" s="16"/>
      <c r="CLX787" s="16"/>
      <c r="CLY787" s="16"/>
      <c r="CLZ787" s="16"/>
      <c r="CMA787" s="16"/>
      <c r="CMB787" s="16"/>
      <c r="CMC787" s="16"/>
      <c r="CMD787" s="16"/>
      <c r="CME787" s="16"/>
      <c r="CMF787" s="16"/>
      <c r="CMG787" s="16"/>
      <c r="CMH787" s="16"/>
      <c r="CMI787" s="16"/>
      <c r="CMJ787" s="16"/>
      <c r="CMK787" s="16"/>
      <c r="CML787" s="16"/>
      <c r="CMM787" s="16"/>
      <c r="CMN787" s="16"/>
      <c r="CMO787" s="16"/>
      <c r="CMP787" s="16"/>
      <c r="CMQ787" s="16"/>
      <c r="CMR787" s="16"/>
      <c r="CMS787" s="16"/>
      <c r="CMT787" s="16"/>
      <c r="CMU787" s="16"/>
      <c r="CMV787" s="16"/>
      <c r="CMW787" s="16"/>
      <c r="CMX787" s="16"/>
      <c r="CMY787" s="16"/>
      <c r="CMZ787" s="16"/>
      <c r="CNA787" s="16"/>
      <c r="CNB787" s="16"/>
      <c r="CNC787" s="16"/>
      <c r="CND787" s="16"/>
      <c r="CNE787" s="16"/>
      <c r="CNF787" s="16"/>
      <c r="CNG787" s="16"/>
      <c r="CNH787" s="16"/>
      <c r="CNI787" s="16"/>
      <c r="CNJ787" s="16"/>
      <c r="CNK787" s="16"/>
      <c r="CNL787" s="16"/>
      <c r="CNM787" s="16"/>
      <c r="CNN787" s="16"/>
      <c r="CNO787" s="16"/>
      <c r="CNP787" s="16"/>
      <c r="CNQ787" s="16"/>
      <c r="CNR787" s="16"/>
      <c r="CNS787" s="16"/>
      <c r="CNT787" s="16"/>
      <c r="CNU787" s="16"/>
      <c r="CNV787" s="16"/>
      <c r="CNW787" s="16"/>
      <c r="CNX787" s="16"/>
      <c r="CNY787" s="16"/>
      <c r="CNZ787" s="16"/>
      <c r="COA787" s="16"/>
      <c r="COB787" s="16"/>
      <c r="COC787" s="16"/>
      <c r="COD787" s="16"/>
      <c r="COE787" s="16"/>
      <c r="COF787" s="16"/>
      <c r="COG787" s="16"/>
      <c r="COH787" s="16"/>
      <c r="COI787" s="16"/>
      <c r="COJ787" s="16"/>
      <c r="COK787" s="16"/>
      <c r="COL787" s="16"/>
      <c r="COM787" s="16"/>
      <c r="CON787" s="16"/>
      <c r="COO787" s="16"/>
      <c r="COP787" s="16"/>
      <c r="COQ787" s="16"/>
      <c r="COR787" s="16"/>
      <c r="COS787" s="16"/>
      <c r="COT787" s="16"/>
      <c r="COU787" s="16"/>
      <c r="COV787" s="16"/>
      <c r="COW787" s="16"/>
      <c r="COX787" s="16"/>
      <c r="COY787" s="16"/>
      <c r="COZ787" s="16"/>
      <c r="CPA787" s="16"/>
      <c r="CPB787" s="16"/>
      <c r="CPC787" s="16"/>
      <c r="CPD787" s="16"/>
      <c r="CPE787" s="16"/>
      <c r="CPF787" s="16"/>
      <c r="CPG787" s="16"/>
      <c r="CPH787" s="16"/>
      <c r="CPI787" s="16"/>
      <c r="CPJ787" s="16"/>
      <c r="CPK787" s="16"/>
      <c r="CPL787" s="16"/>
      <c r="CPM787" s="16"/>
      <c r="CPN787" s="16"/>
      <c r="CPO787" s="16"/>
      <c r="CPP787" s="16"/>
      <c r="CPQ787" s="16"/>
      <c r="CPR787" s="16"/>
      <c r="CPS787" s="16"/>
      <c r="CPT787" s="16"/>
      <c r="CPU787" s="16"/>
      <c r="CPV787" s="16"/>
      <c r="CPW787" s="16"/>
      <c r="CPX787" s="16"/>
      <c r="CPY787" s="16"/>
      <c r="CPZ787" s="16"/>
      <c r="CQA787" s="16"/>
      <c r="CQB787" s="16"/>
      <c r="CQC787" s="16"/>
      <c r="CQD787" s="16"/>
      <c r="CQE787" s="16"/>
      <c r="CQF787" s="16"/>
      <c r="CQG787" s="16"/>
      <c r="CQH787" s="16"/>
      <c r="CQI787" s="16"/>
      <c r="CQJ787" s="16"/>
      <c r="CQK787" s="16"/>
      <c r="CQL787" s="16"/>
      <c r="CQM787" s="16"/>
      <c r="CQN787" s="16"/>
      <c r="CQO787" s="16"/>
      <c r="CQP787" s="16"/>
      <c r="CQQ787" s="16"/>
      <c r="CQR787" s="16"/>
      <c r="CQS787" s="16"/>
      <c r="CQT787" s="16"/>
      <c r="CQU787" s="16"/>
      <c r="CQV787" s="16"/>
      <c r="CQW787" s="16"/>
      <c r="CQX787" s="16"/>
      <c r="CQY787" s="16"/>
      <c r="CQZ787" s="16"/>
      <c r="CRA787" s="16"/>
      <c r="CRB787" s="16"/>
      <c r="CRC787" s="16"/>
      <c r="CRD787" s="16"/>
      <c r="CRE787" s="16"/>
      <c r="CRF787" s="16"/>
      <c r="CRG787" s="16"/>
      <c r="CRH787" s="16"/>
      <c r="CRI787" s="16"/>
      <c r="CRJ787" s="16"/>
      <c r="CRK787" s="16"/>
      <c r="CRL787" s="16"/>
      <c r="CRM787" s="16"/>
      <c r="CRN787" s="16"/>
      <c r="CRO787" s="16"/>
      <c r="CRP787" s="16"/>
      <c r="CRQ787" s="16"/>
      <c r="CRR787" s="16"/>
      <c r="CRS787" s="16"/>
      <c r="CRT787" s="16"/>
      <c r="CRU787" s="16"/>
      <c r="CRV787" s="16"/>
      <c r="CRW787" s="16"/>
      <c r="CRX787" s="16"/>
      <c r="CRY787" s="16"/>
      <c r="CRZ787" s="16"/>
      <c r="CSA787" s="16"/>
      <c r="CSB787" s="16"/>
      <c r="CSC787" s="16"/>
      <c r="CSD787" s="16"/>
      <c r="CSE787" s="16"/>
      <c r="CSF787" s="16"/>
      <c r="CSG787" s="16"/>
      <c r="CSH787" s="16"/>
      <c r="CSI787" s="16"/>
      <c r="CSJ787" s="16"/>
      <c r="CSK787" s="16"/>
      <c r="CSL787" s="16"/>
      <c r="CSM787" s="16"/>
      <c r="CSN787" s="16"/>
      <c r="CSO787" s="16"/>
      <c r="CSP787" s="16"/>
      <c r="CSQ787" s="16"/>
      <c r="CSR787" s="16"/>
      <c r="CSS787" s="16"/>
      <c r="CST787" s="16"/>
      <c r="CSU787" s="16"/>
      <c r="CSV787" s="16"/>
      <c r="CSW787" s="16"/>
      <c r="CSX787" s="16"/>
      <c r="CSY787" s="16"/>
      <c r="CSZ787" s="16"/>
      <c r="CTA787" s="16"/>
      <c r="CTB787" s="16"/>
      <c r="CTC787" s="16"/>
      <c r="CTD787" s="16"/>
      <c r="CTE787" s="16"/>
      <c r="CTF787" s="16"/>
      <c r="CTG787" s="16"/>
      <c r="CTH787" s="16"/>
      <c r="CTI787" s="16"/>
      <c r="CTJ787" s="16"/>
      <c r="CTK787" s="16"/>
      <c r="CTL787" s="16"/>
      <c r="CTM787" s="16"/>
      <c r="CTN787" s="16"/>
      <c r="CTO787" s="16"/>
      <c r="CTP787" s="16"/>
      <c r="CTQ787" s="16"/>
      <c r="CTR787" s="16"/>
      <c r="CTS787" s="16"/>
      <c r="CTT787" s="16"/>
      <c r="CTU787" s="16"/>
      <c r="CTV787" s="16"/>
      <c r="CTW787" s="16"/>
      <c r="CTX787" s="16"/>
      <c r="CTY787" s="16"/>
      <c r="CTZ787" s="16"/>
      <c r="CUA787" s="16"/>
      <c r="CUB787" s="16"/>
      <c r="CUC787" s="16"/>
      <c r="CUD787" s="16"/>
      <c r="CUE787" s="16"/>
      <c r="CUF787" s="16"/>
      <c r="CUG787" s="16"/>
      <c r="CUH787" s="16"/>
      <c r="CUI787" s="16"/>
      <c r="CUJ787" s="16"/>
      <c r="CUK787" s="16"/>
      <c r="CUL787" s="16"/>
      <c r="CUM787" s="16"/>
      <c r="CUN787" s="16"/>
      <c r="CUO787" s="16"/>
      <c r="CUP787" s="16"/>
      <c r="CUQ787" s="16"/>
      <c r="CUR787" s="16"/>
      <c r="CUS787" s="16"/>
      <c r="CUT787" s="16"/>
      <c r="CUU787" s="16"/>
      <c r="CUV787" s="16"/>
      <c r="CUW787" s="16"/>
      <c r="CUX787" s="16"/>
      <c r="CUY787" s="16"/>
      <c r="CUZ787" s="16"/>
      <c r="CVA787" s="16"/>
      <c r="CVB787" s="16"/>
      <c r="CVC787" s="16"/>
      <c r="CVD787" s="16"/>
      <c r="CVE787" s="16"/>
      <c r="CVF787" s="16"/>
      <c r="CVG787" s="16"/>
      <c r="CVH787" s="16"/>
      <c r="CVI787" s="16"/>
      <c r="CVJ787" s="16"/>
      <c r="CVK787" s="16"/>
      <c r="CVL787" s="16"/>
      <c r="CVM787" s="16"/>
      <c r="CVN787" s="16"/>
      <c r="CVO787" s="16"/>
      <c r="CVP787" s="16"/>
      <c r="CVQ787" s="16"/>
      <c r="CVR787" s="16"/>
      <c r="CVS787" s="16"/>
      <c r="CVT787" s="16"/>
      <c r="CVU787" s="16"/>
      <c r="CVV787" s="16"/>
      <c r="CVW787" s="16"/>
      <c r="CVX787" s="16"/>
      <c r="CVY787" s="16"/>
      <c r="CVZ787" s="16"/>
      <c r="CWA787" s="16"/>
      <c r="CWB787" s="16"/>
      <c r="CWC787" s="16"/>
      <c r="CWD787" s="16"/>
      <c r="CWE787" s="16"/>
      <c r="CWF787" s="16"/>
      <c r="CWG787" s="16"/>
      <c r="CWH787" s="16"/>
      <c r="CWI787" s="16"/>
      <c r="CWJ787" s="16"/>
      <c r="CWK787" s="16"/>
      <c r="CWL787" s="16"/>
      <c r="CWM787" s="16"/>
      <c r="CWN787" s="16"/>
      <c r="CWO787" s="16"/>
      <c r="CWP787" s="16"/>
      <c r="CWQ787" s="16"/>
      <c r="CWR787" s="16"/>
      <c r="CWS787" s="16"/>
      <c r="CWT787" s="16"/>
      <c r="CWU787" s="16"/>
      <c r="CWV787" s="16"/>
      <c r="CWW787" s="16"/>
      <c r="CWX787" s="16"/>
      <c r="CWY787" s="16"/>
      <c r="CWZ787" s="16"/>
      <c r="CXA787" s="16"/>
      <c r="CXB787" s="16"/>
      <c r="CXC787" s="16"/>
      <c r="CXD787" s="16"/>
      <c r="CXE787" s="16"/>
      <c r="CXF787" s="16"/>
      <c r="CXG787" s="16"/>
      <c r="CXH787" s="16"/>
      <c r="CXI787" s="16"/>
      <c r="CXJ787" s="16"/>
      <c r="CXK787" s="16"/>
      <c r="CXL787" s="16"/>
      <c r="CXM787" s="16"/>
      <c r="CXN787" s="16"/>
      <c r="CXO787" s="16"/>
      <c r="CXP787" s="16"/>
      <c r="CXQ787" s="16"/>
      <c r="CXR787" s="16"/>
      <c r="CXS787" s="16"/>
      <c r="CXT787" s="16"/>
      <c r="CXU787" s="16"/>
      <c r="CXV787" s="16"/>
      <c r="CXW787" s="16"/>
      <c r="CXX787" s="16"/>
      <c r="CXY787" s="16"/>
      <c r="CXZ787" s="16"/>
      <c r="CYA787" s="16"/>
      <c r="CYB787" s="16"/>
      <c r="CYC787" s="16"/>
      <c r="CYD787" s="16"/>
      <c r="CYE787" s="16"/>
      <c r="CYF787" s="16"/>
      <c r="CYG787" s="16"/>
      <c r="CYH787" s="16"/>
      <c r="CYI787" s="16"/>
      <c r="CYJ787" s="16"/>
      <c r="CYK787" s="16"/>
      <c r="CYL787" s="16"/>
      <c r="CYM787" s="16"/>
      <c r="CYN787" s="16"/>
      <c r="CYO787" s="16"/>
      <c r="CYP787" s="16"/>
      <c r="CYQ787" s="16"/>
      <c r="CYR787" s="16"/>
      <c r="CYS787" s="16"/>
      <c r="CYT787" s="16"/>
      <c r="CYU787" s="16"/>
      <c r="CYV787" s="16"/>
      <c r="CYW787" s="16"/>
      <c r="CYX787" s="16"/>
      <c r="CYY787" s="16"/>
      <c r="CYZ787" s="16"/>
      <c r="CZA787" s="16"/>
      <c r="CZB787" s="16"/>
      <c r="CZC787" s="16"/>
      <c r="CZD787" s="16"/>
      <c r="CZE787" s="16"/>
      <c r="CZF787" s="16"/>
      <c r="CZG787" s="16"/>
      <c r="CZH787" s="16"/>
      <c r="CZI787" s="16"/>
      <c r="CZJ787" s="16"/>
      <c r="CZK787" s="16"/>
      <c r="CZL787" s="16"/>
      <c r="CZM787" s="16"/>
      <c r="CZN787" s="16"/>
      <c r="CZO787" s="16"/>
      <c r="CZP787" s="16"/>
      <c r="CZQ787" s="16"/>
      <c r="CZR787" s="16"/>
      <c r="CZS787" s="16"/>
      <c r="CZT787" s="16"/>
      <c r="CZU787" s="16"/>
      <c r="CZV787" s="16"/>
      <c r="CZW787" s="16"/>
      <c r="CZX787" s="16"/>
      <c r="CZY787" s="16"/>
      <c r="CZZ787" s="16"/>
      <c r="DAA787" s="16"/>
      <c r="DAB787" s="16"/>
      <c r="DAC787" s="16"/>
      <c r="DAD787" s="16"/>
      <c r="DAE787" s="16"/>
      <c r="DAF787" s="16"/>
      <c r="DAG787" s="16"/>
      <c r="DAH787" s="16"/>
      <c r="DAI787" s="16"/>
      <c r="DAJ787" s="16"/>
      <c r="DAK787" s="16"/>
      <c r="DAL787" s="16"/>
      <c r="DAM787" s="16"/>
      <c r="DAN787" s="16"/>
      <c r="DAO787" s="16"/>
      <c r="DAP787" s="16"/>
      <c r="DAQ787" s="16"/>
      <c r="DAR787" s="16"/>
      <c r="DAS787" s="16"/>
      <c r="DAT787" s="16"/>
      <c r="DAU787" s="16"/>
      <c r="DAV787" s="16"/>
      <c r="DAW787" s="16"/>
      <c r="DAX787" s="16"/>
      <c r="DAY787" s="16"/>
      <c r="DAZ787" s="16"/>
      <c r="DBA787" s="16"/>
      <c r="DBB787" s="16"/>
      <c r="DBC787" s="16"/>
      <c r="DBD787" s="16"/>
      <c r="DBE787" s="16"/>
      <c r="DBF787" s="16"/>
      <c r="DBG787" s="16"/>
      <c r="DBH787" s="16"/>
      <c r="DBI787" s="16"/>
      <c r="DBJ787" s="16"/>
      <c r="DBK787" s="16"/>
      <c r="DBL787" s="16"/>
      <c r="DBM787" s="16"/>
      <c r="DBN787" s="16"/>
      <c r="DBO787" s="16"/>
      <c r="DBP787" s="16"/>
      <c r="DBQ787" s="16"/>
      <c r="DBR787" s="16"/>
      <c r="DBS787" s="16"/>
      <c r="DBT787" s="16"/>
      <c r="DBU787" s="16"/>
      <c r="DBV787" s="16"/>
      <c r="DBW787" s="16"/>
      <c r="DBX787" s="16"/>
      <c r="DBY787" s="16"/>
      <c r="DBZ787" s="16"/>
      <c r="DCA787" s="16"/>
      <c r="DCB787" s="16"/>
      <c r="DCC787" s="16"/>
      <c r="DCD787" s="16"/>
      <c r="DCE787" s="16"/>
      <c r="DCF787" s="16"/>
      <c r="DCG787" s="16"/>
      <c r="DCH787" s="16"/>
      <c r="DCI787" s="16"/>
      <c r="DCJ787" s="16"/>
      <c r="DCK787" s="16"/>
      <c r="DCL787" s="16"/>
      <c r="DCM787" s="16"/>
      <c r="DCN787" s="16"/>
      <c r="DCO787" s="16"/>
      <c r="DCP787" s="16"/>
      <c r="DCQ787" s="16"/>
      <c r="DCR787" s="16"/>
      <c r="DCS787" s="16"/>
      <c r="DCT787" s="16"/>
      <c r="DCU787" s="16"/>
      <c r="DCV787" s="16"/>
      <c r="DCW787" s="16"/>
      <c r="DCX787" s="16"/>
      <c r="DCY787" s="16"/>
      <c r="DCZ787" s="16"/>
      <c r="DDA787" s="16"/>
      <c r="DDB787" s="16"/>
      <c r="DDC787" s="16"/>
      <c r="DDD787" s="16"/>
      <c r="DDE787" s="16"/>
      <c r="DDF787" s="16"/>
      <c r="DDG787" s="16"/>
      <c r="DDH787" s="16"/>
      <c r="DDI787" s="16"/>
      <c r="DDJ787" s="16"/>
      <c r="DDK787" s="16"/>
      <c r="DDL787" s="16"/>
      <c r="DDM787" s="16"/>
      <c r="DDN787" s="16"/>
      <c r="DDO787" s="16"/>
      <c r="DDP787" s="16"/>
      <c r="DDQ787" s="16"/>
      <c r="DDR787" s="16"/>
      <c r="DDS787" s="16"/>
      <c r="DDT787" s="16"/>
      <c r="DDU787" s="16"/>
      <c r="DDV787" s="16"/>
      <c r="DDW787" s="16"/>
      <c r="DDX787" s="16"/>
      <c r="DDY787" s="16"/>
      <c r="DDZ787" s="16"/>
      <c r="DEA787" s="16"/>
      <c r="DEB787" s="16"/>
      <c r="DEC787" s="16"/>
      <c r="DED787" s="16"/>
      <c r="DEE787" s="16"/>
      <c r="DEF787" s="16"/>
      <c r="DEG787" s="16"/>
      <c r="DEH787" s="16"/>
      <c r="DEI787" s="16"/>
      <c r="DEJ787" s="16"/>
      <c r="DEK787" s="16"/>
      <c r="DEL787" s="16"/>
      <c r="DEM787" s="16"/>
      <c r="DEN787" s="16"/>
      <c r="DEO787" s="16"/>
      <c r="DEP787" s="16"/>
      <c r="DEQ787" s="16"/>
      <c r="DER787" s="16"/>
      <c r="DES787" s="16"/>
      <c r="DET787" s="16"/>
      <c r="DEU787" s="16"/>
      <c r="DEV787" s="16"/>
      <c r="DEW787" s="16"/>
      <c r="DEX787" s="16"/>
      <c r="DEY787" s="16"/>
      <c r="DEZ787" s="16"/>
      <c r="DFA787" s="16"/>
      <c r="DFB787" s="16"/>
      <c r="DFC787" s="16"/>
      <c r="DFD787" s="16"/>
      <c r="DFE787" s="16"/>
      <c r="DFF787" s="16"/>
      <c r="DFG787" s="16"/>
      <c r="DFH787" s="16"/>
      <c r="DFI787" s="16"/>
      <c r="DFJ787" s="16"/>
      <c r="DFK787" s="16"/>
      <c r="DFL787" s="16"/>
      <c r="DFM787" s="16"/>
      <c r="DFN787" s="16"/>
      <c r="DFO787" s="16"/>
      <c r="DFP787" s="16"/>
      <c r="DFQ787" s="16"/>
      <c r="DFR787" s="16"/>
      <c r="DFS787" s="16"/>
      <c r="DFT787" s="16"/>
      <c r="DFU787" s="16"/>
      <c r="DFV787" s="16"/>
      <c r="DFW787" s="16"/>
      <c r="DFX787" s="16"/>
      <c r="DFY787" s="16"/>
      <c r="DFZ787" s="16"/>
      <c r="DGA787" s="16"/>
      <c r="DGB787" s="16"/>
      <c r="DGC787" s="16"/>
      <c r="DGD787" s="16"/>
      <c r="DGE787" s="16"/>
      <c r="DGF787" s="16"/>
      <c r="DGG787" s="16"/>
      <c r="DGH787" s="16"/>
      <c r="DGI787" s="16"/>
      <c r="DGJ787" s="16"/>
      <c r="DGK787" s="16"/>
      <c r="DGL787" s="16"/>
      <c r="DGM787" s="16"/>
      <c r="DGN787" s="16"/>
      <c r="DGO787" s="16"/>
      <c r="DGP787" s="16"/>
      <c r="DGQ787" s="16"/>
      <c r="DGR787" s="16"/>
      <c r="DGS787" s="16"/>
      <c r="DGT787" s="16"/>
      <c r="DGU787" s="16"/>
      <c r="DGV787" s="16"/>
      <c r="DGW787" s="16"/>
      <c r="DGX787" s="16"/>
      <c r="DGY787" s="16"/>
      <c r="DGZ787" s="16"/>
      <c r="DHA787" s="16"/>
      <c r="DHB787" s="16"/>
      <c r="DHC787" s="16"/>
      <c r="DHD787" s="16"/>
      <c r="DHE787" s="16"/>
      <c r="DHF787" s="16"/>
      <c r="DHG787" s="16"/>
      <c r="DHH787" s="16"/>
      <c r="DHI787" s="16"/>
      <c r="DHJ787" s="16"/>
      <c r="DHK787" s="16"/>
      <c r="DHL787" s="16"/>
      <c r="DHM787" s="16"/>
      <c r="DHN787" s="16"/>
      <c r="DHO787" s="16"/>
      <c r="DHP787" s="16"/>
      <c r="DHQ787" s="16"/>
      <c r="DHR787" s="16"/>
      <c r="DHS787" s="16"/>
      <c r="DHT787" s="16"/>
      <c r="DHU787" s="16"/>
      <c r="DHV787" s="16"/>
      <c r="DHW787" s="16"/>
      <c r="DHX787" s="16"/>
      <c r="DHY787" s="16"/>
      <c r="DHZ787" s="16"/>
      <c r="DIA787" s="16"/>
      <c r="DIB787" s="16"/>
      <c r="DIC787" s="16"/>
      <c r="DID787" s="16"/>
      <c r="DIE787" s="16"/>
      <c r="DIF787" s="16"/>
      <c r="DIG787" s="16"/>
      <c r="DIH787" s="16"/>
      <c r="DII787" s="16"/>
      <c r="DIJ787" s="16"/>
      <c r="DIK787" s="16"/>
      <c r="DIL787" s="16"/>
      <c r="DIM787" s="16"/>
      <c r="DIN787" s="16"/>
      <c r="DIO787" s="16"/>
      <c r="DIP787" s="16"/>
      <c r="DIQ787" s="16"/>
      <c r="DIR787" s="16"/>
      <c r="DIS787" s="16"/>
      <c r="DIT787" s="16"/>
      <c r="DIU787" s="16"/>
      <c r="DIV787" s="16"/>
      <c r="DIW787" s="16"/>
      <c r="DIX787" s="16"/>
      <c r="DIY787" s="16"/>
      <c r="DIZ787" s="16"/>
      <c r="DJA787" s="16"/>
      <c r="DJB787" s="16"/>
      <c r="DJC787" s="16"/>
      <c r="DJD787" s="16"/>
      <c r="DJE787" s="16"/>
      <c r="DJF787" s="16"/>
      <c r="DJG787" s="16"/>
      <c r="DJH787" s="16"/>
      <c r="DJI787" s="16"/>
      <c r="DJJ787" s="16"/>
      <c r="DJK787" s="16"/>
      <c r="DJL787" s="16"/>
      <c r="DJM787" s="16"/>
      <c r="DJN787" s="16"/>
      <c r="DJO787" s="16"/>
      <c r="DJP787" s="16"/>
      <c r="DJQ787" s="16"/>
      <c r="DJR787" s="16"/>
      <c r="DJS787" s="16"/>
      <c r="DJT787" s="16"/>
      <c r="DJU787" s="16"/>
      <c r="DJV787" s="16"/>
      <c r="DJW787" s="16"/>
      <c r="DJX787" s="16"/>
      <c r="DJY787" s="16"/>
      <c r="DJZ787" s="16"/>
      <c r="DKA787" s="16"/>
      <c r="DKB787" s="16"/>
      <c r="DKC787" s="16"/>
      <c r="DKD787" s="16"/>
      <c r="DKE787" s="16"/>
      <c r="DKF787" s="16"/>
      <c r="DKG787" s="16"/>
      <c r="DKH787" s="16"/>
      <c r="DKI787" s="16"/>
      <c r="DKJ787" s="16"/>
      <c r="DKK787" s="16"/>
      <c r="DKL787" s="16"/>
      <c r="DKM787" s="16"/>
      <c r="DKN787" s="16"/>
      <c r="DKO787" s="16"/>
      <c r="DKP787" s="16"/>
      <c r="DKQ787" s="16"/>
      <c r="DKR787" s="16"/>
      <c r="DKS787" s="16"/>
      <c r="DKT787" s="16"/>
      <c r="DKU787" s="16"/>
      <c r="DKV787" s="16"/>
      <c r="DKW787" s="16"/>
      <c r="DKX787" s="16"/>
      <c r="DKY787" s="16"/>
      <c r="DKZ787" s="16"/>
      <c r="DLA787" s="16"/>
      <c r="DLB787" s="16"/>
      <c r="DLC787" s="16"/>
      <c r="DLD787" s="16"/>
      <c r="DLE787" s="16"/>
      <c r="DLF787" s="16"/>
      <c r="DLG787" s="16"/>
      <c r="DLH787" s="16"/>
      <c r="DLI787" s="16"/>
      <c r="DLJ787" s="16"/>
      <c r="DLK787" s="16"/>
      <c r="DLL787" s="16"/>
      <c r="DLM787" s="16"/>
      <c r="DLN787" s="16"/>
      <c r="DLO787" s="16"/>
      <c r="DLP787" s="16"/>
      <c r="DLQ787" s="16"/>
      <c r="DLR787" s="16"/>
      <c r="DLS787" s="16"/>
      <c r="DLT787" s="16"/>
      <c r="DLU787" s="16"/>
      <c r="DLV787" s="16"/>
      <c r="DLW787" s="16"/>
      <c r="DLX787" s="16"/>
      <c r="DLY787" s="16"/>
      <c r="DLZ787" s="16"/>
      <c r="DMA787" s="16"/>
      <c r="DMB787" s="16"/>
      <c r="DMC787" s="16"/>
      <c r="DMD787" s="16"/>
      <c r="DME787" s="16"/>
      <c r="DMF787" s="16"/>
      <c r="DMG787" s="16"/>
      <c r="DMH787" s="16"/>
      <c r="DMI787" s="16"/>
      <c r="DMJ787" s="16"/>
      <c r="DMK787" s="16"/>
      <c r="DML787" s="16"/>
      <c r="DMM787" s="16"/>
      <c r="DMN787" s="16"/>
      <c r="DMO787" s="16"/>
      <c r="DMP787" s="16"/>
      <c r="DMQ787" s="16"/>
      <c r="DMR787" s="16"/>
      <c r="DMS787" s="16"/>
      <c r="DMT787" s="16"/>
      <c r="DMU787" s="16"/>
      <c r="DMV787" s="16"/>
      <c r="DMW787" s="16"/>
      <c r="DMX787" s="16"/>
      <c r="DMY787" s="16"/>
      <c r="DMZ787" s="16"/>
      <c r="DNA787" s="16"/>
      <c r="DNB787" s="16"/>
      <c r="DNC787" s="16"/>
      <c r="DND787" s="16"/>
      <c r="DNE787" s="16"/>
      <c r="DNF787" s="16"/>
      <c r="DNG787" s="16"/>
      <c r="DNH787" s="16"/>
      <c r="DNI787" s="16"/>
      <c r="DNJ787" s="16"/>
      <c r="DNK787" s="16"/>
      <c r="DNL787" s="16"/>
      <c r="DNM787" s="16"/>
      <c r="DNN787" s="16"/>
      <c r="DNO787" s="16"/>
      <c r="DNP787" s="16"/>
      <c r="DNQ787" s="16"/>
      <c r="DNR787" s="16"/>
      <c r="DNS787" s="16"/>
      <c r="DNT787" s="16"/>
      <c r="DNU787" s="16"/>
      <c r="DNV787" s="16"/>
      <c r="DNW787" s="16"/>
      <c r="DNX787" s="16"/>
      <c r="DNY787" s="16"/>
      <c r="DNZ787" s="16"/>
      <c r="DOA787" s="16"/>
      <c r="DOB787" s="16"/>
      <c r="DOC787" s="16"/>
      <c r="DOD787" s="16"/>
      <c r="DOE787" s="16"/>
      <c r="DOF787" s="16"/>
      <c r="DOG787" s="16"/>
      <c r="DOH787" s="16"/>
      <c r="DOI787" s="16"/>
      <c r="DOJ787" s="16"/>
      <c r="DOK787" s="16"/>
      <c r="DOL787" s="16"/>
      <c r="DOM787" s="16"/>
      <c r="DON787" s="16"/>
      <c r="DOO787" s="16"/>
      <c r="DOP787" s="16"/>
      <c r="DOQ787" s="16"/>
      <c r="DOR787" s="16"/>
      <c r="DOS787" s="16"/>
      <c r="DOT787" s="16"/>
      <c r="DOU787" s="16"/>
      <c r="DOV787" s="16"/>
      <c r="DOW787" s="16"/>
      <c r="DOX787" s="16"/>
      <c r="DOY787" s="16"/>
      <c r="DOZ787" s="16"/>
      <c r="DPA787" s="16"/>
      <c r="DPB787" s="16"/>
      <c r="DPC787" s="16"/>
      <c r="DPD787" s="16"/>
      <c r="DPE787" s="16"/>
      <c r="DPF787" s="16"/>
      <c r="DPG787" s="16"/>
      <c r="DPH787" s="16"/>
      <c r="DPI787" s="16"/>
      <c r="DPJ787" s="16"/>
      <c r="DPK787" s="16"/>
      <c r="DPL787" s="16"/>
      <c r="DPM787" s="16"/>
      <c r="DPN787" s="16"/>
      <c r="DPO787" s="16"/>
      <c r="DPP787" s="16"/>
      <c r="DPQ787" s="16"/>
      <c r="DPR787" s="16"/>
      <c r="DPS787" s="16"/>
      <c r="DPT787" s="16"/>
      <c r="DPU787" s="16"/>
      <c r="DPV787" s="16"/>
      <c r="DPW787" s="16"/>
      <c r="DPX787" s="16"/>
      <c r="DPY787" s="16"/>
      <c r="DPZ787" s="16"/>
      <c r="DQA787" s="16"/>
      <c r="DQB787" s="16"/>
      <c r="DQC787" s="16"/>
      <c r="DQD787" s="16"/>
      <c r="DQE787" s="16"/>
      <c r="DQF787" s="16"/>
      <c r="DQG787" s="16"/>
      <c r="DQH787" s="16"/>
      <c r="DQI787" s="16"/>
      <c r="DQJ787" s="16"/>
      <c r="DQK787" s="16"/>
      <c r="DQL787" s="16"/>
      <c r="DQM787" s="16"/>
      <c r="DQN787" s="16"/>
      <c r="DQO787" s="16"/>
      <c r="DQP787" s="16"/>
      <c r="DQQ787" s="16"/>
      <c r="DQR787" s="16"/>
      <c r="DQS787" s="16"/>
      <c r="DQT787" s="16"/>
      <c r="DQU787" s="16"/>
      <c r="DQV787" s="16"/>
      <c r="DQW787" s="16"/>
      <c r="DQX787" s="16"/>
      <c r="DQY787" s="16"/>
      <c r="DQZ787" s="16"/>
      <c r="DRA787" s="16"/>
      <c r="DRB787" s="16"/>
      <c r="DRC787" s="16"/>
      <c r="DRD787" s="16"/>
      <c r="DRE787" s="16"/>
      <c r="DRF787" s="16"/>
      <c r="DRG787" s="16"/>
      <c r="DRH787" s="16"/>
      <c r="DRI787" s="16"/>
      <c r="DRJ787" s="16"/>
      <c r="DRK787" s="16"/>
      <c r="DRL787" s="16"/>
      <c r="DRM787" s="16"/>
      <c r="DRN787" s="16"/>
      <c r="DRO787" s="16"/>
      <c r="DRP787" s="16"/>
      <c r="DRQ787" s="16"/>
      <c r="DRR787" s="16"/>
      <c r="DRS787" s="16"/>
      <c r="DRT787" s="16"/>
      <c r="DRU787" s="16"/>
      <c r="DRV787" s="16"/>
      <c r="DRW787" s="16"/>
      <c r="DRX787" s="16"/>
      <c r="DRY787" s="16"/>
      <c r="DRZ787" s="16"/>
      <c r="DSA787" s="16"/>
      <c r="DSB787" s="16"/>
      <c r="DSC787" s="16"/>
      <c r="DSD787" s="16"/>
      <c r="DSE787" s="16"/>
      <c r="DSF787" s="16"/>
      <c r="DSG787" s="16"/>
      <c r="DSH787" s="16"/>
      <c r="DSI787" s="16"/>
      <c r="DSJ787" s="16"/>
      <c r="DSK787" s="16"/>
      <c r="DSL787" s="16"/>
      <c r="DSM787" s="16"/>
      <c r="DSN787" s="16"/>
      <c r="DSO787" s="16"/>
      <c r="DSP787" s="16"/>
      <c r="DSQ787" s="16"/>
      <c r="DSR787" s="16"/>
      <c r="DSS787" s="16"/>
      <c r="DST787" s="16"/>
      <c r="DSU787" s="16"/>
      <c r="DSV787" s="16"/>
      <c r="DSW787" s="16"/>
      <c r="DSX787" s="16"/>
      <c r="DSY787" s="16"/>
      <c r="DSZ787" s="16"/>
      <c r="DTA787" s="16"/>
      <c r="DTB787" s="16"/>
      <c r="DTC787" s="16"/>
      <c r="DTD787" s="16"/>
      <c r="DTE787" s="16"/>
      <c r="DTF787" s="16"/>
      <c r="DTG787" s="16"/>
      <c r="DTH787" s="16"/>
      <c r="DTI787" s="16"/>
      <c r="DTJ787" s="16"/>
      <c r="DTK787" s="16"/>
      <c r="DTL787" s="16"/>
      <c r="DTM787" s="16"/>
      <c r="DTN787" s="16"/>
      <c r="DTO787" s="16"/>
      <c r="DTP787" s="16"/>
      <c r="DTQ787" s="16"/>
      <c r="DTR787" s="16"/>
      <c r="DTS787" s="16"/>
      <c r="DTT787" s="16"/>
      <c r="DTU787" s="16"/>
      <c r="DTV787" s="16"/>
      <c r="DTW787" s="16"/>
      <c r="DTX787" s="16"/>
      <c r="DTY787" s="16"/>
      <c r="DTZ787" s="16"/>
      <c r="DUA787" s="16"/>
      <c r="DUB787" s="16"/>
      <c r="DUC787" s="16"/>
      <c r="DUD787" s="16"/>
      <c r="DUE787" s="16"/>
      <c r="DUF787" s="16"/>
      <c r="DUG787" s="16"/>
      <c r="DUH787" s="16"/>
      <c r="DUI787" s="16"/>
      <c r="DUJ787" s="16"/>
      <c r="DUK787" s="16"/>
      <c r="DUL787" s="16"/>
      <c r="DUM787" s="16"/>
      <c r="DUN787" s="16"/>
      <c r="DUO787" s="16"/>
      <c r="DUP787" s="16"/>
      <c r="DUQ787" s="16"/>
      <c r="DUR787" s="16"/>
      <c r="DUS787" s="16"/>
      <c r="DUT787" s="16"/>
      <c r="DUU787" s="16"/>
      <c r="DUV787" s="16"/>
      <c r="DUW787" s="16"/>
      <c r="DUX787" s="16"/>
      <c r="DUY787" s="16"/>
      <c r="DUZ787" s="16"/>
      <c r="DVA787" s="16"/>
      <c r="DVB787" s="16"/>
      <c r="DVC787" s="16"/>
      <c r="DVD787" s="16"/>
      <c r="DVE787" s="16"/>
      <c r="DVF787" s="16"/>
      <c r="DVG787" s="16"/>
      <c r="DVH787" s="16"/>
      <c r="DVI787" s="16"/>
      <c r="DVJ787" s="16"/>
      <c r="DVK787" s="16"/>
      <c r="DVL787" s="16"/>
      <c r="DVM787" s="16"/>
      <c r="DVN787" s="16"/>
      <c r="DVO787" s="16"/>
      <c r="DVP787" s="16"/>
      <c r="DVQ787" s="16"/>
      <c r="DVR787" s="16"/>
      <c r="DVS787" s="16"/>
      <c r="DVT787" s="16"/>
      <c r="DVU787" s="16"/>
      <c r="DVV787" s="16"/>
      <c r="DVW787" s="16"/>
      <c r="DVX787" s="16"/>
      <c r="DVY787" s="16"/>
      <c r="DVZ787" s="16"/>
      <c r="DWA787" s="16"/>
      <c r="DWB787" s="16"/>
      <c r="DWC787" s="16"/>
      <c r="DWD787" s="16"/>
      <c r="DWE787" s="16"/>
      <c r="DWF787" s="16"/>
      <c r="DWG787" s="16"/>
      <c r="DWH787" s="16"/>
      <c r="DWI787" s="16"/>
      <c r="DWJ787" s="16"/>
      <c r="DWK787" s="16"/>
      <c r="DWL787" s="16"/>
      <c r="DWM787" s="16"/>
      <c r="DWN787" s="16"/>
      <c r="DWO787" s="16"/>
      <c r="DWP787" s="16"/>
      <c r="DWQ787" s="16"/>
      <c r="DWR787" s="16"/>
      <c r="DWS787" s="16"/>
      <c r="DWT787" s="16"/>
      <c r="DWU787" s="16"/>
      <c r="DWV787" s="16"/>
      <c r="DWW787" s="16"/>
      <c r="DWX787" s="16"/>
      <c r="DWY787" s="16"/>
      <c r="DWZ787" s="16"/>
      <c r="DXA787" s="16"/>
      <c r="DXB787" s="16"/>
      <c r="DXC787" s="16"/>
      <c r="DXD787" s="16"/>
      <c r="DXE787" s="16"/>
      <c r="DXF787" s="16"/>
      <c r="DXG787" s="16"/>
      <c r="DXH787" s="16"/>
      <c r="DXI787" s="16"/>
      <c r="DXJ787" s="16"/>
      <c r="DXK787" s="16"/>
      <c r="DXL787" s="16"/>
      <c r="DXM787" s="16"/>
      <c r="DXN787" s="16"/>
      <c r="DXO787" s="16"/>
      <c r="DXP787" s="16"/>
      <c r="DXQ787" s="16"/>
      <c r="DXR787" s="16"/>
      <c r="DXS787" s="16"/>
      <c r="DXT787" s="16"/>
      <c r="DXU787" s="16"/>
      <c r="DXV787" s="16"/>
      <c r="DXW787" s="16"/>
      <c r="DXX787" s="16"/>
      <c r="DXY787" s="16"/>
      <c r="DXZ787" s="16"/>
      <c r="DYA787" s="16"/>
      <c r="DYB787" s="16"/>
      <c r="DYC787" s="16"/>
      <c r="DYD787" s="16"/>
      <c r="DYE787" s="16"/>
      <c r="DYF787" s="16"/>
      <c r="DYG787" s="16"/>
      <c r="DYH787" s="16"/>
      <c r="DYI787" s="16"/>
      <c r="DYJ787" s="16"/>
      <c r="DYK787" s="16"/>
      <c r="DYL787" s="16"/>
      <c r="DYM787" s="16"/>
      <c r="DYN787" s="16"/>
      <c r="DYO787" s="16"/>
      <c r="DYP787" s="16"/>
      <c r="DYQ787" s="16"/>
      <c r="DYR787" s="16"/>
      <c r="DYS787" s="16"/>
      <c r="DYT787" s="16"/>
      <c r="DYU787" s="16"/>
      <c r="DYV787" s="16"/>
      <c r="DYW787" s="16"/>
      <c r="DYX787" s="16"/>
      <c r="DYY787" s="16"/>
      <c r="DYZ787" s="16"/>
      <c r="DZA787" s="16"/>
      <c r="DZB787" s="16"/>
      <c r="DZC787" s="16"/>
      <c r="DZD787" s="16"/>
      <c r="DZE787" s="16"/>
      <c r="DZF787" s="16"/>
      <c r="DZG787" s="16"/>
      <c r="DZH787" s="16"/>
      <c r="DZI787" s="16"/>
      <c r="DZJ787" s="16"/>
      <c r="DZK787" s="16"/>
      <c r="DZL787" s="16"/>
      <c r="DZM787" s="16"/>
      <c r="DZN787" s="16"/>
      <c r="DZO787" s="16"/>
      <c r="DZP787" s="16"/>
      <c r="DZQ787" s="16"/>
      <c r="DZR787" s="16"/>
      <c r="DZS787" s="16"/>
      <c r="DZT787" s="16"/>
      <c r="DZU787" s="16"/>
      <c r="DZV787" s="16"/>
      <c r="DZW787" s="16"/>
      <c r="DZX787" s="16"/>
      <c r="DZY787" s="16"/>
      <c r="DZZ787" s="16"/>
      <c r="EAA787" s="16"/>
      <c r="EAB787" s="16"/>
      <c r="EAC787" s="16"/>
      <c r="EAD787" s="16"/>
      <c r="EAE787" s="16"/>
      <c r="EAF787" s="16"/>
      <c r="EAG787" s="16"/>
      <c r="EAH787" s="16"/>
      <c r="EAI787" s="16"/>
      <c r="EAJ787" s="16"/>
      <c r="EAK787" s="16"/>
      <c r="EAL787" s="16"/>
      <c r="EAM787" s="16"/>
      <c r="EAN787" s="16"/>
      <c r="EAO787" s="16"/>
      <c r="EAP787" s="16"/>
      <c r="EAQ787" s="16"/>
      <c r="EAR787" s="16"/>
      <c r="EAS787" s="16"/>
      <c r="EAT787" s="16"/>
      <c r="EAU787" s="16"/>
      <c r="EAV787" s="16"/>
      <c r="EAW787" s="16"/>
      <c r="EAX787" s="16"/>
      <c r="EAY787" s="16"/>
      <c r="EAZ787" s="16"/>
      <c r="EBA787" s="16"/>
      <c r="EBB787" s="16"/>
      <c r="EBC787" s="16"/>
      <c r="EBD787" s="16"/>
      <c r="EBE787" s="16"/>
      <c r="EBF787" s="16"/>
      <c r="EBG787" s="16"/>
      <c r="EBH787" s="16"/>
      <c r="EBI787" s="16"/>
      <c r="EBJ787" s="16"/>
      <c r="EBK787" s="16"/>
      <c r="EBL787" s="16"/>
      <c r="EBM787" s="16"/>
      <c r="EBN787" s="16"/>
      <c r="EBO787" s="16"/>
      <c r="EBP787" s="16"/>
      <c r="EBQ787" s="16"/>
      <c r="EBR787" s="16"/>
      <c r="EBS787" s="16"/>
      <c r="EBT787" s="16"/>
      <c r="EBU787" s="16"/>
      <c r="EBV787" s="16"/>
      <c r="EBW787" s="16"/>
      <c r="EBX787" s="16"/>
      <c r="EBY787" s="16"/>
      <c r="EBZ787" s="16"/>
      <c r="ECA787" s="16"/>
      <c r="ECB787" s="16"/>
      <c r="ECC787" s="16"/>
      <c r="ECD787" s="16"/>
      <c r="ECE787" s="16"/>
      <c r="ECF787" s="16"/>
      <c r="ECG787" s="16"/>
      <c r="ECH787" s="16"/>
      <c r="ECI787" s="16"/>
      <c r="ECJ787" s="16"/>
      <c r="ECK787" s="16"/>
      <c r="ECL787" s="16"/>
      <c r="ECM787" s="16"/>
      <c r="ECN787" s="16"/>
      <c r="ECO787" s="16"/>
      <c r="ECP787" s="16"/>
      <c r="ECQ787" s="16"/>
      <c r="ECR787" s="16"/>
      <c r="ECS787" s="16"/>
      <c r="ECT787" s="16"/>
      <c r="ECU787" s="16"/>
      <c r="ECV787" s="16"/>
      <c r="ECW787" s="16"/>
      <c r="ECX787" s="16"/>
      <c r="ECY787" s="16"/>
      <c r="ECZ787" s="16"/>
      <c r="EDA787" s="16"/>
      <c r="EDB787" s="16"/>
      <c r="EDC787" s="16"/>
      <c r="EDD787" s="16"/>
      <c r="EDE787" s="16"/>
      <c r="EDF787" s="16"/>
      <c r="EDG787" s="16"/>
      <c r="EDH787" s="16"/>
      <c r="EDI787" s="16"/>
      <c r="EDJ787" s="16"/>
      <c r="EDK787" s="16"/>
      <c r="EDL787" s="16"/>
      <c r="EDM787" s="16"/>
      <c r="EDN787" s="16"/>
      <c r="EDO787" s="16"/>
      <c r="EDP787" s="16"/>
      <c r="EDQ787" s="16"/>
      <c r="EDR787" s="16"/>
      <c r="EDS787" s="16"/>
      <c r="EDT787" s="16"/>
      <c r="EDU787" s="16"/>
      <c r="EDV787" s="16"/>
      <c r="EDW787" s="16"/>
      <c r="EDX787" s="16"/>
      <c r="EDY787" s="16"/>
      <c r="EDZ787" s="16"/>
      <c r="EEA787" s="16"/>
      <c r="EEB787" s="16"/>
      <c r="EEC787" s="16"/>
      <c r="EED787" s="16"/>
      <c r="EEE787" s="16"/>
      <c r="EEF787" s="16"/>
      <c r="EEG787" s="16"/>
      <c r="EEH787" s="16"/>
      <c r="EEI787" s="16"/>
      <c r="EEJ787" s="16"/>
      <c r="EEK787" s="16"/>
      <c r="EEL787" s="16"/>
      <c r="EEM787" s="16"/>
      <c r="EEN787" s="16"/>
      <c r="EEO787" s="16"/>
      <c r="EEP787" s="16"/>
      <c r="EEQ787" s="16"/>
      <c r="EER787" s="16"/>
      <c r="EES787" s="16"/>
      <c r="EET787" s="16"/>
      <c r="EEU787" s="16"/>
      <c r="EEV787" s="16"/>
      <c r="EEW787" s="16"/>
      <c r="EEX787" s="16"/>
      <c r="EEY787" s="16"/>
      <c r="EEZ787" s="16"/>
      <c r="EFA787" s="16"/>
      <c r="EFB787" s="16"/>
      <c r="EFC787" s="16"/>
      <c r="EFD787" s="16"/>
      <c r="EFE787" s="16"/>
      <c r="EFF787" s="16"/>
      <c r="EFG787" s="16"/>
      <c r="EFH787" s="16"/>
      <c r="EFI787" s="16"/>
      <c r="EFJ787" s="16"/>
      <c r="EFK787" s="16"/>
      <c r="EFL787" s="16"/>
      <c r="EFM787" s="16"/>
      <c r="EFN787" s="16"/>
      <c r="EFO787" s="16"/>
      <c r="EFP787" s="16"/>
      <c r="EFQ787" s="16"/>
      <c r="EFR787" s="16"/>
      <c r="EFS787" s="16"/>
      <c r="EFT787" s="16"/>
      <c r="EFU787" s="16"/>
      <c r="EFV787" s="16"/>
      <c r="EFW787" s="16"/>
      <c r="EFX787" s="16"/>
      <c r="EFY787" s="16"/>
      <c r="EFZ787" s="16"/>
      <c r="EGA787" s="16"/>
      <c r="EGB787" s="16"/>
      <c r="EGC787" s="16"/>
      <c r="EGD787" s="16"/>
      <c r="EGE787" s="16"/>
      <c r="EGF787" s="16"/>
      <c r="EGG787" s="16"/>
      <c r="EGH787" s="16"/>
      <c r="EGI787" s="16"/>
      <c r="EGJ787" s="16"/>
      <c r="EGK787" s="16"/>
      <c r="EGL787" s="16"/>
      <c r="EGM787" s="16"/>
      <c r="EGN787" s="16"/>
      <c r="EGO787" s="16"/>
      <c r="EGP787" s="16"/>
      <c r="EGQ787" s="16"/>
      <c r="EGR787" s="16"/>
      <c r="EGS787" s="16"/>
      <c r="EGT787" s="16"/>
      <c r="EGU787" s="16"/>
      <c r="EGV787" s="16"/>
      <c r="EGW787" s="16"/>
      <c r="EGX787" s="16"/>
      <c r="EGY787" s="16"/>
      <c r="EGZ787" s="16"/>
      <c r="EHA787" s="16"/>
      <c r="EHB787" s="16"/>
      <c r="EHC787" s="16"/>
      <c r="EHD787" s="16"/>
      <c r="EHE787" s="16"/>
      <c r="EHF787" s="16"/>
      <c r="EHG787" s="16"/>
      <c r="EHH787" s="16"/>
      <c r="EHI787" s="16"/>
      <c r="EHJ787" s="16"/>
      <c r="EHK787" s="16"/>
      <c r="EHL787" s="16"/>
      <c r="EHM787" s="16"/>
      <c r="EHN787" s="16"/>
      <c r="EHO787" s="16"/>
      <c r="EHP787" s="16"/>
      <c r="EHQ787" s="16"/>
      <c r="EHR787" s="16"/>
      <c r="EHS787" s="16"/>
      <c r="EHT787" s="16"/>
      <c r="EHU787" s="16"/>
      <c r="EHV787" s="16"/>
      <c r="EHW787" s="16"/>
      <c r="EHX787" s="16"/>
      <c r="EHY787" s="16"/>
      <c r="EHZ787" s="16"/>
      <c r="EIA787" s="16"/>
      <c r="EIB787" s="16"/>
      <c r="EIC787" s="16"/>
      <c r="EID787" s="16"/>
      <c r="EIE787" s="16"/>
      <c r="EIF787" s="16"/>
      <c r="EIG787" s="16"/>
      <c r="EIH787" s="16"/>
      <c r="EII787" s="16"/>
      <c r="EIJ787" s="16"/>
      <c r="EIK787" s="16"/>
      <c r="EIL787" s="16"/>
      <c r="EIM787" s="16"/>
      <c r="EIN787" s="16"/>
      <c r="EIO787" s="16"/>
      <c r="EIP787" s="16"/>
      <c r="EIQ787" s="16"/>
      <c r="EIR787" s="16"/>
      <c r="EIS787" s="16"/>
      <c r="EIT787" s="16"/>
      <c r="EIU787" s="16"/>
      <c r="EIV787" s="16"/>
      <c r="EIW787" s="16"/>
      <c r="EIX787" s="16"/>
      <c r="EIY787" s="16"/>
      <c r="EIZ787" s="16"/>
      <c r="EJA787" s="16"/>
      <c r="EJB787" s="16"/>
      <c r="EJC787" s="16"/>
      <c r="EJD787" s="16"/>
      <c r="EJE787" s="16"/>
      <c r="EJF787" s="16"/>
      <c r="EJG787" s="16"/>
      <c r="EJH787" s="16"/>
      <c r="EJI787" s="16"/>
      <c r="EJJ787" s="16"/>
      <c r="EJK787" s="16"/>
      <c r="EJL787" s="16"/>
      <c r="EJM787" s="16"/>
      <c r="EJN787" s="16"/>
      <c r="EJO787" s="16"/>
      <c r="EJP787" s="16"/>
      <c r="EJQ787" s="16"/>
      <c r="EJR787" s="16"/>
      <c r="EJS787" s="16"/>
      <c r="EJT787" s="16"/>
      <c r="EJU787" s="16"/>
      <c r="EJV787" s="16"/>
      <c r="EJW787" s="16"/>
      <c r="EJX787" s="16"/>
      <c r="EJY787" s="16"/>
      <c r="EJZ787" s="16"/>
      <c r="EKA787" s="16"/>
      <c r="EKB787" s="16"/>
      <c r="EKC787" s="16"/>
      <c r="EKD787" s="16"/>
      <c r="EKE787" s="16"/>
      <c r="EKF787" s="16"/>
      <c r="EKG787" s="16"/>
      <c r="EKH787" s="16"/>
      <c r="EKI787" s="16"/>
      <c r="EKJ787" s="16"/>
      <c r="EKK787" s="16"/>
      <c r="EKL787" s="16"/>
      <c r="EKM787" s="16"/>
      <c r="EKN787" s="16"/>
      <c r="EKO787" s="16"/>
      <c r="EKP787" s="16"/>
      <c r="EKQ787" s="16"/>
      <c r="EKR787" s="16"/>
      <c r="EKS787" s="16"/>
      <c r="EKT787" s="16"/>
      <c r="EKU787" s="16"/>
      <c r="EKV787" s="16"/>
      <c r="EKW787" s="16"/>
      <c r="EKX787" s="16"/>
      <c r="EKY787" s="16"/>
      <c r="EKZ787" s="16"/>
      <c r="ELA787" s="16"/>
      <c r="ELB787" s="16"/>
      <c r="ELC787" s="16"/>
      <c r="ELD787" s="16"/>
      <c r="ELE787" s="16"/>
      <c r="ELF787" s="16"/>
      <c r="ELG787" s="16"/>
      <c r="ELH787" s="16"/>
      <c r="ELI787" s="16"/>
      <c r="ELJ787" s="16"/>
      <c r="ELK787" s="16"/>
      <c r="ELL787" s="16"/>
      <c r="ELM787" s="16"/>
      <c r="ELN787" s="16"/>
      <c r="ELO787" s="16"/>
      <c r="ELP787" s="16"/>
      <c r="ELQ787" s="16"/>
      <c r="ELR787" s="16"/>
      <c r="ELS787" s="16"/>
      <c r="ELT787" s="16"/>
      <c r="ELU787" s="16"/>
      <c r="ELV787" s="16"/>
      <c r="ELW787" s="16"/>
      <c r="ELX787" s="16"/>
      <c r="ELY787" s="16"/>
      <c r="ELZ787" s="16"/>
      <c r="EMA787" s="16"/>
      <c r="EMB787" s="16"/>
      <c r="EMC787" s="16"/>
      <c r="EMD787" s="16"/>
      <c r="EME787" s="16"/>
      <c r="EMF787" s="16"/>
      <c r="EMG787" s="16"/>
      <c r="EMH787" s="16"/>
      <c r="EMI787" s="16"/>
      <c r="EMJ787" s="16"/>
      <c r="EMK787" s="16"/>
      <c r="EML787" s="16"/>
      <c r="EMM787" s="16"/>
      <c r="EMN787" s="16"/>
      <c r="EMO787" s="16"/>
      <c r="EMP787" s="16"/>
      <c r="EMQ787" s="16"/>
      <c r="EMR787" s="16"/>
      <c r="EMS787" s="16"/>
      <c r="EMT787" s="16"/>
      <c r="EMU787" s="16"/>
      <c r="EMV787" s="16"/>
      <c r="EMW787" s="16"/>
      <c r="EMX787" s="16"/>
      <c r="EMY787" s="16"/>
      <c r="EMZ787" s="16"/>
      <c r="ENA787" s="16"/>
      <c r="ENB787" s="16"/>
      <c r="ENC787" s="16"/>
      <c r="END787" s="16"/>
      <c r="ENE787" s="16"/>
      <c r="ENF787" s="16"/>
      <c r="ENG787" s="16"/>
      <c r="ENH787" s="16"/>
      <c r="ENI787" s="16"/>
      <c r="ENJ787" s="16"/>
      <c r="ENK787" s="16"/>
      <c r="ENL787" s="16"/>
      <c r="ENM787" s="16"/>
      <c r="ENN787" s="16"/>
      <c r="ENO787" s="16"/>
      <c r="ENP787" s="16"/>
      <c r="ENQ787" s="16"/>
      <c r="ENR787" s="16"/>
      <c r="ENS787" s="16"/>
      <c r="ENT787" s="16"/>
      <c r="ENU787" s="16"/>
      <c r="ENV787" s="16"/>
      <c r="ENW787" s="16"/>
      <c r="ENX787" s="16"/>
      <c r="ENY787" s="16"/>
      <c r="ENZ787" s="16"/>
      <c r="EOA787" s="16"/>
      <c r="EOB787" s="16"/>
      <c r="EOC787" s="16"/>
      <c r="EOD787" s="16"/>
      <c r="EOE787" s="16"/>
      <c r="EOF787" s="16"/>
      <c r="EOG787" s="16"/>
      <c r="EOH787" s="16"/>
      <c r="EOI787" s="16"/>
      <c r="EOJ787" s="16"/>
      <c r="EOK787" s="16"/>
      <c r="EOL787" s="16"/>
      <c r="EOM787" s="16"/>
      <c r="EON787" s="16"/>
      <c r="EOO787" s="16"/>
      <c r="EOP787" s="16"/>
      <c r="EOQ787" s="16"/>
      <c r="EOR787" s="16"/>
      <c r="EOS787" s="16"/>
      <c r="EOT787" s="16"/>
      <c r="EOU787" s="16"/>
      <c r="EOV787" s="16"/>
      <c r="EOW787" s="16"/>
      <c r="EOX787" s="16"/>
      <c r="EOY787" s="16"/>
      <c r="EOZ787" s="16"/>
      <c r="EPA787" s="16"/>
      <c r="EPB787" s="16"/>
      <c r="EPC787" s="16"/>
      <c r="EPD787" s="16"/>
      <c r="EPE787" s="16"/>
      <c r="EPF787" s="16"/>
      <c r="EPG787" s="16"/>
      <c r="EPH787" s="16"/>
      <c r="EPI787" s="16"/>
      <c r="EPJ787" s="16"/>
      <c r="EPK787" s="16"/>
      <c r="EPL787" s="16"/>
      <c r="EPM787" s="16"/>
      <c r="EPN787" s="16"/>
      <c r="EPO787" s="16"/>
      <c r="EPP787" s="16"/>
      <c r="EPQ787" s="16"/>
      <c r="EPR787" s="16"/>
      <c r="EPS787" s="16"/>
      <c r="EPT787" s="16"/>
      <c r="EPU787" s="16"/>
      <c r="EPV787" s="16"/>
      <c r="EPW787" s="16"/>
      <c r="EPX787" s="16"/>
      <c r="EPY787" s="16"/>
      <c r="EPZ787" s="16"/>
      <c r="EQA787" s="16"/>
      <c r="EQB787" s="16"/>
      <c r="EQC787" s="16"/>
      <c r="EQD787" s="16"/>
      <c r="EQE787" s="16"/>
      <c r="EQF787" s="16"/>
      <c r="EQG787" s="16"/>
      <c r="EQH787" s="16"/>
      <c r="EQI787" s="16"/>
      <c r="EQJ787" s="16"/>
      <c r="EQK787" s="16"/>
      <c r="EQL787" s="16"/>
      <c r="EQM787" s="16"/>
      <c r="EQN787" s="16"/>
      <c r="EQO787" s="16"/>
      <c r="EQP787" s="16"/>
      <c r="EQQ787" s="16"/>
      <c r="EQR787" s="16"/>
      <c r="EQS787" s="16"/>
      <c r="EQT787" s="16"/>
      <c r="EQU787" s="16"/>
      <c r="EQV787" s="16"/>
      <c r="EQW787" s="16"/>
      <c r="EQX787" s="16"/>
      <c r="EQY787" s="16"/>
      <c r="EQZ787" s="16"/>
      <c r="ERA787" s="16"/>
      <c r="ERB787" s="16"/>
      <c r="ERC787" s="16"/>
      <c r="ERD787" s="16"/>
      <c r="ERE787" s="16"/>
      <c r="ERF787" s="16"/>
      <c r="ERG787" s="16"/>
      <c r="ERH787" s="16"/>
      <c r="ERI787" s="16"/>
      <c r="ERJ787" s="16"/>
      <c r="ERK787" s="16"/>
      <c r="ERL787" s="16"/>
      <c r="ERM787" s="16"/>
      <c r="ERN787" s="16"/>
      <c r="ERO787" s="16"/>
      <c r="ERP787" s="16"/>
      <c r="ERQ787" s="16"/>
      <c r="ERR787" s="16"/>
      <c r="ERS787" s="16"/>
      <c r="ERT787" s="16"/>
      <c r="ERU787" s="16"/>
      <c r="ERV787" s="16"/>
      <c r="ERW787" s="16"/>
      <c r="ERX787" s="16"/>
      <c r="ERY787" s="16"/>
      <c r="ERZ787" s="16"/>
      <c r="ESA787" s="16"/>
      <c r="ESB787" s="16"/>
      <c r="ESC787" s="16"/>
      <c r="ESD787" s="16"/>
      <c r="ESE787" s="16"/>
      <c r="ESF787" s="16"/>
      <c r="ESG787" s="16"/>
      <c r="ESH787" s="16"/>
      <c r="ESI787" s="16"/>
      <c r="ESJ787" s="16"/>
      <c r="ESK787" s="16"/>
      <c r="ESL787" s="16"/>
      <c r="ESM787" s="16"/>
      <c r="ESN787" s="16"/>
      <c r="ESO787" s="16"/>
      <c r="ESP787" s="16"/>
      <c r="ESQ787" s="16"/>
      <c r="ESR787" s="16"/>
      <c r="ESS787" s="16"/>
      <c r="EST787" s="16"/>
      <c r="ESU787" s="16"/>
      <c r="ESV787" s="16"/>
      <c r="ESW787" s="16"/>
      <c r="ESX787" s="16"/>
      <c r="ESY787" s="16"/>
      <c r="ESZ787" s="16"/>
      <c r="ETA787" s="16"/>
      <c r="ETB787" s="16"/>
      <c r="ETC787" s="16"/>
      <c r="ETD787" s="16"/>
      <c r="ETE787" s="16"/>
      <c r="ETF787" s="16"/>
      <c r="ETG787" s="16"/>
      <c r="ETH787" s="16"/>
      <c r="ETI787" s="16"/>
      <c r="ETJ787" s="16"/>
      <c r="ETK787" s="16"/>
      <c r="ETL787" s="16"/>
      <c r="ETM787" s="16"/>
      <c r="ETN787" s="16"/>
      <c r="ETO787" s="16"/>
      <c r="ETP787" s="16"/>
      <c r="ETQ787" s="16"/>
      <c r="ETR787" s="16"/>
      <c r="ETS787" s="16"/>
      <c r="ETT787" s="16"/>
      <c r="ETU787" s="16"/>
      <c r="ETV787" s="16"/>
      <c r="ETW787" s="16"/>
      <c r="ETX787" s="16"/>
      <c r="ETY787" s="16"/>
      <c r="ETZ787" s="16"/>
      <c r="EUA787" s="16"/>
      <c r="EUB787" s="16"/>
      <c r="EUC787" s="16"/>
      <c r="EUD787" s="16"/>
      <c r="EUE787" s="16"/>
      <c r="EUF787" s="16"/>
      <c r="EUG787" s="16"/>
      <c r="EUH787" s="16"/>
      <c r="EUI787" s="16"/>
      <c r="EUJ787" s="16"/>
      <c r="EUK787" s="16"/>
      <c r="EUL787" s="16"/>
      <c r="EUM787" s="16"/>
      <c r="EUN787" s="16"/>
      <c r="EUO787" s="16"/>
      <c r="EUP787" s="16"/>
      <c r="EUQ787" s="16"/>
      <c r="EUR787" s="16"/>
      <c r="EUS787" s="16"/>
      <c r="EUT787" s="16"/>
      <c r="EUU787" s="16"/>
      <c r="EUV787" s="16"/>
      <c r="EUW787" s="16"/>
      <c r="EUX787" s="16"/>
      <c r="EUY787" s="16"/>
      <c r="EUZ787" s="16"/>
      <c r="EVA787" s="16"/>
      <c r="EVB787" s="16"/>
      <c r="EVC787" s="16"/>
      <c r="EVD787" s="16"/>
      <c r="EVE787" s="16"/>
      <c r="EVF787" s="16"/>
      <c r="EVG787" s="16"/>
      <c r="EVH787" s="16"/>
      <c r="EVI787" s="16"/>
      <c r="EVJ787" s="16"/>
      <c r="EVK787" s="16"/>
      <c r="EVL787" s="16"/>
      <c r="EVM787" s="16"/>
      <c r="EVN787" s="16"/>
      <c r="EVO787" s="16"/>
      <c r="EVP787" s="16"/>
      <c r="EVQ787" s="16"/>
      <c r="EVR787" s="16"/>
      <c r="EVS787" s="16"/>
      <c r="EVT787" s="16"/>
      <c r="EVU787" s="16"/>
      <c r="EVV787" s="16"/>
      <c r="EVW787" s="16"/>
      <c r="EVX787" s="16"/>
      <c r="EVY787" s="16"/>
      <c r="EVZ787" s="16"/>
      <c r="EWA787" s="16"/>
      <c r="EWB787" s="16"/>
      <c r="EWC787" s="16"/>
      <c r="EWD787" s="16"/>
      <c r="EWE787" s="16"/>
      <c r="EWF787" s="16"/>
      <c r="EWG787" s="16"/>
      <c r="EWH787" s="16"/>
      <c r="EWI787" s="16"/>
      <c r="EWJ787" s="16"/>
      <c r="EWK787" s="16"/>
      <c r="EWL787" s="16"/>
      <c r="EWM787" s="16"/>
      <c r="EWN787" s="16"/>
      <c r="EWO787" s="16"/>
      <c r="EWP787" s="16"/>
      <c r="EWQ787" s="16"/>
      <c r="EWR787" s="16"/>
      <c r="EWS787" s="16"/>
      <c r="EWT787" s="16"/>
      <c r="EWU787" s="16"/>
      <c r="EWV787" s="16"/>
      <c r="EWW787" s="16"/>
      <c r="EWX787" s="16"/>
      <c r="EWY787" s="16"/>
      <c r="EWZ787" s="16"/>
      <c r="EXA787" s="16"/>
      <c r="EXB787" s="16"/>
      <c r="EXC787" s="16"/>
      <c r="EXD787" s="16"/>
      <c r="EXE787" s="16"/>
      <c r="EXF787" s="16"/>
      <c r="EXG787" s="16"/>
      <c r="EXH787" s="16"/>
      <c r="EXI787" s="16"/>
      <c r="EXJ787" s="16"/>
      <c r="EXK787" s="16"/>
      <c r="EXL787" s="16"/>
      <c r="EXM787" s="16"/>
      <c r="EXN787" s="16"/>
      <c r="EXO787" s="16"/>
      <c r="EXP787" s="16"/>
      <c r="EXQ787" s="16"/>
      <c r="EXR787" s="16"/>
      <c r="EXS787" s="16"/>
      <c r="EXT787" s="16"/>
      <c r="EXU787" s="16"/>
      <c r="EXV787" s="16"/>
      <c r="EXW787" s="16"/>
      <c r="EXX787" s="16"/>
      <c r="EXY787" s="16"/>
      <c r="EXZ787" s="16"/>
      <c r="EYA787" s="16"/>
      <c r="EYB787" s="16"/>
      <c r="EYC787" s="16"/>
      <c r="EYD787" s="16"/>
      <c r="EYE787" s="16"/>
      <c r="EYF787" s="16"/>
      <c r="EYG787" s="16"/>
      <c r="EYH787" s="16"/>
      <c r="EYI787" s="16"/>
      <c r="EYJ787" s="16"/>
      <c r="EYK787" s="16"/>
      <c r="EYL787" s="16"/>
      <c r="EYM787" s="16"/>
      <c r="EYN787" s="16"/>
      <c r="EYO787" s="16"/>
      <c r="EYP787" s="16"/>
      <c r="EYQ787" s="16"/>
      <c r="EYR787" s="16"/>
      <c r="EYS787" s="16"/>
      <c r="EYT787" s="16"/>
      <c r="EYU787" s="16"/>
      <c r="EYV787" s="16"/>
      <c r="EYW787" s="16"/>
      <c r="EYX787" s="16"/>
      <c r="EYY787" s="16"/>
      <c r="EYZ787" s="16"/>
      <c r="EZA787" s="16"/>
      <c r="EZB787" s="16"/>
      <c r="EZC787" s="16"/>
      <c r="EZD787" s="16"/>
      <c r="EZE787" s="16"/>
      <c r="EZF787" s="16"/>
      <c r="EZG787" s="16"/>
      <c r="EZH787" s="16"/>
      <c r="EZI787" s="16"/>
      <c r="EZJ787" s="16"/>
      <c r="EZK787" s="16"/>
      <c r="EZL787" s="16"/>
      <c r="EZM787" s="16"/>
      <c r="EZN787" s="16"/>
      <c r="EZO787" s="16"/>
      <c r="EZP787" s="16"/>
      <c r="EZQ787" s="16"/>
      <c r="EZR787" s="16"/>
      <c r="EZS787" s="16"/>
      <c r="EZT787" s="16"/>
      <c r="EZU787" s="16"/>
      <c r="EZV787" s="16"/>
      <c r="EZW787" s="16"/>
      <c r="EZX787" s="16"/>
      <c r="EZY787" s="16"/>
      <c r="EZZ787" s="16"/>
      <c r="FAA787" s="16"/>
      <c r="FAB787" s="16"/>
      <c r="FAC787" s="16"/>
      <c r="FAD787" s="16"/>
      <c r="FAE787" s="16"/>
      <c r="FAF787" s="16"/>
      <c r="FAG787" s="16"/>
      <c r="FAH787" s="16"/>
      <c r="FAI787" s="16"/>
      <c r="FAJ787" s="16"/>
      <c r="FAK787" s="16"/>
      <c r="FAL787" s="16"/>
      <c r="FAM787" s="16"/>
      <c r="FAN787" s="16"/>
      <c r="FAO787" s="16"/>
      <c r="FAP787" s="16"/>
      <c r="FAQ787" s="16"/>
      <c r="FAR787" s="16"/>
      <c r="FAS787" s="16"/>
      <c r="FAT787" s="16"/>
      <c r="FAU787" s="16"/>
      <c r="FAV787" s="16"/>
      <c r="FAW787" s="16"/>
      <c r="FAX787" s="16"/>
      <c r="FAY787" s="16"/>
      <c r="FAZ787" s="16"/>
      <c r="FBA787" s="16"/>
      <c r="FBB787" s="16"/>
      <c r="FBC787" s="16"/>
      <c r="FBD787" s="16"/>
      <c r="FBE787" s="16"/>
      <c r="FBF787" s="16"/>
      <c r="FBG787" s="16"/>
      <c r="FBH787" s="16"/>
      <c r="FBI787" s="16"/>
      <c r="FBJ787" s="16"/>
      <c r="FBK787" s="16"/>
      <c r="FBL787" s="16"/>
      <c r="FBM787" s="16"/>
      <c r="FBN787" s="16"/>
      <c r="FBO787" s="16"/>
      <c r="FBP787" s="16"/>
      <c r="FBQ787" s="16"/>
      <c r="FBR787" s="16"/>
      <c r="FBS787" s="16"/>
      <c r="FBT787" s="16"/>
      <c r="FBU787" s="16"/>
      <c r="FBV787" s="16"/>
      <c r="FBW787" s="16"/>
      <c r="FBX787" s="16"/>
      <c r="FBY787" s="16"/>
      <c r="FBZ787" s="16"/>
      <c r="FCA787" s="16"/>
      <c r="FCB787" s="16"/>
      <c r="FCC787" s="16"/>
      <c r="FCD787" s="16"/>
      <c r="FCE787" s="16"/>
      <c r="FCF787" s="16"/>
      <c r="FCG787" s="16"/>
      <c r="FCH787" s="16"/>
      <c r="FCI787" s="16"/>
      <c r="FCJ787" s="16"/>
      <c r="FCK787" s="16"/>
      <c r="FCL787" s="16"/>
      <c r="FCM787" s="16"/>
      <c r="FCN787" s="16"/>
      <c r="FCO787" s="16"/>
      <c r="FCP787" s="16"/>
      <c r="FCQ787" s="16"/>
      <c r="FCR787" s="16"/>
      <c r="FCS787" s="16"/>
      <c r="FCT787" s="16"/>
      <c r="FCU787" s="16"/>
      <c r="FCV787" s="16"/>
      <c r="FCW787" s="16"/>
      <c r="FCX787" s="16"/>
      <c r="FCY787" s="16"/>
      <c r="FCZ787" s="16"/>
      <c r="FDA787" s="16"/>
      <c r="FDB787" s="16"/>
      <c r="FDC787" s="16"/>
      <c r="FDD787" s="16"/>
      <c r="FDE787" s="16"/>
      <c r="FDF787" s="16"/>
      <c r="FDG787" s="16"/>
      <c r="FDH787" s="16"/>
      <c r="FDI787" s="16"/>
      <c r="FDJ787" s="16"/>
      <c r="FDK787" s="16"/>
      <c r="FDL787" s="16"/>
      <c r="FDM787" s="16"/>
      <c r="FDN787" s="16"/>
      <c r="FDO787" s="16"/>
      <c r="FDP787" s="16"/>
      <c r="FDQ787" s="16"/>
      <c r="FDR787" s="16"/>
      <c r="FDS787" s="16"/>
      <c r="FDT787" s="16"/>
      <c r="FDU787" s="16"/>
      <c r="FDV787" s="16"/>
      <c r="FDW787" s="16"/>
      <c r="FDX787" s="16"/>
      <c r="FDY787" s="16"/>
      <c r="FDZ787" s="16"/>
      <c r="FEA787" s="16"/>
      <c r="FEB787" s="16"/>
      <c r="FEC787" s="16"/>
      <c r="FED787" s="16"/>
      <c r="FEE787" s="16"/>
      <c r="FEF787" s="16"/>
      <c r="FEG787" s="16"/>
      <c r="FEH787" s="16"/>
      <c r="FEI787" s="16"/>
      <c r="FEJ787" s="16"/>
      <c r="FEK787" s="16"/>
      <c r="FEL787" s="16"/>
      <c r="FEM787" s="16"/>
      <c r="FEN787" s="16"/>
      <c r="FEO787" s="16"/>
      <c r="FEP787" s="16"/>
      <c r="FEQ787" s="16"/>
      <c r="FER787" s="16"/>
      <c r="FES787" s="16"/>
      <c r="FET787" s="16"/>
      <c r="FEU787" s="16"/>
      <c r="FEV787" s="16"/>
      <c r="FEW787" s="16"/>
      <c r="FEX787" s="16"/>
      <c r="FEY787" s="16"/>
      <c r="FEZ787" s="16"/>
      <c r="FFA787" s="16"/>
      <c r="FFB787" s="16"/>
      <c r="FFC787" s="16"/>
      <c r="FFD787" s="16"/>
      <c r="FFE787" s="16"/>
      <c r="FFF787" s="16"/>
      <c r="FFG787" s="16"/>
      <c r="FFH787" s="16"/>
      <c r="FFI787" s="16"/>
      <c r="FFJ787" s="16"/>
      <c r="FFK787" s="16"/>
      <c r="FFL787" s="16"/>
      <c r="FFM787" s="16"/>
      <c r="FFN787" s="16"/>
      <c r="FFO787" s="16"/>
      <c r="FFP787" s="16"/>
      <c r="FFQ787" s="16"/>
      <c r="FFR787" s="16"/>
      <c r="FFS787" s="16"/>
      <c r="FFT787" s="16"/>
      <c r="FFU787" s="16"/>
      <c r="FFV787" s="16"/>
      <c r="FFW787" s="16"/>
      <c r="FFX787" s="16"/>
      <c r="FFY787" s="16"/>
      <c r="FFZ787" s="16"/>
      <c r="FGA787" s="16"/>
      <c r="FGB787" s="16"/>
      <c r="FGC787" s="16"/>
      <c r="FGD787" s="16"/>
      <c r="FGE787" s="16"/>
      <c r="FGF787" s="16"/>
      <c r="FGG787" s="16"/>
      <c r="FGH787" s="16"/>
      <c r="FGI787" s="16"/>
      <c r="FGJ787" s="16"/>
      <c r="FGK787" s="16"/>
      <c r="FGL787" s="16"/>
      <c r="FGM787" s="16"/>
      <c r="FGN787" s="16"/>
      <c r="FGO787" s="16"/>
      <c r="FGP787" s="16"/>
      <c r="FGQ787" s="16"/>
      <c r="FGR787" s="16"/>
      <c r="FGS787" s="16"/>
      <c r="FGT787" s="16"/>
      <c r="FGU787" s="16"/>
      <c r="FGV787" s="16"/>
      <c r="FGW787" s="16"/>
      <c r="FGX787" s="16"/>
      <c r="FGY787" s="16"/>
      <c r="FGZ787" s="16"/>
      <c r="FHA787" s="16"/>
      <c r="FHB787" s="16"/>
      <c r="FHC787" s="16"/>
      <c r="FHD787" s="16"/>
      <c r="FHE787" s="16"/>
      <c r="FHF787" s="16"/>
      <c r="FHG787" s="16"/>
      <c r="FHH787" s="16"/>
      <c r="FHI787" s="16"/>
      <c r="FHJ787" s="16"/>
      <c r="FHK787" s="16"/>
      <c r="FHL787" s="16"/>
      <c r="FHM787" s="16"/>
      <c r="FHN787" s="16"/>
      <c r="FHO787" s="16"/>
      <c r="FHP787" s="16"/>
      <c r="FHQ787" s="16"/>
      <c r="FHR787" s="16"/>
      <c r="FHS787" s="16"/>
      <c r="FHT787" s="16"/>
      <c r="FHU787" s="16"/>
      <c r="FHV787" s="16"/>
      <c r="FHW787" s="16"/>
      <c r="FHX787" s="16"/>
      <c r="FHY787" s="16"/>
      <c r="FHZ787" s="16"/>
      <c r="FIA787" s="16"/>
      <c r="FIB787" s="16"/>
      <c r="FIC787" s="16"/>
      <c r="FID787" s="16"/>
      <c r="FIE787" s="16"/>
      <c r="FIF787" s="16"/>
      <c r="FIG787" s="16"/>
      <c r="FIH787" s="16"/>
      <c r="FII787" s="16"/>
      <c r="FIJ787" s="16"/>
      <c r="FIK787" s="16"/>
      <c r="FIL787" s="16"/>
      <c r="FIM787" s="16"/>
      <c r="FIN787" s="16"/>
      <c r="FIO787" s="16"/>
      <c r="FIP787" s="16"/>
      <c r="FIQ787" s="16"/>
      <c r="FIR787" s="16"/>
      <c r="FIS787" s="16"/>
      <c r="FIT787" s="16"/>
      <c r="FIU787" s="16"/>
      <c r="FIV787" s="16"/>
      <c r="FIW787" s="16"/>
      <c r="FIX787" s="16"/>
      <c r="FIY787" s="16"/>
      <c r="FIZ787" s="16"/>
      <c r="FJA787" s="16"/>
      <c r="FJB787" s="16"/>
      <c r="FJC787" s="16"/>
      <c r="FJD787" s="16"/>
      <c r="FJE787" s="16"/>
      <c r="FJF787" s="16"/>
      <c r="FJG787" s="16"/>
      <c r="FJH787" s="16"/>
      <c r="FJI787" s="16"/>
      <c r="FJJ787" s="16"/>
      <c r="FJK787" s="16"/>
      <c r="FJL787" s="16"/>
      <c r="FJM787" s="16"/>
      <c r="FJN787" s="16"/>
      <c r="FJO787" s="16"/>
      <c r="FJP787" s="16"/>
      <c r="FJQ787" s="16"/>
      <c r="FJR787" s="16"/>
      <c r="FJS787" s="16"/>
      <c r="FJT787" s="16"/>
      <c r="FJU787" s="16"/>
      <c r="FJV787" s="16"/>
      <c r="FJW787" s="16"/>
      <c r="FJX787" s="16"/>
      <c r="FJY787" s="16"/>
      <c r="FJZ787" s="16"/>
      <c r="FKA787" s="16"/>
      <c r="FKB787" s="16"/>
      <c r="FKC787" s="16"/>
      <c r="FKD787" s="16"/>
      <c r="FKE787" s="16"/>
      <c r="FKF787" s="16"/>
      <c r="FKG787" s="16"/>
      <c r="FKH787" s="16"/>
      <c r="FKI787" s="16"/>
      <c r="FKJ787" s="16"/>
      <c r="FKK787" s="16"/>
      <c r="FKL787" s="16"/>
      <c r="FKM787" s="16"/>
      <c r="FKN787" s="16"/>
      <c r="FKO787" s="16"/>
      <c r="FKP787" s="16"/>
      <c r="FKQ787" s="16"/>
      <c r="FKR787" s="16"/>
      <c r="FKS787" s="16"/>
      <c r="FKT787" s="16"/>
      <c r="FKU787" s="16"/>
      <c r="FKV787" s="16"/>
      <c r="FKW787" s="16"/>
      <c r="FKX787" s="16"/>
      <c r="FKY787" s="16"/>
      <c r="FKZ787" s="16"/>
      <c r="FLA787" s="16"/>
      <c r="FLB787" s="16"/>
      <c r="FLC787" s="16"/>
      <c r="FLD787" s="16"/>
      <c r="FLE787" s="16"/>
      <c r="FLF787" s="16"/>
      <c r="FLG787" s="16"/>
      <c r="FLH787" s="16"/>
      <c r="FLI787" s="16"/>
      <c r="FLJ787" s="16"/>
      <c r="FLK787" s="16"/>
      <c r="FLL787" s="16"/>
      <c r="FLM787" s="16"/>
      <c r="FLN787" s="16"/>
      <c r="FLO787" s="16"/>
      <c r="FLP787" s="16"/>
      <c r="FLQ787" s="16"/>
      <c r="FLR787" s="16"/>
      <c r="FLS787" s="16"/>
      <c r="FLT787" s="16"/>
      <c r="FLU787" s="16"/>
      <c r="FLV787" s="16"/>
      <c r="FLW787" s="16"/>
      <c r="FLX787" s="16"/>
      <c r="FLY787" s="16"/>
      <c r="FLZ787" s="16"/>
      <c r="FMA787" s="16"/>
      <c r="FMB787" s="16"/>
      <c r="FMC787" s="16"/>
      <c r="FMD787" s="16"/>
      <c r="FME787" s="16"/>
      <c r="FMF787" s="16"/>
      <c r="FMG787" s="16"/>
      <c r="FMH787" s="16"/>
      <c r="FMI787" s="16"/>
      <c r="FMJ787" s="16"/>
      <c r="FMK787" s="16"/>
      <c r="FML787" s="16"/>
      <c r="FMM787" s="16"/>
      <c r="FMN787" s="16"/>
      <c r="FMO787" s="16"/>
      <c r="FMP787" s="16"/>
      <c r="FMQ787" s="16"/>
      <c r="FMR787" s="16"/>
      <c r="FMS787" s="16"/>
      <c r="FMT787" s="16"/>
      <c r="FMU787" s="16"/>
      <c r="FMV787" s="16"/>
      <c r="FMW787" s="16"/>
      <c r="FMX787" s="16"/>
      <c r="FMY787" s="16"/>
      <c r="FMZ787" s="16"/>
      <c r="FNA787" s="16"/>
      <c r="FNB787" s="16"/>
      <c r="FNC787" s="16"/>
      <c r="FND787" s="16"/>
      <c r="FNE787" s="16"/>
      <c r="FNF787" s="16"/>
      <c r="FNG787" s="16"/>
      <c r="FNH787" s="16"/>
      <c r="FNI787" s="16"/>
      <c r="FNJ787" s="16"/>
      <c r="FNK787" s="16"/>
      <c r="FNL787" s="16"/>
      <c r="FNM787" s="16"/>
      <c r="FNN787" s="16"/>
      <c r="FNO787" s="16"/>
      <c r="FNP787" s="16"/>
      <c r="FNQ787" s="16"/>
      <c r="FNR787" s="16"/>
      <c r="FNS787" s="16"/>
      <c r="FNT787" s="16"/>
      <c r="FNU787" s="16"/>
      <c r="FNV787" s="16"/>
      <c r="FNW787" s="16"/>
      <c r="FNX787" s="16"/>
      <c r="FNY787" s="16"/>
      <c r="FNZ787" s="16"/>
      <c r="FOA787" s="16"/>
      <c r="FOB787" s="16"/>
      <c r="FOC787" s="16"/>
      <c r="FOD787" s="16"/>
      <c r="FOE787" s="16"/>
      <c r="FOF787" s="16"/>
      <c r="FOG787" s="16"/>
      <c r="FOH787" s="16"/>
      <c r="FOI787" s="16"/>
      <c r="FOJ787" s="16"/>
      <c r="FOK787" s="16"/>
      <c r="FOL787" s="16"/>
      <c r="FOM787" s="16"/>
      <c r="FON787" s="16"/>
      <c r="FOO787" s="16"/>
      <c r="FOP787" s="16"/>
      <c r="FOQ787" s="16"/>
      <c r="FOR787" s="16"/>
      <c r="FOS787" s="16"/>
      <c r="FOT787" s="16"/>
      <c r="FOU787" s="16"/>
      <c r="FOV787" s="16"/>
      <c r="FOW787" s="16"/>
      <c r="FOX787" s="16"/>
      <c r="FOY787" s="16"/>
      <c r="FOZ787" s="16"/>
      <c r="FPA787" s="16"/>
      <c r="FPB787" s="16"/>
      <c r="FPC787" s="16"/>
      <c r="FPD787" s="16"/>
      <c r="FPE787" s="16"/>
      <c r="FPF787" s="16"/>
      <c r="FPG787" s="16"/>
      <c r="FPH787" s="16"/>
      <c r="FPI787" s="16"/>
      <c r="FPJ787" s="16"/>
      <c r="FPK787" s="16"/>
      <c r="FPL787" s="16"/>
      <c r="FPM787" s="16"/>
      <c r="FPN787" s="16"/>
      <c r="FPO787" s="16"/>
      <c r="FPP787" s="16"/>
      <c r="FPQ787" s="16"/>
      <c r="FPR787" s="16"/>
      <c r="FPS787" s="16"/>
      <c r="FPT787" s="16"/>
      <c r="FPU787" s="16"/>
      <c r="FPV787" s="16"/>
      <c r="FPW787" s="16"/>
      <c r="FPX787" s="16"/>
      <c r="FPY787" s="16"/>
      <c r="FPZ787" s="16"/>
      <c r="FQA787" s="16"/>
      <c r="FQB787" s="16"/>
      <c r="FQC787" s="16"/>
      <c r="FQD787" s="16"/>
      <c r="FQE787" s="16"/>
      <c r="FQF787" s="16"/>
      <c r="FQG787" s="16"/>
      <c r="FQH787" s="16"/>
      <c r="FQI787" s="16"/>
      <c r="FQJ787" s="16"/>
      <c r="FQK787" s="16"/>
      <c r="FQL787" s="16"/>
      <c r="FQM787" s="16"/>
      <c r="FQN787" s="16"/>
      <c r="FQO787" s="16"/>
      <c r="FQP787" s="16"/>
      <c r="FQQ787" s="16"/>
      <c r="FQR787" s="16"/>
      <c r="FQS787" s="16"/>
      <c r="FQT787" s="16"/>
      <c r="FQU787" s="16"/>
      <c r="FQV787" s="16"/>
      <c r="FQW787" s="16"/>
      <c r="FQX787" s="16"/>
      <c r="FQY787" s="16"/>
      <c r="FQZ787" s="16"/>
      <c r="FRA787" s="16"/>
      <c r="FRB787" s="16"/>
      <c r="FRC787" s="16"/>
      <c r="FRD787" s="16"/>
      <c r="FRE787" s="16"/>
      <c r="FRF787" s="16"/>
      <c r="FRG787" s="16"/>
      <c r="FRH787" s="16"/>
      <c r="FRI787" s="16"/>
      <c r="FRJ787" s="16"/>
      <c r="FRK787" s="16"/>
      <c r="FRL787" s="16"/>
      <c r="FRM787" s="16"/>
      <c r="FRN787" s="16"/>
      <c r="FRO787" s="16"/>
      <c r="FRP787" s="16"/>
      <c r="FRQ787" s="16"/>
      <c r="FRR787" s="16"/>
      <c r="FRS787" s="16"/>
      <c r="FRT787" s="16"/>
      <c r="FRU787" s="16"/>
      <c r="FRV787" s="16"/>
      <c r="FRW787" s="16"/>
      <c r="FRX787" s="16"/>
      <c r="FRY787" s="16"/>
      <c r="FRZ787" s="16"/>
      <c r="FSA787" s="16"/>
      <c r="FSB787" s="16"/>
      <c r="FSC787" s="16"/>
      <c r="FSD787" s="16"/>
      <c r="FSE787" s="16"/>
      <c r="FSF787" s="16"/>
      <c r="FSG787" s="16"/>
      <c r="FSH787" s="16"/>
      <c r="FSI787" s="16"/>
      <c r="FSJ787" s="16"/>
      <c r="FSK787" s="16"/>
      <c r="FSL787" s="16"/>
      <c r="FSM787" s="16"/>
      <c r="FSN787" s="16"/>
      <c r="FSO787" s="16"/>
      <c r="FSP787" s="16"/>
      <c r="FSQ787" s="16"/>
      <c r="FSR787" s="16"/>
      <c r="FSS787" s="16"/>
      <c r="FST787" s="16"/>
      <c r="FSU787" s="16"/>
      <c r="FSV787" s="16"/>
      <c r="FSW787" s="16"/>
      <c r="FSX787" s="16"/>
      <c r="FSY787" s="16"/>
      <c r="FSZ787" s="16"/>
      <c r="FTA787" s="16"/>
      <c r="FTB787" s="16"/>
      <c r="FTC787" s="16"/>
      <c r="FTD787" s="16"/>
      <c r="FTE787" s="16"/>
      <c r="FTF787" s="16"/>
      <c r="FTG787" s="16"/>
      <c r="FTH787" s="16"/>
      <c r="FTI787" s="16"/>
      <c r="FTJ787" s="16"/>
      <c r="FTK787" s="16"/>
      <c r="FTL787" s="16"/>
      <c r="FTM787" s="16"/>
      <c r="FTN787" s="16"/>
      <c r="FTO787" s="16"/>
      <c r="FTP787" s="16"/>
      <c r="FTQ787" s="16"/>
      <c r="FTR787" s="16"/>
      <c r="FTS787" s="16"/>
      <c r="FTT787" s="16"/>
      <c r="FTU787" s="16"/>
      <c r="FTV787" s="16"/>
      <c r="FTW787" s="16"/>
      <c r="FTX787" s="16"/>
      <c r="FTY787" s="16"/>
      <c r="FTZ787" s="16"/>
      <c r="FUA787" s="16"/>
      <c r="FUB787" s="16"/>
      <c r="FUC787" s="16"/>
      <c r="FUD787" s="16"/>
      <c r="FUE787" s="16"/>
      <c r="FUF787" s="16"/>
      <c r="FUG787" s="16"/>
      <c r="FUH787" s="16"/>
      <c r="FUI787" s="16"/>
      <c r="FUJ787" s="16"/>
      <c r="FUK787" s="16"/>
      <c r="FUL787" s="16"/>
      <c r="FUM787" s="16"/>
      <c r="FUN787" s="16"/>
      <c r="FUO787" s="16"/>
      <c r="FUP787" s="16"/>
      <c r="FUQ787" s="16"/>
      <c r="FUR787" s="16"/>
      <c r="FUS787" s="16"/>
      <c r="FUT787" s="16"/>
      <c r="FUU787" s="16"/>
      <c r="FUV787" s="16"/>
      <c r="FUW787" s="16"/>
      <c r="FUX787" s="16"/>
      <c r="FUY787" s="16"/>
      <c r="FUZ787" s="16"/>
      <c r="FVA787" s="16"/>
      <c r="FVB787" s="16"/>
      <c r="FVC787" s="16"/>
      <c r="FVD787" s="16"/>
      <c r="FVE787" s="16"/>
      <c r="FVF787" s="16"/>
      <c r="FVG787" s="16"/>
      <c r="FVH787" s="16"/>
      <c r="FVI787" s="16"/>
      <c r="FVJ787" s="16"/>
      <c r="FVK787" s="16"/>
      <c r="FVL787" s="16"/>
      <c r="FVM787" s="16"/>
      <c r="FVN787" s="16"/>
      <c r="FVO787" s="16"/>
      <c r="FVP787" s="16"/>
      <c r="FVQ787" s="16"/>
      <c r="FVR787" s="16"/>
      <c r="FVS787" s="16"/>
      <c r="FVT787" s="16"/>
      <c r="FVU787" s="16"/>
      <c r="FVV787" s="16"/>
      <c r="FVW787" s="16"/>
      <c r="FVX787" s="16"/>
      <c r="FVY787" s="16"/>
      <c r="FVZ787" s="16"/>
      <c r="FWA787" s="16"/>
      <c r="FWB787" s="16"/>
      <c r="FWC787" s="16"/>
      <c r="FWD787" s="16"/>
      <c r="FWE787" s="16"/>
      <c r="FWF787" s="16"/>
      <c r="FWG787" s="16"/>
      <c r="FWH787" s="16"/>
      <c r="FWI787" s="16"/>
      <c r="FWJ787" s="16"/>
      <c r="FWK787" s="16"/>
      <c r="FWL787" s="16"/>
      <c r="FWM787" s="16"/>
      <c r="FWN787" s="16"/>
      <c r="FWO787" s="16"/>
      <c r="FWP787" s="16"/>
      <c r="FWQ787" s="16"/>
      <c r="FWR787" s="16"/>
      <c r="FWS787" s="16"/>
      <c r="FWT787" s="16"/>
      <c r="FWU787" s="16"/>
      <c r="FWV787" s="16"/>
      <c r="FWW787" s="16"/>
      <c r="FWX787" s="16"/>
      <c r="FWY787" s="16"/>
      <c r="FWZ787" s="16"/>
      <c r="FXA787" s="16"/>
      <c r="FXB787" s="16"/>
      <c r="FXC787" s="16"/>
      <c r="FXD787" s="16"/>
      <c r="FXE787" s="16"/>
      <c r="FXF787" s="16"/>
      <c r="FXG787" s="16"/>
      <c r="FXH787" s="16"/>
      <c r="FXI787" s="16"/>
      <c r="FXJ787" s="16"/>
      <c r="FXK787" s="16"/>
      <c r="FXL787" s="16"/>
      <c r="FXM787" s="16"/>
      <c r="FXN787" s="16"/>
      <c r="FXO787" s="16"/>
      <c r="FXP787" s="16"/>
      <c r="FXQ787" s="16"/>
      <c r="FXR787" s="16"/>
      <c r="FXS787" s="16"/>
      <c r="FXT787" s="16"/>
      <c r="FXU787" s="16"/>
      <c r="FXV787" s="16"/>
      <c r="FXW787" s="16"/>
      <c r="FXX787" s="16"/>
      <c r="FXY787" s="16"/>
      <c r="FXZ787" s="16"/>
      <c r="FYA787" s="16"/>
      <c r="FYB787" s="16"/>
      <c r="FYC787" s="16"/>
      <c r="FYD787" s="16"/>
      <c r="FYE787" s="16"/>
      <c r="FYF787" s="16"/>
      <c r="FYG787" s="16"/>
      <c r="FYH787" s="16"/>
      <c r="FYI787" s="16"/>
      <c r="FYJ787" s="16"/>
      <c r="FYK787" s="16"/>
      <c r="FYL787" s="16"/>
      <c r="FYM787" s="16"/>
      <c r="FYN787" s="16"/>
      <c r="FYO787" s="16"/>
      <c r="FYP787" s="16"/>
      <c r="FYQ787" s="16"/>
      <c r="FYR787" s="16"/>
      <c r="FYS787" s="16"/>
      <c r="FYT787" s="16"/>
      <c r="FYU787" s="16"/>
      <c r="FYV787" s="16"/>
      <c r="FYW787" s="16"/>
      <c r="FYX787" s="16"/>
      <c r="FYY787" s="16"/>
      <c r="FYZ787" s="16"/>
      <c r="FZA787" s="16"/>
      <c r="FZB787" s="16"/>
      <c r="FZC787" s="16"/>
      <c r="FZD787" s="16"/>
      <c r="FZE787" s="16"/>
      <c r="FZF787" s="16"/>
      <c r="FZG787" s="16"/>
      <c r="FZH787" s="16"/>
      <c r="FZI787" s="16"/>
      <c r="FZJ787" s="16"/>
      <c r="FZK787" s="16"/>
      <c r="FZL787" s="16"/>
      <c r="FZM787" s="16"/>
      <c r="FZN787" s="16"/>
      <c r="FZO787" s="16"/>
      <c r="FZP787" s="16"/>
      <c r="FZQ787" s="16"/>
      <c r="FZR787" s="16"/>
      <c r="FZS787" s="16"/>
      <c r="FZT787" s="16"/>
      <c r="FZU787" s="16"/>
      <c r="FZV787" s="16"/>
      <c r="FZW787" s="16"/>
      <c r="FZX787" s="16"/>
      <c r="FZY787" s="16"/>
      <c r="FZZ787" s="16"/>
      <c r="GAA787" s="16"/>
      <c r="GAB787" s="16"/>
      <c r="GAC787" s="16"/>
      <c r="GAD787" s="16"/>
      <c r="GAE787" s="16"/>
      <c r="GAF787" s="16"/>
      <c r="GAG787" s="16"/>
      <c r="GAH787" s="16"/>
      <c r="GAI787" s="16"/>
      <c r="GAJ787" s="16"/>
      <c r="GAK787" s="16"/>
      <c r="GAL787" s="16"/>
      <c r="GAM787" s="16"/>
      <c r="GAN787" s="16"/>
      <c r="GAO787" s="16"/>
      <c r="GAP787" s="16"/>
      <c r="GAQ787" s="16"/>
      <c r="GAR787" s="16"/>
      <c r="GAS787" s="16"/>
      <c r="GAT787" s="16"/>
      <c r="GAU787" s="16"/>
      <c r="GAV787" s="16"/>
      <c r="GAW787" s="16"/>
      <c r="GAX787" s="16"/>
      <c r="GAY787" s="16"/>
      <c r="GAZ787" s="16"/>
      <c r="GBA787" s="16"/>
      <c r="GBB787" s="16"/>
      <c r="GBC787" s="16"/>
      <c r="GBD787" s="16"/>
      <c r="GBE787" s="16"/>
      <c r="GBF787" s="16"/>
      <c r="GBG787" s="16"/>
      <c r="GBH787" s="16"/>
      <c r="GBI787" s="16"/>
      <c r="GBJ787" s="16"/>
      <c r="GBK787" s="16"/>
      <c r="GBL787" s="16"/>
      <c r="GBM787" s="16"/>
      <c r="GBN787" s="16"/>
      <c r="GBO787" s="16"/>
      <c r="GBP787" s="16"/>
      <c r="GBQ787" s="16"/>
      <c r="GBR787" s="16"/>
      <c r="GBS787" s="16"/>
      <c r="GBT787" s="16"/>
      <c r="GBU787" s="16"/>
      <c r="GBV787" s="16"/>
      <c r="GBW787" s="16"/>
      <c r="GBX787" s="16"/>
      <c r="GBY787" s="16"/>
      <c r="GBZ787" s="16"/>
      <c r="GCA787" s="16"/>
      <c r="GCB787" s="16"/>
      <c r="GCC787" s="16"/>
      <c r="GCD787" s="16"/>
      <c r="GCE787" s="16"/>
      <c r="GCF787" s="16"/>
      <c r="GCG787" s="16"/>
      <c r="GCH787" s="16"/>
      <c r="GCI787" s="16"/>
      <c r="GCJ787" s="16"/>
      <c r="GCK787" s="16"/>
      <c r="GCL787" s="16"/>
      <c r="GCM787" s="16"/>
      <c r="GCN787" s="16"/>
      <c r="GCO787" s="16"/>
      <c r="GCP787" s="16"/>
      <c r="GCQ787" s="16"/>
      <c r="GCR787" s="16"/>
      <c r="GCS787" s="16"/>
      <c r="GCT787" s="16"/>
      <c r="GCU787" s="16"/>
      <c r="GCV787" s="16"/>
      <c r="GCW787" s="16"/>
      <c r="GCX787" s="16"/>
      <c r="GCY787" s="16"/>
      <c r="GCZ787" s="16"/>
      <c r="GDA787" s="16"/>
      <c r="GDB787" s="16"/>
      <c r="GDC787" s="16"/>
      <c r="GDD787" s="16"/>
      <c r="GDE787" s="16"/>
      <c r="GDF787" s="16"/>
      <c r="GDG787" s="16"/>
      <c r="GDH787" s="16"/>
      <c r="GDI787" s="16"/>
      <c r="GDJ787" s="16"/>
      <c r="GDK787" s="16"/>
      <c r="GDL787" s="16"/>
      <c r="GDM787" s="16"/>
      <c r="GDN787" s="16"/>
      <c r="GDO787" s="16"/>
      <c r="GDP787" s="16"/>
      <c r="GDQ787" s="16"/>
      <c r="GDR787" s="16"/>
      <c r="GDS787" s="16"/>
      <c r="GDT787" s="16"/>
      <c r="GDU787" s="16"/>
      <c r="GDV787" s="16"/>
      <c r="GDW787" s="16"/>
      <c r="GDX787" s="16"/>
      <c r="GDY787" s="16"/>
      <c r="GDZ787" s="16"/>
      <c r="GEA787" s="16"/>
      <c r="GEB787" s="16"/>
      <c r="GEC787" s="16"/>
      <c r="GED787" s="16"/>
      <c r="GEE787" s="16"/>
      <c r="GEF787" s="16"/>
      <c r="GEG787" s="16"/>
      <c r="GEH787" s="16"/>
      <c r="GEI787" s="16"/>
      <c r="GEJ787" s="16"/>
      <c r="GEK787" s="16"/>
      <c r="GEL787" s="16"/>
      <c r="GEM787" s="16"/>
      <c r="GEN787" s="16"/>
      <c r="GEO787" s="16"/>
      <c r="GEP787" s="16"/>
      <c r="GEQ787" s="16"/>
      <c r="GER787" s="16"/>
      <c r="GES787" s="16"/>
      <c r="GET787" s="16"/>
      <c r="GEU787" s="16"/>
      <c r="GEV787" s="16"/>
      <c r="GEW787" s="16"/>
      <c r="GEX787" s="16"/>
      <c r="GEY787" s="16"/>
      <c r="GEZ787" s="16"/>
      <c r="GFA787" s="16"/>
      <c r="GFB787" s="16"/>
      <c r="GFC787" s="16"/>
      <c r="GFD787" s="16"/>
      <c r="GFE787" s="16"/>
      <c r="GFF787" s="16"/>
      <c r="GFG787" s="16"/>
      <c r="GFH787" s="16"/>
      <c r="GFI787" s="16"/>
      <c r="GFJ787" s="16"/>
      <c r="GFK787" s="16"/>
      <c r="GFL787" s="16"/>
      <c r="GFM787" s="16"/>
      <c r="GFN787" s="16"/>
      <c r="GFO787" s="16"/>
      <c r="GFP787" s="16"/>
      <c r="GFQ787" s="16"/>
      <c r="GFR787" s="16"/>
      <c r="GFS787" s="16"/>
      <c r="GFT787" s="16"/>
      <c r="GFU787" s="16"/>
      <c r="GFV787" s="16"/>
      <c r="GFW787" s="16"/>
      <c r="GFX787" s="16"/>
      <c r="GFY787" s="16"/>
      <c r="GFZ787" s="16"/>
      <c r="GGA787" s="16"/>
      <c r="GGB787" s="16"/>
      <c r="GGC787" s="16"/>
      <c r="GGD787" s="16"/>
      <c r="GGE787" s="16"/>
      <c r="GGF787" s="16"/>
      <c r="GGG787" s="16"/>
      <c r="GGH787" s="16"/>
      <c r="GGI787" s="16"/>
      <c r="GGJ787" s="16"/>
      <c r="GGK787" s="16"/>
      <c r="GGL787" s="16"/>
      <c r="GGM787" s="16"/>
      <c r="GGN787" s="16"/>
      <c r="GGO787" s="16"/>
      <c r="GGP787" s="16"/>
      <c r="GGQ787" s="16"/>
      <c r="GGR787" s="16"/>
      <c r="GGS787" s="16"/>
      <c r="GGT787" s="16"/>
      <c r="GGU787" s="16"/>
      <c r="GGV787" s="16"/>
      <c r="GGW787" s="16"/>
      <c r="GGX787" s="16"/>
      <c r="GGY787" s="16"/>
      <c r="GGZ787" s="16"/>
      <c r="GHA787" s="16"/>
      <c r="GHB787" s="16"/>
      <c r="GHC787" s="16"/>
      <c r="GHD787" s="16"/>
      <c r="GHE787" s="16"/>
      <c r="GHF787" s="16"/>
      <c r="GHG787" s="16"/>
      <c r="GHH787" s="16"/>
      <c r="GHI787" s="16"/>
      <c r="GHJ787" s="16"/>
      <c r="GHK787" s="16"/>
      <c r="GHL787" s="16"/>
      <c r="GHM787" s="16"/>
      <c r="GHN787" s="16"/>
      <c r="GHO787" s="16"/>
      <c r="GHP787" s="16"/>
      <c r="GHQ787" s="16"/>
      <c r="GHR787" s="16"/>
      <c r="GHS787" s="16"/>
      <c r="GHT787" s="16"/>
      <c r="GHU787" s="16"/>
      <c r="GHV787" s="16"/>
      <c r="GHW787" s="16"/>
      <c r="GHX787" s="16"/>
      <c r="GHY787" s="16"/>
      <c r="GHZ787" s="16"/>
      <c r="GIA787" s="16"/>
      <c r="GIB787" s="16"/>
      <c r="GIC787" s="16"/>
      <c r="GID787" s="16"/>
      <c r="GIE787" s="16"/>
      <c r="GIF787" s="16"/>
      <c r="GIG787" s="16"/>
      <c r="GIH787" s="16"/>
      <c r="GII787" s="16"/>
      <c r="GIJ787" s="16"/>
      <c r="GIK787" s="16"/>
      <c r="GIL787" s="16"/>
      <c r="GIM787" s="16"/>
      <c r="GIN787" s="16"/>
      <c r="GIO787" s="16"/>
      <c r="GIP787" s="16"/>
      <c r="GIQ787" s="16"/>
      <c r="GIR787" s="16"/>
      <c r="GIS787" s="16"/>
      <c r="GIT787" s="16"/>
      <c r="GIU787" s="16"/>
      <c r="GIV787" s="16"/>
      <c r="GIW787" s="16"/>
      <c r="GIX787" s="16"/>
      <c r="GIY787" s="16"/>
      <c r="GIZ787" s="16"/>
      <c r="GJA787" s="16"/>
      <c r="GJB787" s="16"/>
      <c r="GJC787" s="16"/>
      <c r="GJD787" s="16"/>
      <c r="GJE787" s="16"/>
      <c r="GJF787" s="16"/>
      <c r="GJG787" s="16"/>
      <c r="GJH787" s="16"/>
      <c r="GJI787" s="16"/>
      <c r="GJJ787" s="16"/>
      <c r="GJK787" s="16"/>
      <c r="GJL787" s="16"/>
      <c r="GJM787" s="16"/>
      <c r="GJN787" s="16"/>
      <c r="GJO787" s="16"/>
      <c r="GJP787" s="16"/>
      <c r="GJQ787" s="16"/>
      <c r="GJR787" s="16"/>
      <c r="GJS787" s="16"/>
      <c r="GJT787" s="16"/>
      <c r="GJU787" s="16"/>
      <c r="GJV787" s="16"/>
      <c r="GJW787" s="16"/>
      <c r="GJX787" s="16"/>
      <c r="GJY787" s="16"/>
      <c r="GJZ787" s="16"/>
      <c r="GKA787" s="16"/>
      <c r="GKB787" s="16"/>
      <c r="GKC787" s="16"/>
      <c r="GKD787" s="16"/>
      <c r="GKE787" s="16"/>
      <c r="GKF787" s="16"/>
      <c r="GKG787" s="16"/>
      <c r="GKH787" s="16"/>
      <c r="GKI787" s="16"/>
      <c r="GKJ787" s="16"/>
      <c r="GKK787" s="16"/>
      <c r="GKL787" s="16"/>
      <c r="GKM787" s="16"/>
      <c r="GKN787" s="16"/>
      <c r="GKO787" s="16"/>
      <c r="GKP787" s="16"/>
      <c r="GKQ787" s="16"/>
      <c r="GKR787" s="16"/>
      <c r="GKS787" s="16"/>
      <c r="GKT787" s="16"/>
      <c r="GKU787" s="16"/>
      <c r="GKV787" s="16"/>
      <c r="GKW787" s="16"/>
      <c r="GKX787" s="16"/>
      <c r="GKY787" s="16"/>
      <c r="GKZ787" s="16"/>
      <c r="GLA787" s="16"/>
      <c r="GLB787" s="16"/>
      <c r="GLC787" s="16"/>
      <c r="GLD787" s="16"/>
      <c r="GLE787" s="16"/>
      <c r="GLF787" s="16"/>
      <c r="GLG787" s="16"/>
      <c r="GLH787" s="16"/>
      <c r="GLI787" s="16"/>
      <c r="GLJ787" s="16"/>
      <c r="GLK787" s="16"/>
      <c r="GLL787" s="16"/>
      <c r="GLM787" s="16"/>
      <c r="GLN787" s="16"/>
      <c r="GLO787" s="16"/>
      <c r="GLP787" s="16"/>
      <c r="GLQ787" s="16"/>
      <c r="GLR787" s="16"/>
      <c r="GLS787" s="16"/>
      <c r="GLT787" s="16"/>
      <c r="GLU787" s="16"/>
      <c r="GLV787" s="16"/>
      <c r="GLW787" s="16"/>
      <c r="GLX787" s="16"/>
      <c r="GLY787" s="16"/>
      <c r="GLZ787" s="16"/>
      <c r="GMA787" s="16"/>
      <c r="GMB787" s="16"/>
      <c r="GMC787" s="16"/>
      <c r="GMD787" s="16"/>
      <c r="GME787" s="16"/>
      <c r="GMF787" s="16"/>
      <c r="GMG787" s="16"/>
      <c r="GMH787" s="16"/>
      <c r="GMI787" s="16"/>
      <c r="GMJ787" s="16"/>
      <c r="GMK787" s="16"/>
      <c r="GML787" s="16"/>
      <c r="GMM787" s="16"/>
      <c r="GMN787" s="16"/>
      <c r="GMO787" s="16"/>
      <c r="GMP787" s="16"/>
      <c r="GMQ787" s="16"/>
      <c r="GMR787" s="16"/>
      <c r="GMS787" s="16"/>
      <c r="GMT787" s="16"/>
      <c r="GMU787" s="16"/>
      <c r="GMV787" s="16"/>
      <c r="GMW787" s="16"/>
      <c r="GMX787" s="16"/>
      <c r="GMY787" s="16"/>
      <c r="GMZ787" s="16"/>
      <c r="GNA787" s="16"/>
      <c r="GNB787" s="16"/>
      <c r="GNC787" s="16"/>
      <c r="GND787" s="16"/>
      <c r="GNE787" s="16"/>
      <c r="GNF787" s="16"/>
      <c r="GNG787" s="16"/>
      <c r="GNH787" s="16"/>
      <c r="GNI787" s="16"/>
      <c r="GNJ787" s="16"/>
      <c r="GNK787" s="16"/>
      <c r="GNL787" s="16"/>
      <c r="GNM787" s="16"/>
      <c r="GNN787" s="16"/>
      <c r="GNO787" s="16"/>
      <c r="GNP787" s="16"/>
      <c r="GNQ787" s="16"/>
      <c r="GNR787" s="16"/>
      <c r="GNS787" s="16"/>
      <c r="GNT787" s="16"/>
      <c r="GNU787" s="16"/>
      <c r="GNV787" s="16"/>
      <c r="GNW787" s="16"/>
      <c r="GNX787" s="16"/>
      <c r="GNY787" s="16"/>
      <c r="GNZ787" s="16"/>
      <c r="GOA787" s="16"/>
      <c r="GOB787" s="16"/>
      <c r="GOC787" s="16"/>
      <c r="GOD787" s="16"/>
      <c r="GOE787" s="16"/>
      <c r="GOF787" s="16"/>
      <c r="GOG787" s="16"/>
      <c r="GOH787" s="16"/>
      <c r="GOI787" s="16"/>
      <c r="GOJ787" s="16"/>
      <c r="GOK787" s="16"/>
      <c r="GOL787" s="16"/>
      <c r="GOM787" s="16"/>
      <c r="GON787" s="16"/>
      <c r="GOO787" s="16"/>
      <c r="GOP787" s="16"/>
      <c r="GOQ787" s="16"/>
      <c r="GOR787" s="16"/>
      <c r="GOS787" s="16"/>
      <c r="GOT787" s="16"/>
      <c r="GOU787" s="16"/>
      <c r="GOV787" s="16"/>
      <c r="GOW787" s="16"/>
      <c r="GOX787" s="16"/>
      <c r="GOY787" s="16"/>
      <c r="GOZ787" s="16"/>
      <c r="GPA787" s="16"/>
      <c r="GPB787" s="16"/>
      <c r="GPC787" s="16"/>
      <c r="GPD787" s="16"/>
      <c r="GPE787" s="16"/>
      <c r="GPF787" s="16"/>
      <c r="GPG787" s="16"/>
      <c r="GPH787" s="16"/>
      <c r="GPI787" s="16"/>
      <c r="GPJ787" s="16"/>
      <c r="GPK787" s="16"/>
      <c r="GPL787" s="16"/>
      <c r="GPM787" s="16"/>
      <c r="GPN787" s="16"/>
      <c r="GPO787" s="16"/>
      <c r="GPP787" s="16"/>
      <c r="GPQ787" s="16"/>
      <c r="GPR787" s="16"/>
      <c r="GPS787" s="16"/>
      <c r="GPT787" s="16"/>
      <c r="GPU787" s="16"/>
      <c r="GPV787" s="16"/>
      <c r="GPW787" s="16"/>
      <c r="GPX787" s="16"/>
      <c r="GPY787" s="16"/>
      <c r="GPZ787" s="16"/>
      <c r="GQA787" s="16"/>
      <c r="GQB787" s="16"/>
      <c r="GQC787" s="16"/>
      <c r="GQD787" s="16"/>
      <c r="GQE787" s="16"/>
      <c r="GQF787" s="16"/>
      <c r="GQG787" s="16"/>
      <c r="GQH787" s="16"/>
      <c r="GQI787" s="16"/>
      <c r="GQJ787" s="16"/>
      <c r="GQK787" s="16"/>
      <c r="GQL787" s="16"/>
      <c r="GQM787" s="16"/>
      <c r="GQN787" s="16"/>
      <c r="GQO787" s="16"/>
      <c r="GQP787" s="16"/>
      <c r="GQQ787" s="16"/>
      <c r="GQR787" s="16"/>
      <c r="GQS787" s="16"/>
      <c r="GQT787" s="16"/>
      <c r="GQU787" s="16"/>
      <c r="GQV787" s="16"/>
      <c r="GQW787" s="16"/>
      <c r="GQX787" s="16"/>
      <c r="GQY787" s="16"/>
      <c r="GQZ787" s="16"/>
      <c r="GRA787" s="16"/>
      <c r="GRB787" s="16"/>
      <c r="GRC787" s="16"/>
      <c r="GRD787" s="16"/>
      <c r="GRE787" s="16"/>
      <c r="GRF787" s="16"/>
      <c r="GRG787" s="16"/>
      <c r="GRH787" s="16"/>
      <c r="GRI787" s="16"/>
      <c r="GRJ787" s="16"/>
      <c r="GRK787" s="16"/>
      <c r="GRL787" s="16"/>
      <c r="GRM787" s="16"/>
      <c r="GRN787" s="16"/>
      <c r="GRO787" s="16"/>
      <c r="GRP787" s="16"/>
      <c r="GRQ787" s="16"/>
      <c r="GRR787" s="16"/>
      <c r="GRS787" s="16"/>
      <c r="GRT787" s="16"/>
      <c r="GRU787" s="16"/>
      <c r="GRV787" s="16"/>
      <c r="GRW787" s="16"/>
      <c r="GRX787" s="16"/>
      <c r="GRY787" s="16"/>
      <c r="GRZ787" s="16"/>
      <c r="GSA787" s="16"/>
      <c r="GSB787" s="16"/>
      <c r="GSC787" s="16"/>
      <c r="GSD787" s="16"/>
      <c r="GSE787" s="16"/>
      <c r="GSF787" s="16"/>
      <c r="GSG787" s="16"/>
      <c r="GSH787" s="16"/>
      <c r="GSI787" s="16"/>
      <c r="GSJ787" s="16"/>
      <c r="GSK787" s="16"/>
      <c r="GSL787" s="16"/>
      <c r="GSM787" s="16"/>
      <c r="GSN787" s="16"/>
      <c r="GSO787" s="16"/>
      <c r="GSP787" s="16"/>
      <c r="GSQ787" s="16"/>
      <c r="GSR787" s="16"/>
      <c r="GSS787" s="16"/>
      <c r="GST787" s="16"/>
      <c r="GSU787" s="16"/>
      <c r="GSV787" s="16"/>
      <c r="GSW787" s="16"/>
      <c r="GSX787" s="16"/>
      <c r="GSY787" s="16"/>
      <c r="GSZ787" s="16"/>
      <c r="GTA787" s="16"/>
      <c r="GTB787" s="16"/>
      <c r="GTC787" s="16"/>
      <c r="GTD787" s="16"/>
      <c r="GTE787" s="16"/>
      <c r="GTF787" s="16"/>
      <c r="GTG787" s="16"/>
      <c r="GTH787" s="16"/>
      <c r="GTI787" s="16"/>
      <c r="GTJ787" s="16"/>
      <c r="GTK787" s="16"/>
      <c r="GTL787" s="16"/>
      <c r="GTM787" s="16"/>
      <c r="GTN787" s="16"/>
      <c r="GTO787" s="16"/>
      <c r="GTP787" s="16"/>
      <c r="GTQ787" s="16"/>
      <c r="GTR787" s="16"/>
      <c r="GTS787" s="16"/>
      <c r="GTT787" s="16"/>
      <c r="GTU787" s="16"/>
      <c r="GTV787" s="16"/>
      <c r="GTW787" s="16"/>
      <c r="GTX787" s="16"/>
      <c r="GTY787" s="16"/>
      <c r="GTZ787" s="16"/>
      <c r="GUA787" s="16"/>
      <c r="GUB787" s="16"/>
      <c r="GUC787" s="16"/>
      <c r="GUD787" s="16"/>
      <c r="GUE787" s="16"/>
      <c r="GUF787" s="16"/>
      <c r="GUG787" s="16"/>
      <c r="GUH787" s="16"/>
      <c r="GUI787" s="16"/>
      <c r="GUJ787" s="16"/>
      <c r="GUK787" s="16"/>
      <c r="GUL787" s="16"/>
      <c r="GUM787" s="16"/>
      <c r="GUN787" s="16"/>
      <c r="GUO787" s="16"/>
      <c r="GUP787" s="16"/>
      <c r="GUQ787" s="16"/>
      <c r="GUR787" s="16"/>
      <c r="GUS787" s="16"/>
      <c r="GUT787" s="16"/>
      <c r="GUU787" s="16"/>
      <c r="GUV787" s="16"/>
      <c r="GUW787" s="16"/>
      <c r="GUX787" s="16"/>
      <c r="GUY787" s="16"/>
      <c r="GUZ787" s="16"/>
      <c r="GVA787" s="16"/>
      <c r="GVB787" s="16"/>
      <c r="GVC787" s="16"/>
      <c r="GVD787" s="16"/>
      <c r="GVE787" s="16"/>
      <c r="GVF787" s="16"/>
      <c r="GVG787" s="16"/>
      <c r="GVH787" s="16"/>
      <c r="GVI787" s="16"/>
      <c r="GVJ787" s="16"/>
      <c r="GVK787" s="16"/>
      <c r="GVL787" s="16"/>
      <c r="GVM787" s="16"/>
      <c r="GVN787" s="16"/>
      <c r="GVO787" s="16"/>
      <c r="GVP787" s="16"/>
      <c r="GVQ787" s="16"/>
      <c r="GVR787" s="16"/>
      <c r="GVS787" s="16"/>
      <c r="GVT787" s="16"/>
      <c r="GVU787" s="16"/>
      <c r="GVV787" s="16"/>
      <c r="GVW787" s="16"/>
      <c r="GVX787" s="16"/>
      <c r="GVY787" s="16"/>
      <c r="GVZ787" s="16"/>
      <c r="GWA787" s="16"/>
      <c r="GWB787" s="16"/>
      <c r="GWC787" s="16"/>
      <c r="GWD787" s="16"/>
      <c r="GWE787" s="16"/>
      <c r="GWF787" s="16"/>
      <c r="GWG787" s="16"/>
      <c r="GWH787" s="16"/>
      <c r="GWI787" s="16"/>
      <c r="GWJ787" s="16"/>
      <c r="GWK787" s="16"/>
      <c r="GWL787" s="16"/>
      <c r="GWM787" s="16"/>
      <c r="GWN787" s="16"/>
      <c r="GWO787" s="16"/>
      <c r="GWP787" s="16"/>
      <c r="GWQ787" s="16"/>
      <c r="GWR787" s="16"/>
      <c r="GWS787" s="16"/>
      <c r="GWT787" s="16"/>
      <c r="GWU787" s="16"/>
      <c r="GWV787" s="16"/>
      <c r="GWW787" s="16"/>
      <c r="GWX787" s="16"/>
      <c r="GWY787" s="16"/>
      <c r="GWZ787" s="16"/>
      <c r="GXA787" s="16"/>
      <c r="GXB787" s="16"/>
      <c r="GXC787" s="16"/>
      <c r="GXD787" s="16"/>
      <c r="GXE787" s="16"/>
      <c r="GXF787" s="16"/>
      <c r="GXG787" s="16"/>
      <c r="GXH787" s="16"/>
      <c r="GXI787" s="16"/>
      <c r="GXJ787" s="16"/>
      <c r="GXK787" s="16"/>
      <c r="GXL787" s="16"/>
      <c r="GXM787" s="16"/>
      <c r="GXN787" s="16"/>
      <c r="GXO787" s="16"/>
      <c r="GXP787" s="16"/>
      <c r="GXQ787" s="16"/>
      <c r="GXR787" s="16"/>
      <c r="GXS787" s="16"/>
      <c r="GXT787" s="16"/>
      <c r="GXU787" s="16"/>
      <c r="GXV787" s="16"/>
      <c r="GXW787" s="16"/>
      <c r="GXX787" s="16"/>
      <c r="GXY787" s="16"/>
      <c r="GXZ787" s="16"/>
      <c r="GYA787" s="16"/>
      <c r="GYB787" s="16"/>
      <c r="GYC787" s="16"/>
      <c r="GYD787" s="16"/>
      <c r="GYE787" s="16"/>
      <c r="GYF787" s="16"/>
      <c r="GYG787" s="16"/>
      <c r="GYH787" s="16"/>
      <c r="GYI787" s="16"/>
      <c r="GYJ787" s="16"/>
      <c r="GYK787" s="16"/>
      <c r="GYL787" s="16"/>
      <c r="GYM787" s="16"/>
      <c r="GYN787" s="16"/>
      <c r="GYO787" s="16"/>
      <c r="GYP787" s="16"/>
      <c r="GYQ787" s="16"/>
      <c r="GYR787" s="16"/>
      <c r="GYS787" s="16"/>
      <c r="GYT787" s="16"/>
      <c r="GYU787" s="16"/>
      <c r="GYV787" s="16"/>
      <c r="GYW787" s="16"/>
      <c r="GYX787" s="16"/>
      <c r="GYY787" s="16"/>
      <c r="GYZ787" s="16"/>
      <c r="GZA787" s="16"/>
      <c r="GZB787" s="16"/>
      <c r="GZC787" s="16"/>
      <c r="GZD787" s="16"/>
      <c r="GZE787" s="16"/>
      <c r="GZF787" s="16"/>
      <c r="GZG787" s="16"/>
      <c r="GZH787" s="16"/>
      <c r="GZI787" s="16"/>
      <c r="GZJ787" s="16"/>
      <c r="GZK787" s="16"/>
      <c r="GZL787" s="16"/>
      <c r="GZM787" s="16"/>
      <c r="GZN787" s="16"/>
      <c r="GZO787" s="16"/>
      <c r="GZP787" s="16"/>
      <c r="GZQ787" s="16"/>
      <c r="GZR787" s="16"/>
      <c r="GZS787" s="16"/>
      <c r="GZT787" s="16"/>
      <c r="GZU787" s="16"/>
      <c r="GZV787" s="16"/>
      <c r="GZW787" s="16"/>
      <c r="GZX787" s="16"/>
      <c r="GZY787" s="16"/>
      <c r="GZZ787" s="16"/>
      <c r="HAA787" s="16"/>
      <c r="HAB787" s="16"/>
      <c r="HAC787" s="16"/>
      <c r="HAD787" s="16"/>
      <c r="HAE787" s="16"/>
      <c r="HAF787" s="16"/>
      <c r="HAG787" s="16"/>
      <c r="HAH787" s="16"/>
      <c r="HAI787" s="16"/>
      <c r="HAJ787" s="16"/>
      <c r="HAK787" s="16"/>
      <c r="HAL787" s="16"/>
      <c r="HAM787" s="16"/>
      <c r="HAN787" s="16"/>
      <c r="HAO787" s="16"/>
      <c r="HAP787" s="16"/>
      <c r="HAQ787" s="16"/>
      <c r="HAR787" s="16"/>
      <c r="HAS787" s="16"/>
      <c r="HAT787" s="16"/>
      <c r="HAU787" s="16"/>
      <c r="HAV787" s="16"/>
      <c r="HAW787" s="16"/>
      <c r="HAX787" s="16"/>
      <c r="HAY787" s="16"/>
      <c r="HAZ787" s="16"/>
      <c r="HBA787" s="16"/>
      <c r="HBB787" s="16"/>
      <c r="HBC787" s="16"/>
      <c r="HBD787" s="16"/>
      <c r="HBE787" s="16"/>
      <c r="HBF787" s="16"/>
      <c r="HBG787" s="16"/>
      <c r="HBH787" s="16"/>
      <c r="HBI787" s="16"/>
      <c r="HBJ787" s="16"/>
      <c r="HBK787" s="16"/>
      <c r="HBL787" s="16"/>
      <c r="HBM787" s="16"/>
      <c r="HBN787" s="16"/>
      <c r="HBO787" s="16"/>
      <c r="HBP787" s="16"/>
      <c r="HBQ787" s="16"/>
      <c r="HBR787" s="16"/>
      <c r="HBS787" s="16"/>
      <c r="HBT787" s="16"/>
      <c r="HBU787" s="16"/>
      <c r="HBV787" s="16"/>
      <c r="HBW787" s="16"/>
      <c r="HBX787" s="16"/>
      <c r="HBY787" s="16"/>
      <c r="HBZ787" s="16"/>
      <c r="HCA787" s="16"/>
      <c r="HCB787" s="16"/>
      <c r="HCC787" s="16"/>
      <c r="HCD787" s="16"/>
      <c r="HCE787" s="16"/>
      <c r="HCF787" s="16"/>
      <c r="HCG787" s="16"/>
      <c r="HCH787" s="16"/>
      <c r="HCI787" s="16"/>
      <c r="HCJ787" s="16"/>
      <c r="HCK787" s="16"/>
      <c r="HCL787" s="16"/>
      <c r="HCM787" s="16"/>
      <c r="HCN787" s="16"/>
      <c r="HCO787" s="16"/>
      <c r="HCP787" s="16"/>
      <c r="HCQ787" s="16"/>
      <c r="HCR787" s="16"/>
      <c r="HCS787" s="16"/>
      <c r="HCT787" s="16"/>
      <c r="HCU787" s="16"/>
      <c r="HCV787" s="16"/>
      <c r="HCW787" s="16"/>
      <c r="HCX787" s="16"/>
      <c r="HCY787" s="16"/>
      <c r="HCZ787" s="16"/>
      <c r="HDA787" s="16"/>
      <c r="HDB787" s="16"/>
      <c r="HDC787" s="16"/>
      <c r="HDD787" s="16"/>
      <c r="HDE787" s="16"/>
      <c r="HDF787" s="16"/>
      <c r="HDG787" s="16"/>
      <c r="HDH787" s="16"/>
      <c r="HDI787" s="16"/>
      <c r="HDJ787" s="16"/>
      <c r="HDK787" s="16"/>
      <c r="HDL787" s="16"/>
      <c r="HDM787" s="16"/>
      <c r="HDN787" s="16"/>
      <c r="HDO787" s="16"/>
      <c r="HDP787" s="16"/>
      <c r="HDQ787" s="16"/>
      <c r="HDR787" s="16"/>
      <c r="HDS787" s="16"/>
      <c r="HDT787" s="16"/>
      <c r="HDU787" s="16"/>
      <c r="HDV787" s="16"/>
      <c r="HDW787" s="16"/>
      <c r="HDX787" s="16"/>
      <c r="HDY787" s="16"/>
      <c r="HDZ787" s="16"/>
      <c r="HEA787" s="16"/>
      <c r="HEB787" s="16"/>
      <c r="HEC787" s="16"/>
      <c r="HED787" s="16"/>
      <c r="HEE787" s="16"/>
      <c r="HEF787" s="16"/>
      <c r="HEG787" s="16"/>
      <c r="HEH787" s="16"/>
      <c r="HEI787" s="16"/>
      <c r="HEJ787" s="16"/>
      <c r="HEK787" s="16"/>
      <c r="HEL787" s="16"/>
      <c r="HEM787" s="16"/>
      <c r="HEN787" s="16"/>
      <c r="HEO787" s="16"/>
      <c r="HEP787" s="16"/>
      <c r="HEQ787" s="16"/>
      <c r="HER787" s="16"/>
      <c r="HES787" s="16"/>
      <c r="HET787" s="16"/>
      <c r="HEU787" s="16"/>
      <c r="HEV787" s="16"/>
      <c r="HEW787" s="16"/>
      <c r="HEX787" s="16"/>
      <c r="HEY787" s="16"/>
      <c r="HEZ787" s="16"/>
      <c r="HFA787" s="16"/>
      <c r="HFB787" s="16"/>
      <c r="HFC787" s="16"/>
      <c r="HFD787" s="16"/>
      <c r="HFE787" s="16"/>
      <c r="HFF787" s="16"/>
      <c r="HFG787" s="16"/>
      <c r="HFH787" s="16"/>
      <c r="HFI787" s="16"/>
      <c r="HFJ787" s="16"/>
      <c r="HFK787" s="16"/>
      <c r="HFL787" s="16"/>
      <c r="HFM787" s="16"/>
      <c r="HFN787" s="16"/>
      <c r="HFO787" s="16"/>
      <c r="HFP787" s="16"/>
      <c r="HFQ787" s="16"/>
      <c r="HFR787" s="16"/>
      <c r="HFS787" s="16"/>
      <c r="HFT787" s="16"/>
      <c r="HFU787" s="16"/>
      <c r="HFV787" s="16"/>
      <c r="HFW787" s="16"/>
      <c r="HFX787" s="16"/>
      <c r="HFY787" s="16"/>
      <c r="HFZ787" s="16"/>
      <c r="HGA787" s="16"/>
      <c r="HGB787" s="16"/>
      <c r="HGC787" s="16"/>
      <c r="HGD787" s="16"/>
      <c r="HGE787" s="16"/>
      <c r="HGF787" s="16"/>
      <c r="HGG787" s="16"/>
      <c r="HGH787" s="16"/>
      <c r="HGI787" s="16"/>
      <c r="HGJ787" s="16"/>
      <c r="HGK787" s="16"/>
      <c r="HGL787" s="16"/>
      <c r="HGM787" s="16"/>
      <c r="HGN787" s="16"/>
      <c r="HGO787" s="16"/>
      <c r="HGP787" s="16"/>
      <c r="HGQ787" s="16"/>
      <c r="HGR787" s="16"/>
      <c r="HGS787" s="16"/>
      <c r="HGT787" s="16"/>
      <c r="HGU787" s="16"/>
      <c r="HGV787" s="16"/>
      <c r="HGW787" s="16"/>
      <c r="HGX787" s="16"/>
      <c r="HGY787" s="16"/>
      <c r="HGZ787" s="16"/>
      <c r="HHA787" s="16"/>
      <c r="HHB787" s="16"/>
      <c r="HHC787" s="16"/>
      <c r="HHD787" s="16"/>
      <c r="HHE787" s="16"/>
      <c r="HHF787" s="16"/>
      <c r="HHG787" s="16"/>
      <c r="HHH787" s="16"/>
      <c r="HHI787" s="16"/>
      <c r="HHJ787" s="16"/>
      <c r="HHK787" s="16"/>
      <c r="HHL787" s="16"/>
      <c r="HHM787" s="16"/>
      <c r="HHN787" s="16"/>
      <c r="HHO787" s="16"/>
      <c r="HHP787" s="16"/>
      <c r="HHQ787" s="16"/>
      <c r="HHR787" s="16"/>
      <c r="HHS787" s="16"/>
      <c r="HHT787" s="16"/>
      <c r="HHU787" s="16"/>
      <c r="HHV787" s="16"/>
      <c r="HHW787" s="16"/>
      <c r="HHX787" s="16"/>
      <c r="HHY787" s="16"/>
      <c r="HHZ787" s="16"/>
      <c r="HIA787" s="16"/>
      <c r="HIB787" s="16"/>
      <c r="HIC787" s="16"/>
      <c r="HID787" s="16"/>
      <c r="HIE787" s="16"/>
      <c r="HIF787" s="16"/>
      <c r="HIG787" s="16"/>
      <c r="HIH787" s="16"/>
      <c r="HII787" s="16"/>
      <c r="HIJ787" s="16"/>
      <c r="HIK787" s="16"/>
      <c r="HIL787" s="16"/>
      <c r="HIM787" s="16"/>
      <c r="HIN787" s="16"/>
      <c r="HIO787" s="16"/>
      <c r="HIP787" s="16"/>
      <c r="HIQ787" s="16"/>
      <c r="HIR787" s="16"/>
      <c r="HIS787" s="16"/>
      <c r="HIT787" s="16"/>
      <c r="HIU787" s="16"/>
      <c r="HIV787" s="16"/>
      <c r="HIW787" s="16"/>
      <c r="HIX787" s="16"/>
      <c r="HIY787" s="16"/>
      <c r="HIZ787" s="16"/>
      <c r="HJA787" s="16"/>
      <c r="HJB787" s="16"/>
      <c r="HJC787" s="16"/>
      <c r="HJD787" s="16"/>
      <c r="HJE787" s="16"/>
      <c r="HJF787" s="16"/>
      <c r="HJG787" s="16"/>
      <c r="HJH787" s="16"/>
      <c r="HJI787" s="16"/>
      <c r="HJJ787" s="16"/>
      <c r="HJK787" s="16"/>
      <c r="HJL787" s="16"/>
      <c r="HJM787" s="16"/>
      <c r="HJN787" s="16"/>
      <c r="HJO787" s="16"/>
      <c r="HJP787" s="16"/>
      <c r="HJQ787" s="16"/>
      <c r="HJR787" s="16"/>
      <c r="HJS787" s="16"/>
      <c r="HJT787" s="16"/>
      <c r="HJU787" s="16"/>
      <c r="HJV787" s="16"/>
      <c r="HJW787" s="16"/>
      <c r="HJX787" s="16"/>
      <c r="HJY787" s="16"/>
      <c r="HJZ787" s="16"/>
      <c r="HKA787" s="16"/>
      <c r="HKB787" s="16"/>
      <c r="HKC787" s="16"/>
      <c r="HKD787" s="16"/>
      <c r="HKE787" s="16"/>
      <c r="HKF787" s="16"/>
      <c r="HKG787" s="16"/>
      <c r="HKH787" s="16"/>
      <c r="HKI787" s="16"/>
      <c r="HKJ787" s="16"/>
      <c r="HKK787" s="16"/>
      <c r="HKL787" s="16"/>
      <c r="HKM787" s="16"/>
      <c r="HKN787" s="16"/>
      <c r="HKO787" s="16"/>
      <c r="HKP787" s="16"/>
      <c r="HKQ787" s="16"/>
      <c r="HKR787" s="16"/>
      <c r="HKS787" s="16"/>
      <c r="HKT787" s="16"/>
      <c r="HKU787" s="16"/>
      <c r="HKV787" s="16"/>
      <c r="HKW787" s="16"/>
      <c r="HKX787" s="16"/>
      <c r="HKY787" s="16"/>
      <c r="HKZ787" s="16"/>
      <c r="HLA787" s="16"/>
      <c r="HLB787" s="16"/>
      <c r="HLC787" s="16"/>
      <c r="HLD787" s="16"/>
      <c r="HLE787" s="16"/>
      <c r="HLF787" s="16"/>
      <c r="HLG787" s="16"/>
      <c r="HLH787" s="16"/>
      <c r="HLI787" s="16"/>
      <c r="HLJ787" s="16"/>
      <c r="HLK787" s="16"/>
      <c r="HLL787" s="16"/>
      <c r="HLM787" s="16"/>
      <c r="HLN787" s="16"/>
      <c r="HLO787" s="16"/>
      <c r="HLP787" s="16"/>
      <c r="HLQ787" s="16"/>
      <c r="HLR787" s="16"/>
      <c r="HLS787" s="16"/>
      <c r="HLT787" s="16"/>
      <c r="HLU787" s="16"/>
      <c r="HLV787" s="16"/>
      <c r="HLW787" s="16"/>
      <c r="HLX787" s="16"/>
      <c r="HLY787" s="16"/>
      <c r="HLZ787" s="16"/>
      <c r="HMA787" s="16"/>
      <c r="HMB787" s="16"/>
      <c r="HMC787" s="16"/>
      <c r="HMD787" s="16"/>
      <c r="HME787" s="16"/>
      <c r="HMF787" s="16"/>
      <c r="HMG787" s="16"/>
      <c r="HMH787" s="16"/>
      <c r="HMI787" s="16"/>
      <c r="HMJ787" s="16"/>
      <c r="HMK787" s="16"/>
      <c r="HML787" s="16"/>
      <c r="HMM787" s="16"/>
      <c r="HMN787" s="16"/>
      <c r="HMO787" s="16"/>
      <c r="HMP787" s="16"/>
      <c r="HMQ787" s="16"/>
      <c r="HMR787" s="16"/>
      <c r="HMS787" s="16"/>
      <c r="HMT787" s="16"/>
      <c r="HMU787" s="16"/>
      <c r="HMV787" s="16"/>
      <c r="HMW787" s="16"/>
      <c r="HMX787" s="16"/>
      <c r="HMY787" s="16"/>
      <c r="HMZ787" s="16"/>
      <c r="HNA787" s="16"/>
      <c r="HNB787" s="16"/>
      <c r="HNC787" s="16"/>
      <c r="HND787" s="16"/>
      <c r="HNE787" s="16"/>
      <c r="HNF787" s="16"/>
      <c r="HNG787" s="16"/>
      <c r="HNH787" s="16"/>
      <c r="HNI787" s="16"/>
      <c r="HNJ787" s="16"/>
      <c r="HNK787" s="16"/>
      <c r="HNL787" s="16"/>
      <c r="HNM787" s="16"/>
      <c r="HNN787" s="16"/>
      <c r="HNO787" s="16"/>
      <c r="HNP787" s="16"/>
      <c r="HNQ787" s="16"/>
      <c r="HNR787" s="16"/>
      <c r="HNS787" s="16"/>
      <c r="HNT787" s="16"/>
      <c r="HNU787" s="16"/>
      <c r="HNV787" s="16"/>
      <c r="HNW787" s="16"/>
      <c r="HNX787" s="16"/>
      <c r="HNY787" s="16"/>
      <c r="HNZ787" s="16"/>
      <c r="HOA787" s="16"/>
      <c r="HOB787" s="16"/>
      <c r="HOC787" s="16"/>
      <c r="HOD787" s="16"/>
      <c r="HOE787" s="16"/>
      <c r="HOF787" s="16"/>
      <c r="HOG787" s="16"/>
      <c r="HOH787" s="16"/>
      <c r="HOI787" s="16"/>
      <c r="HOJ787" s="16"/>
      <c r="HOK787" s="16"/>
      <c r="HOL787" s="16"/>
      <c r="HOM787" s="16"/>
      <c r="HON787" s="16"/>
      <c r="HOO787" s="16"/>
      <c r="HOP787" s="16"/>
      <c r="HOQ787" s="16"/>
      <c r="HOR787" s="16"/>
      <c r="HOS787" s="16"/>
      <c r="HOT787" s="16"/>
      <c r="HOU787" s="16"/>
      <c r="HOV787" s="16"/>
      <c r="HOW787" s="16"/>
      <c r="HOX787" s="16"/>
      <c r="HOY787" s="16"/>
      <c r="HOZ787" s="16"/>
      <c r="HPA787" s="16"/>
      <c r="HPB787" s="16"/>
      <c r="HPC787" s="16"/>
      <c r="HPD787" s="16"/>
      <c r="HPE787" s="16"/>
      <c r="HPF787" s="16"/>
      <c r="HPG787" s="16"/>
      <c r="HPH787" s="16"/>
      <c r="HPI787" s="16"/>
      <c r="HPJ787" s="16"/>
      <c r="HPK787" s="16"/>
      <c r="HPL787" s="16"/>
      <c r="HPM787" s="16"/>
      <c r="HPN787" s="16"/>
      <c r="HPO787" s="16"/>
      <c r="HPP787" s="16"/>
      <c r="HPQ787" s="16"/>
      <c r="HPR787" s="16"/>
      <c r="HPS787" s="16"/>
      <c r="HPT787" s="16"/>
      <c r="HPU787" s="16"/>
      <c r="HPV787" s="16"/>
      <c r="HPW787" s="16"/>
      <c r="HPX787" s="16"/>
      <c r="HPY787" s="16"/>
      <c r="HPZ787" s="16"/>
      <c r="HQA787" s="16"/>
      <c r="HQB787" s="16"/>
      <c r="HQC787" s="16"/>
      <c r="HQD787" s="16"/>
      <c r="HQE787" s="16"/>
      <c r="HQF787" s="16"/>
      <c r="HQG787" s="16"/>
      <c r="HQH787" s="16"/>
      <c r="HQI787" s="16"/>
      <c r="HQJ787" s="16"/>
      <c r="HQK787" s="16"/>
      <c r="HQL787" s="16"/>
      <c r="HQM787" s="16"/>
      <c r="HQN787" s="16"/>
      <c r="HQO787" s="16"/>
      <c r="HQP787" s="16"/>
      <c r="HQQ787" s="16"/>
      <c r="HQR787" s="16"/>
      <c r="HQS787" s="16"/>
      <c r="HQT787" s="16"/>
      <c r="HQU787" s="16"/>
      <c r="HQV787" s="16"/>
      <c r="HQW787" s="16"/>
      <c r="HQX787" s="16"/>
      <c r="HQY787" s="16"/>
      <c r="HQZ787" s="16"/>
      <c r="HRA787" s="16"/>
      <c r="HRB787" s="16"/>
      <c r="HRC787" s="16"/>
      <c r="HRD787" s="16"/>
      <c r="HRE787" s="16"/>
      <c r="HRF787" s="16"/>
      <c r="HRG787" s="16"/>
      <c r="HRH787" s="16"/>
      <c r="HRI787" s="16"/>
      <c r="HRJ787" s="16"/>
      <c r="HRK787" s="16"/>
      <c r="HRL787" s="16"/>
      <c r="HRM787" s="16"/>
      <c r="HRN787" s="16"/>
      <c r="HRO787" s="16"/>
      <c r="HRP787" s="16"/>
      <c r="HRQ787" s="16"/>
      <c r="HRR787" s="16"/>
      <c r="HRS787" s="16"/>
      <c r="HRT787" s="16"/>
      <c r="HRU787" s="16"/>
      <c r="HRV787" s="16"/>
      <c r="HRW787" s="16"/>
      <c r="HRX787" s="16"/>
      <c r="HRY787" s="16"/>
      <c r="HRZ787" s="16"/>
      <c r="HSA787" s="16"/>
      <c r="HSB787" s="16"/>
      <c r="HSC787" s="16"/>
      <c r="HSD787" s="16"/>
      <c r="HSE787" s="16"/>
      <c r="HSF787" s="16"/>
      <c r="HSG787" s="16"/>
      <c r="HSH787" s="16"/>
      <c r="HSI787" s="16"/>
      <c r="HSJ787" s="16"/>
      <c r="HSK787" s="16"/>
      <c r="HSL787" s="16"/>
      <c r="HSM787" s="16"/>
      <c r="HSN787" s="16"/>
      <c r="HSO787" s="16"/>
      <c r="HSP787" s="16"/>
      <c r="HSQ787" s="16"/>
      <c r="HSR787" s="16"/>
      <c r="HSS787" s="16"/>
      <c r="HST787" s="16"/>
      <c r="HSU787" s="16"/>
      <c r="HSV787" s="16"/>
      <c r="HSW787" s="16"/>
      <c r="HSX787" s="16"/>
      <c r="HSY787" s="16"/>
      <c r="HSZ787" s="16"/>
      <c r="HTA787" s="16"/>
      <c r="HTB787" s="16"/>
      <c r="HTC787" s="16"/>
      <c r="HTD787" s="16"/>
      <c r="HTE787" s="16"/>
      <c r="HTF787" s="16"/>
      <c r="HTG787" s="16"/>
      <c r="HTH787" s="16"/>
      <c r="HTI787" s="16"/>
      <c r="HTJ787" s="16"/>
      <c r="HTK787" s="16"/>
      <c r="HTL787" s="16"/>
      <c r="HTM787" s="16"/>
      <c r="HTN787" s="16"/>
      <c r="HTO787" s="16"/>
      <c r="HTP787" s="16"/>
      <c r="HTQ787" s="16"/>
      <c r="HTR787" s="16"/>
      <c r="HTS787" s="16"/>
      <c r="HTT787" s="16"/>
      <c r="HTU787" s="16"/>
      <c r="HTV787" s="16"/>
      <c r="HTW787" s="16"/>
      <c r="HTX787" s="16"/>
      <c r="HTY787" s="16"/>
      <c r="HTZ787" s="16"/>
      <c r="HUA787" s="16"/>
      <c r="HUB787" s="16"/>
      <c r="HUC787" s="16"/>
      <c r="HUD787" s="16"/>
      <c r="HUE787" s="16"/>
      <c r="HUF787" s="16"/>
      <c r="HUG787" s="16"/>
      <c r="HUH787" s="16"/>
      <c r="HUI787" s="16"/>
      <c r="HUJ787" s="16"/>
      <c r="HUK787" s="16"/>
      <c r="HUL787" s="16"/>
      <c r="HUM787" s="16"/>
      <c r="HUN787" s="16"/>
      <c r="HUO787" s="16"/>
      <c r="HUP787" s="16"/>
      <c r="HUQ787" s="16"/>
      <c r="HUR787" s="16"/>
      <c r="HUS787" s="16"/>
      <c r="HUT787" s="16"/>
      <c r="HUU787" s="16"/>
      <c r="HUV787" s="16"/>
      <c r="HUW787" s="16"/>
      <c r="HUX787" s="16"/>
      <c r="HUY787" s="16"/>
      <c r="HUZ787" s="16"/>
      <c r="HVA787" s="16"/>
      <c r="HVB787" s="16"/>
      <c r="HVC787" s="16"/>
      <c r="HVD787" s="16"/>
      <c r="HVE787" s="16"/>
      <c r="HVF787" s="16"/>
      <c r="HVG787" s="16"/>
      <c r="HVH787" s="16"/>
      <c r="HVI787" s="16"/>
      <c r="HVJ787" s="16"/>
      <c r="HVK787" s="16"/>
      <c r="HVL787" s="16"/>
      <c r="HVM787" s="16"/>
      <c r="HVN787" s="16"/>
      <c r="HVO787" s="16"/>
      <c r="HVP787" s="16"/>
      <c r="HVQ787" s="16"/>
      <c r="HVR787" s="16"/>
      <c r="HVS787" s="16"/>
      <c r="HVT787" s="16"/>
      <c r="HVU787" s="16"/>
      <c r="HVV787" s="16"/>
      <c r="HVW787" s="16"/>
      <c r="HVX787" s="16"/>
      <c r="HVY787" s="16"/>
      <c r="HVZ787" s="16"/>
      <c r="HWA787" s="16"/>
      <c r="HWB787" s="16"/>
      <c r="HWC787" s="16"/>
      <c r="HWD787" s="16"/>
      <c r="HWE787" s="16"/>
      <c r="HWF787" s="16"/>
      <c r="HWG787" s="16"/>
      <c r="HWH787" s="16"/>
      <c r="HWI787" s="16"/>
      <c r="HWJ787" s="16"/>
      <c r="HWK787" s="16"/>
      <c r="HWL787" s="16"/>
      <c r="HWM787" s="16"/>
      <c r="HWN787" s="16"/>
      <c r="HWO787" s="16"/>
      <c r="HWP787" s="16"/>
      <c r="HWQ787" s="16"/>
      <c r="HWR787" s="16"/>
      <c r="HWS787" s="16"/>
      <c r="HWT787" s="16"/>
      <c r="HWU787" s="16"/>
      <c r="HWV787" s="16"/>
      <c r="HWW787" s="16"/>
      <c r="HWX787" s="16"/>
      <c r="HWY787" s="16"/>
      <c r="HWZ787" s="16"/>
      <c r="HXA787" s="16"/>
      <c r="HXB787" s="16"/>
      <c r="HXC787" s="16"/>
      <c r="HXD787" s="16"/>
      <c r="HXE787" s="16"/>
      <c r="HXF787" s="16"/>
      <c r="HXG787" s="16"/>
      <c r="HXH787" s="16"/>
      <c r="HXI787" s="16"/>
      <c r="HXJ787" s="16"/>
      <c r="HXK787" s="16"/>
      <c r="HXL787" s="16"/>
      <c r="HXM787" s="16"/>
      <c r="HXN787" s="16"/>
      <c r="HXO787" s="16"/>
      <c r="HXP787" s="16"/>
      <c r="HXQ787" s="16"/>
      <c r="HXR787" s="16"/>
      <c r="HXS787" s="16"/>
      <c r="HXT787" s="16"/>
      <c r="HXU787" s="16"/>
      <c r="HXV787" s="16"/>
      <c r="HXW787" s="16"/>
      <c r="HXX787" s="16"/>
      <c r="HXY787" s="16"/>
      <c r="HXZ787" s="16"/>
      <c r="HYA787" s="16"/>
      <c r="HYB787" s="16"/>
      <c r="HYC787" s="16"/>
      <c r="HYD787" s="16"/>
      <c r="HYE787" s="16"/>
      <c r="HYF787" s="16"/>
      <c r="HYG787" s="16"/>
      <c r="HYH787" s="16"/>
      <c r="HYI787" s="16"/>
      <c r="HYJ787" s="16"/>
      <c r="HYK787" s="16"/>
      <c r="HYL787" s="16"/>
      <c r="HYM787" s="16"/>
      <c r="HYN787" s="16"/>
      <c r="HYO787" s="16"/>
      <c r="HYP787" s="16"/>
      <c r="HYQ787" s="16"/>
      <c r="HYR787" s="16"/>
      <c r="HYS787" s="16"/>
      <c r="HYT787" s="16"/>
      <c r="HYU787" s="16"/>
      <c r="HYV787" s="16"/>
      <c r="HYW787" s="16"/>
      <c r="HYX787" s="16"/>
      <c r="HYY787" s="16"/>
      <c r="HYZ787" s="16"/>
      <c r="HZA787" s="16"/>
      <c r="HZB787" s="16"/>
      <c r="HZC787" s="16"/>
      <c r="HZD787" s="16"/>
      <c r="HZE787" s="16"/>
      <c r="HZF787" s="16"/>
      <c r="HZG787" s="16"/>
      <c r="HZH787" s="16"/>
      <c r="HZI787" s="16"/>
      <c r="HZJ787" s="16"/>
      <c r="HZK787" s="16"/>
      <c r="HZL787" s="16"/>
      <c r="HZM787" s="16"/>
      <c r="HZN787" s="16"/>
      <c r="HZO787" s="16"/>
      <c r="HZP787" s="16"/>
      <c r="HZQ787" s="16"/>
      <c r="HZR787" s="16"/>
      <c r="HZS787" s="16"/>
      <c r="HZT787" s="16"/>
      <c r="HZU787" s="16"/>
      <c r="HZV787" s="16"/>
      <c r="HZW787" s="16"/>
      <c r="HZX787" s="16"/>
      <c r="HZY787" s="16"/>
      <c r="HZZ787" s="16"/>
      <c r="IAA787" s="16"/>
      <c r="IAB787" s="16"/>
      <c r="IAC787" s="16"/>
      <c r="IAD787" s="16"/>
      <c r="IAE787" s="16"/>
      <c r="IAF787" s="16"/>
      <c r="IAG787" s="16"/>
      <c r="IAH787" s="16"/>
      <c r="IAI787" s="16"/>
      <c r="IAJ787" s="16"/>
      <c r="IAK787" s="16"/>
      <c r="IAL787" s="16"/>
      <c r="IAM787" s="16"/>
      <c r="IAN787" s="16"/>
      <c r="IAO787" s="16"/>
      <c r="IAP787" s="16"/>
      <c r="IAQ787" s="16"/>
      <c r="IAR787" s="16"/>
      <c r="IAS787" s="16"/>
      <c r="IAT787" s="16"/>
      <c r="IAU787" s="16"/>
      <c r="IAV787" s="16"/>
      <c r="IAW787" s="16"/>
      <c r="IAX787" s="16"/>
      <c r="IAY787" s="16"/>
      <c r="IAZ787" s="16"/>
      <c r="IBA787" s="16"/>
      <c r="IBB787" s="16"/>
      <c r="IBC787" s="16"/>
      <c r="IBD787" s="16"/>
      <c r="IBE787" s="16"/>
      <c r="IBF787" s="16"/>
      <c r="IBG787" s="16"/>
      <c r="IBH787" s="16"/>
      <c r="IBI787" s="16"/>
      <c r="IBJ787" s="16"/>
      <c r="IBK787" s="16"/>
      <c r="IBL787" s="16"/>
      <c r="IBM787" s="16"/>
      <c r="IBN787" s="16"/>
      <c r="IBO787" s="16"/>
      <c r="IBP787" s="16"/>
      <c r="IBQ787" s="16"/>
      <c r="IBR787" s="16"/>
      <c r="IBS787" s="16"/>
      <c r="IBT787" s="16"/>
      <c r="IBU787" s="16"/>
      <c r="IBV787" s="16"/>
      <c r="IBW787" s="16"/>
      <c r="IBX787" s="16"/>
      <c r="IBY787" s="16"/>
      <c r="IBZ787" s="16"/>
      <c r="ICA787" s="16"/>
      <c r="ICB787" s="16"/>
      <c r="ICC787" s="16"/>
      <c r="ICD787" s="16"/>
      <c r="ICE787" s="16"/>
      <c r="ICF787" s="16"/>
      <c r="ICG787" s="16"/>
      <c r="ICH787" s="16"/>
      <c r="ICI787" s="16"/>
      <c r="ICJ787" s="16"/>
      <c r="ICK787" s="16"/>
      <c r="ICL787" s="16"/>
      <c r="ICM787" s="16"/>
      <c r="ICN787" s="16"/>
      <c r="ICO787" s="16"/>
      <c r="ICP787" s="16"/>
      <c r="ICQ787" s="16"/>
      <c r="ICR787" s="16"/>
      <c r="ICS787" s="16"/>
      <c r="ICT787" s="16"/>
      <c r="ICU787" s="16"/>
      <c r="ICV787" s="16"/>
      <c r="ICW787" s="16"/>
      <c r="ICX787" s="16"/>
      <c r="ICY787" s="16"/>
      <c r="ICZ787" s="16"/>
      <c r="IDA787" s="16"/>
      <c r="IDB787" s="16"/>
      <c r="IDC787" s="16"/>
      <c r="IDD787" s="16"/>
      <c r="IDE787" s="16"/>
      <c r="IDF787" s="16"/>
      <c r="IDG787" s="16"/>
      <c r="IDH787" s="16"/>
      <c r="IDI787" s="16"/>
      <c r="IDJ787" s="16"/>
      <c r="IDK787" s="16"/>
      <c r="IDL787" s="16"/>
      <c r="IDM787" s="16"/>
      <c r="IDN787" s="16"/>
      <c r="IDO787" s="16"/>
      <c r="IDP787" s="16"/>
      <c r="IDQ787" s="16"/>
      <c r="IDR787" s="16"/>
      <c r="IDS787" s="16"/>
      <c r="IDT787" s="16"/>
      <c r="IDU787" s="16"/>
      <c r="IDV787" s="16"/>
      <c r="IDW787" s="16"/>
      <c r="IDX787" s="16"/>
      <c r="IDY787" s="16"/>
      <c r="IDZ787" s="16"/>
      <c r="IEA787" s="16"/>
      <c r="IEB787" s="16"/>
      <c r="IEC787" s="16"/>
      <c r="IED787" s="16"/>
      <c r="IEE787" s="16"/>
      <c r="IEF787" s="16"/>
      <c r="IEG787" s="16"/>
      <c r="IEH787" s="16"/>
      <c r="IEI787" s="16"/>
      <c r="IEJ787" s="16"/>
      <c r="IEK787" s="16"/>
      <c r="IEL787" s="16"/>
      <c r="IEM787" s="16"/>
      <c r="IEN787" s="16"/>
      <c r="IEO787" s="16"/>
      <c r="IEP787" s="16"/>
      <c r="IEQ787" s="16"/>
      <c r="IER787" s="16"/>
      <c r="IES787" s="16"/>
      <c r="IET787" s="16"/>
      <c r="IEU787" s="16"/>
      <c r="IEV787" s="16"/>
      <c r="IEW787" s="16"/>
      <c r="IEX787" s="16"/>
      <c r="IEY787" s="16"/>
      <c r="IEZ787" s="16"/>
      <c r="IFA787" s="16"/>
      <c r="IFB787" s="16"/>
      <c r="IFC787" s="16"/>
      <c r="IFD787" s="16"/>
      <c r="IFE787" s="16"/>
      <c r="IFF787" s="16"/>
      <c r="IFG787" s="16"/>
      <c r="IFH787" s="16"/>
      <c r="IFI787" s="16"/>
      <c r="IFJ787" s="16"/>
      <c r="IFK787" s="16"/>
      <c r="IFL787" s="16"/>
      <c r="IFM787" s="16"/>
      <c r="IFN787" s="16"/>
      <c r="IFO787" s="16"/>
      <c r="IFP787" s="16"/>
      <c r="IFQ787" s="16"/>
      <c r="IFR787" s="16"/>
      <c r="IFS787" s="16"/>
      <c r="IFT787" s="16"/>
      <c r="IFU787" s="16"/>
      <c r="IFV787" s="16"/>
      <c r="IFW787" s="16"/>
      <c r="IFX787" s="16"/>
      <c r="IFY787" s="16"/>
      <c r="IFZ787" s="16"/>
      <c r="IGA787" s="16"/>
      <c r="IGB787" s="16"/>
      <c r="IGC787" s="16"/>
      <c r="IGD787" s="16"/>
      <c r="IGE787" s="16"/>
      <c r="IGF787" s="16"/>
      <c r="IGG787" s="16"/>
      <c r="IGH787" s="16"/>
      <c r="IGI787" s="16"/>
      <c r="IGJ787" s="16"/>
      <c r="IGK787" s="16"/>
      <c r="IGL787" s="16"/>
      <c r="IGM787" s="16"/>
      <c r="IGN787" s="16"/>
      <c r="IGO787" s="16"/>
      <c r="IGP787" s="16"/>
      <c r="IGQ787" s="16"/>
      <c r="IGR787" s="16"/>
      <c r="IGS787" s="16"/>
      <c r="IGT787" s="16"/>
      <c r="IGU787" s="16"/>
      <c r="IGV787" s="16"/>
      <c r="IGW787" s="16"/>
      <c r="IGX787" s="16"/>
      <c r="IGY787" s="16"/>
      <c r="IGZ787" s="16"/>
      <c r="IHA787" s="16"/>
      <c r="IHB787" s="16"/>
      <c r="IHC787" s="16"/>
      <c r="IHD787" s="16"/>
      <c r="IHE787" s="16"/>
      <c r="IHF787" s="16"/>
      <c r="IHG787" s="16"/>
      <c r="IHH787" s="16"/>
      <c r="IHI787" s="16"/>
      <c r="IHJ787" s="16"/>
      <c r="IHK787" s="16"/>
      <c r="IHL787" s="16"/>
      <c r="IHM787" s="16"/>
      <c r="IHN787" s="16"/>
      <c r="IHO787" s="16"/>
      <c r="IHP787" s="16"/>
      <c r="IHQ787" s="16"/>
      <c r="IHR787" s="16"/>
      <c r="IHS787" s="16"/>
      <c r="IHT787" s="16"/>
      <c r="IHU787" s="16"/>
      <c r="IHV787" s="16"/>
      <c r="IHW787" s="16"/>
      <c r="IHX787" s="16"/>
      <c r="IHY787" s="16"/>
      <c r="IHZ787" s="16"/>
      <c r="IIA787" s="16"/>
      <c r="IIB787" s="16"/>
      <c r="IIC787" s="16"/>
      <c r="IID787" s="16"/>
      <c r="IIE787" s="16"/>
      <c r="IIF787" s="16"/>
      <c r="IIG787" s="16"/>
      <c r="IIH787" s="16"/>
      <c r="III787" s="16"/>
      <c r="IIJ787" s="16"/>
      <c r="IIK787" s="16"/>
      <c r="IIL787" s="16"/>
      <c r="IIM787" s="16"/>
      <c r="IIN787" s="16"/>
      <c r="IIO787" s="16"/>
      <c r="IIP787" s="16"/>
      <c r="IIQ787" s="16"/>
      <c r="IIR787" s="16"/>
      <c r="IIS787" s="16"/>
      <c r="IIT787" s="16"/>
      <c r="IIU787" s="16"/>
      <c r="IIV787" s="16"/>
      <c r="IIW787" s="16"/>
      <c r="IIX787" s="16"/>
      <c r="IIY787" s="16"/>
      <c r="IIZ787" s="16"/>
      <c r="IJA787" s="16"/>
      <c r="IJB787" s="16"/>
      <c r="IJC787" s="16"/>
      <c r="IJD787" s="16"/>
      <c r="IJE787" s="16"/>
      <c r="IJF787" s="16"/>
      <c r="IJG787" s="16"/>
      <c r="IJH787" s="16"/>
      <c r="IJI787" s="16"/>
      <c r="IJJ787" s="16"/>
      <c r="IJK787" s="16"/>
      <c r="IJL787" s="16"/>
      <c r="IJM787" s="16"/>
      <c r="IJN787" s="16"/>
      <c r="IJO787" s="16"/>
      <c r="IJP787" s="16"/>
      <c r="IJQ787" s="16"/>
      <c r="IJR787" s="16"/>
      <c r="IJS787" s="16"/>
      <c r="IJT787" s="16"/>
      <c r="IJU787" s="16"/>
      <c r="IJV787" s="16"/>
      <c r="IJW787" s="16"/>
      <c r="IJX787" s="16"/>
      <c r="IJY787" s="16"/>
      <c r="IJZ787" s="16"/>
      <c r="IKA787" s="16"/>
      <c r="IKB787" s="16"/>
      <c r="IKC787" s="16"/>
      <c r="IKD787" s="16"/>
      <c r="IKE787" s="16"/>
      <c r="IKF787" s="16"/>
      <c r="IKG787" s="16"/>
      <c r="IKH787" s="16"/>
      <c r="IKI787" s="16"/>
      <c r="IKJ787" s="16"/>
      <c r="IKK787" s="16"/>
      <c r="IKL787" s="16"/>
      <c r="IKM787" s="16"/>
      <c r="IKN787" s="16"/>
      <c r="IKO787" s="16"/>
      <c r="IKP787" s="16"/>
      <c r="IKQ787" s="16"/>
      <c r="IKR787" s="16"/>
      <c r="IKS787" s="16"/>
      <c r="IKT787" s="16"/>
      <c r="IKU787" s="16"/>
      <c r="IKV787" s="16"/>
      <c r="IKW787" s="16"/>
      <c r="IKX787" s="16"/>
      <c r="IKY787" s="16"/>
      <c r="IKZ787" s="16"/>
      <c r="ILA787" s="16"/>
      <c r="ILB787" s="16"/>
      <c r="ILC787" s="16"/>
      <c r="ILD787" s="16"/>
      <c r="ILE787" s="16"/>
      <c r="ILF787" s="16"/>
      <c r="ILG787" s="16"/>
      <c r="ILH787" s="16"/>
      <c r="ILI787" s="16"/>
      <c r="ILJ787" s="16"/>
      <c r="ILK787" s="16"/>
      <c r="ILL787" s="16"/>
      <c r="ILM787" s="16"/>
      <c r="ILN787" s="16"/>
      <c r="ILO787" s="16"/>
      <c r="ILP787" s="16"/>
      <c r="ILQ787" s="16"/>
      <c r="ILR787" s="16"/>
      <c r="ILS787" s="16"/>
      <c r="ILT787" s="16"/>
      <c r="ILU787" s="16"/>
      <c r="ILV787" s="16"/>
      <c r="ILW787" s="16"/>
      <c r="ILX787" s="16"/>
      <c r="ILY787" s="16"/>
      <c r="ILZ787" s="16"/>
      <c r="IMA787" s="16"/>
      <c r="IMB787" s="16"/>
      <c r="IMC787" s="16"/>
      <c r="IMD787" s="16"/>
      <c r="IME787" s="16"/>
      <c r="IMF787" s="16"/>
      <c r="IMG787" s="16"/>
      <c r="IMH787" s="16"/>
      <c r="IMI787" s="16"/>
      <c r="IMJ787" s="16"/>
      <c r="IMK787" s="16"/>
      <c r="IML787" s="16"/>
      <c r="IMM787" s="16"/>
      <c r="IMN787" s="16"/>
      <c r="IMO787" s="16"/>
      <c r="IMP787" s="16"/>
      <c r="IMQ787" s="16"/>
      <c r="IMR787" s="16"/>
      <c r="IMS787" s="16"/>
      <c r="IMT787" s="16"/>
      <c r="IMU787" s="16"/>
      <c r="IMV787" s="16"/>
      <c r="IMW787" s="16"/>
      <c r="IMX787" s="16"/>
      <c r="IMY787" s="16"/>
      <c r="IMZ787" s="16"/>
      <c r="INA787" s="16"/>
      <c r="INB787" s="16"/>
      <c r="INC787" s="16"/>
      <c r="IND787" s="16"/>
      <c r="INE787" s="16"/>
      <c r="INF787" s="16"/>
      <c r="ING787" s="16"/>
      <c r="INH787" s="16"/>
      <c r="INI787" s="16"/>
      <c r="INJ787" s="16"/>
      <c r="INK787" s="16"/>
      <c r="INL787" s="16"/>
      <c r="INM787" s="16"/>
      <c r="INN787" s="16"/>
      <c r="INO787" s="16"/>
      <c r="INP787" s="16"/>
      <c r="INQ787" s="16"/>
      <c r="INR787" s="16"/>
      <c r="INS787" s="16"/>
      <c r="INT787" s="16"/>
      <c r="INU787" s="16"/>
      <c r="INV787" s="16"/>
      <c r="INW787" s="16"/>
      <c r="INX787" s="16"/>
      <c r="INY787" s="16"/>
      <c r="INZ787" s="16"/>
      <c r="IOA787" s="16"/>
      <c r="IOB787" s="16"/>
      <c r="IOC787" s="16"/>
      <c r="IOD787" s="16"/>
      <c r="IOE787" s="16"/>
      <c r="IOF787" s="16"/>
      <c r="IOG787" s="16"/>
      <c r="IOH787" s="16"/>
      <c r="IOI787" s="16"/>
      <c r="IOJ787" s="16"/>
      <c r="IOK787" s="16"/>
      <c r="IOL787" s="16"/>
      <c r="IOM787" s="16"/>
      <c r="ION787" s="16"/>
      <c r="IOO787" s="16"/>
      <c r="IOP787" s="16"/>
      <c r="IOQ787" s="16"/>
      <c r="IOR787" s="16"/>
      <c r="IOS787" s="16"/>
      <c r="IOT787" s="16"/>
      <c r="IOU787" s="16"/>
      <c r="IOV787" s="16"/>
      <c r="IOW787" s="16"/>
      <c r="IOX787" s="16"/>
      <c r="IOY787" s="16"/>
      <c r="IOZ787" s="16"/>
      <c r="IPA787" s="16"/>
      <c r="IPB787" s="16"/>
      <c r="IPC787" s="16"/>
      <c r="IPD787" s="16"/>
      <c r="IPE787" s="16"/>
      <c r="IPF787" s="16"/>
      <c r="IPG787" s="16"/>
      <c r="IPH787" s="16"/>
      <c r="IPI787" s="16"/>
      <c r="IPJ787" s="16"/>
      <c r="IPK787" s="16"/>
      <c r="IPL787" s="16"/>
      <c r="IPM787" s="16"/>
      <c r="IPN787" s="16"/>
      <c r="IPO787" s="16"/>
      <c r="IPP787" s="16"/>
      <c r="IPQ787" s="16"/>
      <c r="IPR787" s="16"/>
      <c r="IPS787" s="16"/>
      <c r="IPT787" s="16"/>
      <c r="IPU787" s="16"/>
      <c r="IPV787" s="16"/>
      <c r="IPW787" s="16"/>
      <c r="IPX787" s="16"/>
      <c r="IPY787" s="16"/>
      <c r="IPZ787" s="16"/>
      <c r="IQA787" s="16"/>
      <c r="IQB787" s="16"/>
      <c r="IQC787" s="16"/>
      <c r="IQD787" s="16"/>
      <c r="IQE787" s="16"/>
      <c r="IQF787" s="16"/>
      <c r="IQG787" s="16"/>
      <c r="IQH787" s="16"/>
      <c r="IQI787" s="16"/>
      <c r="IQJ787" s="16"/>
      <c r="IQK787" s="16"/>
      <c r="IQL787" s="16"/>
      <c r="IQM787" s="16"/>
      <c r="IQN787" s="16"/>
      <c r="IQO787" s="16"/>
      <c r="IQP787" s="16"/>
      <c r="IQQ787" s="16"/>
      <c r="IQR787" s="16"/>
      <c r="IQS787" s="16"/>
      <c r="IQT787" s="16"/>
      <c r="IQU787" s="16"/>
      <c r="IQV787" s="16"/>
      <c r="IQW787" s="16"/>
      <c r="IQX787" s="16"/>
      <c r="IQY787" s="16"/>
      <c r="IQZ787" s="16"/>
      <c r="IRA787" s="16"/>
      <c r="IRB787" s="16"/>
      <c r="IRC787" s="16"/>
      <c r="IRD787" s="16"/>
      <c r="IRE787" s="16"/>
      <c r="IRF787" s="16"/>
      <c r="IRG787" s="16"/>
      <c r="IRH787" s="16"/>
      <c r="IRI787" s="16"/>
      <c r="IRJ787" s="16"/>
      <c r="IRK787" s="16"/>
      <c r="IRL787" s="16"/>
      <c r="IRM787" s="16"/>
      <c r="IRN787" s="16"/>
      <c r="IRO787" s="16"/>
      <c r="IRP787" s="16"/>
      <c r="IRQ787" s="16"/>
      <c r="IRR787" s="16"/>
      <c r="IRS787" s="16"/>
      <c r="IRT787" s="16"/>
      <c r="IRU787" s="16"/>
      <c r="IRV787" s="16"/>
      <c r="IRW787" s="16"/>
      <c r="IRX787" s="16"/>
      <c r="IRY787" s="16"/>
      <c r="IRZ787" s="16"/>
      <c r="ISA787" s="16"/>
      <c r="ISB787" s="16"/>
      <c r="ISC787" s="16"/>
      <c r="ISD787" s="16"/>
      <c r="ISE787" s="16"/>
      <c r="ISF787" s="16"/>
      <c r="ISG787" s="16"/>
      <c r="ISH787" s="16"/>
      <c r="ISI787" s="16"/>
      <c r="ISJ787" s="16"/>
      <c r="ISK787" s="16"/>
      <c r="ISL787" s="16"/>
      <c r="ISM787" s="16"/>
      <c r="ISN787" s="16"/>
      <c r="ISO787" s="16"/>
      <c r="ISP787" s="16"/>
      <c r="ISQ787" s="16"/>
      <c r="ISR787" s="16"/>
      <c r="ISS787" s="16"/>
      <c r="IST787" s="16"/>
      <c r="ISU787" s="16"/>
      <c r="ISV787" s="16"/>
      <c r="ISW787" s="16"/>
      <c r="ISX787" s="16"/>
      <c r="ISY787" s="16"/>
      <c r="ISZ787" s="16"/>
      <c r="ITA787" s="16"/>
      <c r="ITB787" s="16"/>
      <c r="ITC787" s="16"/>
      <c r="ITD787" s="16"/>
      <c r="ITE787" s="16"/>
      <c r="ITF787" s="16"/>
      <c r="ITG787" s="16"/>
      <c r="ITH787" s="16"/>
      <c r="ITI787" s="16"/>
      <c r="ITJ787" s="16"/>
      <c r="ITK787" s="16"/>
      <c r="ITL787" s="16"/>
      <c r="ITM787" s="16"/>
      <c r="ITN787" s="16"/>
      <c r="ITO787" s="16"/>
      <c r="ITP787" s="16"/>
      <c r="ITQ787" s="16"/>
      <c r="ITR787" s="16"/>
      <c r="ITS787" s="16"/>
      <c r="ITT787" s="16"/>
      <c r="ITU787" s="16"/>
      <c r="ITV787" s="16"/>
      <c r="ITW787" s="16"/>
      <c r="ITX787" s="16"/>
      <c r="ITY787" s="16"/>
      <c r="ITZ787" s="16"/>
      <c r="IUA787" s="16"/>
      <c r="IUB787" s="16"/>
      <c r="IUC787" s="16"/>
      <c r="IUD787" s="16"/>
      <c r="IUE787" s="16"/>
      <c r="IUF787" s="16"/>
      <c r="IUG787" s="16"/>
      <c r="IUH787" s="16"/>
      <c r="IUI787" s="16"/>
      <c r="IUJ787" s="16"/>
      <c r="IUK787" s="16"/>
      <c r="IUL787" s="16"/>
      <c r="IUM787" s="16"/>
      <c r="IUN787" s="16"/>
      <c r="IUO787" s="16"/>
      <c r="IUP787" s="16"/>
      <c r="IUQ787" s="16"/>
      <c r="IUR787" s="16"/>
      <c r="IUS787" s="16"/>
      <c r="IUT787" s="16"/>
      <c r="IUU787" s="16"/>
      <c r="IUV787" s="16"/>
      <c r="IUW787" s="16"/>
      <c r="IUX787" s="16"/>
      <c r="IUY787" s="16"/>
      <c r="IUZ787" s="16"/>
      <c r="IVA787" s="16"/>
      <c r="IVB787" s="16"/>
      <c r="IVC787" s="16"/>
      <c r="IVD787" s="16"/>
      <c r="IVE787" s="16"/>
      <c r="IVF787" s="16"/>
      <c r="IVG787" s="16"/>
      <c r="IVH787" s="16"/>
      <c r="IVI787" s="16"/>
      <c r="IVJ787" s="16"/>
      <c r="IVK787" s="16"/>
      <c r="IVL787" s="16"/>
      <c r="IVM787" s="16"/>
      <c r="IVN787" s="16"/>
      <c r="IVO787" s="16"/>
      <c r="IVP787" s="16"/>
      <c r="IVQ787" s="16"/>
      <c r="IVR787" s="16"/>
      <c r="IVS787" s="16"/>
      <c r="IVT787" s="16"/>
      <c r="IVU787" s="16"/>
      <c r="IVV787" s="16"/>
      <c r="IVW787" s="16"/>
      <c r="IVX787" s="16"/>
      <c r="IVY787" s="16"/>
      <c r="IVZ787" s="16"/>
      <c r="IWA787" s="16"/>
      <c r="IWB787" s="16"/>
      <c r="IWC787" s="16"/>
      <c r="IWD787" s="16"/>
      <c r="IWE787" s="16"/>
      <c r="IWF787" s="16"/>
      <c r="IWG787" s="16"/>
      <c r="IWH787" s="16"/>
      <c r="IWI787" s="16"/>
      <c r="IWJ787" s="16"/>
      <c r="IWK787" s="16"/>
      <c r="IWL787" s="16"/>
      <c r="IWM787" s="16"/>
      <c r="IWN787" s="16"/>
      <c r="IWO787" s="16"/>
      <c r="IWP787" s="16"/>
      <c r="IWQ787" s="16"/>
      <c r="IWR787" s="16"/>
      <c r="IWS787" s="16"/>
      <c r="IWT787" s="16"/>
      <c r="IWU787" s="16"/>
      <c r="IWV787" s="16"/>
      <c r="IWW787" s="16"/>
      <c r="IWX787" s="16"/>
      <c r="IWY787" s="16"/>
      <c r="IWZ787" s="16"/>
      <c r="IXA787" s="16"/>
      <c r="IXB787" s="16"/>
      <c r="IXC787" s="16"/>
      <c r="IXD787" s="16"/>
      <c r="IXE787" s="16"/>
      <c r="IXF787" s="16"/>
      <c r="IXG787" s="16"/>
      <c r="IXH787" s="16"/>
      <c r="IXI787" s="16"/>
      <c r="IXJ787" s="16"/>
      <c r="IXK787" s="16"/>
      <c r="IXL787" s="16"/>
      <c r="IXM787" s="16"/>
      <c r="IXN787" s="16"/>
      <c r="IXO787" s="16"/>
      <c r="IXP787" s="16"/>
      <c r="IXQ787" s="16"/>
      <c r="IXR787" s="16"/>
      <c r="IXS787" s="16"/>
      <c r="IXT787" s="16"/>
      <c r="IXU787" s="16"/>
      <c r="IXV787" s="16"/>
      <c r="IXW787" s="16"/>
      <c r="IXX787" s="16"/>
      <c r="IXY787" s="16"/>
      <c r="IXZ787" s="16"/>
      <c r="IYA787" s="16"/>
      <c r="IYB787" s="16"/>
      <c r="IYC787" s="16"/>
      <c r="IYD787" s="16"/>
      <c r="IYE787" s="16"/>
      <c r="IYF787" s="16"/>
      <c r="IYG787" s="16"/>
      <c r="IYH787" s="16"/>
      <c r="IYI787" s="16"/>
      <c r="IYJ787" s="16"/>
      <c r="IYK787" s="16"/>
      <c r="IYL787" s="16"/>
      <c r="IYM787" s="16"/>
      <c r="IYN787" s="16"/>
      <c r="IYO787" s="16"/>
      <c r="IYP787" s="16"/>
      <c r="IYQ787" s="16"/>
      <c r="IYR787" s="16"/>
      <c r="IYS787" s="16"/>
      <c r="IYT787" s="16"/>
      <c r="IYU787" s="16"/>
      <c r="IYV787" s="16"/>
      <c r="IYW787" s="16"/>
      <c r="IYX787" s="16"/>
      <c r="IYY787" s="16"/>
      <c r="IYZ787" s="16"/>
      <c r="IZA787" s="16"/>
      <c r="IZB787" s="16"/>
      <c r="IZC787" s="16"/>
      <c r="IZD787" s="16"/>
      <c r="IZE787" s="16"/>
      <c r="IZF787" s="16"/>
      <c r="IZG787" s="16"/>
      <c r="IZH787" s="16"/>
      <c r="IZI787" s="16"/>
      <c r="IZJ787" s="16"/>
      <c r="IZK787" s="16"/>
      <c r="IZL787" s="16"/>
      <c r="IZM787" s="16"/>
      <c r="IZN787" s="16"/>
      <c r="IZO787" s="16"/>
      <c r="IZP787" s="16"/>
      <c r="IZQ787" s="16"/>
      <c r="IZR787" s="16"/>
      <c r="IZS787" s="16"/>
      <c r="IZT787" s="16"/>
      <c r="IZU787" s="16"/>
      <c r="IZV787" s="16"/>
      <c r="IZW787" s="16"/>
      <c r="IZX787" s="16"/>
      <c r="IZY787" s="16"/>
      <c r="IZZ787" s="16"/>
      <c r="JAA787" s="16"/>
      <c r="JAB787" s="16"/>
      <c r="JAC787" s="16"/>
      <c r="JAD787" s="16"/>
      <c r="JAE787" s="16"/>
      <c r="JAF787" s="16"/>
      <c r="JAG787" s="16"/>
      <c r="JAH787" s="16"/>
      <c r="JAI787" s="16"/>
      <c r="JAJ787" s="16"/>
      <c r="JAK787" s="16"/>
      <c r="JAL787" s="16"/>
      <c r="JAM787" s="16"/>
      <c r="JAN787" s="16"/>
      <c r="JAO787" s="16"/>
      <c r="JAP787" s="16"/>
      <c r="JAQ787" s="16"/>
      <c r="JAR787" s="16"/>
      <c r="JAS787" s="16"/>
      <c r="JAT787" s="16"/>
      <c r="JAU787" s="16"/>
      <c r="JAV787" s="16"/>
      <c r="JAW787" s="16"/>
      <c r="JAX787" s="16"/>
      <c r="JAY787" s="16"/>
      <c r="JAZ787" s="16"/>
      <c r="JBA787" s="16"/>
      <c r="JBB787" s="16"/>
      <c r="JBC787" s="16"/>
      <c r="JBD787" s="16"/>
      <c r="JBE787" s="16"/>
      <c r="JBF787" s="16"/>
      <c r="JBG787" s="16"/>
      <c r="JBH787" s="16"/>
      <c r="JBI787" s="16"/>
      <c r="JBJ787" s="16"/>
      <c r="JBK787" s="16"/>
      <c r="JBL787" s="16"/>
      <c r="JBM787" s="16"/>
      <c r="JBN787" s="16"/>
      <c r="JBO787" s="16"/>
      <c r="JBP787" s="16"/>
      <c r="JBQ787" s="16"/>
      <c r="JBR787" s="16"/>
      <c r="JBS787" s="16"/>
      <c r="JBT787" s="16"/>
      <c r="JBU787" s="16"/>
      <c r="JBV787" s="16"/>
      <c r="JBW787" s="16"/>
      <c r="JBX787" s="16"/>
      <c r="JBY787" s="16"/>
      <c r="JBZ787" s="16"/>
      <c r="JCA787" s="16"/>
      <c r="JCB787" s="16"/>
      <c r="JCC787" s="16"/>
      <c r="JCD787" s="16"/>
      <c r="JCE787" s="16"/>
      <c r="JCF787" s="16"/>
      <c r="JCG787" s="16"/>
      <c r="JCH787" s="16"/>
      <c r="JCI787" s="16"/>
      <c r="JCJ787" s="16"/>
      <c r="JCK787" s="16"/>
      <c r="JCL787" s="16"/>
      <c r="JCM787" s="16"/>
      <c r="JCN787" s="16"/>
      <c r="JCO787" s="16"/>
      <c r="JCP787" s="16"/>
      <c r="JCQ787" s="16"/>
      <c r="JCR787" s="16"/>
      <c r="JCS787" s="16"/>
      <c r="JCT787" s="16"/>
      <c r="JCU787" s="16"/>
      <c r="JCV787" s="16"/>
      <c r="JCW787" s="16"/>
      <c r="JCX787" s="16"/>
      <c r="JCY787" s="16"/>
      <c r="JCZ787" s="16"/>
      <c r="JDA787" s="16"/>
      <c r="JDB787" s="16"/>
      <c r="JDC787" s="16"/>
      <c r="JDD787" s="16"/>
      <c r="JDE787" s="16"/>
      <c r="JDF787" s="16"/>
      <c r="JDG787" s="16"/>
      <c r="JDH787" s="16"/>
      <c r="JDI787" s="16"/>
      <c r="JDJ787" s="16"/>
      <c r="JDK787" s="16"/>
      <c r="JDL787" s="16"/>
      <c r="JDM787" s="16"/>
      <c r="JDN787" s="16"/>
      <c r="JDO787" s="16"/>
      <c r="JDP787" s="16"/>
      <c r="JDQ787" s="16"/>
      <c r="JDR787" s="16"/>
      <c r="JDS787" s="16"/>
      <c r="JDT787" s="16"/>
      <c r="JDU787" s="16"/>
      <c r="JDV787" s="16"/>
      <c r="JDW787" s="16"/>
      <c r="JDX787" s="16"/>
      <c r="JDY787" s="16"/>
      <c r="JDZ787" s="16"/>
      <c r="JEA787" s="16"/>
      <c r="JEB787" s="16"/>
      <c r="JEC787" s="16"/>
      <c r="JED787" s="16"/>
      <c r="JEE787" s="16"/>
      <c r="JEF787" s="16"/>
      <c r="JEG787" s="16"/>
      <c r="JEH787" s="16"/>
      <c r="JEI787" s="16"/>
      <c r="JEJ787" s="16"/>
      <c r="JEK787" s="16"/>
      <c r="JEL787" s="16"/>
      <c r="JEM787" s="16"/>
      <c r="JEN787" s="16"/>
      <c r="JEO787" s="16"/>
      <c r="JEP787" s="16"/>
      <c r="JEQ787" s="16"/>
      <c r="JER787" s="16"/>
      <c r="JES787" s="16"/>
      <c r="JET787" s="16"/>
      <c r="JEU787" s="16"/>
      <c r="JEV787" s="16"/>
      <c r="JEW787" s="16"/>
      <c r="JEX787" s="16"/>
      <c r="JEY787" s="16"/>
      <c r="JEZ787" s="16"/>
      <c r="JFA787" s="16"/>
      <c r="JFB787" s="16"/>
      <c r="JFC787" s="16"/>
      <c r="JFD787" s="16"/>
      <c r="JFE787" s="16"/>
      <c r="JFF787" s="16"/>
      <c r="JFG787" s="16"/>
      <c r="JFH787" s="16"/>
      <c r="JFI787" s="16"/>
      <c r="JFJ787" s="16"/>
      <c r="JFK787" s="16"/>
      <c r="JFL787" s="16"/>
      <c r="JFM787" s="16"/>
      <c r="JFN787" s="16"/>
      <c r="JFO787" s="16"/>
      <c r="JFP787" s="16"/>
      <c r="JFQ787" s="16"/>
      <c r="JFR787" s="16"/>
      <c r="JFS787" s="16"/>
      <c r="JFT787" s="16"/>
      <c r="JFU787" s="16"/>
      <c r="JFV787" s="16"/>
      <c r="JFW787" s="16"/>
      <c r="JFX787" s="16"/>
      <c r="JFY787" s="16"/>
      <c r="JFZ787" s="16"/>
      <c r="JGA787" s="16"/>
      <c r="JGB787" s="16"/>
      <c r="JGC787" s="16"/>
      <c r="JGD787" s="16"/>
      <c r="JGE787" s="16"/>
      <c r="JGF787" s="16"/>
      <c r="JGG787" s="16"/>
      <c r="JGH787" s="16"/>
      <c r="JGI787" s="16"/>
      <c r="JGJ787" s="16"/>
      <c r="JGK787" s="16"/>
      <c r="JGL787" s="16"/>
      <c r="JGM787" s="16"/>
      <c r="JGN787" s="16"/>
      <c r="JGO787" s="16"/>
      <c r="JGP787" s="16"/>
      <c r="JGQ787" s="16"/>
      <c r="JGR787" s="16"/>
      <c r="JGS787" s="16"/>
      <c r="JGT787" s="16"/>
      <c r="JGU787" s="16"/>
      <c r="JGV787" s="16"/>
      <c r="JGW787" s="16"/>
      <c r="JGX787" s="16"/>
      <c r="JGY787" s="16"/>
      <c r="JGZ787" s="16"/>
      <c r="JHA787" s="16"/>
      <c r="JHB787" s="16"/>
      <c r="JHC787" s="16"/>
      <c r="JHD787" s="16"/>
      <c r="JHE787" s="16"/>
      <c r="JHF787" s="16"/>
      <c r="JHG787" s="16"/>
      <c r="JHH787" s="16"/>
      <c r="JHI787" s="16"/>
      <c r="JHJ787" s="16"/>
      <c r="JHK787" s="16"/>
      <c r="JHL787" s="16"/>
      <c r="JHM787" s="16"/>
      <c r="JHN787" s="16"/>
      <c r="JHO787" s="16"/>
      <c r="JHP787" s="16"/>
      <c r="JHQ787" s="16"/>
      <c r="JHR787" s="16"/>
      <c r="JHS787" s="16"/>
      <c r="JHT787" s="16"/>
      <c r="JHU787" s="16"/>
      <c r="JHV787" s="16"/>
      <c r="JHW787" s="16"/>
      <c r="JHX787" s="16"/>
      <c r="JHY787" s="16"/>
      <c r="JHZ787" s="16"/>
      <c r="JIA787" s="16"/>
      <c r="JIB787" s="16"/>
      <c r="JIC787" s="16"/>
      <c r="JID787" s="16"/>
      <c r="JIE787" s="16"/>
      <c r="JIF787" s="16"/>
      <c r="JIG787" s="16"/>
      <c r="JIH787" s="16"/>
      <c r="JII787" s="16"/>
      <c r="JIJ787" s="16"/>
      <c r="JIK787" s="16"/>
      <c r="JIL787" s="16"/>
      <c r="JIM787" s="16"/>
      <c r="JIN787" s="16"/>
      <c r="JIO787" s="16"/>
      <c r="JIP787" s="16"/>
      <c r="JIQ787" s="16"/>
      <c r="JIR787" s="16"/>
      <c r="JIS787" s="16"/>
      <c r="JIT787" s="16"/>
      <c r="JIU787" s="16"/>
      <c r="JIV787" s="16"/>
      <c r="JIW787" s="16"/>
      <c r="JIX787" s="16"/>
      <c r="JIY787" s="16"/>
      <c r="JIZ787" s="16"/>
      <c r="JJA787" s="16"/>
      <c r="JJB787" s="16"/>
      <c r="JJC787" s="16"/>
      <c r="JJD787" s="16"/>
      <c r="JJE787" s="16"/>
      <c r="JJF787" s="16"/>
      <c r="JJG787" s="16"/>
      <c r="JJH787" s="16"/>
      <c r="JJI787" s="16"/>
      <c r="JJJ787" s="16"/>
      <c r="JJK787" s="16"/>
      <c r="JJL787" s="16"/>
      <c r="JJM787" s="16"/>
      <c r="JJN787" s="16"/>
      <c r="JJO787" s="16"/>
      <c r="JJP787" s="16"/>
      <c r="JJQ787" s="16"/>
      <c r="JJR787" s="16"/>
      <c r="JJS787" s="16"/>
      <c r="JJT787" s="16"/>
      <c r="JJU787" s="16"/>
      <c r="JJV787" s="16"/>
      <c r="JJW787" s="16"/>
      <c r="JJX787" s="16"/>
      <c r="JJY787" s="16"/>
      <c r="JJZ787" s="16"/>
      <c r="JKA787" s="16"/>
      <c r="JKB787" s="16"/>
      <c r="JKC787" s="16"/>
      <c r="JKD787" s="16"/>
      <c r="JKE787" s="16"/>
      <c r="JKF787" s="16"/>
      <c r="JKG787" s="16"/>
      <c r="JKH787" s="16"/>
      <c r="JKI787" s="16"/>
      <c r="JKJ787" s="16"/>
      <c r="JKK787" s="16"/>
      <c r="JKL787" s="16"/>
      <c r="JKM787" s="16"/>
      <c r="JKN787" s="16"/>
      <c r="JKO787" s="16"/>
      <c r="JKP787" s="16"/>
      <c r="JKQ787" s="16"/>
      <c r="JKR787" s="16"/>
      <c r="JKS787" s="16"/>
      <c r="JKT787" s="16"/>
      <c r="JKU787" s="16"/>
      <c r="JKV787" s="16"/>
      <c r="JKW787" s="16"/>
      <c r="JKX787" s="16"/>
      <c r="JKY787" s="16"/>
      <c r="JKZ787" s="16"/>
      <c r="JLA787" s="16"/>
      <c r="JLB787" s="16"/>
      <c r="JLC787" s="16"/>
      <c r="JLD787" s="16"/>
      <c r="JLE787" s="16"/>
      <c r="JLF787" s="16"/>
      <c r="JLG787" s="16"/>
      <c r="JLH787" s="16"/>
      <c r="JLI787" s="16"/>
      <c r="JLJ787" s="16"/>
      <c r="JLK787" s="16"/>
      <c r="JLL787" s="16"/>
      <c r="JLM787" s="16"/>
      <c r="JLN787" s="16"/>
      <c r="JLO787" s="16"/>
      <c r="JLP787" s="16"/>
      <c r="JLQ787" s="16"/>
      <c r="JLR787" s="16"/>
      <c r="JLS787" s="16"/>
      <c r="JLT787" s="16"/>
      <c r="JLU787" s="16"/>
      <c r="JLV787" s="16"/>
      <c r="JLW787" s="16"/>
      <c r="JLX787" s="16"/>
      <c r="JLY787" s="16"/>
      <c r="JLZ787" s="16"/>
      <c r="JMA787" s="16"/>
      <c r="JMB787" s="16"/>
      <c r="JMC787" s="16"/>
      <c r="JMD787" s="16"/>
      <c r="JME787" s="16"/>
      <c r="JMF787" s="16"/>
      <c r="JMG787" s="16"/>
      <c r="JMH787" s="16"/>
      <c r="JMI787" s="16"/>
      <c r="JMJ787" s="16"/>
      <c r="JMK787" s="16"/>
      <c r="JML787" s="16"/>
      <c r="JMM787" s="16"/>
      <c r="JMN787" s="16"/>
      <c r="JMO787" s="16"/>
      <c r="JMP787" s="16"/>
      <c r="JMQ787" s="16"/>
      <c r="JMR787" s="16"/>
      <c r="JMS787" s="16"/>
      <c r="JMT787" s="16"/>
      <c r="JMU787" s="16"/>
      <c r="JMV787" s="16"/>
      <c r="JMW787" s="16"/>
      <c r="JMX787" s="16"/>
      <c r="JMY787" s="16"/>
      <c r="JMZ787" s="16"/>
      <c r="JNA787" s="16"/>
      <c r="JNB787" s="16"/>
      <c r="JNC787" s="16"/>
      <c r="JND787" s="16"/>
      <c r="JNE787" s="16"/>
      <c r="JNF787" s="16"/>
      <c r="JNG787" s="16"/>
      <c r="JNH787" s="16"/>
      <c r="JNI787" s="16"/>
      <c r="JNJ787" s="16"/>
      <c r="JNK787" s="16"/>
      <c r="JNL787" s="16"/>
      <c r="JNM787" s="16"/>
      <c r="JNN787" s="16"/>
      <c r="JNO787" s="16"/>
      <c r="JNP787" s="16"/>
      <c r="JNQ787" s="16"/>
      <c r="JNR787" s="16"/>
      <c r="JNS787" s="16"/>
      <c r="JNT787" s="16"/>
      <c r="JNU787" s="16"/>
      <c r="JNV787" s="16"/>
      <c r="JNW787" s="16"/>
      <c r="JNX787" s="16"/>
      <c r="JNY787" s="16"/>
      <c r="JNZ787" s="16"/>
      <c r="JOA787" s="16"/>
      <c r="JOB787" s="16"/>
      <c r="JOC787" s="16"/>
      <c r="JOD787" s="16"/>
      <c r="JOE787" s="16"/>
      <c r="JOF787" s="16"/>
      <c r="JOG787" s="16"/>
      <c r="JOH787" s="16"/>
      <c r="JOI787" s="16"/>
      <c r="JOJ787" s="16"/>
      <c r="JOK787" s="16"/>
      <c r="JOL787" s="16"/>
      <c r="JOM787" s="16"/>
      <c r="JON787" s="16"/>
      <c r="JOO787" s="16"/>
      <c r="JOP787" s="16"/>
      <c r="JOQ787" s="16"/>
      <c r="JOR787" s="16"/>
      <c r="JOS787" s="16"/>
      <c r="JOT787" s="16"/>
      <c r="JOU787" s="16"/>
      <c r="JOV787" s="16"/>
      <c r="JOW787" s="16"/>
      <c r="JOX787" s="16"/>
      <c r="JOY787" s="16"/>
      <c r="JOZ787" s="16"/>
      <c r="JPA787" s="16"/>
      <c r="JPB787" s="16"/>
      <c r="JPC787" s="16"/>
      <c r="JPD787" s="16"/>
      <c r="JPE787" s="16"/>
      <c r="JPF787" s="16"/>
      <c r="JPG787" s="16"/>
      <c r="JPH787" s="16"/>
      <c r="JPI787" s="16"/>
      <c r="JPJ787" s="16"/>
      <c r="JPK787" s="16"/>
      <c r="JPL787" s="16"/>
      <c r="JPM787" s="16"/>
      <c r="JPN787" s="16"/>
      <c r="JPO787" s="16"/>
      <c r="JPP787" s="16"/>
      <c r="JPQ787" s="16"/>
      <c r="JPR787" s="16"/>
      <c r="JPS787" s="16"/>
      <c r="JPT787" s="16"/>
      <c r="JPU787" s="16"/>
      <c r="JPV787" s="16"/>
      <c r="JPW787" s="16"/>
      <c r="JPX787" s="16"/>
      <c r="JPY787" s="16"/>
      <c r="JPZ787" s="16"/>
      <c r="JQA787" s="16"/>
      <c r="JQB787" s="16"/>
      <c r="JQC787" s="16"/>
      <c r="JQD787" s="16"/>
      <c r="JQE787" s="16"/>
      <c r="JQF787" s="16"/>
      <c r="JQG787" s="16"/>
      <c r="JQH787" s="16"/>
      <c r="JQI787" s="16"/>
      <c r="JQJ787" s="16"/>
      <c r="JQK787" s="16"/>
      <c r="JQL787" s="16"/>
      <c r="JQM787" s="16"/>
      <c r="JQN787" s="16"/>
      <c r="JQO787" s="16"/>
      <c r="JQP787" s="16"/>
      <c r="JQQ787" s="16"/>
      <c r="JQR787" s="16"/>
      <c r="JQS787" s="16"/>
      <c r="JQT787" s="16"/>
      <c r="JQU787" s="16"/>
      <c r="JQV787" s="16"/>
      <c r="JQW787" s="16"/>
      <c r="JQX787" s="16"/>
      <c r="JQY787" s="16"/>
      <c r="JQZ787" s="16"/>
      <c r="JRA787" s="16"/>
      <c r="JRB787" s="16"/>
      <c r="JRC787" s="16"/>
      <c r="JRD787" s="16"/>
      <c r="JRE787" s="16"/>
      <c r="JRF787" s="16"/>
      <c r="JRG787" s="16"/>
      <c r="JRH787" s="16"/>
      <c r="JRI787" s="16"/>
      <c r="JRJ787" s="16"/>
      <c r="JRK787" s="16"/>
      <c r="JRL787" s="16"/>
      <c r="JRM787" s="16"/>
      <c r="JRN787" s="16"/>
      <c r="JRO787" s="16"/>
      <c r="JRP787" s="16"/>
      <c r="JRQ787" s="16"/>
      <c r="JRR787" s="16"/>
      <c r="JRS787" s="16"/>
      <c r="JRT787" s="16"/>
      <c r="JRU787" s="16"/>
      <c r="JRV787" s="16"/>
      <c r="JRW787" s="16"/>
      <c r="JRX787" s="16"/>
      <c r="JRY787" s="16"/>
      <c r="JRZ787" s="16"/>
      <c r="JSA787" s="16"/>
      <c r="JSB787" s="16"/>
      <c r="JSC787" s="16"/>
      <c r="JSD787" s="16"/>
      <c r="JSE787" s="16"/>
      <c r="JSF787" s="16"/>
      <c r="JSG787" s="16"/>
      <c r="JSH787" s="16"/>
      <c r="JSI787" s="16"/>
      <c r="JSJ787" s="16"/>
      <c r="JSK787" s="16"/>
      <c r="JSL787" s="16"/>
      <c r="JSM787" s="16"/>
      <c r="JSN787" s="16"/>
      <c r="JSO787" s="16"/>
      <c r="JSP787" s="16"/>
      <c r="JSQ787" s="16"/>
      <c r="JSR787" s="16"/>
      <c r="JSS787" s="16"/>
      <c r="JST787" s="16"/>
      <c r="JSU787" s="16"/>
      <c r="JSV787" s="16"/>
      <c r="JSW787" s="16"/>
      <c r="JSX787" s="16"/>
      <c r="JSY787" s="16"/>
      <c r="JSZ787" s="16"/>
      <c r="JTA787" s="16"/>
      <c r="JTB787" s="16"/>
      <c r="JTC787" s="16"/>
      <c r="JTD787" s="16"/>
      <c r="JTE787" s="16"/>
      <c r="JTF787" s="16"/>
      <c r="JTG787" s="16"/>
      <c r="JTH787" s="16"/>
      <c r="JTI787" s="16"/>
      <c r="JTJ787" s="16"/>
      <c r="JTK787" s="16"/>
      <c r="JTL787" s="16"/>
      <c r="JTM787" s="16"/>
      <c r="JTN787" s="16"/>
      <c r="JTO787" s="16"/>
      <c r="JTP787" s="16"/>
      <c r="JTQ787" s="16"/>
      <c r="JTR787" s="16"/>
      <c r="JTS787" s="16"/>
      <c r="JTT787" s="16"/>
      <c r="JTU787" s="16"/>
      <c r="JTV787" s="16"/>
      <c r="JTW787" s="16"/>
      <c r="JTX787" s="16"/>
      <c r="JTY787" s="16"/>
      <c r="JTZ787" s="16"/>
      <c r="JUA787" s="16"/>
      <c r="JUB787" s="16"/>
      <c r="JUC787" s="16"/>
      <c r="JUD787" s="16"/>
      <c r="JUE787" s="16"/>
      <c r="JUF787" s="16"/>
      <c r="JUG787" s="16"/>
      <c r="JUH787" s="16"/>
      <c r="JUI787" s="16"/>
      <c r="JUJ787" s="16"/>
      <c r="JUK787" s="16"/>
      <c r="JUL787" s="16"/>
      <c r="JUM787" s="16"/>
      <c r="JUN787" s="16"/>
      <c r="JUO787" s="16"/>
      <c r="JUP787" s="16"/>
      <c r="JUQ787" s="16"/>
      <c r="JUR787" s="16"/>
      <c r="JUS787" s="16"/>
      <c r="JUT787" s="16"/>
      <c r="JUU787" s="16"/>
      <c r="JUV787" s="16"/>
      <c r="JUW787" s="16"/>
      <c r="JUX787" s="16"/>
      <c r="JUY787" s="16"/>
      <c r="JUZ787" s="16"/>
      <c r="JVA787" s="16"/>
      <c r="JVB787" s="16"/>
      <c r="JVC787" s="16"/>
      <c r="JVD787" s="16"/>
      <c r="JVE787" s="16"/>
      <c r="JVF787" s="16"/>
      <c r="JVG787" s="16"/>
      <c r="JVH787" s="16"/>
      <c r="JVI787" s="16"/>
      <c r="JVJ787" s="16"/>
      <c r="JVK787" s="16"/>
      <c r="JVL787" s="16"/>
      <c r="JVM787" s="16"/>
      <c r="JVN787" s="16"/>
      <c r="JVO787" s="16"/>
      <c r="JVP787" s="16"/>
      <c r="JVQ787" s="16"/>
      <c r="JVR787" s="16"/>
      <c r="JVS787" s="16"/>
      <c r="JVT787" s="16"/>
      <c r="JVU787" s="16"/>
      <c r="JVV787" s="16"/>
      <c r="JVW787" s="16"/>
      <c r="JVX787" s="16"/>
      <c r="JVY787" s="16"/>
      <c r="JVZ787" s="16"/>
      <c r="JWA787" s="16"/>
      <c r="JWB787" s="16"/>
      <c r="JWC787" s="16"/>
      <c r="JWD787" s="16"/>
      <c r="JWE787" s="16"/>
      <c r="JWF787" s="16"/>
      <c r="JWG787" s="16"/>
      <c r="JWH787" s="16"/>
      <c r="JWI787" s="16"/>
      <c r="JWJ787" s="16"/>
      <c r="JWK787" s="16"/>
      <c r="JWL787" s="16"/>
      <c r="JWM787" s="16"/>
      <c r="JWN787" s="16"/>
      <c r="JWO787" s="16"/>
      <c r="JWP787" s="16"/>
      <c r="JWQ787" s="16"/>
      <c r="JWR787" s="16"/>
      <c r="JWS787" s="16"/>
      <c r="JWT787" s="16"/>
      <c r="JWU787" s="16"/>
      <c r="JWV787" s="16"/>
      <c r="JWW787" s="16"/>
      <c r="JWX787" s="16"/>
      <c r="JWY787" s="16"/>
      <c r="JWZ787" s="16"/>
      <c r="JXA787" s="16"/>
      <c r="JXB787" s="16"/>
      <c r="JXC787" s="16"/>
      <c r="JXD787" s="16"/>
      <c r="JXE787" s="16"/>
      <c r="JXF787" s="16"/>
      <c r="JXG787" s="16"/>
      <c r="JXH787" s="16"/>
      <c r="JXI787" s="16"/>
      <c r="JXJ787" s="16"/>
      <c r="JXK787" s="16"/>
      <c r="JXL787" s="16"/>
      <c r="JXM787" s="16"/>
      <c r="JXN787" s="16"/>
      <c r="JXO787" s="16"/>
      <c r="JXP787" s="16"/>
      <c r="JXQ787" s="16"/>
      <c r="JXR787" s="16"/>
      <c r="JXS787" s="16"/>
      <c r="JXT787" s="16"/>
      <c r="JXU787" s="16"/>
      <c r="JXV787" s="16"/>
      <c r="JXW787" s="16"/>
      <c r="JXX787" s="16"/>
      <c r="JXY787" s="16"/>
      <c r="JXZ787" s="16"/>
      <c r="JYA787" s="16"/>
      <c r="JYB787" s="16"/>
      <c r="JYC787" s="16"/>
      <c r="JYD787" s="16"/>
      <c r="JYE787" s="16"/>
      <c r="JYF787" s="16"/>
      <c r="JYG787" s="16"/>
      <c r="JYH787" s="16"/>
      <c r="JYI787" s="16"/>
      <c r="JYJ787" s="16"/>
      <c r="JYK787" s="16"/>
      <c r="JYL787" s="16"/>
      <c r="JYM787" s="16"/>
      <c r="JYN787" s="16"/>
      <c r="JYO787" s="16"/>
      <c r="JYP787" s="16"/>
      <c r="JYQ787" s="16"/>
      <c r="JYR787" s="16"/>
      <c r="JYS787" s="16"/>
      <c r="JYT787" s="16"/>
      <c r="JYU787" s="16"/>
      <c r="JYV787" s="16"/>
      <c r="JYW787" s="16"/>
      <c r="JYX787" s="16"/>
      <c r="JYY787" s="16"/>
      <c r="JYZ787" s="16"/>
      <c r="JZA787" s="16"/>
      <c r="JZB787" s="16"/>
      <c r="JZC787" s="16"/>
      <c r="JZD787" s="16"/>
      <c r="JZE787" s="16"/>
      <c r="JZF787" s="16"/>
      <c r="JZG787" s="16"/>
      <c r="JZH787" s="16"/>
      <c r="JZI787" s="16"/>
      <c r="JZJ787" s="16"/>
      <c r="JZK787" s="16"/>
      <c r="JZL787" s="16"/>
      <c r="JZM787" s="16"/>
      <c r="JZN787" s="16"/>
      <c r="JZO787" s="16"/>
      <c r="JZP787" s="16"/>
      <c r="JZQ787" s="16"/>
      <c r="JZR787" s="16"/>
      <c r="JZS787" s="16"/>
      <c r="JZT787" s="16"/>
      <c r="JZU787" s="16"/>
      <c r="JZV787" s="16"/>
      <c r="JZW787" s="16"/>
      <c r="JZX787" s="16"/>
      <c r="JZY787" s="16"/>
      <c r="JZZ787" s="16"/>
      <c r="KAA787" s="16"/>
      <c r="KAB787" s="16"/>
      <c r="KAC787" s="16"/>
      <c r="KAD787" s="16"/>
      <c r="KAE787" s="16"/>
      <c r="KAF787" s="16"/>
      <c r="KAG787" s="16"/>
      <c r="KAH787" s="16"/>
      <c r="KAI787" s="16"/>
      <c r="KAJ787" s="16"/>
      <c r="KAK787" s="16"/>
      <c r="KAL787" s="16"/>
      <c r="KAM787" s="16"/>
      <c r="KAN787" s="16"/>
      <c r="KAO787" s="16"/>
      <c r="KAP787" s="16"/>
      <c r="KAQ787" s="16"/>
      <c r="KAR787" s="16"/>
      <c r="KAS787" s="16"/>
      <c r="KAT787" s="16"/>
      <c r="KAU787" s="16"/>
      <c r="KAV787" s="16"/>
      <c r="KAW787" s="16"/>
      <c r="KAX787" s="16"/>
      <c r="KAY787" s="16"/>
      <c r="KAZ787" s="16"/>
      <c r="KBA787" s="16"/>
      <c r="KBB787" s="16"/>
      <c r="KBC787" s="16"/>
      <c r="KBD787" s="16"/>
      <c r="KBE787" s="16"/>
      <c r="KBF787" s="16"/>
      <c r="KBG787" s="16"/>
      <c r="KBH787" s="16"/>
      <c r="KBI787" s="16"/>
      <c r="KBJ787" s="16"/>
      <c r="KBK787" s="16"/>
      <c r="KBL787" s="16"/>
      <c r="KBM787" s="16"/>
      <c r="KBN787" s="16"/>
      <c r="KBO787" s="16"/>
      <c r="KBP787" s="16"/>
      <c r="KBQ787" s="16"/>
      <c r="KBR787" s="16"/>
      <c r="KBS787" s="16"/>
      <c r="KBT787" s="16"/>
      <c r="KBU787" s="16"/>
      <c r="KBV787" s="16"/>
      <c r="KBW787" s="16"/>
      <c r="KBX787" s="16"/>
      <c r="KBY787" s="16"/>
      <c r="KBZ787" s="16"/>
      <c r="KCA787" s="16"/>
      <c r="KCB787" s="16"/>
      <c r="KCC787" s="16"/>
      <c r="KCD787" s="16"/>
      <c r="KCE787" s="16"/>
      <c r="KCF787" s="16"/>
      <c r="KCG787" s="16"/>
      <c r="KCH787" s="16"/>
      <c r="KCI787" s="16"/>
      <c r="KCJ787" s="16"/>
      <c r="KCK787" s="16"/>
      <c r="KCL787" s="16"/>
      <c r="KCM787" s="16"/>
      <c r="KCN787" s="16"/>
      <c r="KCO787" s="16"/>
      <c r="KCP787" s="16"/>
      <c r="KCQ787" s="16"/>
      <c r="KCR787" s="16"/>
      <c r="KCS787" s="16"/>
      <c r="KCT787" s="16"/>
      <c r="KCU787" s="16"/>
      <c r="KCV787" s="16"/>
      <c r="KCW787" s="16"/>
      <c r="KCX787" s="16"/>
      <c r="KCY787" s="16"/>
      <c r="KCZ787" s="16"/>
      <c r="KDA787" s="16"/>
      <c r="KDB787" s="16"/>
      <c r="KDC787" s="16"/>
      <c r="KDD787" s="16"/>
      <c r="KDE787" s="16"/>
      <c r="KDF787" s="16"/>
      <c r="KDG787" s="16"/>
      <c r="KDH787" s="16"/>
      <c r="KDI787" s="16"/>
      <c r="KDJ787" s="16"/>
      <c r="KDK787" s="16"/>
      <c r="KDL787" s="16"/>
      <c r="KDM787" s="16"/>
      <c r="KDN787" s="16"/>
      <c r="KDO787" s="16"/>
      <c r="KDP787" s="16"/>
      <c r="KDQ787" s="16"/>
      <c r="KDR787" s="16"/>
      <c r="KDS787" s="16"/>
      <c r="KDT787" s="16"/>
      <c r="KDU787" s="16"/>
      <c r="KDV787" s="16"/>
      <c r="KDW787" s="16"/>
      <c r="KDX787" s="16"/>
      <c r="KDY787" s="16"/>
      <c r="KDZ787" s="16"/>
      <c r="KEA787" s="16"/>
      <c r="KEB787" s="16"/>
      <c r="KEC787" s="16"/>
      <c r="KED787" s="16"/>
      <c r="KEE787" s="16"/>
      <c r="KEF787" s="16"/>
      <c r="KEG787" s="16"/>
      <c r="KEH787" s="16"/>
      <c r="KEI787" s="16"/>
      <c r="KEJ787" s="16"/>
      <c r="KEK787" s="16"/>
      <c r="KEL787" s="16"/>
      <c r="KEM787" s="16"/>
      <c r="KEN787" s="16"/>
      <c r="KEO787" s="16"/>
      <c r="KEP787" s="16"/>
      <c r="KEQ787" s="16"/>
      <c r="KER787" s="16"/>
      <c r="KES787" s="16"/>
      <c r="KET787" s="16"/>
      <c r="KEU787" s="16"/>
      <c r="KEV787" s="16"/>
      <c r="KEW787" s="16"/>
      <c r="KEX787" s="16"/>
      <c r="KEY787" s="16"/>
      <c r="KEZ787" s="16"/>
      <c r="KFA787" s="16"/>
      <c r="KFB787" s="16"/>
      <c r="KFC787" s="16"/>
      <c r="KFD787" s="16"/>
      <c r="KFE787" s="16"/>
      <c r="KFF787" s="16"/>
      <c r="KFG787" s="16"/>
      <c r="KFH787" s="16"/>
      <c r="KFI787" s="16"/>
      <c r="KFJ787" s="16"/>
      <c r="KFK787" s="16"/>
      <c r="KFL787" s="16"/>
      <c r="KFM787" s="16"/>
      <c r="KFN787" s="16"/>
      <c r="KFO787" s="16"/>
      <c r="KFP787" s="16"/>
      <c r="KFQ787" s="16"/>
      <c r="KFR787" s="16"/>
      <c r="KFS787" s="16"/>
      <c r="KFT787" s="16"/>
      <c r="KFU787" s="16"/>
      <c r="KFV787" s="16"/>
      <c r="KFW787" s="16"/>
      <c r="KFX787" s="16"/>
      <c r="KFY787" s="16"/>
      <c r="KFZ787" s="16"/>
      <c r="KGA787" s="16"/>
      <c r="KGB787" s="16"/>
      <c r="KGC787" s="16"/>
      <c r="KGD787" s="16"/>
      <c r="KGE787" s="16"/>
      <c r="KGF787" s="16"/>
      <c r="KGG787" s="16"/>
      <c r="KGH787" s="16"/>
      <c r="KGI787" s="16"/>
      <c r="KGJ787" s="16"/>
      <c r="KGK787" s="16"/>
      <c r="KGL787" s="16"/>
      <c r="KGM787" s="16"/>
      <c r="KGN787" s="16"/>
      <c r="KGO787" s="16"/>
      <c r="KGP787" s="16"/>
      <c r="KGQ787" s="16"/>
      <c r="KGR787" s="16"/>
      <c r="KGS787" s="16"/>
      <c r="KGT787" s="16"/>
      <c r="KGU787" s="16"/>
      <c r="KGV787" s="16"/>
      <c r="KGW787" s="16"/>
      <c r="KGX787" s="16"/>
      <c r="KGY787" s="16"/>
      <c r="KGZ787" s="16"/>
      <c r="KHA787" s="16"/>
      <c r="KHB787" s="16"/>
      <c r="KHC787" s="16"/>
      <c r="KHD787" s="16"/>
      <c r="KHE787" s="16"/>
      <c r="KHF787" s="16"/>
      <c r="KHG787" s="16"/>
      <c r="KHH787" s="16"/>
      <c r="KHI787" s="16"/>
      <c r="KHJ787" s="16"/>
      <c r="KHK787" s="16"/>
      <c r="KHL787" s="16"/>
      <c r="KHM787" s="16"/>
      <c r="KHN787" s="16"/>
      <c r="KHO787" s="16"/>
      <c r="KHP787" s="16"/>
      <c r="KHQ787" s="16"/>
      <c r="KHR787" s="16"/>
      <c r="KHS787" s="16"/>
      <c r="KHT787" s="16"/>
      <c r="KHU787" s="16"/>
      <c r="KHV787" s="16"/>
      <c r="KHW787" s="16"/>
      <c r="KHX787" s="16"/>
      <c r="KHY787" s="16"/>
      <c r="KHZ787" s="16"/>
      <c r="KIA787" s="16"/>
      <c r="KIB787" s="16"/>
      <c r="KIC787" s="16"/>
      <c r="KID787" s="16"/>
      <c r="KIE787" s="16"/>
      <c r="KIF787" s="16"/>
      <c r="KIG787" s="16"/>
      <c r="KIH787" s="16"/>
      <c r="KII787" s="16"/>
      <c r="KIJ787" s="16"/>
      <c r="KIK787" s="16"/>
      <c r="KIL787" s="16"/>
      <c r="KIM787" s="16"/>
      <c r="KIN787" s="16"/>
      <c r="KIO787" s="16"/>
      <c r="KIP787" s="16"/>
      <c r="KIQ787" s="16"/>
      <c r="KIR787" s="16"/>
      <c r="KIS787" s="16"/>
      <c r="KIT787" s="16"/>
      <c r="KIU787" s="16"/>
      <c r="KIV787" s="16"/>
      <c r="KIW787" s="16"/>
      <c r="KIX787" s="16"/>
      <c r="KIY787" s="16"/>
      <c r="KIZ787" s="16"/>
      <c r="KJA787" s="16"/>
      <c r="KJB787" s="16"/>
      <c r="KJC787" s="16"/>
      <c r="KJD787" s="16"/>
      <c r="KJE787" s="16"/>
      <c r="KJF787" s="16"/>
      <c r="KJG787" s="16"/>
      <c r="KJH787" s="16"/>
      <c r="KJI787" s="16"/>
      <c r="KJJ787" s="16"/>
      <c r="KJK787" s="16"/>
      <c r="KJL787" s="16"/>
      <c r="KJM787" s="16"/>
      <c r="KJN787" s="16"/>
      <c r="KJO787" s="16"/>
      <c r="KJP787" s="16"/>
      <c r="KJQ787" s="16"/>
      <c r="KJR787" s="16"/>
      <c r="KJS787" s="16"/>
      <c r="KJT787" s="16"/>
      <c r="KJU787" s="16"/>
      <c r="KJV787" s="16"/>
      <c r="KJW787" s="16"/>
      <c r="KJX787" s="16"/>
      <c r="KJY787" s="16"/>
      <c r="KJZ787" s="16"/>
      <c r="KKA787" s="16"/>
      <c r="KKB787" s="16"/>
      <c r="KKC787" s="16"/>
      <c r="KKD787" s="16"/>
      <c r="KKE787" s="16"/>
      <c r="KKF787" s="16"/>
      <c r="KKG787" s="16"/>
      <c r="KKH787" s="16"/>
      <c r="KKI787" s="16"/>
      <c r="KKJ787" s="16"/>
      <c r="KKK787" s="16"/>
      <c r="KKL787" s="16"/>
      <c r="KKM787" s="16"/>
      <c r="KKN787" s="16"/>
      <c r="KKO787" s="16"/>
      <c r="KKP787" s="16"/>
      <c r="KKQ787" s="16"/>
      <c r="KKR787" s="16"/>
      <c r="KKS787" s="16"/>
      <c r="KKT787" s="16"/>
      <c r="KKU787" s="16"/>
      <c r="KKV787" s="16"/>
      <c r="KKW787" s="16"/>
      <c r="KKX787" s="16"/>
      <c r="KKY787" s="16"/>
      <c r="KKZ787" s="16"/>
      <c r="KLA787" s="16"/>
      <c r="KLB787" s="16"/>
      <c r="KLC787" s="16"/>
      <c r="KLD787" s="16"/>
      <c r="KLE787" s="16"/>
      <c r="KLF787" s="16"/>
      <c r="KLG787" s="16"/>
      <c r="KLH787" s="16"/>
      <c r="KLI787" s="16"/>
      <c r="KLJ787" s="16"/>
      <c r="KLK787" s="16"/>
      <c r="KLL787" s="16"/>
      <c r="KLM787" s="16"/>
      <c r="KLN787" s="16"/>
      <c r="KLO787" s="16"/>
      <c r="KLP787" s="16"/>
      <c r="KLQ787" s="16"/>
      <c r="KLR787" s="16"/>
      <c r="KLS787" s="16"/>
      <c r="KLT787" s="16"/>
      <c r="KLU787" s="16"/>
      <c r="KLV787" s="16"/>
      <c r="KLW787" s="16"/>
      <c r="KLX787" s="16"/>
      <c r="KLY787" s="16"/>
      <c r="KLZ787" s="16"/>
      <c r="KMA787" s="16"/>
      <c r="KMB787" s="16"/>
      <c r="KMC787" s="16"/>
      <c r="KMD787" s="16"/>
      <c r="KME787" s="16"/>
      <c r="KMF787" s="16"/>
      <c r="KMG787" s="16"/>
      <c r="KMH787" s="16"/>
      <c r="KMI787" s="16"/>
      <c r="KMJ787" s="16"/>
      <c r="KMK787" s="16"/>
      <c r="KML787" s="16"/>
      <c r="KMM787" s="16"/>
      <c r="KMN787" s="16"/>
      <c r="KMO787" s="16"/>
      <c r="KMP787" s="16"/>
      <c r="KMQ787" s="16"/>
      <c r="KMR787" s="16"/>
      <c r="KMS787" s="16"/>
      <c r="KMT787" s="16"/>
      <c r="KMU787" s="16"/>
      <c r="KMV787" s="16"/>
      <c r="KMW787" s="16"/>
      <c r="KMX787" s="16"/>
      <c r="KMY787" s="16"/>
      <c r="KMZ787" s="16"/>
      <c r="KNA787" s="16"/>
      <c r="KNB787" s="16"/>
      <c r="KNC787" s="16"/>
      <c r="KND787" s="16"/>
      <c r="KNE787" s="16"/>
      <c r="KNF787" s="16"/>
      <c r="KNG787" s="16"/>
      <c r="KNH787" s="16"/>
      <c r="KNI787" s="16"/>
      <c r="KNJ787" s="16"/>
      <c r="KNK787" s="16"/>
      <c r="KNL787" s="16"/>
      <c r="KNM787" s="16"/>
      <c r="KNN787" s="16"/>
      <c r="KNO787" s="16"/>
      <c r="KNP787" s="16"/>
      <c r="KNQ787" s="16"/>
      <c r="KNR787" s="16"/>
      <c r="KNS787" s="16"/>
      <c r="KNT787" s="16"/>
      <c r="KNU787" s="16"/>
      <c r="KNV787" s="16"/>
      <c r="KNW787" s="16"/>
      <c r="KNX787" s="16"/>
      <c r="KNY787" s="16"/>
      <c r="KNZ787" s="16"/>
      <c r="KOA787" s="16"/>
      <c r="KOB787" s="16"/>
      <c r="KOC787" s="16"/>
      <c r="KOD787" s="16"/>
      <c r="KOE787" s="16"/>
      <c r="KOF787" s="16"/>
      <c r="KOG787" s="16"/>
      <c r="KOH787" s="16"/>
      <c r="KOI787" s="16"/>
      <c r="KOJ787" s="16"/>
      <c r="KOK787" s="16"/>
      <c r="KOL787" s="16"/>
      <c r="KOM787" s="16"/>
      <c r="KON787" s="16"/>
      <c r="KOO787" s="16"/>
      <c r="KOP787" s="16"/>
      <c r="KOQ787" s="16"/>
      <c r="KOR787" s="16"/>
      <c r="KOS787" s="16"/>
      <c r="KOT787" s="16"/>
      <c r="KOU787" s="16"/>
      <c r="KOV787" s="16"/>
      <c r="KOW787" s="16"/>
      <c r="KOX787" s="16"/>
      <c r="KOY787" s="16"/>
      <c r="KOZ787" s="16"/>
      <c r="KPA787" s="16"/>
      <c r="KPB787" s="16"/>
      <c r="KPC787" s="16"/>
      <c r="KPD787" s="16"/>
      <c r="KPE787" s="16"/>
      <c r="KPF787" s="16"/>
      <c r="KPG787" s="16"/>
      <c r="KPH787" s="16"/>
      <c r="KPI787" s="16"/>
      <c r="KPJ787" s="16"/>
      <c r="KPK787" s="16"/>
      <c r="KPL787" s="16"/>
      <c r="KPM787" s="16"/>
      <c r="KPN787" s="16"/>
      <c r="KPO787" s="16"/>
      <c r="KPP787" s="16"/>
      <c r="KPQ787" s="16"/>
      <c r="KPR787" s="16"/>
      <c r="KPS787" s="16"/>
      <c r="KPT787" s="16"/>
      <c r="KPU787" s="16"/>
      <c r="KPV787" s="16"/>
      <c r="KPW787" s="16"/>
      <c r="KPX787" s="16"/>
      <c r="KPY787" s="16"/>
      <c r="KPZ787" s="16"/>
      <c r="KQA787" s="16"/>
      <c r="KQB787" s="16"/>
      <c r="KQC787" s="16"/>
      <c r="KQD787" s="16"/>
      <c r="KQE787" s="16"/>
      <c r="KQF787" s="16"/>
      <c r="KQG787" s="16"/>
      <c r="KQH787" s="16"/>
      <c r="KQI787" s="16"/>
      <c r="KQJ787" s="16"/>
      <c r="KQK787" s="16"/>
      <c r="KQL787" s="16"/>
      <c r="KQM787" s="16"/>
      <c r="KQN787" s="16"/>
      <c r="KQO787" s="16"/>
      <c r="KQP787" s="16"/>
      <c r="KQQ787" s="16"/>
      <c r="KQR787" s="16"/>
      <c r="KQS787" s="16"/>
      <c r="KQT787" s="16"/>
      <c r="KQU787" s="16"/>
      <c r="KQV787" s="16"/>
      <c r="KQW787" s="16"/>
      <c r="KQX787" s="16"/>
      <c r="KQY787" s="16"/>
      <c r="KQZ787" s="16"/>
      <c r="KRA787" s="16"/>
      <c r="KRB787" s="16"/>
      <c r="KRC787" s="16"/>
      <c r="KRD787" s="16"/>
      <c r="KRE787" s="16"/>
      <c r="KRF787" s="16"/>
      <c r="KRG787" s="16"/>
      <c r="KRH787" s="16"/>
      <c r="KRI787" s="16"/>
      <c r="KRJ787" s="16"/>
      <c r="KRK787" s="16"/>
      <c r="KRL787" s="16"/>
      <c r="KRM787" s="16"/>
      <c r="KRN787" s="16"/>
      <c r="KRO787" s="16"/>
      <c r="KRP787" s="16"/>
      <c r="KRQ787" s="16"/>
      <c r="KRR787" s="16"/>
      <c r="KRS787" s="16"/>
      <c r="KRT787" s="16"/>
      <c r="KRU787" s="16"/>
      <c r="KRV787" s="16"/>
      <c r="KRW787" s="16"/>
      <c r="KRX787" s="16"/>
      <c r="KRY787" s="16"/>
      <c r="KRZ787" s="16"/>
      <c r="KSA787" s="16"/>
      <c r="KSB787" s="16"/>
      <c r="KSC787" s="16"/>
      <c r="KSD787" s="16"/>
      <c r="KSE787" s="16"/>
      <c r="KSF787" s="16"/>
      <c r="KSG787" s="16"/>
      <c r="KSH787" s="16"/>
      <c r="KSI787" s="16"/>
      <c r="KSJ787" s="16"/>
      <c r="KSK787" s="16"/>
      <c r="KSL787" s="16"/>
      <c r="KSM787" s="16"/>
      <c r="KSN787" s="16"/>
      <c r="KSO787" s="16"/>
      <c r="KSP787" s="16"/>
      <c r="KSQ787" s="16"/>
      <c r="KSR787" s="16"/>
      <c r="KSS787" s="16"/>
      <c r="KST787" s="16"/>
      <c r="KSU787" s="16"/>
      <c r="KSV787" s="16"/>
      <c r="KSW787" s="16"/>
      <c r="KSX787" s="16"/>
      <c r="KSY787" s="16"/>
      <c r="KSZ787" s="16"/>
      <c r="KTA787" s="16"/>
      <c r="KTB787" s="16"/>
      <c r="KTC787" s="16"/>
      <c r="KTD787" s="16"/>
      <c r="KTE787" s="16"/>
      <c r="KTF787" s="16"/>
      <c r="KTG787" s="16"/>
      <c r="KTH787" s="16"/>
      <c r="KTI787" s="16"/>
      <c r="KTJ787" s="16"/>
      <c r="KTK787" s="16"/>
      <c r="KTL787" s="16"/>
      <c r="KTM787" s="16"/>
      <c r="KTN787" s="16"/>
      <c r="KTO787" s="16"/>
      <c r="KTP787" s="16"/>
      <c r="KTQ787" s="16"/>
      <c r="KTR787" s="16"/>
      <c r="KTS787" s="16"/>
      <c r="KTT787" s="16"/>
      <c r="KTU787" s="16"/>
      <c r="KTV787" s="16"/>
      <c r="KTW787" s="16"/>
      <c r="KTX787" s="16"/>
      <c r="KTY787" s="16"/>
      <c r="KTZ787" s="16"/>
      <c r="KUA787" s="16"/>
      <c r="KUB787" s="16"/>
      <c r="KUC787" s="16"/>
      <c r="KUD787" s="16"/>
      <c r="KUE787" s="16"/>
      <c r="KUF787" s="16"/>
      <c r="KUG787" s="16"/>
      <c r="KUH787" s="16"/>
      <c r="KUI787" s="16"/>
      <c r="KUJ787" s="16"/>
      <c r="KUK787" s="16"/>
      <c r="KUL787" s="16"/>
      <c r="KUM787" s="16"/>
      <c r="KUN787" s="16"/>
      <c r="KUO787" s="16"/>
      <c r="KUP787" s="16"/>
      <c r="KUQ787" s="16"/>
      <c r="KUR787" s="16"/>
      <c r="KUS787" s="16"/>
      <c r="KUT787" s="16"/>
      <c r="KUU787" s="16"/>
      <c r="KUV787" s="16"/>
      <c r="KUW787" s="16"/>
      <c r="KUX787" s="16"/>
      <c r="KUY787" s="16"/>
      <c r="KUZ787" s="16"/>
      <c r="KVA787" s="16"/>
      <c r="KVB787" s="16"/>
      <c r="KVC787" s="16"/>
      <c r="KVD787" s="16"/>
      <c r="KVE787" s="16"/>
      <c r="KVF787" s="16"/>
      <c r="KVG787" s="16"/>
      <c r="KVH787" s="16"/>
      <c r="KVI787" s="16"/>
      <c r="KVJ787" s="16"/>
      <c r="KVK787" s="16"/>
      <c r="KVL787" s="16"/>
      <c r="KVM787" s="16"/>
      <c r="KVN787" s="16"/>
      <c r="KVO787" s="16"/>
      <c r="KVP787" s="16"/>
      <c r="KVQ787" s="16"/>
      <c r="KVR787" s="16"/>
      <c r="KVS787" s="16"/>
      <c r="KVT787" s="16"/>
      <c r="KVU787" s="16"/>
      <c r="KVV787" s="16"/>
      <c r="KVW787" s="16"/>
      <c r="KVX787" s="16"/>
      <c r="KVY787" s="16"/>
      <c r="KVZ787" s="16"/>
      <c r="KWA787" s="16"/>
      <c r="KWB787" s="16"/>
      <c r="KWC787" s="16"/>
      <c r="KWD787" s="16"/>
      <c r="KWE787" s="16"/>
      <c r="KWF787" s="16"/>
      <c r="KWG787" s="16"/>
      <c r="KWH787" s="16"/>
      <c r="KWI787" s="16"/>
      <c r="KWJ787" s="16"/>
      <c r="KWK787" s="16"/>
      <c r="KWL787" s="16"/>
      <c r="KWM787" s="16"/>
      <c r="KWN787" s="16"/>
      <c r="KWO787" s="16"/>
      <c r="KWP787" s="16"/>
      <c r="KWQ787" s="16"/>
      <c r="KWR787" s="16"/>
      <c r="KWS787" s="16"/>
      <c r="KWT787" s="16"/>
      <c r="KWU787" s="16"/>
      <c r="KWV787" s="16"/>
      <c r="KWW787" s="16"/>
      <c r="KWX787" s="16"/>
      <c r="KWY787" s="16"/>
      <c r="KWZ787" s="16"/>
      <c r="KXA787" s="16"/>
      <c r="KXB787" s="16"/>
      <c r="KXC787" s="16"/>
      <c r="KXD787" s="16"/>
      <c r="KXE787" s="16"/>
      <c r="KXF787" s="16"/>
      <c r="KXG787" s="16"/>
      <c r="KXH787" s="16"/>
      <c r="KXI787" s="16"/>
      <c r="KXJ787" s="16"/>
      <c r="KXK787" s="16"/>
      <c r="KXL787" s="16"/>
      <c r="KXM787" s="16"/>
      <c r="KXN787" s="16"/>
      <c r="KXO787" s="16"/>
      <c r="KXP787" s="16"/>
      <c r="KXQ787" s="16"/>
      <c r="KXR787" s="16"/>
      <c r="KXS787" s="16"/>
      <c r="KXT787" s="16"/>
      <c r="KXU787" s="16"/>
      <c r="KXV787" s="16"/>
      <c r="KXW787" s="16"/>
      <c r="KXX787" s="16"/>
      <c r="KXY787" s="16"/>
      <c r="KXZ787" s="16"/>
      <c r="KYA787" s="16"/>
      <c r="KYB787" s="16"/>
      <c r="KYC787" s="16"/>
      <c r="KYD787" s="16"/>
      <c r="KYE787" s="16"/>
      <c r="KYF787" s="16"/>
      <c r="KYG787" s="16"/>
      <c r="KYH787" s="16"/>
      <c r="KYI787" s="16"/>
      <c r="KYJ787" s="16"/>
      <c r="KYK787" s="16"/>
      <c r="KYL787" s="16"/>
      <c r="KYM787" s="16"/>
      <c r="KYN787" s="16"/>
      <c r="KYO787" s="16"/>
      <c r="KYP787" s="16"/>
      <c r="KYQ787" s="16"/>
      <c r="KYR787" s="16"/>
      <c r="KYS787" s="16"/>
      <c r="KYT787" s="16"/>
      <c r="KYU787" s="16"/>
      <c r="KYV787" s="16"/>
      <c r="KYW787" s="16"/>
      <c r="KYX787" s="16"/>
      <c r="KYY787" s="16"/>
      <c r="KYZ787" s="16"/>
      <c r="KZA787" s="16"/>
      <c r="KZB787" s="16"/>
      <c r="KZC787" s="16"/>
      <c r="KZD787" s="16"/>
      <c r="KZE787" s="16"/>
      <c r="KZF787" s="16"/>
      <c r="KZG787" s="16"/>
      <c r="KZH787" s="16"/>
      <c r="KZI787" s="16"/>
      <c r="KZJ787" s="16"/>
      <c r="KZK787" s="16"/>
      <c r="KZL787" s="16"/>
      <c r="KZM787" s="16"/>
      <c r="KZN787" s="16"/>
      <c r="KZO787" s="16"/>
      <c r="KZP787" s="16"/>
      <c r="KZQ787" s="16"/>
      <c r="KZR787" s="16"/>
      <c r="KZS787" s="16"/>
      <c r="KZT787" s="16"/>
      <c r="KZU787" s="16"/>
      <c r="KZV787" s="16"/>
      <c r="KZW787" s="16"/>
      <c r="KZX787" s="16"/>
      <c r="KZY787" s="16"/>
      <c r="KZZ787" s="16"/>
      <c r="LAA787" s="16"/>
      <c r="LAB787" s="16"/>
      <c r="LAC787" s="16"/>
      <c r="LAD787" s="16"/>
      <c r="LAE787" s="16"/>
      <c r="LAF787" s="16"/>
      <c r="LAG787" s="16"/>
      <c r="LAH787" s="16"/>
      <c r="LAI787" s="16"/>
      <c r="LAJ787" s="16"/>
      <c r="LAK787" s="16"/>
      <c r="LAL787" s="16"/>
      <c r="LAM787" s="16"/>
      <c r="LAN787" s="16"/>
      <c r="LAO787" s="16"/>
      <c r="LAP787" s="16"/>
      <c r="LAQ787" s="16"/>
      <c r="LAR787" s="16"/>
      <c r="LAS787" s="16"/>
      <c r="LAT787" s="16"/>
      <c r="LAU787" s="16"/>
      <c r="LAV787" s="16"/>
      <c r="LAW787" s="16"/>
      <c r="LAX787" s="16"/>
      <c r="LAY787" s="16"/>
      <c r="LAZ787" s="16"/>
      <c r="LBA787" s="16"/>
      <c r="LBB787" s="16"/>
      <c r="LBC787" s="16"/>
      <c r="LBD787" s="16"/>
      <c r="LBE787" s="16"/>
      <c r="LBF787" s="16"/>
      <c r="LBG787" s="16"/>
      <c r="LBH787" s="16"/>
      <c r="LBI787" s="16"/>
      <c r="LBJ787" s="16"/>
      <c r="LBK787" s="16"/>
      <c r="LBL787" s="16"/>
      <c r="LBM787" s="16"/>
      <c r="LBN787" s="16"/>
      <c r="LBO787" s="16"/>
      <c r="LBP787" s="16"/>
      <c r="LBQ787" s="16"/>
      <c r="LBR787" s="16"/>
      <c r="LBS787" s="16"/>
      <c r="LBT787" s="16"/>
      <c r="LBU787" s="16"/>
      <c r="LBV787" s="16"/>
      <c r="LBW787" s="16"/>
      <c r="LBX787" s="16"/>
      <c r="LBY787" s="16"/>
      <c r="LBZ787" s="16"/>
      <c r="LCA787" s="16"/>
      <c r="LCB787" s="16"/>
      <c r="LCC787" s="16"/>
      <c r="LCD787" s="16"/>
      <c r="LCE787" s="16"/>
      <c r="LCF787" s="16"/>
      <c r="LCG787" s="16"/>
      <c r="LCH787" s="16"/>
      <c r="LCI787" s="16"/>
      <c r="LCJ787" s="16"/>
      <c r="LCK787" s="16"/>
      <c r="LCL787" s="16"/>
      <c r="LCM787" s="16"/>
      <c r="LCN787" s="16"/>
      <c r="LCO787" s="16"/>
      <c r="LCP787" s="16"/>
      <c r="LCQ787" s="16"/>
      <c r="LCR787" s="16"/>
      <c r="LCS787" s="16"/>
      <c r="LCT787" s="16"/>
      <c r="LCU787" s="16"/>
      <c r="LCV787" s="16"/>
      <c r="LCW787" s="16"/>
      <c r="LCX787" s="16"/>
      <c r="LCY787" s="16"/>
      <c r="LCZ787" s="16"/>
      <c r="LDA787" s="16"/>
      <c r="LDB787" s="16"/>
      <c r="LDC787" s="16"/>
      <c r="LDD787" s="16"/>
      <c r="LDE787" s="16"/>
      <c r="LDF787" s="16"/>
      <c r="LDG787" s="16"/>
      <c r="LDH787" s="16"/>
      <c r="LDI787" s="16"/>
      <c r="LDJ787" s="16"/>
      <c r="LDK787" s="16"/>
      <c r="LDL787" s="16"/>
      <c r="LDM787" s="16"/>
      <c r="LDN787" s="16"/>
      <c r="LDO787" s="16"/>
      <c r="LDP787" s="16"/>
      <c r="LDQ787" s="16"/>
      <c r="LDR787" s="16"/>
      <c r="LDS787" s="16"/>
      <c r="LDT787" s="16"/>
      <c r="LDU787" s="16"/>
      <c r="LDV787" s="16"/>
      <c r="LDW787" s="16"/>
      <c r="LDX787" s="16"/>
      <c r="LDY787" s="16"/>
      <c r="LDZ787" s="16"/>
      <c r="LEA787" s="16"/>
      <c r="LEB787" s="16"/>
      <c r="LEC787" s="16"/>
      <c r="LED787" s="16"/>
      <c r="LEE787" s="16"/>
      <c r="LEF787" s="16"/>
      <c r="LEG787" s="16"/>
      <c r="LEH787" s="16"/>
      <c r="LEI787" s="16"/>
      <c r="LEJ787" s="16"/>
      <c r="LEK787" s="16"/>
      <c r="LEL787" s="16"/>
      <c r="LEM787" s="16"/>
      <c r="LEN787" s="16"/>
      <c r="LEO787" s="16"/>
      <c r="LEP787" s="16"/>
      <c r="LEQ787" s="16"/>
      <c r="LER787" s="16"/>
      <c r="LES787" s="16"/>
      <c r="LET787" s="16"/>
      <c r="LEU787" s="16"/>
      <c r="LEV787" s="16"/>
      <c r="LEW787" s="16"/>
      <c r="LEX787" s="16"/>
      <c r="LEY787" s="16"/>
      <c r="LEZ787" s="16"/>
      <c r="LFA787" s="16"/>
      <c r="LFB787" s="16"/>
      <c r="LFC787" s="16"/>
      <c r="LFD787" s="16"/>
      <c r="LFE787" s="16"/>
      <c r="LFF787" s="16"/>
      <c r="LFG787" s="16"/>
      <c r="LFH787" s="16"/>
      <c r="LFI787" s="16"/>
      <c r="LFJ787" s="16"/>
      <c r="LFK787" s="16"/>
      <c r="LFL787" s="16"/>
      <c r="LFM787" s="16"/>
      <c r="LFN787" s="16"/>
      <c r="LFO787" s="16"/>
      <c r="LFP787" s="16"/>
      <c r="LFQ787" s="16"/>
      <c r="LFR787" s="16"/>
      <c r="LFS787" s="16"/>
      <c r="LFT787" s="16"/>
      <c r="LFU787" s="16"/>
      <c r="LFV787" s="16"/>
      <c r="LFW787" s="16"/>
      <c r="LFX787" s="16"/>
      <c r="LFY787" s="16"/>
      <c r="LFZ787" s="16"/>
      <c r="LGA787" s="16"/>
      <c r="LGB787" s="16"/>
      <c r="LGC787" s="16"/>
      <c r="LGD787" s="16"/>
      <c r="LGE787" s="16"/>
      <c r="LGF787" s="16"/>
      <c r="LGG787" s="16"/>
      <c r="LGH787" s="16"/>
      <c r="LGI787" s="16"/>
      <c r="LGJ787" s="16"/>
      <c r="LGK787" s="16"/>
      <c r="LGL787" s="16"/>
      <c r="LGM787" s="16"/>
      <c r="LGN787" s="16"/>
      <c r="LGO787" s="16"/>
      <c r="LGP787" s="16"/>
      <c r="LGQ787" s="16"/>
      <c r="LGR787" s="16"/>
      <c r="LGS787" s="16"/>
      <c r="LGT787" s="16"/>
      <c r="LGU787" s="16"/>
      <c r="LGV787" s="16"/>
      <c r="LGW787" s="16"/>
      <c r="LGX787" s="16"/>
      <c r="LGY787" s="16"/>
      <c r="LGZ787" s="16"/>
      <c r="LHA787" s="16"/>
      <c r="LHB787" s="16"/>
      <c r="LHC787" s="16"/>
      <c r="LHD787" s="16"/>
      <c r="LHE787" s="16"/>
      <c r="LHF787" s="16"/>
      <c r="LHG787" s="16"/>
      <c r="LHH787" s="16"/>
      <c r="LHI787" s="16"/>
      <c r="LHJ787" s="16"/>
      <c r="LHK787" s="16"/>
      <c r="LHL787" s="16"/>
      <c r="LHM787" s="16"/>
      <c r="LHN787" s="16"/>
      <c r="LHO787" s="16"/>
      <c r="LHP787" s="16"/>
      <c r="LHQ787" s="16"/>
      <c r="LHR787" s="16"/>
      <c r="LHS787" s="16"/>
      <c r="LHT787" s="16"/>
      <c r="LHU787" s="16"/>
      <c r="LHV787" s="16"/>
      <c r="LHW787" s="16"/>
      <c r="LHX787" s="16"/>
      <c r="LHY787" s="16"/>
      <c r="LHZ787" s="16"/>
      <c r="LIA787" s="16"/>
      <c r="LIB787" s="16"/>
      <c r="LIC787" s="16"/>
      <c r="LID787" s="16"/>
      <c r="LIE787" s="16"/>
      <c r="LIF787" s="16"/>
      <c r="LIG787" s="16"/>
      <c r="LIH787" s="16"/>
      <c r="LII787" s="16"/>
      <c r="LIJ787" s="16"/>
      <c r="LIK787" s="16"/>
      <c r="LIL787" s="16"/>
      <c r="LIM787" s="16"/>
      <c r="LIN787" s="16"/>
      <c r="LIO787" s="16"/>
      <c r="LIP787" s="16"/>
      <c r="LIQ787" s="16"/>
      <c r="LIR787" s="16"/>
      <c r="LIS787" s="16"/>
      <c r="LIT787" s="16"/>
      <c r="LIU787" s="16"/>
      <c r="LIV787" s="16"/>
      <c r="LIW787" s="16"/>
      <c r="LIX787" s="16"/>
      <c r="LIY787" s="16"/>
      <c r="LIZ787" s="16"/>
      <c r="LJA787" s="16"/>
      <c r="LJB787" s="16"/>
      <c r="LJC787" s="16"/>
      <c r="LJD787" s="16"/>
      <c r="LJE787" s="16"/>
      <c r="LJF787" s="16"/>
      <c r="LJG787" s="16"/>
      <c r="LJH787" s="16"/>
      <c r="LJI787" s="16"/>
      <c r="LJJ787" s="16"/>
      <c r="LJK787" s="16"/>
      <c r="LJL787" s="16"/>
      <c r="LJM787" s="16"/>
      <c r="LJN787" s="16"/>
      <c r="LJO787" s="16"/>
      <c r="LJP787" s="16"/>
      <c r="LJQ787" s="16"/>
      <c r="LJR787" s="16"/>
      <c r="LJS787" s="16"/>
      <c r="LJT787" s="16"/>
      <c r="LJU787" s="16"/>
      <c r="LJV787" s="16"/>
      <c r="LJW787" s="16"/>
      <c r="LJX787" s="16"/>
      <c r="LJY787" s="16"/>
      <c r="LJZ787" s="16"/>
      <c r="LKA787" s="16"/>
      <c r="LKB787" s="16"/>
      <c r="LKC787" s="16"/>
      <c r="LKD787" s="16"/>
      <c r="LKE787" s="16"/>
      <c r="LKF787" s="16"/>
      <c r="LKG787" s="16"/>
      <c r="LKH787" s="16"/>
      <c r="LKI787" s="16"/>
      <c r="LKJ787" s="16"/>
      <c r="LKK787" s="16"/>
      <c r="LKL787" s="16"/>
      <c r="LKM787" s="16"/>
      <c r="LKN787" s="16"/>
      <c r="LKO787" s="16"/>
      <c r="LKP787" s="16"/>
      <c r="LKQ787" s="16"/>
      <c r="LKR787" s="16"/>
      <c r="LKS787" s="16"/>
      <c r="LKT787" s="16"/>
      <c r="LKU787" s="16"/>
      <c r="LKV787" s="16"/>
      <c r="LKW787" s="16"/>
      <c r="LKX787" s="16"/>
      <c r="LKY787" s="16"/>
      <c r="LKZ787" s="16"/>
      <c r="LLA787" s="16"/>
      <c r="LLB787" s="16"/>
      <c r="LLC787" s="16"/>
      <c r="LLD787" s="16"/>
      <c r="LLE787" s="16"/>
      <c r="LLF787" s="16"/>
      <c r="LLG787" s="16"/>
      <c r="LLH787" s="16"/>
      <c r="LLI787" s="16"/>
      <c r="LLJ787" s="16"/>
      <c r="LLK787" s="16"/>
      <c r="LLL787" s="16"/>
      <c r="LLM787" s="16"/>
      <c r="LLN787" s="16"/>
      <c r="LLO787" s="16"/>
      <c r="LLP787" s="16"/>
      <c r="LLQ787" s="16"/>
      <c r="LLR787" s="16"/>
      <c r="LLS787" s="16"/>
      <c r="LLT787" s="16"/>
      <c r="LLU787" s="16"/>
      <c r="LLV787" s="16"/>
      <c r="LLW787" s="16"/>
      <c r="LLX787" s="16"/>
      <c r="LLY787" s="16"/>
      <c r="LLZ787" s="16"/>
      <c r="LMA787" s="16"/>
      <c r="LMB787" s="16"/>
      <c r="LMC787" s="16"/>
      <c r="LMD787" s="16"/>
      <c r="LME787" s="16"/>
      <c r="LMF787" s="16"/>
      <c r="LMG787" s="16"/>
      <c r="LMH787" s="16"/>
      <c r="LMI787" s="16"/>
      <c r="LMJ787" s="16"/>
      <c r="LMK787" s="16"/>
      <c r="LML787" s="16"/>
      <c r="LMM787" s="16"/>
      <c r="LMN787" s="16"/>
      <c r="LMO787" s="16"/>
      <c r="LMP787" s="16"/>
      <c r="LMQ787" s="16"/>
      <c r="LMR787" s="16"/>
      <c r="LMS787" s="16"/>
      <c r="LMT787" s="16"/>
      <c r="LMU787" s="16"/>
      <c r="LMV787" s="16"/>
      <c r="LMW787" s="16"/>
      <c r="LMX787" s="16"/>
      <c r="LMY787" s="16"/>
      <c r="LMZ787" s="16"/>
      <c r="LNA787" s="16"/>
      <c r="LNB787" s="16"/>
      <c r="LNC787" s="16"/>
      <c r="LND787" s="16"/>
      <c r="LNE787" s="16"/>
      <c r="LNF787" s="16"/>
      <c r="LNG787" s="16"/>
      <c r="LNH787" s="16"/>
      <c r="LNI787" s="16"/>
      <c r="LNJ787" s="16"/>
      <c r="LNK787" s="16"/>
      <c r="LNL787" s="16"/>
      <c r="LNM787" s="16"/>
      <c r="LNN787" s="16"/>
      <c r="LNO787" s="16"/>
      <c r="LNP787" s="16"/>
      <c r="LNQ787" s="16"/>
      <c r="LNR787" s="16"/>
      <c r="LNS787" s="16"/>
      <c r="LNT787" s="16"/>
      <c r="LNU787" s="16"/>
      <c r="LNV787" s="16"/>
      <c r="LNW787" s="16"/>
      <c r="LNX787" s="16"/>
      <c r="LNY787" s="16"/>
      <c r="LNZ787" s="16"/>
      <c r="LOA787" s="16"/>
      <c r="LOB787" s="16"/>
      <c r="LOC787" s="16"/>
      <c r="LOD787" s="16"/>
      <c r="LOE787" s="16"/>
      <c r="LOF787" s="16"/>
      <c r="LOG787" s="16"/>
      <c r="LOH787" s="16"/>
      <c r="LOI787" s="16"/>
      <c r="LOJ787" s="16"/>
      <c r="LOK787" s="16"/>
      <c r="LOL787" s="16"/>
      <c r="LOM787" s="16"/>
      <c r="LON787" s="16"/>
      <c r="LOO787" s="16"/>
      <c r="LOP787" s="16"/>
      <c r="LOQ787" s="16"/>
      <c r="LOR787" s="16"/>
      <c r="LOS787" s="16"/>
      <c r="LOT787" s="16"/>
      <c r="LOU787" s="16"/>
      <c r="LOV787" s="16"/>
      <c r="LOW787" s="16"/>
      <c r="LOX787" s="16"/>
      <c r="LOY787" s="16"/>
      <c r="LOZ787" s="16"/>
      <c r="LPA787" s="16"/>
      <c r="LPB787" s="16"/>
      <c r="LPC787" s="16"/>
      <c r="LPD787" s="16"/>
      <c r="LPE787" s="16"/>
      <c r="LPF787" s="16"/>
      <c r="LPG787" s="16"/>
      <c r="LPH787" s="16"/>
      <c r="LPI787" s="16"/>
      <c r="LPJ787" s="16"/>
      <c r="LPK787" s="16"/>
      <c r="LPL787" s="16"/>
      <c r="LPM787" s="16"/>
      <c r="LPN787" s="16"/>
      <c r="LPO787" s="16"/>
      <c r="LPP787" s="16"/>
      <c r="LPQ787" s="16"/>
      <c r="LPR787" s="16"/>
      <c r="LPS787" s="16"/>
      <c r="LPT787" s="16"/>
      <c r="LPU787" s="16"/>
      <c r="LPV787" s="16"/>
      <c r="LPW787" s="16"/>
      <c r="LPX787" s="16"/>
      <c r="LPY787" s="16"/>
      <c r="LPZ787" s="16"/>
      <c r="LQA787" s="16"/>
      <c r="LQB787" s="16"/>
      <c r="LQC787" s="16"/>
      <c r="LQD787" s="16"/>
      <c r="LQE787" s="16"/>
      <c r="LQF787" s="16"/>
      <c r="LQG787" s="16"/>
      <c r="LQH787" s="16"/>
      <c r="LQI787" s="16"/>
      <c r="LQJ787" s="16"/>
      <c r="LQK787" s="16"/>
      <c r="LQL787" s="16"/>
      <c r="LQM787" s="16"/>
      <c r="LQN787" s="16"/>
      <c r="LQO787" s="16"/>
      <c r="LQP787" s="16"/>
      <c r="LQQ787" s="16"/>
      <c r="LQR787" s="16"/>
      <c r="LQS787" s="16"/>
      <c r="LQT787" s="16"/>
      <c r="LQU787" s="16"/>
      <c r="LQV787" s="16"/>
      <c r="LQW787" s="16"/>
      <c r="LQX787" s="16"/>
      <c r="LQY787" s="16"/>
      <c r="LQZ787" s="16"/>
      <c r="LRA787" s="16"/>
      <c r="LRB787" s="16"/>
      <c r="LRC787" s="16"/>
      <c r="LRD787" s="16"/>
      <c r="LRE787" s="16"/>
      <c r="LRF787" s="16"/>
      <c r="LRG787" s="16"/>
      <c r="LRH787" s="16"/>
      <c r="LRI787" s="16"/>
      <c r="LRJ787" s="16"/>
      <c r="LRK787" s="16"/>
      <c r="LRL787" s="16"/>
      <c r="LRM787" s="16"/>
      <c r="LRN787" s="16"/>
      <c r="LRO787" s="16"/>
      <c r="LRP787" s="16"/>
      <c r="LRQ787" s="16"/>
      <c r="LRR787" s="16"/>
      <c r="LRS787" s="16"/>
      <c r="LRT787" s="16"/>
      <c r="LRU787" s="16"/>
      <c r="LRV787" s="16"/>
      <c r="LRW787" s="16"/>
      <c r="LRX787" s="16"/>
      <c r="LRY787" s="16"/>
      <c r="LRZ787" s="16"/>
      <c r="LSA787" s="16"/>
      <c r="LSB787" s="16"/>
      <c r="LSC787" s="16"/>
      <c r="LSD787" s="16"/>
      <c r="LSE787" s="16"/>
      <c r="LSF787" s="16"/>
      <c r="LSG787" s="16"/>
      <c r="LSH787" s="16"/>
      <c r="LSI787" s="16"/>
      <c r="LSJ787" s="16"/>
      <c r="LSK787" s="16"/>
      <c r="LSL787" s="16"/>
      <c r="LSM787" s="16"/>
      <c r="LSN787" s="16"/>
      <c r="LSO787" s="16"/>
      <c r="LSP787" s="16"/>
      <c r="LSQ787" s="16"/>
      <c r="LSR787" s="16"/>
      <c r="LSS787" s="16"/>
      <c r="LST787" s="16"/>
      <c r="LSU787" s="16"/>
      <c r="LSV787" s="16"/>
      <c r="LSW787" s="16"/>
      <c r="LSX787" s="16"/>
      <c r="LSY787" s="16"/>
      <c r="LSZ787" s="16"/>
      <c r="LTA787" s="16"/>
      <c r="LTB787" s="16"/>
      <c r="LTC787" s="16"/>
      <c r="LTD787" s="16"/>
      <c r="LTE787" s="16"/>
      <c r="LTF787" s="16"/>
      <c r="LTG787" s="16"/>
      <c r="LTH787" s="16"/>
      <c r="LTI787" s="16"/>
      <c r="LTJ787" s="16"/>
      <c r="LTK787" s="16"/>
      <c r="LTL787" s="16"/>
      <c r="LTM787" s="16"/>
      <c r="LTN787" s="16"/>
      <c r="LTO787" s="16"/>
      <c r="LTP787" s="16"/>
      <c r="LTQ787" s="16"/>
      <c r="LTR787" s="16"/>
      <c r="LTS787" s="16"/>
      <c r="LTT787" s="16"/>
      <c r="LTU787" s="16"/>
      <c r="LTV787" s="16"/>
      <c r="LTW787" s="16"/>
      <c r="LTX787" s="16"/>
      <c r="LTY787" s="16"/>
      <c r="LTZ787" s="16"/>
      <c r="LUA787" s="16"/>
      <c r="LUB787" s="16"/>
      <c r="LUC787" s="16"/>
      <c r="LUD787" s="16"/>
      <c r="LUE787" s="16"/>
      <c r="LUF787" s="16"/>
      <c r="LUG787" s="16"/>
      <c r="LUH787" s="16"/>
      <c r="LUI787" s="16"/>
      <c r="LUJ787" s="16"/>
      <c r="LUK787" s="16"/>
      <c r="LUL787" s="16"/>
      <c r="LUM787" s="16"/>
      <c r="LUN787" s="16"/>
      <c r="LUO787" s="16"/>
      <c r="LUP787" s="16"/>
      <c r="LUQ787" s="16"/>
      <c r="LUR787" s="16"/>
      <c r="LUS787" s="16"/>
      <c r="LUT787" s="16"/>
      <c r="LUU787" s="16"/>
      <c r="LUV787" s="16"/>
      <c r="LUW787" s="16"/>
      <c r="LUX787" s="16"/>
      <c r="LUY787" s="16"/>
      <c r="LUZ787" s="16"/>
      <c r="LVA787" s="16"/>
      <c r="LVB787" s="16"/>
      <c r="LVC787" s="16"/>
      <c r="LVD787" s="16"/>
      <c r="LVE787" s="16"/>
      <c r="LVF787" s="16"/>
      <c r="LVG787" s="16"/>
      <c r="LVH787" s="16"/>
      <c r="LVI787" s="16"/>
      <c r="LVJ787" s="16"/>
      <c r="LVK787" s="16"/>
      <c r="LVL787" s="16"/>
      <c r="LVM787" s="16"/>
      <c r="LVN787" s="16"/>
      <c r="LVO787" s="16"/>
      <c r="LVP787" s="16"/>
      <c r="LVQ787" s="16"/>
      <c r="LVR787" s="16"/>
      <c r="LVS787" s="16"/>
      <c r="LVT787" s="16"/>
      <c r="LVU787" s="16"/>
      <c r="LVV787" s="16"/>
      <c r="LVW787" s="16"/>
      <c r="LVX787" s="16"/>
      <c r="LVY787" s="16"/>
      <c r="LVZ787" s="16"/>
      <c r="LWA787" s="16"/>
      <c r="LWB787" s="16"/>
      <c r="LWC787" s="16"/>
      <c r="LWD787" s="16"/>
      <c r="LWE787" s="16"/>
      <c r="LWF787" s="16"/>
      <c r="LWG787" s="16"/>
      <c r="LWH787" s="16"/>
      <c r="LWI787" s="16"/>
      <c r="LWJ787" s="16"/>
      <c r="LWK787" s="16"/>
      <c r="LWL787" s="16"/>
      <c r="LWM787" s="16"/>
      <c r="LWN787" s="16"/>
      <c r="LWO787" s="16"/>
      <c r="LWP787" s="16"/>
      <c r="LWQ787" s="16"/>
      <c r="LWR787" s="16"/>
      <c r="LWS787" s="16"/>
      <c r="LWT787" s="16"/>
      <c r="LWU787" s="16"/>
      <c r="LWV787" s="16"/>
      <c r="LWW787" s="16"/>
      <c r="LWX787" s="16"/>
      <c r="LWY787" s="16"/>
      <c r="LWZ787" s="16"/>
      <c r="LXA787" s="16"/>
      <c r="LXB787" s="16"/>
      <c r="LXC787" s="16"/>
      <c r="LXD787" s="16"/>
      <c r="LXE787" s="16"/>
      <c r="LXF787" s="16"/>
      <c r="LXG787" s="16"/>
      <c r="LXH787" s="16"/>
      <c r="LXI787" s="16"/>
      <c r="LXJ787" s="16"/>
      <c r="LXK787" s="16"/>
      <c r="LXL787" s="16"/>
      <c r="LXM787" s="16"/>
      <c r="LXN787" s="16"/>
      <c r="LXO787" s="16"/>
      <c r="LXP787" s="16"/>
      <c r="LXQ787" s="16"/>
      <c r="LXR787" s="16"/>
      <c r="LXS787" s="16"/>
      <c r="LXT787" s="16"/>
      <c r="LXU787" s="16"/>
      <c r="LXV787" s="16"/>
      <c r="LXW787" s="16"/>
      <c r="LXX787" s="16"/>
      <c r="LXY787" s="16"/>
      <c r="LXZ787" s="16"/>
      <c r="LYA787" s="16"/>
      <c r="LYB787" s="16"/>
      <c r="LYC787" s="16"/>
      <c r="LYD787" s="16"/>
      <c r="LYE787" s="16"/>
      <c r="LYF787" s="16"/>
      <c r="LYG787" s="16"/>
      <c r="LYH787" s="16"/>
      <c r="LYI787" s="16"/>
      <c r="LYJ787" s="16"/>
      <c r="LYK787" s="16"/>
      <c r="LYL787" s="16"/>
      <c r="LYM787" s="16"/>
      <c r="LYN787" s="16"/>
      <c r="LYO787" s="16"/>
      <c r="LYP787" s="16"/>
      <c r="LYQ787" s="16"/>
      <c r="LYR787" s="16"/>
      <c r="LYS787" s="16"/>
      <c r="LYT787" s="16"/>
      <c r="LYU787" s="16"/>
      <c r="LYV787" s="16"/>
      <c r="LYW787" s="16"/>
      <c r="LYX787" s="16"/>
      <c r="LYY787" s="16"/>
      <c r="LYZ787" s="16"/>
      <c r="LZA787" s="16"/>
      <c r="LZB787" s="16"/>
      <c r="LZC787" s="16"/>
      <c r="LZD787" s="16"/>
      <c r="LZE787" s="16"/>
      <c r="LZF787" s="16"/>
      <c r="LZG787" s="16"/>
      <c r="LZH787" s="16"/>
      <c r="LZI787" s="16"/>
      <c r="LZJ787" s="16"/>
      <c r="LZK787" s="16"/>
      <c r="LZL787" s="16"/>
      <c r="LZM787" s="16"/>
      <c r="LZN787" s="16"/>
      <c r="LZO787" s="16"/>
      <c r="LZP787" s="16"/>
      <c r="LZQ787" s="16"/>
      <c r="LZR787" s="16"/>
      <c r="LZS787" s="16"/>
      <c r="LZT787" s="16"/>
      <c r="LZU787" s="16"/>
      <c r="LZV787" s="16"/>
      <c r="LZW787" s="16"/>
      <c r="LZX787" s="16"/>
      <c r="LZY787" s="16"/>
      <c r="LZZ787" s="16"/>
      <c r="MAA787" s="16"/>
      <c r="MAB787" s="16"/>
      <c r="MAC787" s="16"/>
      <c r="MAD787" s="16"/>
      <c r="MAE787" s="16"/>
      <c r="MAF787" s="16"/>
      <c r="MAG787" s="16"/>
      <c r="MAH787" s="16"/>
      <c r="MAI787" s="16"/>
      <c r="MAJ787" s="16"/>
      <c r="MAK787" s="16"/>
      <c r="MAL787" s="16"/>
      <c r="MAM787" s="16"/>
      <c r="MAN787" s="16"/>
      <c r="MAO787" s="16"/>
      <c r="MAP787" s="16"/>
      <c r="MAQ787" s="16"/>
      <c r="MAR787" s="16"/>
      <c r="MAS787" s="16"/>
      <c r="MAT787" s="16"/>
      <c r="MAU787" s="16"/>
      <c r="MAV787" s="16"/>
      <c r="MAW787" s="16"/>
      <c r="MAX787" s="16"/>
      <c r="MAY787" s="16"/>
      <c r="MAZ787" s="16"/>
      <c r="MBA787" s="16"/>
      <c r="MBB787" s="16"/>
      <c r="MBC787" s="16"/>
      <c r="MBD787" s="16"/>
      <c r="MBE787" s="16"/>
      <c r="MBF787" s="16"/>
      <c r="MBG787" s="16"/>
      <c r="MBH787" s="16"/>
      <c r="MBI787" s="16"/>
      <c r="MBJ787" s="16"/>
      <c r="MBK787" s="16"/>
      <c r="MBL787" s="16"/>
      <c r="MBM787" s="16"/>
      <c r="MBN787" s="16"/>
      <c r="MBO787" s="16"/>
      <c r="MBP787" s="16"/>
      <c r="MBQ787" s="16"/>
      <c r="MBR787" s="16"/>
      <c r="MBS787" s="16"/>
      <c r="MBT787" s="16"/>
      <c r="MBU787" s="16"/>
      <c r="MBV787" s="16"/>
      <c r="MBW787" s="16"/>
      <c r="MBX787" s="16"/>
      <c r="MBY787" s="16"/>
      <c r="MBZ787" s="16"/>
      <c r="MCA787" s="16"/>
      <c r="MCB787" s="16"/>
      <c r="MCC787" s="16"/>
      <c r="MCD787" s="16"/>
      <c r="MCE787" s="16"/>
      <c r="MCF787" s="16"/>
      <c r="MCG787" s="16"/>
      <c r="MCH787" s="16"/>
      <c r="MCI787" s="16"/>
      <c r="MCJ787" s="16"/>
      <c r="MCK787" s="16"/>
      <c r="MCL787" s="16"/>
      <c r="MCM787" s="16"/>
      <c r="MCN787" s="16"/>
      <c r="MCO787" s="16"/>
      <c r="MCP787" s="16"/>
      <c r="MCQ787" s="16"/>
      <c r="MCR787" s="16"/>
      <c r="MCS787" s="16"/>
      <c r="MCT787" s="16"/>
      <c r="MCU787" s="16"/>
      <c r="MCV787" s="16"/>
      <c r="MCW787" s="16"/>
      <c r="MCX787" s="16"/>
      <c r="MCY787" s="16"/>
      <c r="MCZ787" s="16"/>
      <c r="MDA787" s="16"/>
      <c r="MDB787" s="16"/>
      <c r="MDC787" s="16"/>
      <c r="MDD787" s="16"/>
      <c r="MDE787" s="16"/>
      <c r="MDF787" s="16"/>
      <c r="MDG787" s="16"/>
      <c r="MDH787" s="16"/>
      <c r="MDI787" s="16"/>
      <c r="MDJ787" s="16"/>
      <c r="MDK787" s="16"/>
      <c r="MDL787" s="16"/>
      <c r="MDM787" s="16"/>
      <c r="MDN787" s="16"/>
      <c r="MDO787" s="16"/>
      <c r="MDP787" s="16"/>
      <c r="MDQ787" s="16"/>
      <c r="MDR787" s="16"/>
      <c r="MDS787" s="16"/>
      <c r="MDT787" s="16"/>
      <c r="MDU787" s="16"/>
      <c r="MDV787" s="16"/>
      <c r="MDW787" s="16"/>
      <c r="MDX787" s="16"/>
      <c r="MDY787" s="16"/>
      <c r="MDZ787" s="16"/>
      <c r="MEA787" s="16"/>
      <c r="MEB787" s="16"/>
      <c r="MEC787" s="16"/>
      <c r="MED787" s="16"/>
      <c r="MEE787" s="16"/>
      <c r="MEF787" s="16"/>
      <c r="MEG787" s="16"/>
      <c r="MEH787" s="16"/>
      <c r="MEI787" s="16"/>
      <c r="MEJ787" s="16"/>
      <c r="MEK787" s="16"/>
      <c r="MEL787" s="16"/>
      <c r="MEM787" s="16"/>
      <c r="MEN787" s="16"/>
      <c r="MEO787" s="16"/>
      <c r="MEP787" s="16"/>
      <c r="MEQ787" s="16"/>
      <c r="MER787" s="16"/>
      <c r="MES787" s="16"/>
      <c r="MET787" s="16"/>
      <c r="MEU787" s="16"/>
      <c r="MEV787" s="16"/>
      <c r="MEW787" s="16"/>
      <c r="MEX787" s="16"/>
      <c r="MEY787" s="16"/>
      <c r="MEZ787" s="16"/>
      <c r="MFA787" s="16"/>
      <c r="MFB787" s="16"/>
      <c r="MFC787" s="16"/>
      <c r="MFD787" s="16"/>
      <c r="MFE787" s="16"/>
      <c r="MFF787" s="16"/>
      <c r="MFG787" s="16"/>
      <c r="MFH787" s="16"/>
      <c r="MFI787" s="16"/>
      <c r="MFJ787" s="16"/>
      <c r="MFK787" s="16"/>
      <c r="MFL787" s="16"/>
      <c r="MFM787" s="16"/>
      <c r="MFN787" s="16"/>
      <c r="MFO787" s="16"/>
      <c r="MFP787" s="16"/>
      <c r="MFQ787" s="16"/>
      <c r="MFR787" s="16"/>
      <c r="MFS787" s="16"/>
      <c r="MFT787" s="16"/>
      <c r="MFU787" s="16"/>
      <c r="MFV787" s="16"/>
      <c r="MFW787" s="16"/>
      <c r="MFX787" s="16"/>
      <c r="MFY787" s="16"/>
      <c r="MFZ787" s="16"/>
      <c r="MGA787" s="16"/>
      <c r="MGB787" s="16"/>
      <c r="MGC787" s="16"/>
      <c r="MGD787" s="16"/>
      <c r="MGE787" s="16"/>
      <c r="MGF787" s="16"/>
      <c r="MGG787" s="16"/>
      <c r="MGH787" s="16"/>
      <c r="MGI787" s="16"/>
      <c r="MGJ787" s="16"/>
      <c r="MGK787" s="16"/>
      <c r="MGL787" s="16"/>
      <c r="MGM787" s="16"/>
      <c r="MGN787" s="16"/>
      <c r="MGO787" s="16"/>
      <c r="MGP787" s="16"/>
      <c r="MGQ787" s="16"/>
      <c r="MGR787" s="16"/>
      <c r="MGS787" s="16"/>
      <c r="MGT787" s="16"/>
      <c r="MGU787" s="16"/>
      <c r="MGV787" s="16"/>
      <c r="MGW787" s="16"/>
      <c r="MGX787" s="16"/>
      <c r="MGY787" s="16"/>
      <c r="MGZ787" s="16"/>
      <c r="MHA787" s="16"/>
      <c r="MHB787" s="16"/>
      <c r="MHC787" s="16"/>
      <c r="MHD787" s="16"/>
      <c r="MHE787" s="16"/>
      <c r="MHF787" s="16"/>
      <c r="MHG787" s="16"/>
      <c r="MHH787" s="16"/>
      <c r="MHI787" s="16"/>
      <c r="MHJ787" s="16"/>
      <c r="MHK787" s="16"/>
      <c r="MHL787" s="16"/>
      <c r="MHM787" s="16"/>
      <c r="MHN787" s="16"/>
      <c r="MHO787" s="16"/>
      <c r="MHP787" s="16"/>
      <c r="MHQ787" s="16"/>
      <c r="MHR787" s="16"/>
      <c r="MHS787" s="16"/>
      <c r="MHT787" s="16"/>
      <c r="MHU787" s="16"/>
      <c r="MHV787" s="16"/>
      <c r="MHW787" s="16"/>
      <c r="MHX787" s="16"/>
      <c r="MHY787" s="16"/>
      <c r="MHZ787" s="16"/>
      <c r="MIA787" s="16"/>
      <c r="MIB787" s="16"/>
      <c r="MIC787" s="16"/>
      <c r="MID787" s="16"/>
      <c r="MIE787" s="16"/>
      <c r="MIF787" s="16"/>
      <c r="MIG787" s="16"/>
      <c r="MIH787" s="16"/>
      <c r="MII787" s="16"/>
      <c r="MIJ787" s="16"/>
      <c r="MIK787" s="16"/>
      <c r="MIL787" s="16"/>
      <c r="MIM787" s="16"/>
      <c r="MIN787" s="16"/>
      <c r="MIO787" s="16"/>
      <c r="MIP787" s="16"/>
      <c r="MIQ787" s="16"/>
      <c r="MIR787" s="16"/>
      <c r="MIS787" s="16"/>
      <c r="MIT787" s="16"/>
      <c r="MIU787" s="16"/>
      <c r="MIV787" s="16"/>
      <c r="MIW787" s="16"/>
      <c r="MIX787" s="16"/>
      <c r="MIY787" s="16"/>
      <c r="MIZ787" s="16"/>
      <c r="MJA787" s="16"/>
      <c r="MJB787" s="16"/>
      <c r="MJC787" s="16"/>
      <c r="MJD787" s="16"/>
      <c r="MJE787" s="16"/>
      <c r="MJF787" s="16"/>
      <c r="MJG787" s="16"/>
      <c r="MJH787" s="16"/>
      <c r="MJI787" s="16"/>
      <c r="MJJ787" s="16"/>
      <c r="MJK787" s="16"/>
      <c r="MJL787" s="16"/>
      <c r="MJM787" s="16"/>
      <c r="MJN787" s="16"/>
      <c r="MJO787" s="16"/>
      <c r="MJP787" s="16"/>
      <c r="MJQ787" s="16"/>
      <c r="MJR787" s="16"/>
      <c r="MJS787" s="16"/>
      <c r="MJT787" s="16"/>
      <c r="MJU787" s="16"/>
      <c r="MJV787" s="16"/>
      <c r="MJW787" s="16"/>
      <c r="MJX787" s="16"/>
      <c r="MJY787" s="16"/>
      <c r="MJZ787" s="16"/>
      <c r="MKA787" s="16"/>
      <c r="MKB787" s="16"/>
      <c r="MKC787" s="16"/>
      <c r="MKD787" s="16"/>
      <c r="MKE787" s="16"/>
      <c r="MKF787" s="16"/>
      <c r="MKG787" s="16"/>
      <c r="MKH787" s="16"/>
      <c r="MKI787" s="16"/>
      <c r="MKJ787" s="16"/>
      <c r="MKK787" s="16"/>
      <c r="MKL787" s="16"/>
      <c r="MKM787" s="16"/>
      <c r="MKN787" s="16"/>
      <c r="MKO787" s="16"/>
      <c r="MKP787" s="16"/>
      <c r="MKQ787" s="16"/>
      <c r="MKR787" s="16"/>
      <c r="MKS787" s="16"/>
      <c r="MKT787" s="16"/>
      <c r="MKU787" s="16"/>
      <c r="MKV787" s="16"/>
      <c r="MKW787" s="16"/>
      <c r="MKX787" s="16"/>
      <c r="MKY787" s="16"/>
      <c r="MKZ787" s="16"/>
      <c r="MLA787" s="16"/>
      <c r="MLB787" s="16"/>
      <c r="MLC787" s="16"/>
      <c r="MLD787" s="16"/>
      <c r="MLE787" s="16"/>
      <c r="MLF787" s="16"/>
      <c r="MLG787" s="16"/>
      <c r="MLH787" s="16"/>
      <c r="MLI787" s="16"/>
      <c r="MLJ787" s="16"/>
      <c r="MLK787" s="16"/>
      <c r="MLL787" s="16"/>
      <c r="MLM787" s="16"/>
      <c r="MLN787" s="16"/>
      <c r="MLO787" s="16"/>
      <c r="MLP787" s="16"/>
      <c r="MLQ787" s="16"/>
      <c r="MLR787" s="16"/>
      <c r="MLS787" s="16"/>
      <c r="MLT787" s="16"/>
      <c r="MLU787" s="16"/>
      <c r="MLV787" s="16"/>
      <c r="MLW787" s="16"/>
      <c r="MLX787" s="16"/>
      <c r="MLY787" s="16"/>
      <c r="MLZ787" s="16"/>
      <c r="MMA787" s="16"/>
      <c r="MMB787" s="16"/>
      <c r="MMC787" s="16"/>
      <c r="MMD787" s="16"/>
      <c r="MME787" s="16"/>
      <c r="MMF787" s="16"/>
      <c r="MMG787" s="16"/>
      <c r="MMH787" s="16"/>
      <c r="MMI787" s="16"/>
      <c r="MMJ787" s="16"/>
      <c r="MMK787" s="16"/>
      <c r="MML787" s="16"/>
      <c r="MMM787" s="16"/>
      <c r="MMN787" s="16"/>
      <c r="MMO787" s="16"/>
      <c r="MMP787" s="16"/>
      <c r="MMQ787" s="16"/>
      <c r="MMR787" s="16"/>
      <c r="MMS787" s="16"/>
      <c r="MMT787" s="16"/>
      <c r="MMU787" s="16"/>
      <c r="MMV787" s="16"/>
      <c r="MMW787" s="16"/>
      <c r="MMX787" s="16"/>
      <c r="MMY787" s="16"/>
      <c r="MMZ787" s="16"/>
      <c r="MNA787" s="16"/>
      <c r="MNB787" s="16"/>
      <c r="MNC787" s="16"/>
      <c r="MND787" s="16"/>
      <c r="MNE787" s="16"/>
      <c r="MNF787" s="16"/>
      <c r="MNG787" s="16"/>
      <c r="MNH787" s="16"/>
      <c r="MNI787" s="16"/>
      <c r="MNJ787" s="16"/>
      <c r="MNK787" s="16"/>
      <c r="MNL787" s="16"/>
      <c r="MNM787" s="16"/>
      <c r="MNN787" s="16"/>
      <c r="MNO787" s="16"/>
      <c r="MNP787" s="16"/>
      <c r="MNQ787" s="16"/>
      <c r="MNR787" s="16"/>
      <c r="MNS787" s="16"/>
      <c r="MNT787" s="16"/>
      <c r="MNU787" s="16"/>
      <c r="MNV787" s="16"/>
      <c r="MNW787" s="16"/>
      <c r="MNX787" s="16"/>
      <c r="MNY787" s="16"/>
      <c r="MNZ787" s="16"/>
      <c r="MOA787" s="16"/>
      <c r="MOB787" s="16"/>
      <c r="MOC787" s="16"/>
      <c r="MOD787" s="16"/>
      <c r="MOE787" s="16"/>
      <c r="MOF787" s="16"/>
      <c r="MOG787" s="16"/>
      <c r="MOH787" s="16"/>
      <c r="MOI787" s="16"/>
      <c r="MOJ787" s="16"/>
      <c r="MOK787" s="16"/>
      <c r="MOL787" s="16"/>
      <c r="MOM787" s="16"/>
      <c r="MON787" s="16"/>
      <c r="MOO787" s="16"/>
      <c r="MOP787" s="16"/>
      <c r="MOQ787" s="16"/>
      <c r="MOR787" s="16"/>
      <c r="MOS787" s="16"/>
      <c r="MOT787" s="16"/>
      <c r="MOU787" s="16"/>
      <c r="MOV787" s="16"/>
      <c r="MOW787" s="16"/>
      <c r="MOX787" s="16"/>
      <c r="MOY787" s="16"/>
      <c r="MOZ787" s="16"/>
      <c r="MPA787" s="16"/>
      <c r="MPB787" s="16"/>
      <c r="MPC787" s="16"/>
      <c r="MPD787" s="16"/>
      <c r="MPE787" s="16"/>
      <c r="MPF787" s="16"/>
      <c r="MPG787" s="16"/>
      <c r="MPH787" s="16"/>
      <c r="MPI787" s="16"/>
      <c r="MPJ787" s="16"/>
      <c r="MPK787" s="16"/>
      <c r="MPL787" s="16"/>
      <c r="MPM787" s="16"/>
      <c r="MPN787" s="16"/>
      <c r="MPO787" s="16"/>
      <c r="MPP787" s="16"/>
      <c r="MPQ787" s="16"/>
      <c r="MPR787" s="16"/>
      <c r="MPS787" s="16"/>
      <c r="MPT787" s="16"/>
      <c r="MPU787" s="16"/>
      <c r="MPV787" s="16"/>
      <c r="MPW787" s="16"/>
      <c r="MPX787" s="16"/>
      <c r="MPY787" s="16"/>
      <c r="MPZ787" s="16"/>
      <c r="MQA787" s="16"/>
      <c r="MQB787" s="16"/>
      <c r="MQC787" s="16"/>
      <c r="MQD787" s="16"/>
      <c r="MQE787" s="16"/>
      <c r="MQF787" s="16"/>
      <c r="MQG787" s="16"/>
      <c r="MQH787" s="16"/>
      <c r="MQI787" s="16"/>
      <c r="MQJ787" s="16"/>
      <c r="MQK787" s="16"/>
      <c r="MQL787" s="16"/>
      <c r="MQM787" s="16"/>
      <c r="MQN787" s="16"/>
      <c r="MQO787" s="16"/>
      <c r="MQP787" s="16"/>
      <c r="MQQ787" s="16"/>
      <c r="MQR787" s="16"/>
      <c r="MQS787" s="16"/>
      <c r="MQT787" s="16"/>
      <c r="MQU787" s="16"/>
      <c r="MQV787" s="16"/>
      <c r="MQW787" s="16"/>
      <c r="MQX787" s="16"/>
      <c r="MQY787" s="16"/>
      <c r="MQZ787" s="16"/>
      <c r="MRA787" s="16"/>
      <c r="MRB787" s="16"/>
      <c r="MRC787" s="16"/>
      <c r="MRD787" s="16"/>
      <c r="MRE787" s="16"/>
      <c r="MRF787" s="16"/>
      <c r="MRG787" s="16"/>
      <c r="MRH787" s="16"/>
      <c r="MRI787" s="16"/>
      <c r="MRJ787" s="16"/>
      <c r="MRK787" s="16"/>
      <c r="MRL787" s="16"/>
      <c r="MRM787" s="16"/>
      <c r="MRN787" s="16"/>
      <c r="MRO787" s="16"/>
      <c r="MRP787" s="16"/>
      <c r="MRQ787" s="16"/>
      <c r="MRR787" s="16"/>
      <c r="MRS787" s="16"/>
      <c r="MRT787" s="16"/>
      <c r="MRU787" s="16"/>
      <c r="MRV787" s="16"/>
      <c r="MRW787" s="16"/>
      <c r="MRX787" s="16"/>
      <c r="MRY787" s="16"/>
      <c r="MRZ787" s="16"/>
      <c r="MSA787" s="16"/>
      <c r="MSB787" s="16"/>
      <c r="MSC787" s="16"/>
      <c r="MSD787" s="16"/>
      <c r="MSE787" s="16"/>
      <c r="MSF787" s="16"/>
      <c r="MSG787" s="16"/>
      <c r="MSH787" s="16"/>
      <c r="MSI787" s="16"/>
      <c r="MSJ787" s="16"/>
      <c r="MSK787" s="16"/>
      <c r="MSL787" s="16"/>
      <c r="MSM787" s="16"/>
      <c r="MSN787" s="16"/>
      <c r="MSO787" s="16"/>
      <c r="MSP787" s="16"/>
      <c r="MSQ787" s="16"/>
      <c r="MSR787" s="16"/>
      <c r="MSS787" s="16"/>
      <c r="MST787" s="16"/>
      <c r="MSU787" s="16"/>
      <c r="MSV787" s="16"/>
      <c r="MSW787" s="16"/>
      <c r="MSX787" s="16"/>
      <c r="MSY787" s="16"/>
      <c r="MSZ787" s="16"/>
      <c r="MTA787" s="16"/>
      <c r="MTB787" s="16"/>
      <c r="MTC787" s="16"/>
      <c r="MTD787" s="16"/>
      <c r="MTE787" s="16"/>
      <c r="MTF787" s="16"/>
      <c r="MTG787" s="16"/>
      <c r="MTH787" s="16"/>
      <c r="MTI787" s="16"/>
      <c r="MTJ787" s="16"/>
      <c r="MTK787" s="16"/>
      <c r="MTL787" s="16"/>
      <c r="MTM787" s="16"/>
      <c r="MTN787" s="16"/>
      <c r="MTO787" s="16"/>
      <c r="MTP787" s="16"/>
      <c r="MTQ787" s="16"/>
      <c r="MTR787" s="16"/>
      <c r="MTS787" s="16"/>
      <c r="MTT787" s="16"/>
      <c r="MTU787" s="16"/>
      <c r="MTV787" s="16"/>
      <c r="MTW787" s="16"/>
      <c r="MTX787" s="16"/>
      <c r="MTY787" s="16"/>
      <c r="MTZ787" s="16"/>
      <c r="MUA787" s="16"/>
      <c r="MUB787" s="16"/>
      <c r="MUC787" s="16"/>
      <c r="MUD787" s="16"/>
      <c r="MUE787" s="16"/>
      <c r="MUF787" s="16"/>
      <c r="MUG787" s="16"/>
      <c r="MUH787" s="16"/>
      <c r="MUI787" s="16"/>
      <c r="MUJ787" s="16"/>
      <c r="MUK787" s="16"/>
      <c r="MUL787" s="16"/>
      <c r="MUM787" s="16"/>
      <c r="MUN787" s="16"/>
      <c r="MUO787" s="16"/>
      <c r="MUP787" s="16"/>
      <c r="MUQ787" s="16"/>
      <c r="MUR787" s="16"/>
      <c r="MUS787" s="16"/>
      <c r="MUT787" s="16"/>
      <c r="MUU787" s="16"/>
      <c r="MUV787" s="16"/>
      <c r="MUW787" s="16"/>
      <c r="MUX787" s="16"/>
      <c r="MUY787" s="16"/>
      <c r="MUZ787" s="16"/>
      <c r="MVA787" s="16"/>
      <c r="MVB787" s="16"/>
      <c r="MVC787" s="16"/>
      <c r="MVD787" s="16"/>
      <c r="MVE787" s="16"/>
      <c r="MVF787" s="16"/>
      <c r="MVG787" s="16"/>
      <c r="MVH787" s="16"/>
      <c r="MVI787" s="16"/>
      <c r="MVJ787" s="16"/>
      <c r="MVK787" s="16"/>
      <c r="MVL787" s="16"/>
      <c r="MVM787" s="16"/>
      <c r="MVN787" s="16"/>
      <c r="MVO787" s="16"/>
      <c r="MVP787" s="16"/>
      <c r="MVQ787" s="16"/>
      <c r="MVR787" s="16"/>
      <c r="MVS787" s="16"/>
      <c r="MVT787" s="16"/>
      <c r="MVU787" s="16"/>
      <c r="MVV787" s="16"/>
      <c r="MVW787" s="16"/>
      <c r="MVX787" s="16"/>
      <c r="MVY787" s="16"/>
      <c r="MVZ787" s="16"/>
      <c r="MWA787" s="16"/>
      <c r="MWB787" s="16"/>
      <c r="MWC787" s="16"/>
      <c r="MWD787" s="16"/>
      <c r="MWE787" s="16"/>
      <c r="MWF787" s="16"/>
      <c r="MWG787" s="16"/>
      <c r="MWH787" s="16"/>
      <c r="MWI787" s="16"/>
      <c r="MWJ787" s="16"/>
      <c r="MWK787" s="16"/>
      <c r="MWL787" s="16"/>
      <c r="MWM787" s="16"/>
      <c r="MWN787" s="16"/>
      <c r="MWO787" s="16"/>
      <c r="MWP787" s="16"/>
      <c r="MWQ787" s="16"/>
      <c r="MWR787" s="16"/>
      <c r="MWS787" s="16"/>
      <c r="MWT787" s="16"/>
      <c r="MWU787" s="16"/>
      <c r="MWV787" s="16"/>
      <c r="MWW787" s="16"/>
      <c r="MWX787" s="16"/>
      <c r="MWY787" s="16"/>
      <c r="MWZ787" s="16"/>
      <c r="MXA787" s="16"/>
      <c r="MXB787" s="16"/>
      <c r="MXC787" s="16"/>
      <c r="MXD787" s="16"/>
      <c r="MXE787" s="16"/>
      <c r="MXF787" s="16"/>
      <c r="MXG787" s="16"/>
      <c r="MXH787" s="16"/>
      <c r="MXI787" s="16"/>
      <c r="MXJ787" s="16"/>
      <c r="MXK787" s="16"/>
      <c r="MXL787" s="16"/>
      <c r="MXM787" s="16"/>
      <c r="MXN787" s="16"/>
      <c r="MXO787" s="16"/>
      <c r="MXP787" s="16"/>
      <c r="MXQ787" s="16"/>
      <c r="MXR787" s="16"/>
      <c r="MXS787" s="16"/>
      <c r="MXT787" s="16"/>
      <c r="MXU787" s="16"/>
      <c r="MXV787" s="16"/>
      <c r="MXW787" s="16"/>
      <c r="MXX787" s="16"/>
      <c r="MXY787" s="16"/>
      <c r="MXZ787" s="16"/>
      <c r="MYA787" s="16"/>
      <c r="MYB787" s="16"/>
      <c r="MYC787" s="16"/>
      <c r="MYD787" s="16"/>
      <c r="MYE787" s="16"/>
      <c r="MYF787" s="16"/>
      <c r="MYG787" s="16"/>
      <c r="MYH787" s="16"/>
      <c r="MYI787" s="16"/>
      <c r="MYJ787" s="16"/>
      <c r="MYK787" s="16"/>
      <c r="MYL787" s="16"/>
      <c r="MYM787" s="16"/>
      <c r="MYN787" s="16"/>
      <c r="MYO787" s="16"/>
      <c r="MYP787" s="16"/>
      <c r="MYQ787" s="16"/>
      <c r="MYR787" s="16"/>
      <c r="MYS787" s="16"/>
      <c r="MYT787" s="16"/>
      <c r="MYU787" s="16"/>
      <c r="MYV787" s="16"/>
      <c r="MYW787" s="16"/>
      <c r="MYX787" s="16"/>
      <c r="MYY787" s="16"/>
      <c r="MYZ787" s="16"/>
      <c r="MZA787" s="16"/>
      <c r="MZB787" s="16"/>
      <c r="MZC787" s="16"/>
      <c r="MZD787" s="16"/>
      <c r="MZE787" s="16"/>
      <c r="MZF787" s="16"/>
      <c r="MZG787" s="16"/>
      <c r="MZH787" s="16"/>
      <c r="MZI787" s="16"/>
      <c r="MZJ787" s="16"/>
      <c r="MZK787" s="16"/>
      <c r="MZL787" s="16"/>
      <c r="MZM787" s="16"/>
      <c r="MZN787" s="16"/>
      <c r="MZO787" s="16"/>
      <c r="MZP787" s="16"/>
      <c r="MZQ787" s="16"/>
      <c r="MZR787" s="16"/>
      <c r="MZS787" s="16"/>
      <c r="MZT787" s="16"/>
      <c r="MZU787" s="16"/>
      <c r="MZV787" s="16"/>
      <c r="MZW787" s="16"/>
      <c r="MZX787" s="16"/>
      <c r="MZY787" s="16"/>
      <c r="MZZ787" s="16"/>
      <c r="NAA787" s="16"/>
      <c r="NAB787" s="16"/>
      <c r="NAC787" s="16"/>
      <c r="NAD787" s="16"/>
      <c r="NAE787" s="16"/>
      <c r="NAF787" s="16"/>
      <c r="NAG787" s="16"/>
      <c r="NAH787" s="16"/>
      <c r="NAI787" s="16"/>
      <c r="NAJ787" s="16"/>
      <c r="NAK787" s="16"/>
      <c r="NAL787" s="16"/>
      <c r="NAM787" s="16"/>
      <c r="NAN787" s="16"/>
      <c r="NAO787" s="16"/>
      <c r="NAP787" s="16"/>
      <c r="NAQ787" s="16"/>
      <c r="NAR787" s="16"/>
      <c r="NAS787" s="16"/>
      <c r="NAT787" s="16"/>
      <c r="NAU787" s="16"/>
      <c r="NAV787" s="16"/>
      <c r="NAW787" s="16"/>
      <c r="NAX787" s="16"/>
      <c r="NAY787" s="16"/>
      <c r="NAZ787" s="16"/>
      <c r="NBA787" s="16"/>
      <c r="NBB787" s="16"/>
      <c r="NBC787" s="16"/>
      <c r="NBD787" s="16"/>
      <c r="NBE787" s="16"/>
      <c r="NBF787" s="16"/>
      <c r="NBG787" s="16"/>
      <c r="NBH787" s="16"/>
      <c r="NBI787" s="16"/>
      <c r="NBJ787" s="16"/>
      <c r="NBK787" s="16"/>
      <c r="NBL787" s="16"/>
      <c r="NBM787" s="16"/>
      <c r="NBN787" s="16"/>
      <c r="NBO787" s="16"/>
      <c r="NBP787" s="16"/>
      <c r="NBQ787" s="16"/>
      <c r="NBR787" s="16"/>
      <c r="NBS787" s="16"/>
      <c r="NBT787" s="16"/>
      <c r="NBU787" s="16"/>
      <c r="NBV787" s="16"/>
      <c r="NBW787" s="16"/>
      <c r="NBX787" s="16"/>
      <c r="NBY787" s="16"/>
      <c r="NBZ787" s="16"/>
      <c r="NCA787" s="16"/>
      <c r="NCB787" s="16"/>
      <c r="NCC787" s="16"/>
      <c r="NCD787" s="16"/>
      <c r="NCE787" s="16"/>
      <c r="NCF787" s="16"/>
      <c r="NCG787" s="16"/>
      <c r="NCH787" s="16"/>
      <c r="NCI787" s="16"/>
      <c r="NCJ787" s="16"/>
      <c r="NCK787" s="16"/>
      <c r="NCL787" s="16"/>
      <c r="NCM787" s="16"/>
      <c r="NCN787" s="16"/>
      <c r="NCO787" s="16"/>
      <c r="NCP787" s="16"/>
      <c r="NCQ787" s="16"/>
      <c r="NCR787" s="16"/>
      <c r="NCS787" s="16"/>
      <c r="NCT787" s="16"/>
      <c r="NCU787" s="16"/>
      <c r="NCV787" s="16"/>
      <c r="NCW787" s="16"/>
      <c r="NCX787" s="16"/>
      <c r="NCY787" s="16"/>
      <c r="NCZ787" s="16"/>
      <c r="NDA787" s="16"/>
      <c r="NDB787" s="16"/>
      <c r="NDC787" s="16"/>
      <c r="NDD787" s="16"/>
      <c r="NDE787" s="16"/>
      <c r="NDF787" s="16"/>
      <c r="NDG787" s="16"/>
      <c r="NDH787" s="16"/>
      <c r="NDI787" s="16"/>
      <c r="NDJ787" s="16"/>
      <c r="NDK787" s="16"/>
      <c r="NDL787" s="16"/>
      <c r="NDM787" s="16"/>
      <c r="NDN787" s="16"/>
      <c r="NDO787" s="16"/>
      <c r="NDP787" s="16"/>
      <c r="NDQ787" s="16"/>
      <c r="NDR787" s="16"/>
      <c r="NDS787" s="16"/>
      <c r="NDT787" s="16"/>
      <c r="NDU787" s="16"/>
      <c r="NDV787" s="16"/>
      <c r="NDW787" s="16"/>
      <c r="NDX787" s="16"/>
      <c r="NDY787" s="16"/>
      <c r="NDZ787" s="16"/>
      <c r="NEA787" s="16"/>
      <c r="NEB787" s="16"/>
      <c r="NEC787" s="16"/>
      <c r="NED787" s="16"/>
      <c r="NEE787" s="16"/>
      <c r="NEF787" s="16"/>
      <c r="NEG787" s="16"/>
      <c r="NEH787" s="16"/>
      <c r="NEI787" s="16"/>
      <c r="NEJ787" s="16"/>
      <c r="NEK787" s="16"/>
      <c r="NEL787" s="16"/>
      <c r="NEM787" s="16"/>
      <c r="NEN787" s="16"/>
      <c r="NEO787" s="16"/>
      <c r="NEP787" s="16"/>
      <c r="NEQ787" s="16"/>
      <c r="NER787" s="16"/>
      <c r="NES787" s="16"/>
      <c r="NET787" s="16"/>
      <c r="NEU787" s="16"/>
      <c r="NEV787" s="16"/>
      <c r="NEW787" s="16"/>
      <c r="NEX787" s="16"/>
      <c r="NEY787" s="16"/>
      <c r="NEZ787" s="16"/>
      <c r="NFA787" s="16"/>
      <c r="NFB787" s="16"/>
      <c r="NFC787" s="16"/>
      <c r="NFD787" s="16"/>
      <c r="NFE787" s="16"/>
      <c r="NFF787" s="16"/>
      <c r="NFG787" s="16"/>
      <c r="NFH787" s="16"/>
      <c r="NFI787" s="16"/>
      <c r="NFJ787" s="16"/>
      <c r="NFK787" s="16"/>
      <c r="NFL787" s="16"/>
      <c r="NFM787" s="16"/>
      <c r="NFN787" s="16"/>
      <c r="NFO787" s="16"/>
      <c r="NFP787" s="16"/>
      <c r="NFQ787" s="16"/>
      <c r="NFR787" s="16"/>
      <c r="NFS787" s="16"/>
      <c r="NFT787" s="16"/>
      <c r="NFU787" s="16"/>
      <c r="NFV787" s="16"/>
      <c r="NFW787" s="16"/>
      <c r="NFX787" s="16"/>
      <c r="NFY787" s="16"/>
      <c r="NFZ787" s="16"/>
      <c r="NGA787" s="16"/>
      <c r="NGB787" s="16"/>
      <c r="NGC787" s="16"/>
      <c r="NGD787" s="16"/>
      <c r="NGE787" s="16"/>
      <c r="NGF787" s="16"/>
      <c r="NGG787" s="16"/>
      <c r="NGH787" s="16"/>
      <c r="NGI787" s="16"/>
      <c r="NGJ787" s="16"/>
      <c r="NGK787" s="16"/>
      <c r="NGL787" s="16"/>
      <c r="NGM787" s="16"/>
      <c r="NGN787" s="16"/>
      <c r="NGO787" s="16"/>
      <c r="NGP787" s="16"/>
      <c r="NGQ787" s="16"/>
      <c r="NGR787" s="16"/>
      <c r="NGS787" s="16"/>
      <c r="NGT787" s="16"/>
      <c r="NGU787" s="16"/>
      <c r="NGV787" s="16"/>
      <c r="NGW787" s="16"/>
      <c r="NGX787" s="16"/>
      <c r="NGY787" s="16"/>
      <c r="NGZ787" s="16"/>
      <c r="NHA787" s="16"/>
      <c r="NHB787" s="16"/>
      <c r="NHC787" s="16"/>
      <c r="NHD787" s="16"/>
      <c r="NHE787" s="16"/>
      <c r="NHF787" s="16"/>
      <c r="NHG787" s="16"/>
      <c r="NHH787" s="16"/>
      <c r="NHI787" s="16"/>
      <c r="NHJ787" s="16"/>
      <c r="NHK787" s="16"/>
      <c r="NHL787" s="16"/>
      <c r="NHM787" s="16"/>
      <c r="NHN787" s="16"/>
      <c r="NHO787" s="16"/>
      <c r="NHP787" s="16"/>
      <c r="NHQ787" s="16"/>
      <c r="NHR787" s="16"/>
      <c r="NHS787" s="16"/>
      <c r="NHT787" s="16"/>
      <c r="NHU787" s="16"/>
      <c r="NHV787" s="16"/>
      <c r="NHW787" s="16"/>
      <c r="NHX787" s="16"/>
      <c r="NHY787" s="16"/>
      <c r="NHZ787" s="16"/>
      <c r="NIA787" s="16"/>
      <c r="NIB787" s="16"/>
      <c r="NIC787" s="16"/>
      <c r="NID787" s="16"/>
      <c r="NIE787" s="16"/>
      <c r="NIF787" s="16"/>
      <c r="NIG787" s="16"/>
      <c r="NIH787" s="16"/>
      <c r="NII787" s="16"/>
      <c r="NIJ787" s="16"/>
      <c r="NIK787" s="16"/>
      <c r="NIL787" s="16"/>
      <c r="NIM787" s="16"/>
      <c r="NIN787" s="16"/>
      <c r="NIO787" s="16"/>
      <c r="NIP787" s="16"/>
      <c r="NIQ787" s="16"/>
      <c r="NIR787" s="16"/>
      <c r="NIS787" s="16"/>
      <c r="NIT787" s="16"/>
      <c r="NIU787" s="16"/>
      <c r="NIV787" s="16"/>
      <c r="NIW787" s="16"/>
      <c r="NIX787" s="16"/>
      <c r="NIY787" s="16"/>
      <c r="NIZ787" s="16"/>
      <c r="NJA787" s="16"/>
      <c r="NJB787" s="16"/>
      <c r="NJC787" s="16"/>
      <c r="NJD787" s="16"/>
      <c r="NJE787" s="16"/>
      <c r="NJF787" s="16"/>
      <c r="NJG787" s="16"/>
      <c r="NJH787" s="16"/>
      <c r="NJI787" s="16"/>
      <c r="NJJ787" s="16"/>
      <c r="NJK787" s="16"/>
      <c r="NJL787" s="16"/>
      <c r="NJM787" s="16"/>
      <c r="NJN787" s="16"/>
      <c r="NJO787" s="16"/>
      <c r="NJP787" s="16"/>
      <c r="NJQ787" s="16"/>
      <c r="NJR787" s="16"/>
      <c r="NJS787" s="16"/>
      <c r="NJT787" s="16"/>
      <c r="NJU787" s="16"/>
      <c r="NJV787" s="16"/>
      <c r="NJW787" s="16"/>
      <c r="NJX787" s="16"/>
      <c r="NJY787" s="16"/>
      <c r="NJZ787" s="16"/>
      <c r="NKA787" s="16"/>
      <c r="NKB787" s="16"/>
      <c r="NKC787" s="16"/>
      <c r="NKD787" s="16"/>
      <c r="NKE787" s="16"/>
      <c r="NKF787" s="16"/>
      <c r="NKG787" s="16"/>
      <c r="NKH787" s="16"/>
      <c r="NKI787" s="16"/>
      <c r="NKJ787" s="16"/>
      <c r="NKK787" s="16"/>
      <c r="NKL787" s="16"/>
      <c r="NKM787" s="16"/>
      <c r="NKN787" s="16"/>
      <c r="NKO787" s="16"/>
      <c r="NKP787" s="16"/>
      <c r="NKQ787" s="16"/>
      <c r="NKR787" s="16"/>
      <c r="NKS787" s="16"/>
      <c r="NKT787" s="16"/>
      <c r="NKU787" s="16"/>
      <c r="NKV787" s="16"/>
      <c r="NKW787" s="16"/>
      <c r="NKX787" s="16"/>
      <c r="NKY787" s="16"/>
      <c r="NKZ787" s="16"/>
      <c r="NLA787" s="16"/>
      <c r="NLB787" s="16"/>
      <c r="NLC787" s="16"/>
      <c r="NLD787" s="16"/>
      <c r="NLE787" s="16"/>
      <c r="NLF787" s="16"/>
      <c r="NLG787" s="16"/>
      <c r="NLH787" s="16"/>
      <c r="NLI787" s="16"/>
      <c r="NLJ787" s="16"/>
      <c r="NLK787" s="16"/>
      <c r="NLL787" s="16"/>
      <c r="NLM787" s="16"/>
      <c r="NLN787" s="16"/>
      <c r="NLO787" s="16"/>
      <c r="NLP787" s="16"/>
      <c r="NLQ787" s="16"/>
      <c r="NLR787" s="16"/>
      <c r="NLS787" s="16"/>
      <c r="NLT787" s="16"/>
      <c r="NLU787" s="16"/>
      <c r="NLV787" s="16"/>
      <c r="NLW787" s="16"/>
      <c r="NLX787" s="16"/>
      <c r="NLY787" s="16"/>
      <c r="NLZ787" s="16"/>
      <c r="NMA787" s="16"/>
      <c r="NMB787" s="16"/>
      <c r="NMC787" s="16"/>
      <c r="NMD787" s="16"/>
      <c r="NME787" s="16"/>
      <c r="NMF787" s="16"/>
      <c r="NMG787" s="16"/>
      <c r="NMH787" s="16"/>
      <c r="NMI787" s="16"/>
      <c r="NMJ787" s="16"/>
      <c r="NMK787" s="16"/>
      <c r="NML787" s="16"/>
      <c r="NMM787" s="16"/>
      <c r="NMN787" s="16"/>
      <c r="NMO787" s="16"/>
      <c r="NMP787" s="16"/>
      <c r="NMQ787" s="16"/>
      <c r="NMR787" s="16"/>
      <c r="NMS787" s="16"/>
      <c r="NMT787" s="16"/>
      <c r="NMU787" s="16"/>
      <c r="NMV787" s="16"/>
      <c r="NMW787" s="16"/>
      <c r="NMX787" s="16"/>
      <c r="NMY787" s="16"/>
      <c r="NMZ787" s="16"/>
      <c r="NNA787" s="16"/>
      <c r="NNB787" s="16"/>
      <c r="NNC787" s="16"/>
      <c r="NND787" s="16"/>
      <c r="NNE787" s="16"/>
      <c r="NNF787" s="16"/>
      <c r="NNG787" s="16"/>
      <c r="NNH787" s="16"/>
      <c r="NNI787" s="16"/>
      <c r="NNJ787" s="16"/>
      <c r="NNK787" s="16"/>
      <c r="NNL787" s="16"/>
      <c r="NNM787" s="16"/>
      <c r="NNN787" s="16"/>
      <c r="NNO787" s="16"/>
      <c r="NNP787" s="16"/>
      <c r="NNQ787" s="16"/>
      <c r="NNR787" s="16"/>
      <c r="NNS787" s="16"/>
      <c r="NNT787" s="16"/>
      <c r="NNU787" s="16"/>
      <c r="NNV787" s="16"/>
      <c r="NNW787" s="16"/>
      <c r="NNX787" s="16"/>
      <c r="NNY787" s="16"/>
      <c r="NNZ787" s="16"/>
      <c r="NOA787" s="16"/>
      <c r="NOB787" s="16"/>
      <c r="NOC787" s="16"/>
      <c r="NOD787" s="16"/>
      <c r="NOE787" s="16"/>
      <c r="NOF787" s="16"/>
      <c r="NOG787" s="16"/>
      <c r="NOH787" s="16"/>
      <c r="NOI787" s="16"/>
      <c r="NOJ787" s="16"/>
      <c r="NOK787" s="16"/>
      <c r="NOL787" s="16"/>
      <c r="NOM787" s="16"/>
      <c r="NON787" s="16"/>
      <c r="NOO787" s="16"/>
      <c r="NOP787" s="16"/>
      <c r="NOQ787" s="16"/>
      <c r="NOR787" s="16"/>
      <c r="NOS787" s="16"/>
      <c r="NOT787" s="16"/>
      <c r="NOU787" s="16"/>
      <c r="NOV787" s="16"/>
      <c r="NOW787" s="16"/>
      <c r="NOX787" s="16"/>
      <c r="NOY787" s="16"/>
      <c r="NOZ787" s="16"/>
      <c r="NPA787" s="16"/>
      <c r="NPB787" s="16"/>
      <c r="NPC787" s="16"/>
      <c r="NPD787" s="16"/>
      <c r="NPE787" s="16"/>
      <c r="NPF787" s="16"/>
      <c r="NPG787" s="16"/>
      <c r="NPH787" s="16"/>
      <c r="NPI787" s="16"/>
      <c r="NPJ787" s="16"/>
      <c r="NPK787" s="16"/>
      <c r="NPL787" s="16"/>
      <c r="NPM787" s="16"/>
      <c r="NPN787" s="16"/>
      <c r="NPO787" s="16"/>
      <c r="NPP787" s="16"/>
      <c r="NPQ787" s="16"/>
      <c r="NPR787" s="16"/>
      <c r="NPS787" s="16"/>
      <c r="NPT787" s="16"/>
      <c r="NPU787" s="16"/>
      <c r="NPV787" s="16"/>
      <c r="NPW787" s="16"/>
      <c r="NPX787" s="16"/>
      <c r="NPY787" s="16"/>
      <c r="NPZ787" s="16"/>
      <c r="NQA787" s="16"/>
      <c r="NQB787" s="16"/>
      <c r="NQC787" s="16"/>
      <c r="NQD787" s="16"/>
      <c r="NQE787" s="16"/>
      <c r="NQF787" s="16"/>
      <c r="NQG787" s="16"/>
      <c r="NQH787" s="16"/>
      <c r="NQI787" s="16"/>
      <c r="NQJ787" s="16"/>
      <c r="NQK787" s="16"/>
      <c r="NQL787" s="16"/>
      <c r="NQM787" s="16"/>
      <c r="NQN787" s="16"/>
      <c r="NQO787" s="16"/>
      <c r="NQP787" s="16"/>
      <c r="NQQ787" s="16"/>
      <c r="NQR787" s="16"/>
      <c r="NQS787" s="16"/>
      <c r="NQT787" s="16"/>
      <c r="NQU787" s="16"/>
      <c r="NQV787" s="16"/>
      <c r="NQW787" s="16"/>
      <c r="NQX787" s="16"/>
      <c r="NQY787" s="16"/>
      <c r="NQZ787" s="16"/>
      <c r="NRA787" s="16"/>
      <c r="NRB787" s="16"/>
      <c r="NRC787" s="16"/>
      <c r="NRD787" s="16"/>
      <c r="NRE787" s="16"/>
      <c r="NRF787" s="16"/>
      <c r="NRG787" s="16"/>
      <c r="NRH787" s="16"/>
      <c r="NRI787" s="16"/>
      <c r="NRJ787" s="16"/>
      <c r="NRK787" s="16"/>
      <c r="NRL787" s="16"/>
      <c r="NRM787" s="16"/>
      <c r="NRN787" s="16"/>
      <c r="NRO787" s="16"/>
      <c r="NRP787" s="16"/>
      <c r="NRQ787" s="16"/>
      <c r="NRR787" s="16"/>
      <c r="NRS787" s="16"/>
      <c r="NRT787" s="16"/>
      <c r="NRU787" s="16"/>
      <c r="NRV787" s="16"/>
      <c r="NRW787" s="16"/>
      <c r="NRX787" s="16"/>
      <c r="NRY787" s="16"/>
      <c r="NRZ787" s="16"/>
      <c r="NSA787" s="16"/>
      <c r="NSB787" s="16"/>
      <c r="NSC787" s="16"/>
      <c r="NSD787" s="16"/>
      <c r="NSE787" s="16"/>
      <c r="NSF787" s="16"/>
      <c r="NSG787" s="16"/>
      <c r="NSH787" s="16"/>
      <c r="NSI787" s="16"/>
      <c r="NSJ787" s="16"/>
      <c r="NSK787" s="16"/>
      <c r="NSL787" s="16"/>
      <c r="NSM787" s="16"/>
      <c r="NSN787" s="16"/>
      <c r="NSO787" s="16"/>
      <c r="NSP787" s="16"/>
      <c r="NSQ787" s="16"/>
      <c r="NSR787" s="16"/>
      <c r="NSS787" s="16"/>
      <c r="NST787" s="16"/>
      <c r="NSU787" s="16"/>
      <c r="NSV787" s="16"/>
      <c r="NSW787" s="16"/>
      <c r="NSX787" s="16"/>
      <c r="NSY787" s="16"/>
      <c r="NSZ787" s="16"/>
      <c r="NTA787" s="16"/>
      <c r="NTB787" s="16"/>
      <c r="NTC787" s="16"/>
      <c r="NTD787" s="16"/>
      <c r="NTE787" s="16"/>
      <c r="NTF787" s="16"/>
      <c r="NTG787" s="16"/>
      <c r="NTH787" s="16"/>
      <c r="NTI787" s="16"/>
      <c r="NTJ787" s="16"/>
      <c r="NTK787" s="16"/>
      <c r="NTL787" s="16"/>
      <c r="NTM787" s="16"/>
      <c r="NTN787" s="16"/>
      <c r="NTO787" s="16"/>
      <c r="NTP787" s="16"/>
      <c r="NTQ787" s="16"/>
      <c r="NTR787" s="16"/>
      <c r="NTS787" s="16"/>
      <c r="NTT787" s="16"/>
      <c r="NTU787" s="16"/>
      <c r="NTV787" s="16"/>
      <c r="NTW787" s="16"/>
      <c r="NTX787" s="16"/>
      <c r="NTY787" s="16"/>
      <c r="NTZ787" s="16"/>
      <c r="NUA787" s="16"/>
      <c r="NUB787" s="16"/>
      <c r="NUC787" s="16"/>
      <c r="NUD787" s="16"/>
      <c r="NUE787" s="16"/>
      <c r="NUF787" s="16"/>
      <c r="NUG787" s="16"/>
      <c r="NUH787" s="16"/>
      <c r="NUI787" s="16"/>
      <c r="NUJ787" s="16"/>
      <c r="NUK787" s="16"/>
      <c r="NUL787" s="16"/>
      <c r="NUM787" s="16"/>
      <c r="NUN787" s="16"/>
      <c r="NUO787" s="16"/>
      <c r="NUP787" s="16"/>
      <c r="NUQ787" s="16"/>
      <c r="NUR787" s="16"/>
      <c r="NUS787" s="16"/>
      <c r="NUT787" s="16"/>
      <c r="NUU787" s="16"/>
      <c r="NUV787" s="16"/>
      <c r="NUW787" s="16"/>
      <c r="NUX787" s="16"/>
      <c r="NUY787" s="16"/>
      <c r="NUZ787" s="16"/>
      <c r="NVA787" s="16"/>
      <c r="NVB787" s="16"/>
      <c r="NVC787" s="16"/>
      <c r="NVD787" s="16"/>
      <c r="NVE787" s="16"/>
      <c r="NVF787" s="16"/>
      <c r="NVG787" s="16"/>
      <c r="NVH787" s="16"/>
      <c r="NVI787" s="16"/>
      <c r="NVJ787" s="16"/>
      <c r="NVK787" s="16"/>
      <c r="NVL787" s="16"/>
      <c r="NVM787" s="16"/>
      <c r="NVN787" s="16"/>
      <c r="NVO787" s="16"/>
      <c r="NVP787" s="16"/>
      <c r="NVQ787" s="16"/>
      <c r="NVR787" s="16"/>
      <c r="NVS787" s="16"/>
      <c r="NVT787" s="16"/>
      <c r="NVU787" s="16"/>
      <c r="NVV787" s="16"/>
      <c r="NVW787" s="16"/>
      <c r="NVX787" s="16"/>
      <c r="NVY787" s="16"/>
      <c r="NVZ787" s="16"/>
      <c r="NWA787" s="16"/>
      <c r="NWB787" s="16"/>
      <c r="NWC787" s="16"/>
      <c r="NWD787" s="16"/>
      <c r="NWE787" s="16"/>
      <c r="NWF787" s="16"/>
      <c r="NWG787" s="16"/>
      <c r="NWH787" s="16"/>
      <c r="NWI787" s="16"/>
      <c r="NWJ787" s="16"/>
      <c r="NWK787" s="16"/>
      <c r="NWL787" s="16"/>
      <c r="NWM787" s="16"/>
      <c r="NWN787" s="16"/>
      <c r="NWO787" s="16"/>
      <c r="NWP787" s="16"/>
      <c r="NWQ787" s="16"/>
      <c r="NWR787" s="16"/>
      <c r="NWS787" s="16"/>
      <c r="NWT787" s="16"/>
      <c r="NWU787" s="16"/>
      <c r="NWV787" s="16"/>
      <c r="NWW787" s="16"/>
      <c r="NWX787" s="16"/>
      <c r="NWY787" s="16"/>
      <c r="NWZ787" s="16"/>
      <c r="NXA787" s="16"/>
      <c r="NXB787" s="16"/>
      <c r="NXC787" s="16"/>
      <c r="NXD787" s="16"/>
      <c r="NXE787" s="16"/>
      <c r="NXF787" s="16"/>
      <c r="NXG787" s="16"/>
      <c r="NXH787" s="16"/>
      <c r="NXI787" s="16"/>
      <c r="NXJ787" s="16"/>
      <c r="NXK787" s="16"/>
      <c r="NXL787" s="16"/>
      <c r="NXM787" s="16"/>
      <c r="NXN787" s="16"/>
      <c r="NXO787" s="16"/>
      <c r="NXP787" s="16"/>
      <c r="NXQ787" s="16"/>
      <c r="NXR787" s="16"/>
      <c r="NXS787" s="16"/>
      <c r="NXT787" s="16"/>
      <c r="NXU787" s="16"/>
      <c r="NXV787" s="16"/>
      <c r="NXW787" s="16"/>
      <c r="NXX787" s="16"/>
      <c r="NXY787" s="16"/>
      <c r="NXZ787" s="16"/>
      <c r="NYA787" s="16"/>
      <c r="NYB787" s="16"/>
      <c r="NYC787" s="16"/>
      <c r="NYD787" s="16"/>
      <c r="NYE787" s="16"/>
      <c r="NYF787" s="16"/>
      <c r="NYG787" s="16"/>
      <c r="NYH787" s="16"/>
      <c r="NYI787" s="16"/>
      <c r="NYJ787" s="16"/>
      <c r="NYK787" s="16"/>
      <c r="NYL787" s="16"/>
      <c r="NYM787" s="16"/>
      <c r="NYN787" s="16"/>
      <c r="NYO787" s="16"/>
      <c r="NYP787" s="16"/>
      <c r="NYQ787" s="16"/>
      <c r="NYR787" s="16"/>
      <c r="NYS787" s="16"/>
      <c r="NYT787" s="16"/>
      <c r="NYU787" s="16"/>
      <c r="NYV787" s="16"/>
      <c r="NYW787" s="16"/>
      <c r="NYX787" s="16"/>
      <c r="NYY787" s="16"/>
      <c r="NYZ787" s="16"/>
      <c r="NZA787" s="16"/>
      <c r="NZB787" s="16"/>
      <c r="NZC787" s="16"/>
      <c r="NZD787" s="16"/>
      <c r="NZE787" s="16"/>
      <c r="NZF787" s="16"/>
      <c r="NZG787" s="16"/>
      <c r="NZH787" s="16"/>
      <c r="NZI787" s="16"/>
      <c r="NZJ787" s="16"/>
      <c r="NZK787" s="16"/>
      <c r="NZL787" s="16"/>
      <c r="NZM787" s="16"/>
      <c r="NZN787" s="16"/>
      <c r="NZO787" s="16"/>
      <c r="NZP787" s="16"/>
      <c r="NZQ787" s="16"/>
      <c r="NZR787" s="16"/>
      <c r="NZS787" s="16"/>
      <c r="NZT787" s="16"/>
      <c r="NZU787" s="16"/>
      <c r="NZV787" s="16"/>
      <c r="NZW787" s="16"/>
      <c r="NZX787" s="16"/>
      <c r="NZY787" s="16"/>
      <c r="NZZ787" s="16"/>
      <c r="OAA787" s="16"/>
      <c r="OAB787" s="16"/>
      <c r="OAC787" s="16"/>
      <c r="OAD787" s="16"/>
      <c r="OAE787" s="16"/>
      <c r="OAF787" s="16"/>
      <c r="OAG787" s="16"/>
      <c r="OAH787" s="16"/>
      <c r="OAI787" s="16"/>
      <c r="OAJ787" s="16"/>
      <c r="OAK787" s="16"/>
      <c r="OAL787" s="16"/>
      <c r="OAM787" s="16"/>
      <c r="OAN787" s="16"/>
      <c r="OAO787" s="16"/>
      <c r="OAP787" s="16"/>
      <c r="OAQ787" s="16"/>
      <c r="OAR787" s="16"/>
      <c r="OAS787" s="16"/>
      <c r="OAT787" s="16"/>
      <c r="OAU787" s="16"/>
      <c r="OAV787" s="16"/>
      <c r="OAW787" s="16"/>
      <c r="OAX787" s="16"/>
      <c r="OAY787" s="16"/>
      <c r="OAZ787" s="16"/>
      <c r="OBA787" s="16"/>
      <c r="OBB787" s="16"/>
      <c r="OBC787" s="16"/>
      <c r="OBD787" s="16"/>
      <c r="OBE787" s="16"/>
      <c r="OBF787" s="16"/>
      <c r="OBG787" s="16"/>
      <c r="OBH787" s="16"/>
      <c r="OBI787" s="16"/>
      <c r="OBJ787" s="16"/>
      <c r="OBK787" s="16"/>
      <c r="OBL787" s="16"/>
      <c r="OBM787" s="16"/>
      <c r="OBN787" s="16"/>
      <c r="OBO787" s="16"/>
      <c r="OBP787" s="16"/>
      <c r="OBQ787" s="16"/>
      <c r="OBR787" s="16"/>
      <c r="OBS787" s="16"/>
      <c r="OBT787" s="16"/>
      <c r="OBU787" s="16"/>
      <c r="OBV787" s="16"/>
      <c r="OBW787" s="16"/>
      <c r="OBX787" s="16"/>
      <c r="OBY787" s="16"/>
      <c r="OBZ787" s="16"/>
      <c r="OCA787" s="16"/>
      <c r="OCB787" s="16"/>
      <c r="OCC787" s="16"/>
      <c r="OCD787" s="16"/>
      <c r="OCE787" s="16"/>
      <c r="OCF787" s="16"/>
      <c r="OCG787" s="16"/>
      <c r="OCH787" s="16"/>
      <c r="OCI787" s="16"/>
      <c r="OCJ787" s="16"/>
      <c r="OCK787" s="16"/>
      <c r="OCL787" s="16"/>
      <c r="OCM787" s="16"/>
      <c r="OCN787" s="16"/>
      <c r="OCO787" s="16"/>
      <c r="OCP787" s="16"/>
      <c r="OCQ787" s="16"/>
      <c r="OCR787" s="16"/>
      <c r="OCS787" s="16"/>
      <c r="OCT787" s="16"/>
      <c r="OCU787" s="16"/>
      <c r="OCV787" s="16"/>
      <c r="OCW787" s="16"/>
      <c r="OCX787" s="16"/>
      <c r="OCY787" s="16"/>
      <c r="OCZ787" s="16"/>
      <c r="ODA787" s="16"/>
      <c r="ODB787" s="16"/>
      <c r="ODC787" s="16"/>
      <c r="ODD787" s="16"/>
      <c r="ODE787" s="16"/>
      <c r="ODF787" s="16"/>
      <c r="ODG787" s="16"/>
      <c r="ODH787" s="16"/>
      <c r="ODI787" s="16"/>
      <c r="ODJ787" s="16"/>
      <c r="ODK787" s="16"/>
      <c r="ODL787" s="16"/>
      <c r="ODM787" s="16"/>
      <c r="ODN787" s="16"/>
      <c r="ODO787" s="16"/>
      <c r="ODP787" s="16"/>
      <c r="ODQ787" s="16"/>
      <c r="ODR787" s="16"/>
      <c r="ODS787" s="16"/>
      <c r="ODT787" s="16"/>
      <c r="ODU787" s="16"/>
      <c r="ODV787" s="16"/>
      <c r="ODW787" s="16"/>
      <c r="ODX787" s="16"/>
      <c r="ODY787" s="16"/>
      <c r="ODZ787" s="16"/>
      <c r="OEA787" s="16"/>
      <c r="OEB787" s="16"/>
      <c r="OEC787" s="16"/>
      <c r="OED787" s="16"/>
      <c r="OEE787" s="16"/>
      <c r="OEF787" s="16"/>
      <c r="OEG787" s="16"/>
      <c r="OEH787" s="16"/>
      <c r="OEI787" s="16"/>
      <c r="OEJ787" s="16"/>
      <c r="OEK787" s="16"/>
      <c r="OEL787" s="16"/>
      <c r="OEM787" s="16"/>
      <c r="OEN787" s="16"/>
      <c r="OEO787" s="16"/>
      <c r="OEP787" s="16"/>
      <c r="OEQ787" s="16"/>
      <c r="OER787" s="16"/>
      <c r="OES787" s="16"/>
      <c r="OET787" s="16"/>
      <c r="OEU787" s="16"/>
      <c r="OEV787" s="16"/>
      <c r="OEW787" s="16"/>
      <c r="OEX787" s="16"/>
      <c r="OEY787" s="16"/>
      <c r="OEZ787" s="16"/>
      <c r="OFA787" s="16"/>
      <c r="OFB787" s="16"/>
      <c r="OFC787" s="16"/>
      <c r="OFD787" s="16"/>
      <c r="OFE787" s="16"/>
      <c r="OFF787" s="16"/>
      <c r="OFG787" s="16"/>
      <c r="OFH787" s="16"/>
      <c r="OFI787" s="16"/>
      <c r="OFJ787" s="16"/>
      <c r="OFK787" s="16"/>
      <c r="OFL787" s="16"/>
      <c r="OFM787" s="16"/>
      <c r="OFN787" s="16"/>
      <c r="OFO787" s="16"/>
      <c r="OFP787" s="16"/>
      <c r="OFQ787" s="16"/>
      <c r="OFR787" s="16"/>
      <c r="OFS787" s="16"/>
      <c r="OFT787" s="16"/>
      <c r="OFU787" s="16"/>
      <c r="OFV787" s="16"/>
      <c r="OFW787" s="16"/>
      <c r="OFX787" s="16"/>
      <c r="OFY787" s="16"/>
      <c r="OFZ787" s="16"/>
      <c r="OGA787" s="16"/>
      <c r="OGB787" s="16"/>
      <c r="OGC787" s="16"/>
      <c r="OGD787" s="16"/>
      <c r="OGE787" s="16"/>
      <c r="OGF787" s="16"/>
      <c r="OGG787" s="16"/>
      <c r="OGH787" s="16"/>
      <c r="OGI787" s="16"/>
      <c r="OGJ787" s="16"/>
      <c r="OGK787" s="16"/>
      <c r="OGL787" s="16"/>
      <c r="OGM787" s="16"/>
      <c r="OGN787" s="16"/>
      <c r="OGO787" s="16"/>
      <c r="OGP787" s="16"/>
      <c r="OGQ787" s="16"/>
      <c r="OGR787" s="16"/>
      <c r="OGS787" s="16"/>
      <c r="OGT787" s="16"/>
      <c r="OGU787" s="16"/>
      <c r="OGV787" s="16"/>
      <c r="OGW787" s="16"/>
      <c r="OGX787" s="16"/>
      <c r="OGY787" s="16"/>
      <c r="OGZ787" s="16"/>
      <c r="OHA787" s="16"/>
      <c r="OHB787" s="16"/>
      <c r="OHC787" s="16"/>
      <c r="OHD787" s="16"/>
      <c r="OHE787" s="16"/>
      <c r="OHF787" s="16"/>
      <c r="OHG787" s="16"/>
      <c r="OHH787" s="16"/>
      <c r="OHI787" s="16"/>
      <c r="OHJ787" s="16"/>
      <c r="OHK787" s="16"/>
      <c r="OHL787" s="16"/>
      <c r="OHM787" s="16"/>
      <c r="OHN787" s="16"/>
      <c r="OHO787" s="16"/>
      <c r="OHP787" s="16"/>
      <c r="OHQ787" s="16"/>
      <c r="OHR787" s="16"/>
      <c r="OHS787" s="16"/>
      <c r="OHT787" s="16"/>
      <c r="OHU787" s="16"/>
      <c r="OHV787" s="16"/>
      <c r="OHW787" s="16"/>
      <c r="OHX787" s="16"/>
      <c r="OHY787" s="16"/>
      <c r="OHZ787" s="16"/>
      <c r="OIA787" s="16"/>
      <c r="OIB787" s="16"/>
      <c r="OIC787" s="16"/>
      <c r="OID787" s="16"/>
      <c r="OIE787" s="16"/>
      <c r="OIF787" s="16"/>
      <c r="OIG787" s="16"/>
      <c r="OIH787" s="16"/>
      <c r="OII787" s="16"/>
      <c r="OIJ787" s="16"/>
      <c r="OIK787" s="16"/>
      <c r="OIL787" s="16"/>
      <c r="OIM787" s="16"/>
      <c r="OIN787" s="16"/>
      <c r="OIO787" s="16"/>
      <c r="OIP787" s="16"/>
      <c r="OIQ787" s="16"/>
      <c r="OIR787" s="16"/>
      <c r="OIS787" s="16"/>
      <c r="OIT787" s="16"/>
      <c r="OIU787" s="16"/>
      <c r="OIV787" s="16"/>
      <c r="OIW787" s="16"/>
      <c r="OIX787" s="16"/>
      <c r="OIY787" s="16"/>
      <c r="OIZ787" s="16"/>
      <c r="OJA787" s="16"/>
      <c r="OJB787" s="16"/>
      <c r="OJC787" s="16"/>
      <c r="OJD787" s="16"/>
      <c r="OJE787" s="16"/>
      <c r="OJF787" s="16"/>
      <c r="OJG787" s="16"/>
      <c r="OJH787" s="16"/>
      <c r="OJI787" s="16"/>
      <c r="OJJ787" s="16"/>
      <c r="OJK787" s="16"/>
      <c r="OJL787" s="16"/>
      <c r="OJM787" s="16"/>
      <c r="OJN787" s="16"/>
      <c r="OJO787" s="16"/>
      <c r="OJP787" s="16"/>
      <c r="OJQ787" s="16"/>
      <c r="OJR787" s="16"/>
      <c r="OJS787" s="16"/>
      <c r="OJT787" s="16"/>
      <c r="OJU787" s="16"/>
      <c r="OJV787" s="16"/>
      <c r="OJW787" s="16"/>
      <c r="OJX787" s="16"/>
      <c r="OJY787" s="16"/>
      <c r="OJZ787" s="16"/>
      <c r="OKA787" s="16"/>
      <c r="OKB787" s="16"/>
      <c r="OKC787" s="16"/>
      <c r="OKD787" s="16"/>
      <c r="OKE787" s="16"/>
      <c r="OKF787" s="16"/>
      <c r="OKG787" s="16"/>
      <c r="OKH787" s="16"/>
      <c r="OKI787" s="16"/>
      <c r="OKJ787" s="16"/>
      <c r="OKK787" s="16"/>
      <c r="OKL787" s="16"/>
      <c r="OKM787" s="16"/>
      <c r="OKN787" s="16"/>
      <c r="OKO787" s="16"/>
      <c r="OKP787" s="16"/>
      <c r="OKQ787" s="16"/>
      <c r="OKR787" s="16"/>
      <c r="OKS787" s="16"/>
      <c r="OKT787" s="16"/>
      <c r="OKU787" s="16"/>
      <c r="OKV787" s="16"/>
      <c r="OKW787" s="16"/>
      <c r="OKX787" s="16"/>
      <c r="OKY787" s="16"/>
      <c r="OKZ787" s="16"/>
      <c r="OLA787" s="16"/>
      <c r="OLB787" s="16"/>
      <c r="OLC787" s="16"/>
      <c r="OLD787" s="16"/>
      <c r="OLE787" s="16"/>
      <c r="OLF787" s="16"/>
      <c r="OLG787" s="16"/>
      <c r="OLH787" s="16"/>
      <c r="OLI787" s="16"/>
      <c r="OLJ787" s="16"/>
      <c r="OLK787" s="16"/>
      <c r="OLL787" s="16"/>
      <c r="OLM787" s="16"/>
      <c r="OLN787" s="16"/>
      <c r="OLO787" s="16"/>
      <c r="OLP787" s="16"/>
      <c r="OLQ787" s="16"/>
      <c r="OLR787" s="16"/>
      <c r="OLS787" s="16"/>
      <c r="OLT787" s="16"/>
      <c r="OLU787" s="16"/>
      <c r="OLV787" s="16"/>
      <c r="OLW787" s="16"/>
      <c r="OLX787" s="16"/>
      <c r="OLY787" s="16"/>
      <c r="OLZ787" s="16"/>
      <c r="OMA787" s="16"/>
      <c r="OMB787" s="16"/>
      <c r="OMC787" s="16"/>
      <c r="OMD787" s="16"/>
      <c r="OME787" s="16"/>
      <c r="OMF787" s="16"/>
      <c r="OMG787" s="16"/>
      <c r="OMH787" s="16"/>
      <c r="OMI787" s="16"/>
      <c r="OMJ787" s="16"/>
      <c r="OMK787" s="16"/>
      <c r="OML787" s="16"/>
      <c r="OMM787" s="16"/>
      <c r="OMN787" s="16"/>
      <c r="OMO787" s="16"/>
      <c r="OMP787" s="16"/>
      <c r="OMQ787" s="16"/>
      <c r="OMR787" s="16"/>
      <c r="OMS787" s="16"/>
      <c r="OMT787" s="16"/>
      <c r="OMU787" s="16"/>
      <c r="OMV787" s="16"/>
      <c r="OMW787" s="16"/>
      <c r="OMX787" s="16"/>
      <c r="OMY787" s="16"/>
      <c r="OMZ787" s="16"/>
      <c r="ONA787" s="16"/>
      <c r="ONB787" s="16"/>
      <c r="ONC787" s="16"/>
      <c r="OND787" s="16"/>
      <c r="ONE787" s="16"/>
      <c r="ONF787" s="16"/>
      <c r="ONG787" s="16"/>
      <c r="ONH787" s="16"/>
      <c r="ONI787" s="16"/>
      <c r="ONJ787" s="16"/>
      <c r="ONK787" s="16"/>
      <c r="ONL787" s="16"/>
      <c r="ONM787" s="16"/>
      <c r="ONN787" s="16"/>
      <c r="ONO787" s="16"/>
      <c r="ONP787" s="16"/>
      <c r="ONQ787" s="16"/>
      <c r="ONR787" s="16"/>
      <c r="ONS787" s="16"/>
      <c r="ONT787" s="16"/>
      <c r="ONU787" s="16"/>
      <c r="ONV787" s="16"/>
      <c r="ONW787" s="16"/>
      <c r="ONX787" s="16"/>
      <c r="ONY787" s="16"/>
      <c r="ONZ787" s="16"/>
      <c r="OOA787" s="16"/>
      <c r="OOB787" s="16"/>
      <c r="OOC787" s="16"/>
      <c r="OOD787" s="16"/>
      <c r="OOE787" s="16"/>
      <c r="OOF787" s="16"/>
      <c r="OOG787" s="16"/>
      <c r="OOH787" s="16"/>
      <c r="OOI787" s="16"/>
      <c r="OOJ787" s="16"/>
      <c r="OOK787" s="16"/>
      <c r="OOL787" s="16"/>
      <c r="OOM787" s="16"/>
      <c r="OON787" s="16"/>
      <c r="OOO787" s="16"/>
      <c r="OOP787" s="16"/>
      <c r="OOQ787" s="16"/>
      <c r="OOR787" s="16"/>
      <c r="OOS787" s="16"/>
      <c r="OOT787" s="16"/>
      <c r="OOU787" s="16"/>
      <c r="OOV787" s="16"/>
      <c r="OOW787" s="16"/>
      <c r="OOX787" s="16"/>
      <c r="OOY787" s="16"/>
      <c r="OOZ787" s="16"/>
      <c r="OPA787" s="16"/>
      <c r="OPB787" s="16"/>
      <c r="OPC787" s="16"/>
      <c r="OPD787" s="16"/>
      <c r="OPE787" s="16"/>
      <c r="OPF787" s="16"/>
      <c r="OPG787" s="16"/>
      <c r="OPH787" s="16"/>
      <c r="OPI787" s="16"/>
      <c r="OPJ787" s="16"/>
      <c r="OPK787" s="16"/>
      <c r="OPL787" s="16"/>
      <c r="OPM787" s="16"/>
      <c r="OPN787" s="16"/>
      <c r="OPO787" s="16"/>
      <c r="OPP787" s="16"/>
      <c r="OPQ787" s="16"/>
      <c r="OPR787" s="16"/>
      <c r="OPS787" s="16"/>
      <c r="OPT787" s="16"/>
      <c r="OPU787" s="16"/>
      <c r="OPV787" s="16"/>
      <c r="OPW787" s="16"/>
      <c r="OPX787" s="16"/>
      <c r="OPY787" s="16"/>
      <c r="OPZ787" s="16"/>
      <c r="OQA787" s="16"/>
      <c r="OQB787" s="16"/>
      <c r="OQC787" s="16"/>
      <c r="OQD787" s="16"/>
      <c r="OQE787" s="16"/>
      <c r="OQF787" s="16"/>
      <c r="OQG787" s="16"/>
      <c r="OQH787" s="16"/>
      <c r="OQI787" s="16"/>
      <c r="OQJ787" s="16"/>
      <c r="OQK787" s="16"/>
      <c r="OQL787" s="16"/>
      <c r="OQM787" s="16"/>
      <c r="OQN787" s="16"/>
      <c r="OQO787" s="16"/>
      <c r="OQP787" s="16"/>
      <c r="OQQ787" s="16"/>
      <c r="OQR787" s="16"/>
      <c r="OQS787" s="16"/>
      <c r="OQT787" s="16"/>
      <c r="OQU787" s="16"/>
      <c r="OQV787" s="16"/>
      <c r="OQW787" s="16"/>
      <c r="OQX787" s="16"/>
      <c r="OQY787" s="16"/>
      <c r="OQZ787" s="16"/>
      <c r="ORA787" s="16"/>
      <c r="ORB787" s="16"/>
      <c r="ORC787" s="16"/>
      <c r="ORD787" s="16"/>
      <c r="ORE787" s="16"/>
      <c r="ORF787" s="16"/>
      <c r="ORG787" s="16"/>
      <c r="ORH787" s="16"/>
      <c r="ORI787" s="16"/>
      <c r="ORJ787" s="16"/>
      <c r="ORK787" s="16"/>
      <c r="ORL787" s="16"/>
      <c r="ORM787" s="16"/>
      <c r="ORN787" s="16"/>
      <c r="ORO787" s="16"/>
      <c r="ORP787" s="16"/>
      <c r="ORQ787" s="16"/>
      <c r="ORR787" s="16"/>
      <c r="ORS787" s="16"/>
      <c r="ORT787" s="16"/>
      <c r="ORU787" s="16"/>
      <c r="ORV787" s="16"/>
      <c r="ORW787" s="16"/>
      <c r="ORX787" s="16"/>
      <c r="ORY787" s="16"/>
      <c r="ORZ787" s="16"/>
      <c r="OSA787" s="16"/>
      <c r="OSB787" s="16"/>
      <c r="OSC787" s="16"/>
      <c r="OSD787" s="16"/>
      <c r="OSE787" s="16"/>
      <c r="OSF787" s="16"/>
      <c r="OSG787" s="16"/>
      <c r="OSH787" s="16"/>
      <c r="OSI787" s="16"/>
      <c r="OSJ787" s="16"/>
      <c r="OSK787" s="16"/>
      <c r="OSL787" s="16"/>
      <c r="OSM787" s="16"/>
      <c r="OSN787" s="16"/>
      <c r="OSO787" s="16"/>
      <c r="OSP787" s="16"/>
      <c r="OSQ787" s="16"/>
      <c r="OSR787" s="16"/>
      <c r="OSS787" s="16"/>
      <c r="OST787" s="16"/>
      <c r="OSU787" s="16"/>
      <c r="OSV787" s="16"/>
      <c r="OSW787" s="16"/>
      <c r="OSX787" s="16"/>
      <c r="OSY787" s="16"/>
      <c r="OSZ787" s="16"/>
      <c r="OTA787" s="16"/>
      <c r="OTB787" s="16"/>
      <c r="OTC787" s="16"/>
      <c r="OTD787" s="16"/>
      <c r="OTE787" s="16"/>
      <c r="OTF787" s="16"/>
      <c r="OTG787" s="16"/>
      <c r="OTH787" s="16"/>
      <c r="OTI787" s="16"/>
      <c r="OTJ787" s="16"/>
      <c r="OTK787" s="16"/>
      <c r="OTL787" s="16"/>
      <c r="OTM787" s="16"/>
      <c r="OTN787" s="16"/>
      <c r="OTO787" s="16"/>
      <c r="OTP787" s="16"/>
      <c r="OTQ787" s="16"/>
      <c r="OTR787" s="16"/>
      <c r="OTS787" s="16"/>
      <c r="OTT787" s="16"/>
      <c r="OTU787" s="16"/>
      <c r="OTV787" s="16"/>
      <c r="OTW787" s="16"/>
      <c r="OTX787" s="16"/>
      <c r="OTY787" s="16"/>
      <c r="OTZ787" s="16"/>
      <c r="OUA787" s="16"/>
      <c r="OUB787" s="16"/>
      <c r="OUC787" s="16"/>
      <c r="OUD787" s="16"/>
      <c r="OUE787" s="16"/>
      <c r="OUF787" s="16"/>
      <c r="OUG787" s="16"/>
      <c r="OUH787" s="16"/>
      <c r="OUI787" s="16"/>
      <c r="OUJ787" s="16"/>
      <c r="OUK787" s="16"/>
      <c r="OUL787" s="16"/>
      <c r="OUM787" s="16"/>
      <c r="OUN787" s="16"/>
      <c r="OUO787" s="16"/>
      <c r="OUP787" s="16"/>
      <c r="OUQ787" s="16"/>
      <c r="OUR787" s="16"/>
      <c r="OUS787" s="16"/>
      <c r="OUT787" s="16"/>
      <c r="OUU787" s="16"/>
      <c r="OUV787" s="16"/>
      <c r="OUW787" s="16"/>
      <c r="OUX787" s="16"/>
      <c r="OUY787" s="16"/>
      <c r="OUZ787" s="16"/>
      <c r="OVA787" s="16"/>
      <c r="OVB787" s="16"/>
      <c r="OVC787" s="16"/>
      <c r="OVD787" s="16"/>
      <c r="OVE787" s="16"/>
      <c r="OVF787" s="16"/>
      <c r="OVG787" s="16"/>
      <c r="OVH787" s="16"/>
      <c r="OVI787" s="16"/>
      <c r="OVJ787" s="16"/>
      <c r="OVK787" s="16"/>
      <c r="OVL787" s="16"/>
      <c r="OVM787" s="16"/>
      <c r="OVN787" s="16"/>
      <c r="OVO787" s="16"/>
      <c r="OVP787" s="16"/>
      <c r="OVQ787" s="16"/>
      <c r="OVR787" s="16"/>
      <c r="OVS787" s="16"/>
      <c r="OVT787" s="16"/>
      <c r="OVU787" s="16"/>
      <c r="OVV787" s="16"/>
      <c r="OVW787" s="16"/>
      <c r="OVX787" s="16"/>
      <c r="OVY787" s="16"/>
      <c r="OVZ787" s="16"/>
      <c r="OWA787" s="16"/>
      <c r="OWB787" s="16"/>
      <c r="OWC787" s="16"/>
      <c r="OWD787" s="16"/>
      <c r="OWE787" s="16"/>
      <c r="OWF787" s="16"/>
      <c r="OWG787" s="16"/>
      <c r="OWH787" s="16"/>
      <c r="OWI787" s="16"/>
      <c r="OWJ787" s="16"/>
      <c r="OWK787" s="16"/>
      <c r="OWL787" s="16"/>
      <c r="OWM787" s="16"/>
      <c r="OWN787" s="16"/>
      <c r="OWO787" s="16"/>
      <c r="OWP787" s="16"/>
      <c r="OWQ787" s="16"/>
      <c r="OWR787" s="16"/>
      <c r="OWS787" s="16"/>
      <c r="OWT787" s="16"/>
      <c r="OWU787" s="16"/>
      <c r="OWV787" s="16"/>
      <c r="OWW787" s="16"/>
      <c r="OWX787" s="16"/>
      <c r="OWY787" s="16"/>
      <c r="OWZ787" s="16"/>
      <c r="OXA787" s="16"/>
      <c r="OXB787" s="16"/>
      <c r="OXC787" s="16"/>
      <c r="OXD787" s="16"/>
      <c r="OXE787" s="16"/>
      <c r="OXF787" s="16"/>
      <c r="OXG787" s="16"/>
      <c r="OXH787" s="16"/>
      <c r="OXI787" s="16"/>
      <c r="OXJ787" s="16"/>
      <c r="OXK787" s="16"/>
      <c r="OXL787" s="16"/>
      <c r="OXM787" s="16"/>
      <c r="OXN787" s="16"/>
      <c r="OXO787" s="16"/>
      <c r="OXP787" s="16"/>
      <c r="OXQ787" s="16"/>
      <c r="OXR787" s="16"/>
      <c r="OXS787" s="16"/>
      <c r="OXT787" s="16"/>
      <c r="OXU787" s="16"/>
      <c r="OXV787" s="16"/>
      <c r="OXW787" s="16"/>
      <c r="OXX787" s="16"/>
      <c r="OXY787" s="16"/>
      <c r="OXZ787" s="16"/>
      <c r="OYA787" s="16"/>
      <c r="OYB787" s="16"/>
      <c r="OYC787" s="16"/>
      <c r="OYD787" s="16"/>
      <c r="OYE787" s="16"/>
      <c r="OYF787" s="16"/>
      <c r="OYG787" s="16"/>
      <c r="OYH787" s="16"/>
      <c r="OYI787" s="16"/>
      <c r="OYJ787" s="16"/>
      <c r="OYK787" s="16"/>
      <c r="OYL787" s="16"/>
      <c r="OYM787" s="16"/>
      <c r="OYN787" s="16"/>
      <c r="OYO787" s="16"/>
      <c r="OYP787" s="16"/>
      <c r="OYQ787" s="16"/>
      <c r="OYR787" s="16"/>
      <c r="OYS787" s="16"/>
      <c r="OYT787" s="16"/>
      <c r="OYU787" s="16"/>
      <c r="OYV787" s="16"/>
      <c r="OYW787" s="16"/>
      <c r="OYX787" s="16"/>
      <c r="OYY787" s="16"/>
      <c r="OYZ787" s="16"/>
      <c r="OZA787" s="16"/>
      <c r="OZB787" s="16"/>
      <c r="OZC787" s="16"/>
      <c r="OZD787" s="16"/>
      <c r="OZE787" s="16"/>
      <c r="OZF787" s="16"/>
      <c r="OZG787" s="16"/>
      <c r="OZH787" s="16"/>
      <c r="OZI787" s="16"/>
      <c r="OZJ787" s="16"/>
      <c r="OZK787" s="16"/>
      <c r="OZL787" s="16"/>
      <c r="OZM787" s="16"/>
      <c r="OZN787" s="16"/>
      <c r="OZO787" s="16"/>
      <c r="OZP787" s="16"/>
      <c r="OZQ787" s="16"/>
      <c r="OZR787" s="16"/>
      <c r="OZS787" s="16"/>
      <c r="OZT787" s="16"/>
      <c r="OZU787" s="16"/>
      <c r="OZV787" s="16"/>
      <c r="OZW787" s="16"/>
      <c r="OZX787" s="16"/>
      <c r="OZY787" s="16"/>
      <c r="OZZ787" s="16"/>
      <c r="PAA787" s="16"/>
      <c r="PAB787" s="16"/>
      <c r="PAC787" s="16"/>
      <c r="PAD787" s="16"/>
      <c r="PAE787" s="16"/>
      <c r="PAF787" s="16"/>
      <c r="PAG787" s="16"/>
      <c r="PAH787" s="16"/>
      <c r="PAI787" s="16"/>
      <c r="PAJ787" s="16"/>
      <c r="PAK787" s="16"/>
      <c r="PAL787" s="16"/>
      <c r="PAM787" s="16"/>
      <c r="PAN787" s="16"/>
      <c r="PAO787" s="16"/>
      <c r="PAP787" s="16"/>
      <c r="PAQ787" s="16"/>
      <c r="PAR787" s="16"/>
      <c r="PAS787" s="16"/>
      <c r="PAT787" s="16"/>
      <c r="PAU787" s="16"/>
      <c r="PAV787" s="16"/>
      <c r="PAW787" s="16"/>
      <c r="PAX787" s="16"/>
      <c r="PAY787" s="16"/>
      <c r="PAZ787" s="16"/>
      <c r="PBA787" s="16"/>
      <c r="PBB787" s="16"/>
      <c r="PBC787" s="16"/>
      <c r="PBD787" s="16"/>
      <c r="PBE787" s="16"/>
      <c r="PBF787" s="16"/>
      <c r="PBG787" s="16"/>
      <c r="PBH787" s="16"/>
      <c r="PBI787" s="16"/>
      <c r="PBJ787" s="16"/>
      <c r="PBK787" s="16"/>
      <c r="PBL787" s="16"/>
      <c r="PBM787" s="16"/>
      <c r="PBN787" s="16"/>
      <c r="PBO787" s="16"/>
      <c r="PBP787" s="16"/>
      <c r="PBQ787" s="16"/>
      <c r="PBR787" s="16"/>
      <c r="PBS787" s="16"/>
      <c r="PBT787" s="16"/>
      <c r="PBU787" s="16"/>
      <c r="PBV787" s="16"/>
      <c r="PBW787" s="16"/>
      <c r="PBX787" s="16"/>
      <c r="PBY787" s="16"/>
      <c r="PBZ787" s="16"/>
      <c r="PCA787" s="16"/>
      <c r="PCB787" s="16"/>
      <c r="PCC787" s="16"/>
      <c r="PCD787" s="16"/>
      <c r="PCE787" s="16"/>
      <c r="PCF787" s="16"/>
      <c r="PCG787" s="16"/>
      <c r="PCH787" s="16"/>
      <c r="PCI787" s="16"/>
      <c r="PCJ787" s="16"/>
      <c r="PCK787" s="16"/>
      <c r="PCL787" s="16"/>
      <c r="PCM787" s="16"/>
      <c r="PCN787" s="16"/>
      <c r="PCO787" s="16"/>
      <c r="PCP787" s="16"/>
      <c r="PCQ787" s="16"/>
      <c r="PCR787" s="16"/>
      <c r="PCS787" s="16"/>
      <c r="PCT787" s="16"/>
      <c r="PCU787" s="16"/>
      <c r="PCV787" s="16"/>
      <c r="PCW787" s="16"/>
      <c r="PCX787" s="16"/>
      <c r="PCY787" s="16"/>
      <c r="PCZ787" s="16"/>
      <c r="PDA787" s="16"/>
      <c r="PDB787" s="16"/>
      <c r="PDC787" s="16"/>
      <c r="PDD787" s="16"/>
      <c r="PDE787" s="16"/>
      <c r="PDF787" s="16"/>
      <c r="PDG787" s="16"/>
      <c r="PDH787" s="16"/>
      <c r="PDI787" s="16"/>
      <c r="PDJ787" s="16"/>
      <c r="PDK787" s="16"/>
      <c r="PDL787" s="16"/>
      <c r="PDM787" s="16"/>
      <c r="PDN787" s="16"/>
      <c r="PDO787" s="16"/>
      <c r="PDP787" s="16"/>
      <c r="PDQ787" s="16"/>
      <c r="PDR787" s="16"/>
      <c r="PDS787" s="16"/>
      <c r="PDT787" s="16"/>
      <c r="PDU787" s="16"/>
      <c r="PDV787" s="16"/>
      <c r="PDW787" s="16"/>
      <c r="PDX787" s="16"/>
      <c r="PDY787" s="16"/>
      <c r="PDZ787" s="16"/>
      <c r="PEA787" s="16"/>
      <c r="PEB787" s="16"/>
      <c r="PEC787" s="16"/>
      <c r="PED787" s="16"/>
      <c r="PEE787" s="16"/>
      <c r="PEF787" s="16"/>
      <c r="PEG787" s="16"/>
      <c r="PEH787" s="16"/>
      <c r="PEI787" s="16"/>
      <c r="PEJ787" s="16"/>
      <c r="PEK787" s="16"/>
      <c r="PEL787" s="16"/>
      <c r="PEM787" s="16"/>
      <c r="PEN787" s="16"/>
      <c r="PEO787" s="16"/>
      <c r="PEP787" s="16"/>
      <c r="PEQ787" s="16"/>
      <c r="PER787" s="16"/>
      <c r="PES787" s="16"/>
      <c r="PET787" s="16"/>
      <c r="PEU787" s="16"/>
      <c r="PEV787" s="16"/>
      <c r="PEW787" s="16"/>
      <c r="PEX787" s="16"/>
      <c r="PEY787" s="16"/>
      <c r="PEZ787" s="16"/>
      <c r="PFA787" s="16"/>
      <c r="PFB787" s="16"/>
      <c r="PFC787" s="16"/>
      <c r="PFD787" s="16"/>
      <c r="PFE787" s="16"/>
      <c r="PFF787" s="16"/>
      <c r="PFG787" s="16"/>
      <c r="PFH787" s="16"/>
      <c r="PFI787" s="16"/>
      <c r="PFJ787" s="16"/>
      <c r="PFK787" s="16"/>
      <c r="PFL787" s="16"/>
      <c r="PFM787" s="16"/>
      <c r="PFN787" s="16"/>
      <c r="PFO787" s="16"/>
      <c r="PFP787" s="16"/>
      <c r="PFQ787" s="16"/>
      <c r="PFR787" s="16"/>
      <c r="PFS787" s="16"/>
      <c r="PFT787" s="16"/>
      <c r="PFU787" s="16"/>
      <c r="PFV787" s="16"/>
      <c r="PFW787" s="16"/>
      <c r="PFX787" s="16"/>
      <c r="PFY787" s="16"/>
      <c r="PFZ787" s="16"/>
      <c r="PGA787" s="16"/>
      <c r="PGB787" s="16"/>
      <c r="PGC787" s="16"/>
      <c r="PGD787" s="16"/>
      <c r="PGE787" s="16"/>
      <c r="PGF787" s="16"/>
      <c r="PGG787" s="16"/>
      <c r="PGH787" s="16"/>
      <c r="PGI787" s="16"/>
      <c r="PGJ787" s="16"/>
      <c r="PGK787" s="16"/>
      <c r="PGL787" s="16"/>
      <c r="PGM787" s="16"/>
      <c r="PGN787" s="16"/>
      <c r="PGO787" s="16"/>
      <c r="PGP787" s="16"/>
      <c r="PGQ787" s="16"/>
      <c r="PGR787" s="16"/>
      <c r="PGS787" s="16"/>
      <c r="PGT787" s="16"/>
      <c r="PGU787" s="16"/>
      <c r="PGV787" s="16"/>
      <c r="PGW787" s="16"/>
      <c r="PGX787" s="16"/>
      <c r="PGY787" s="16"/>
      <c r="PGZ787" s="16"/>
      <c r="PHA787" s="16"/>
      <c r="PHB787" s="16"/>
      <c r="PHC787" s="16"/>
      <c r="PHD787" s="16"/>
      <c r="PHE787" s="16"/>
      <c r="PHF787" s="16"/>
      <c r="PHG787" s="16"/>
      <c r="PHH787" s="16"/>
      <c r="PHI787" s="16"/>
      <c r="PHJ787" s="16"/>
      <c r="PHK787" s="16"/>
      <c r="PHL787" s="16"/>
      <c r="PHM787" s="16"/>
      <c r="PHN787" s="16"/>
      <c r="PHO787" s="16"/>
      <c r="PHP787" s="16"/>
      <c r="PHQ787" s="16"/>
      <c r="PHR787" s="16"/>
      <c r="PHS787" s="16"/>
      <c r="PHT787" s="16"/>
      <c r="PHU787" s="16"/>
      <c r="PHV787" s="16"/>
      <c r="PHW787" s="16"/>
      <c r="PHX787" s="16"/>
      <c r="PHY787" s="16"/>
      <c r="PHZ787" s="16"/>
      <c r="PIA787" s="16"/>
      <c r="PIB787" s="16"/>
      <c r="PIC787" s="16"/>
      <c r="PID787" s="16"/>
      <c r="PIE787" s="16"/>
      <c r="PIF787" s="16"/>
      <c r="PIG787" s="16"/>
      <c r="PIH787" s="16"/>
      <c r="PII787" s="16"/>
      <c r="PIJ787" s="16"/>
      <c r="PIK787" s="16"/>
      <c r="PIL787" s="16"/>
      <c r="PIM787" s="16"/>
      <c r="PIN787" s="16"/>
      <c r="PIO787" s="16"/>
      <c r="PIP787" s="16"/>
      <c r="PIQ787" s="16"/>
      <c r="PIR787" s="16"/>
      <c r="PIS787" s="16"/>
      <c r="PIT787" s="16"/>
      <c r="PIU787" s="16"/>
      <c r="PIV787" s="16"/>
      <c r="PIW787" s="16"/>
      <c r="PIX787" s="16"/>
      <c r="PIY787" s="16"/>
      <c r="PIZ787" s="16"/>
      <c r="PJA787" s="16"/>
      <c r="PJB787" s="16"/>
      <c r="PJC787" s="16"/>
      <c r="PJD787" s="16"/>
      <c r="PJE787" s="16"/>
      <c r="PJF787" s="16"/>
      <c r="PJG787" s="16"/>
      <c r="PJH787" s="16"/>
      <c r="PJI787" s="16"/>
      <c r="PJJ787" s="16"/>
      <c r="PJK787" s="16"/>
      <c r="PJL787" s="16"/>
      <c r="PJM787" s="16"/>
      <c r="PJN787" s="16"/>
      <c r="PJO787" s="16"/>
      <c r="PJP787" s="16"/>
      <c r="PJQ787" s="16"/>
      <c r="PJR787" s="16"/>
      <c r="PJS787" s="16"/>
      <c r="PJT787" s="16"/>
      <c r="PJU787" s="16"/>
      <c r="PJV787" s="16"/>
      <c r="PJW787" s="16"/>
      <c r="PJX787" s="16"/>
      <c r="PJY787" s="16"/>
      <c r="PJZ787" s="16"/>
      <c r="PKA787" s="16"/>
      <c r="PKB787" s="16"/>
      <c r="PKC787" s="16"/>
      <c r="PKD787" s="16"/>
      <c r="PKE787" s="16"/>
      <c r="PKF787" s="16"/>
      <c r="PKG787" s="16"/>
      <c r="PKH787" s="16"/>
      <c r="PKI787" s="16"/>
      <c r="PKJ787" s="16"/>
      <c r="PKK787" s="16"/>
      <c r="PKL787" s="16"/>
      <c r="PKM787" s="16"/>
      <c r="PKN787" s="16"/>
      <c r="PKO787" s="16"/>
      <c r="PKP787" s="16"/>
      <c r="PKQ787" s="16"/>
      <c r="PKR787" s="16"/>
      <c r="PKS787" s="16"/>
      <c r="PKT787" s="16"/>
      <c r="PKU787" s="16"/>
      <c r="PKV787" s="16"/>
      <c r="PKW787" s="16"/>
      <c r="PKX787" s="16"/>
      <c r="PKY787" s="16"/>
      <c r="PKZ787" s="16"/>
      <c r="PLA787" s="16"/>
      <c r="PLB787" s="16"/>
      <c r="PLC787" s="16"/>
      <c r="PLD787" s="16"/>
      <c r="PLE787" s="16"/>
      <c r="PLF787" s="16"/>
      <c r="PLG787" s="16"/>
      <c r="PLH787" s="16"/>
      <c r="PLI787" s="16"/>
      <c r="PLJ787" s="16"/>
      <c r="PLK787" s="16"/>
      <c r="PLL787" s="16"/>
      <c r="PLM787" s="16"/>
      <c r="PLN787" s="16"/>
      <c r="PLO787" s="16"/>
      <c r="PLP787" s="16"/>
      <c r="PLQ787" s="16"/>
      <c r="PLR787" s="16"/>
      <c r="PLS787" s="16"/>
      <c r="PLT787" s="16"/>
      <c r="PLU787" s="16"/>
      <c r="PLV787" s="16"/>
      <c r="PLW787" s="16"/>
      <c r="PLX787" s="16"/>
      <c r="PLY787" s="16"/>
      <c r="PLZ787" s="16"/>
      <c r="PMA787" s="16"/>
      <c r="PMB787" s="16"/>
      <c r="PMC787" s="16"/>
      <c r="PMD787" s="16"/>
      <c r="PME787" s="16"/>
      <c r="PMF787" s="16"/>
      <c r="PMG787" s="16"/>
      <c r="PMH787" s="16"/>
      <c r="PMI787" s="16"/>
      <c r="PMJ787" s="16"/>
      <c r="PMK787" s="16"/>
      <c r="PML787" s="16"/>
      <c r="PMM787" s="16"/>
      <c r="PMN787" s="16"/>
      <c r="PMO787" s="16"/>
      <c r="PMP787" s="16"/>
      <c r="PMQ787" s="16"/>
      <c r="PMR787" s="16"/>
      <c r="PMS787" s="16"/>
      <c r="PMT787" s="16"/>
      <c r="PMU787" s="16"/>
      <c r="PMV787" s="16"/>
      <c r="PMW787" s="16"/>
      <c r="PMX787" s="16"/>
      <c r="PMY787" s="16"/>
      <c r="PMZ787" s="16"/>
      <c r="PNA787" s="16"/>
      <c r="PNB787" s="16"/>
      <c r="PNC787" s="16"/>
      <c r="PND787" s="16"/>
      <c r="PNE787" s="16"/>
      <c r="PNF787" s="16"/>
      <c r="PNG787" s="16"/>
      <c r="PNH787" s="16"/>
      <c r="PNI787" s="16"/>
      <c r="PNJ787" s="16"/>
      <c r="PNK787" s="16"/>
      <c r="PNL787" s="16"/>
      <c r="PNM787" s="16"/>
      <c r="PNN787" s="16"/>
      <c r="PNO787" s="16"/>
      <c r="PNP787" s="16"/>
      <c r="PNQ787" s="16"/>
      <c r="PNR787" s="16"/>
      <c r="PNS787" s="16"/>
      <c r="PNT787" s="16"/>
      <c r="PNU787" s="16"/>
      <c r="PNV787" s="16"/>
      <c r="PNW787" s="16"/>
      <c r="PNX787" s="16"/>
      <c r="PNY787" s="16"/>
      <c r="PNZ787" s="16"/>
      <c r="POA787" s="16"/>
      <c r="POB787" s="16"/>
      <c r="POC787" s="16"/>
      <c r="POD787" s="16"/>
      <c r="POE787" s="16"/>
      <c r="POF787" s="16"/>
      <c r="POG787" s="16"/>
      <c r="POH787" s="16"/>
      <c r="POI787" s="16"/>
      <c r="POJ787" s="16"/>
      <c r="POK787" s="16"/>
      <c r="POL787" s="16"/>
      <c r="POM787" s="16"/>
      <c r="PON787" s="16"/>
      <c r="POO787" s="16"/>
      <c r="POP787" s="16"/>
      <c r="POQ787" s="16"/>
      <c r="POR787" s="16"/>
      <c r="POS787" s="16"/>
      <c r="POT787" s="16"/>
      <c r="POU787" s="16"/>
      <c r="POV787" s="16"/>
      <c r="POW787" s="16"/>
      <c r="POX787" s="16"/>
      <c r="POY787" s="16"/>
      <c r="POZ787" s="16"/>
      <c r="PPA787" s="16"/>
      <c r="PPB787" s="16"/>
      <c r="PPC787" s="16"/>
      <c r="PPD787" s="16"/>
      <c r="PPE787" s="16"/>
      <c r="PPF787" s="16"/>
      <c r="PPG787" s="16"/>
      <c r="PPH787" s="16"/>
      <c r="PPI787" s="16"/>
      <c r="PPJ787" s="16"/>
      <c r="PPK787" s="16"/>
      <c r="PPL787" s="16"/>
      <c r="PPM787" s="16"/>
      <c r="PPN787" s="16"/>
      <c r="PPO787" s="16"/>
      <c r="PPP787" s="16"/>
      <c r="PPQ787" s="16"/>
      <c r="PPR787" s="16"/>
      <c r="PPS787" s="16"/>
      <c r="PPT787" s="16"/>
      <c r="PPU787" s="16"/>
      <c r="PPV787" s="16"/>
      <c r="PPW787" s="16"/>
      <c r="PPX787" s="16"/>
      <c r="PPY787" s="16"/>
      <c r="PPZ787" s="16"/>
      <c r="PQA787" s="16"/>
      <c r="PQB787" s="16"/>
      <c r="PQC787" s="16"/>
      <c r="PQD787" s="16"/>
      <c r="PQE787" s="16"/>
      <c r="PQF787" s="16"/>
      <c r="PQG787" s="16"/>
      <c r="PQH787" s="16"/>
      <c r="PQI787" s="16"/>
      <c r="PQJ787" s="16"/>
      <c r="PQK787" s="16"/>
      <c r="PQL787" s="16"/>
      <c r="PQM787" s="16"/>
      <c r="PQN787" s="16"/>
      <c r="PQO787" s="16"/>
      <c r="PQP787" s="16"/>
      <c r="PQQ787" s="16"/>
      <c r="PQR787" s="16"/>
      <c r="PQS787" s="16"/>
      <c r="PQT787" s="16"/>
      <c r="PQU787" s="16"/>
      <c r="PQV787" s="16"/>
      <c r="PQW787" s="16"/>
      <c r="PQX787" s="16"/>
      <c r="PQY787" s="16"/>
      <c r="PQZ787" s="16"/>
      <c r="PRA787" s="16"/>
      <c r="PRB787" s="16"/>
      <c r="PRC787" s="16"/>
      <c r="PRD787" s="16"/>
      <c r="PRE787" s="16"/>
      <c r="PRF787" s="16"/>
      <c r="PRG787" s="16"/>
      <c r="PRH787" s="16"/>
      <c r="PRI787" s="16"/>
      <c r="PRJ787" s="16"/>
      <c r="PRK787" s="16"/>
      <c r="PRL787" s="16"/>
      <c r="PRM787" s="16"/>
      <c r="PRN787" s="16"/>
      <c r="PRO787" s="16"/>
      <c r="PRP787" s="16"/>
      <c r="PRQ787" s="16"/>
      <c r="PRR787" s="16"/>
      <c r="PRS787" s="16"/>
      <c r="PRT787" s="16"/>
      <c r="PRU787" s="16"/>
      <c r="PRV787" s="16"/>
      <c r="PRW787" s="16"/>
      <c r="PRX787" s="16"/>
      <c r="PRY787" s="16"/>
      <c r="PRZ787" s="16"/>
      <c r="PSA787" s="16"/>
      <c r="PSB787" s="16"/>
      <c r="PSC787" s="16"/>
      <c r="PSD787" s="16"/>
      <c r="PSE787" s="16"/>
      <c r="PSF787" s="16"/>
      <c r="PSG787" s="16"/>
      <c r="PSH787" s="16"/>
      <c r="PSI787" s="16"/>
      <c r="PSJ787" s="16"/>
      <c r="PSK787" s="16"/>
      <c r="PSL787" s="16"/>
      <c r="PSM787" s="16"/>
      <c r="PSN787" s="16"/>
      <c r="PSO787" s="16"/>
      <c r="PSP787" s="16"/>
      <c r="PSQ787" s="16"/>
      <c r="PSR787" s="16"/>
      <c r="PSS787" s="16"/>
      <c r="PST787" s="16"/>
      <c r="PSU787" s="16"/>
      <c r="PSV787" s="16"/>
      <c r="PSW787" s="16"/>
      <c r="PSX787" s="16"/>
      <c r="PSY787" s="16"/>
      <c r="PSZ787" s="16"/>
      <c r="PTA787" s="16"/>
      <c r="PTB787" s="16"/>
      <c r="PTC787" s="16"/>
      <c r="PTD787" s="16"/>
      <c r="PTE787" s="16"/>
      <c r="PTF787" s="16"/>
      <c r="PTG787" s="16"/>
      <c r="PTH787" s="16"/>
      <c r="PTI787" s="16"/>
      <c r="PTJ787" s="16"/>
      <c r="PTK787" s="16"/>
      <c r="PTL787" s="16"/>
      <c r="PTM787" s="16"/>
      <c r="PTN787" s="16"/>
      <c r="PTO787" s="16"/>
      <c r="PTP787" s="16"/>
      <c r="PTQ787" s="16"/>
      <c r="PTR787" s="16"/>
      <c r="PTS787" s="16"/>
      <c r="PTT787" s="16"/>
      <c r="PTU787" s="16"/>
      <c r="PTV787" s="16"/>
      <c r="PTW787" s="16"/>
      <c r="PTX787" s="16"/>
      <c r="PTY787" s="16"/>
      <c r="PTZ787" s="16"/>
      <c r="PUA787" s="16"/>
      <c r="PUB787" s="16"/>
      <c r="PUC787" s="16"/>
      <c r="PUD787" s="16"/>
      <c r="PUE787" s="16"/>
      <c r="PUF787" s="16"/>
      <c r="PUG787" s="16"/>
      <c r="PUH787" s="16"/>
      <c r="PUI787" s="16"/>
      <c r="PUJ787" s="16"/>
      <c r="PUK787" s="16"/>
      <c r="PUL787" s="16"/>
      <c r="PUM787" s="16"/>
      <c r="PUN787" s="16"/>
      <c r="PUO787" s="16"/>
      <c r="PUP787" s="16"/>
      <c r="PUQ787" s="16"/>
      <c r="PUR787" s="16"/>
      <c r="PUS787" s="16"/>
      <c r="PUT787" s="16"/>
      <c r="PUU787" s="16"/>
      <c r="PUV787" s="16"/>
      <c r="PUW787" s="16"/>
      <c r="PUX787" s="16"/>
      <c r="PUY787" s="16"/>
      <c r="PUZ787" s="16"/>
      <c r="PVA787" s="16"/>
      <c r="PVB787" s="16"/>
      <c r="PVC787" s="16"/>
      <c r="PVD787" s="16"/>
      <c r="PVE787" s="16"/>
      <c r="PVF787" s="16"/>
      <c r="PVG787" s="16"/>
      <c r="PVH787" s="16"/>
      <c r="PVI787" s="16"/>
      <c r="PVJ787" s="16"/>
      <c r="PVK787" s="16"/>
      <c r="PVL787" s="16"/>
      <c r="PVM787" s="16"/>
      <c r="PVN787" s="16"/>
      <c r="PVO787" s="16"/>
      <c r="PVP787" s="16"/>
      <c r="PVQ787" s="16"/>
      <c r="PVR787" s="16"/>
      <c r="PVS787" s="16"/>
      <c r="PVT787" s="16"/>
      <c r="PVU787" s="16"/>
      <c r="PVV787" s="16"/>
      <c r="PVW787" s="16"/>
      <c r="PVX787" s="16"/>
      <c r="PVY787" s="16"/>
      <c r="PVZ787" s="16"/>
      <c r="PWA787" s="16"/>
      <c r="PWB787" s="16"/>
      <c r="PWC787" s="16"/>
      <c r="PWD787" s="16"/>
      <c r="PWE787" s="16"/>
      <c r="PWF787" s="16"/>
      <c r="PWG787" s="16"/>
      <c r="PWH787" s="16"/>
      <c r="PWI787" s="16"/>
      <c r="PWJ787" s="16"/>
      <c r="PWK787" s="16"/>
      <c r="PWL787" s="16"/>
      <c r="PWM787" s="16"/>
      <c r="PWN787" s="16"/>
      <c r="PWO787" s="16"/>
      <c r="PWP787" s="16"/>
      <c r="PWQ787" s="16"/>
      <c r="PWR787" s="16"/>
      <c r="PWS787" s="16"/>
      <c r="PWT787" s="16"/>
      <c r="PWU787" s="16"/>
      <c r="PWV787" s="16"/>
      <c r="PWW787" s="16"/>
      <c r="PWX787" s="16"/>
      <c r="PWY787" s="16"/>
      <c r="PWZ787" s="16"/>
      <c r="PXA787" s="16"/>
      <c r="PXB787" s="16"/>
      <c r="PXC787" s="16"/>
      <c r="PXD787" s="16"/>
      <c r="PXE787" s="16"/>
      <c r="PXF787" s="16"/>
      <c r="PXG787" s="16"/>
      <c r="PXH787" s="16"/>
      <c r="PXI787" s="16"/>
      <c r="PXJ787" s="16"/>
      <c r="PXK787" s="16"/>
      <c r="PXL787" s="16"/>
      <c r="PXM787" s="16"/>
      <c r="PXN787" s="16"/>
      <c r="PXO787" s="16"/>
      <c r="PXP787" s="16"/>
      <c r="PXQ787" s="16"/>
      <c r="PXR787" s="16"/>
      <c r="PXS787" s="16"/>
      <c r="PXT787" s="16"/>
      <c r="PXU787" s="16"/>
      <c r="PXV787" s="16"/>
      <c r="PXW787" s="16"/>
      <c r="PXX787" s="16"/>
      <c r="PXY787" s="16"/>
      <c r="PXZ787" s="16"/>
      <c r="PYA787" s="16"/>
      <c r="PYB787" s="16"/>
      <c r="PYC787" s="16"/>
      <c r="PYD787" s="16"/>
      <c r="PYE787" s="16"/>
      <c r="PYF787" s="16"/>
      <c r="PYG787" s="16"/>
      <c r="PYH787" s="16"/>
      <c r="PYI787" s="16"/>
      <c r="PYJ787" s="16"/>
      <c r="PYK787" s="16"/>
      <c r="PYL787" s="16"/>
      <c r="PYM787" s="16"/>
      <c r="PYN787" s="16"/>
      <c r="PYO787" s="16"/>
      <c r="PYP787" s="16"/>
      <c r="PYQ787" s="16"/>
      <c r="PYR787" s="16"/>
      <c r="PYS787" s="16"/>
      <c r="PYT787" s="16"/>
      <c r="PYU787" s="16"/>
      <c r="PYV787" s="16"/>
      <c r="PYW787" s="16"/>
      <c r="PYX787" s="16"/>
      <c r="PYY787" s="16"/>
      <c r="PYZ787" s="16"/>
      <c r="PZA787" s="16"/>
      <c r="PZB787" s="16"/>
      <c r="PZC787" s="16"/>
      <c r="PZD787" s="16"/>
      <c r="PZE787" s="16"/>
      <c r="PZF787" s="16"/>
      <c r="PZG787" s="16"/>
      <c r="PZH787" s="16"/>
      <c r="PZI787" s="16"/>
      <c r="PZJ787" s="16"/>
      <c r="PZK787" s="16"/>
      <c r="PZL787" s="16"/>
      <c r="PZM787" s="16"/>
      <c r="PZN787" s="16"/>
      <c r="PZO787" s="16"/>
      <c r="PZP787" s="16"/>
      <c r="PZQ787" s="16"/>
      <c r="PZR787" s="16"/>
      <c r="PZS787" s="16"/>
      <c r="PZT787" s="16"/>
      <c r="PZU787" s="16"/>
      <c r="PZV787" s="16"/>
      <c r="PZW787" s="16"/>
      <c r="PZX787" s="16"/>
      <c r="PZY787" s="16"/>
      <c r="PZZ787" s="16"/>
      <c r="QAA787" s="16"/>
      <c r="QAB787" s="16"/>
      <c r="QAC787" s="16"/>
      <c r="QAD787" s="16"/>
      <c r="QAE787" s="16"/>
      <c r="QAF787" s="16"/>
      <c r="QAG787" s="16"/>
      <c r="QAH787" s="16"/>
      <c r="QAI787" s="16"/>
      <c r="QAJ787" s="16"/>
      <c r="QAK787" s="16"/>
      <c r="QAL787" s="16"/>
      <c r="QAM787" s="16"/>
      <c r="QAN787" s="16"/>
      <c r="QAO787" s="16"/>
      <c r="QAP787" s="16"/>
      <c r="QAQ787" s="16"/>
      <c r="QAR787" s="16"/>
      <c r="QAS787" s="16"/>
      <c r="QAT787" s="16"/>
      <c r="QAU787" s="16"/>
      <c r="QAV787" s="16"/>
      <c r="QAW787" s="16"/>
      <c r="QAX787" s="16"/>
      <c r="QAY787" s="16"/>
      <c r="QAZ787" s="16"/>
      <c r="QBA787" s="16"/>
      <c r="QBB787" s="16"/>
      <c r="QBC787" s="16"/>
      <c r="QBD787" s="16"/>
      <c r="QBE787" s="16"/>
      <c r="QBF787" s="16"/>
      <c r="QBG787" s="16"/>
      <c r="QBH787" s="16"/>
      <c r="QBI787" s="16"/>
      <c r="QBJ787" s="16"/>
      <c r="QBK787" s="16"/>
      <c r="QBL787" s="16"/>
      <c r="QBM787" s="16"/>
      <c r="QBN787" s="16"/>
      <c r="QBO787" s="16"/>
      <c r="QBP787" s="16"/>
      <c r="QBQ787" s="16"/>
      <c r="QBR787" s="16"/>
      <c r="QBS787" s="16"/>
      <c r="QBT787" s="16"/>
      <c r="QBU787" s="16"/>
      <c r="QBV787" s="16"/>
      <c r="QBW787" s="16"/>
      <c r="QBX787" s="16"/>
      <c r="QBY787" s="16"/>
      <c r="QBZ787" s="16"/>
      <c r="QCA787" s="16"/>
      <c r="QCB787" s="16"/>
      <c r="QCC787" s="16"/>
      <c r="QCD787" s="16"/>
      <c r="QCE787" s="16"/>
      <c r="QCF787" s="16"/>
      <c r="QCG787" s="16"/>
      <c r="QCH787" s="16"/>
      <c r="QCI787" s="16"/>
      <c r="QCJ787" s="16"/>
      <c r="QCK787" s="16"/>
      <c r="QCL787" s="16"/>
      <c r="QCM787" s="16"/>
      <c r="QCN787" s="16"/>
      <c r="QCO787" s="16"/>
      <c r="QCP787" s="16"/>
      <c r="QCQ787" s="16"/>
      <c r="QCR787" s="16"/>
      <c r="QCS787" s="16"/>
      <c r="QCT787" s="16"/>
      <c r="QCU787" s="16"/>
      <c r="QCV787" s="16"/>
      <c r="QCW787" s="16"/>
      <c r="QCX787" s="16"/>
      <c r="QCY787" s="16"/>
      <c r="QCZ787" s="16"/>
      <c r="QDA787" s="16"/>
      <c r="QDB787" s="16"/>
      <c r="QDC787" s="16"/>
      <c r="QDD787" s="16"/>
      <c r="QDE787" s="16"/>
      <c r="QDF787" s="16"/>
      <c r="QDG787" s="16"/>
      <c r="QDH787" s="16"/>
      <c r="QDI787" s="16"/>
      <c r="QDJ787" s="16"/>
      <c r="QDK787" s="16"/>
      <c r="QDL787" s="16"/>
      <c r="QDM787" s="16"/>
      <c r="QDN787" s="16"/>
      <c r="QDO787" s="16"/>
      <c r="QDP787" s="16"/>
      <c r="QDQ787" s="16"/>
      <c r="QDR787" s="16"/>
      <c r="QDS787" s="16"/>
      <c r="QDT787" s="16"/>
      <c r="QDU787" s="16"/>
      <c r="QDV787" s="16"/>
      <c r="QDW787" s="16"/>
      <c r="QDX787" s="16"/>
      <c r="QDY787" s="16"/>
      <c r="QDZ787" s="16"/>
      <c r="QEA787" s="16"/>
      <c r="QEB787" s="16"/>
      <c r="QEC787" s="16"/>
      <c r="QED787" s="16"/>
      <c r="QEE787" s="16"/>
      <c r="QEF787" s="16"/>
      <c r="QEG787" s="16"/>
      <c r="QEH787" s="16"/>
      <c r="QEI787" s="16"/>
      <c r="QEJ787" s="16"/>
      <c r="QEK787" s="16"/>
      <c r="QEL787" s="16"/>
      <c r="QEM787" s="16"/>
      <c r="QEN787" s="16"/>
      <c r="QEO787" s="16"/>
      <c r="QEP787" s="16"/>
      <c r="QEQ787" s="16"/>
      <c r="QER787" s="16"/>
      <c r="QES787" s="16"/>
      <c r="QET787" s="16"/>
      <c r="QEU787" s="16"/>
      <c r="QEV787" s="16"/>
      <c r="QEW787" s="16"/>
      <c r="QEX787" s="16"/>
      <c r="QEY787" s="16"/>
      <c r="QEZ787" s="16"/>
      <c r="QFA787" s="16"/>
      <c r="QFB787" s="16"/>
      <c r="QFC787" s="16"/>
      <c r="QFD787" s="16"/>
      <c r="QFE787" s="16"/>
      <c r="QFF787" s="16"/>
      <c r="QFG787" s="16"/>
      <c r="QFH787" s="16"/>
      <c r="QFI787" s="16"/>
      <c r="QFJ787" s="16"/>
      <c r="QFK787" s="16"/>
      <c r="QFL787" s="16"/>
      <c r="QFM787" s="16"/>
      <c r="QFN787" s="16"/>
      <c r="QFO787" s="16"/>
      <c r="QFP787" s="16"/>
      <c r="QFQ787" s="16"/>
      <c r="QFR787" s="16"/>
      <c r="QFS787" s="16"/>
      <c r="QFT787" s="16"/>
      <c r="QFU787" s="16"/>
      <c r="QFV787" s="16"/>
      <c r="QFW787" s="16"/>
      <c r="QFX787" s="16"/>
      <c r="QFY787" s="16"/>
      <c r="QFZ787" s="16"/>
      <c r="QGA787" s="16"/>
      <c r="QGB787" s="16"/>
      <c r="QGC787" s="16"/>
      <c r="QGD787" s="16"/>
      <c r="QGE787" s="16"/>
      <c r="QGF787" s="16"/>
      <c r="QGG787" s="16"/>
      <c r="QGH787" s="16"/>
      <c r="QGI787" s="16"/>
      <c r="QGJ787" s="16"/>
      <c r="QGK787" s="16"/>
      <c r="QGL787" s="16"/>
      <c r="QGM787" s="16"/>
      <c r="QGN787" s="16"/>
      <c r="QGO787" s="16"/>
      <c r="QGP787" s="16"/>
      <c r="QGQ787" s="16"/>
      <c r="QGR787" s="16"/>
      <c r="QGS787" s="16"/>
      <c r="QGT787" s="16"/>
      <c r="QGU787" s="16"/>
      <c r="QGV787" s="16"/>
      <c r="QGW787" s="16"/>
      <c r="QGX787" s="16"/>
      <c r="QGY787" s="16"/>
      <c r="QGZ787" s="16"/>
      <c r="QHA787" s="16"/>
      <c r="QHB787" s="16"/>
      <c r="QHC787" s="16"/>
      <c r="QHD787" s="16"/>
      <c r="QHE787" s="16"/>
      <c r="QHF787" s="16"/>
      <c r="QHG787" s="16"/>
      <c r="QHH787" s="16"/>
      <c r="QHI787" s="16"/>
      <c r="QHJ787" s="16"/>
      <c r="QHK787" s="16"/>
      <c r="QHL787" s="16"/>
      <c r="QHM787" s="16"/>
      <c r="QHN787" s="16"/>
      <c r="QHO787" s="16"/>
      <c r="QHP787" s="16"/>
      <c r="QHQ787" s="16"/>
      <c r="QHR787" s="16"/>
      <c r="QHS787" s="16"/>
      <c r="QHT787" s="16"/>
      <c r="QHU787" s="16"/>
      <c r="QHV787" s="16"/>
      <c r="QHW787" s="16"/>
      <c r="QHX787" s="16"/>
      <c r="QHY787" s="16"/>
      <c r="QHZ787" s="16"/>
      <c r="QIA787" s="16"/>
      <c r="QIB787" s="16"/>
      <c r="QIC787" s="16"/>
      <c r="QID787" s="16"/>
      <c r="QIE787" s="16"/>
      <c r="QIF787" s="16"/>
      <c r="QIG787" s="16"/>
      <c r="QIH787" s="16"/>
      <c r="QII787" s="16"/>
      <c r="QIJ787" s="16"/>
      <c r="QIK787" s="16"/>
      <c r="QIL787" s="16"/>
      <c r="QIM787" s="16"/>
      <c r="QIN787" s="16"/>
      <c r="QIO787" s="16"/>
      <c r="QIP787" s="16"/>
      <c r="QIQ787" s="16"/>
      <c r="QIR787" s="16"/>
      <c r="QIS787" s="16"/>
      <c r="QIT787" s="16"/>
      <c r="QIU787" s="16"/>
      <c r="QIV787" s="16"/>
      <c r="QIW787" s="16"/>
      <c r="QIX787" s="16"/>
      <c r="QIY787" s="16"/>
      <c r="QIZ787" s="16"/>
      <c r="QJA787" s="16"/>
      <c r="QJB787" s="16"/>
      <c r="QJC787" s="16"/>
      <c r="QJD787" s="16"/>
      <c r="QJE787" s="16"/>
      <c r="QJF787" s="16"/>
      <c r="QJG787" s="16"/>
      <c r="QJH787" s="16"/>
      <c r="QJI787" s="16"/>
      <c r="QJJ787" s="16"/>
      <c r="QJK787" s="16"/>
      <c r="QJL787" s="16"/>
      <c r="QJM787" s="16"/>
      <c r="QJN787" s="16"/>
      <c r="QJO787" s="16"/>
      <c r="QJP787" s="16"/>
      <c r="QJQ787" s="16"/>
      <c r="QJR787" s="16"/>
      <c r="QJS787" s="16"/>
      <c r="QJT787" s="16"/>
      <c r="QJU787" s="16"/>
      <c r="QJV787" s="16"/>
      <c r="QJW787" s="16"/>
      <c r="QJX787" s="16"/>
      <c r="QJY787" s="16"/>
      <c r="QJZ787" s="16"/>
      <c r="QKA787" s="16"/>
      <c r="QKB787" s="16"/>
      <c r="QKC787" s="16"/>
      <c r="QKD787" s="16"/>
      <c r="QKE787" s="16"/>
      <c r="QKF787" s="16"/>
      <c r="QKG787" s="16"/>
      <c r="QKH787" s="16"/>
      <c r="QKI787" s="16"/>
      <c r="QKJ787" s="16"/>
      <c r="QKK787" s="16"/>
      <c r="QKL787" s="16"/>
      <c r="QKM787" s="16"/>
      <c r="QKN787" s="16"/>
      <c r="QKO787" s="16"/>
      <c r="QKP787" s="16"/>
      <c r="QKQ787" s="16"/>
      <c r="QKR787" s="16"/>
      <c r="QKS787" s="16"/>
      <c r="QKT787" s="16"/>
      <c r="QKU787" s="16"/>
      <c r="QKV787" s="16"/>
      <c r="QKW787" s="16"/>
      <c r="QKX787" s="16"/>
      <c r="QKY787" s="16"/>
      <c r="QKZ787" s="16"/>
      <c r="QLA787" s="16"/>
      <c r="QLB787" s="16"/>
      <c r="QLC787" s="16"/>
      <c r="QLD787" s="16"/>
      <c r="QLE787" s="16"/>
      <c r="QLF787" s="16"/>
      <c r="QLG787" s="16"/>
      <c r="QLH787" s="16"/>
      <c r="QLI787" s="16"/>
      <c r="QLJ787" s="16"/>
      <c r="QLK787" s="16"/>
      <c r="QLL787" s="16"/>
      <c r="QLM787" s="16"/>
      <c r="QLN787" s="16"/>
      <c r="QLO787" s="16"/>
      <c r="QLP787" s="16"/>
      <c r="QLQ787" s="16"/>
      <c r="QLR787" s="16"/>
      <c r="QLS787" s="16"/>
      <c r="QLT787" s="16"/>
      <c r="QLU787" s="16"/>
      <c r="QLV787" s="16"/>
      <c r="QLW787" s="16"/>
      <c r="QLX787" s="16"/>
      <c r="QLY787" s="16"/>
      <c r="QLZ787" s="16"/>
      <c r="QMA787" s="16"/>
      <c r="QMB787" s="16"/>
      <c r="QMC787" s="16"/>
      <c r="QMD787" s="16"/>
      <c r="QME787" s="16"/>
      <c r="QMF787" s="16"/>
      <c r="QMG787" s="16"/>
      <c r="QMH787" s="16"/>
      <c r="QMI787" s="16"/>
      <c r="QMJ787" s="16"/>
      <c r="QMK787" s="16"/>
      <c r="QML787" s="16"/>
      <c r="QMM787" s="16"/>
      <c r="QMN787" s="16"/>
      <c r="QMO787" s="16"/>
      <c r="QMP787" s="16"/>
      <c r="QMQ787" s="16"/>
      <c r="QMR787" s="16"/>
      <c r="QMS787" s="16"/>
      <c r="QMT787" s="16"/>
      <c r="QMU787" s="16"/>
      <c r="QMV787" s="16"/>
      <c r="QMW787" s="16"/>
      <c r="QMX787" s="16"/>
      <c r="QMY787" s="16"/>
      <c r="QMZ787" s="16"/>
      <c r="QNA787" s="16"/>
      <c r="QNB787" s="16"/>
      <c r="QNC787" s="16"/>
      <c r="QND787" s="16"/>
      <c r="QNE787" s="16"/>
      <c r="QNF787" s="16"/>
      <c r="QNG787" s="16"/>
      <c r="QNH787" s="16"/>
      <c r="QNI787" s="16"/>
      <c r="QNJ787" s="16"/>
      <c r="QNK787" s="16"/>
      <c r="QNL787" s="16"/>
      <c r="QNM787" s="16"/>
      <c r="QNN787" s="16"/>
      <c r="QNO787" s="16"/>
      <c r="QNP787" s="16"/>
      <c r="QNQ787" s="16"/>
      <c r="QNR787" s="16"/>
      <c r="QNS787" s="16"/>
      <c r="QNT787" s="16"/>
      <c r="QNU787" s="16"/>
      <c r="QNV787" s="16"/>
      <c r="QNW787" s="16"/>
      <c r="QNX787" s="16"/>
      <c r="QNY787" s="16"/>
      <c r="QNZ787" s="16"/>
      <c r="QOA787" s="16"/>
      <c r="QOB787" s="16"/>
      <c r="QOC787" s="16"/>
      <c r="QOD787" s="16"/>
      <c r="QOE787" s="16"/>
      <c r="QOF787" s="16"/>
      <c r="QOG787" s="16"/>
      <c r="QOH787" s="16"/>
      <c r="QOI787" s="16"/>
      <c r="QOJ787" s="16"/>
      <c r="QOK787" s="16"/>
      <c r="QOL787" s="16"/>
      <c r="QOM787" s="16"/>
      <c r="QON787" s="16"/>
      <c r="QOO787" s="16"/>
      <c r="QOP787" s="16"/>
      <c r="QOQ787" s="16"/>
      <c r="QOR787" s="16"/>
      <c r="QOS787" s="16"/>
      <c r="QOT787" s="16"/>
      <c r="QOU787" s="16"/>
      <c r="QOV787" s="16"/>
      <c r="QOW787" s="16"/>
      <c r="QOX787" s="16"/>
      <c r="QOY787" s="16"/>
      <c r="QOZ787" s="16"/>
      <c r="QPA787" s="16"/>
      <c r="QPB787" s="16"/>
      <c r="QPC787" s="16"/>
      <c r="QPD787" s="16"/>
      <c r="QPE787" s="16"/>
      <c r="QPF787" s="16"/>
      <c r="QPG787" s="16"/>
      <c r="QPH787" s="16"/>
      <c r="QPI787" s="16"/>
      <c r="QPJ787" s="16"/>
      <c r="QPK787" s="16"/>
      <c r="QPL787" s="16"/>
      <c r="QPM787" s="16"/>
      <c r="QPN787" s="16"/>
      <c r="QPO787" s="16"/>
      <c r="QPP787" s="16"/>
      <c r="QPQ787" s="16"/>
      <c r="QPR787" s="16"/>
      <c r="QPS787" s="16"/>
      <c r="QPT787" s="16"/>
      <c r="QPU787" s="16"/>
      <c r="QPV787" s="16"/>
      <c r="QPW787" s="16"/>
      <c r="QPX787" s="16"/>
      <c r="QPY787" s="16"/>
      <c r="QPZ787" s="16"/>
      <c r="QQA787" s="16"/>
      <c r="QQB787" s="16"/>
      <c r="QQC787" s="16"/>
      <c r="QQD787" s="16"/>
      <c r="QQE787" s="16"/>
      <c r="QQF787" s="16"/>
      <c r="QQG787" s="16"/>
      <c r="QQH787" s="16"/>
      <c r="QQI787" s="16"/>
      <c r="QQJ787" s="16"/>
      <c r="QQK787" s="16"/>
      <c r="QQL787" s="16"/>
      <c r="QQM787" s="16"/>
      <c r="QQN787" s="16"/>
      <c r="QQO787" s="16"/>
      <c r="QQP787" s="16"/>
      <c r="QQQ787" s="16"/>
      <c r="QQR787" s="16"/>
      <c r="QQS787" s="16"/>
      <c r="QQT787" s="16"/>
      <c r="QQU787" s="16"/>
      <c r="QQV787" s="16"/>
      <c r="QQW787" s="16"/>
      <c r="QQX787" s="16"/>
      <c r="QQY787" s="16"/>
      <c r="QQZ787" s="16"/>
      <c r="QRA787" s="16"/>
      <c r="QRB787" s="16"/>
      <c r="QRC787" s="16"/>
      <c r="QRD787" s="16"/>
      <c r="QRE787" s="16"/>
      <c r="QRF787" s="16"/>
      <c r="QRG787" s="16"/>
      <c r="QRH787" s="16"/>
      <c r="QRI787" s="16"/>
      <c r="QRJ787" s="16"/>
      <c r="QRK787" s="16"/>
      <c r="QRL787" s="16"/>
      <c r="QRM787" s="16"/>
      <c r="QRN787" s="16"/>
      <c r="QRO787" s="16"/>
      <c r="QRP787" s="16"/>
      <c r="QRQ787" s="16"/>
      <c r="QRR787" s="16"/>
      <c r="QRS787" s="16"/>
      <c r="QRT787" s="16"/>
      <c r="QRU787" s="16"/>
      <c r="QRV787" s="16"/>
      <c r="QRW787" s="16"/>
      <c r="QRX787" s="16"/>
      <c r="QRY787" s="16"/>
      <c r="QRZ787" s="16"/>
      <c r="QSA787" s="16"/>
      <c r="QSB787" s="16"/>
      <c r="QSC787" s="16"/>
      <c r="QSD787" s="16"/>
      <c r="QSE787" s="16"/>
      <c r="QSF787" s="16"/>
      <c r="QSG787" s="16"/>
      <c r="QSH787" s="16"/>
      <c r="QSI787" s="16"/>
      <c r="QSJ787" s="16"/>
      <c r="QSK787" s="16"/>
      <c r="QSL787" s="16"/>
      <c r="QSM787" s="16"/>
      <c r="QSN787" s="16"/>
      <c r="QSO787" s="16"/>
      <c r="QSP787" s="16"/>
      <c r="QSQ787" s="16"/>
      <c r="QSR787" s="16"/>
      <c r="QSS787" s="16"/>
      <c r="QST787" s="16"/>
      <c r="QSU787" s="16"/>
      <c r="QSV787" s="16"/>
      <c r="QSW787" s="16"/>
      <c r="QSX787" s="16"/>
      <c r="QSY787" s="16"/>
      <c r="QSZ787" s="16"/>
      <c r="QTA787" s="16"/>
      <c r="QTB787" s="16"/>
      <c r="QTC787" s="16"/>
      <c r="QTD787" s="16"/>
      <c r="QTE787" s="16"/>
      <c r="QTF787" s="16"/>
      <c r="QTG787" s="16"/>
      <c r="QTH787" s="16"/>
      <c r="QTI787" s="16"/>
      <c r="QTJ787" s="16"/>
      <c r="QTK787" s="16"/>
      <c r="QTL787" s="16"/>
      <c r="QTM787" s="16"/>
      <c r="QTN787" s="16"/>
      <c r="QTO787" s="16"/>
      <c r="QTP787" s="16"/>
      <c r="QTQ787" s="16"/>
      <c r="QTR787" s="16"/>
      <c r="QTS787" s="16"/>
      <c r="QTT787" s="16"/>
      <c r="QTU787" s="16"/>
      <c r="QTV787" s="16"/>
      <c r="QTW787" s="16"/>
      <c r="QTX787" s="16"/>
      <c r="QTY787" s="16"/>
      <c r="QTZ787" s="16"/>
      <c r="QUA787" s="16"/>
      <c r="QUB787" s="16"/>
      <c r="QUC787" s="16"/>
      <c r="QUD787" s="16"/>
      <c r="QUE787" s="16"/>
      <c r="QUF787" s="16"/>
      <c r="QUG787" s="16"/>
      <c r="QUH787" s="16"/>
      <c r="QUI787" s="16"/>
      <c r="QUJ787" s="16"/>
      <c r="QUK787" s="16"/>
      <c r="QUL787" s="16"/>
      <c r="QUM787" s="16"/>
      <c r="QUN787" s="16"/>
      <c r="QUO787" s="16"/>
      <c r="QUP787" s="16"/>
      <c r="QUQ787" s="16"/>
      <c r="QUR787" s="16"/>
      <c r="QUS787" s="16"/>
      <c r="QUT787" s="16"/>
      <c r="QUU787" s="16"/>
      <c r="QUV787" s="16"/>
      <c r="QUW787" s="16"/>
      <c r="QUX787" s="16"/>
      <c r="QUY787" s="16"/>
      <c r="QUZ787" s="16"/>
      <c r="QVA787" s="16"/>
      <c r="QVB787" s="16"/>
      <c r="QVC787" s="16"/>
      <c r="QVD787" s="16"/>
      <c r="QVE787" s="16"/>
      <c r="QVF787" s="16"/>
      <c r="QVG787" s="16"/>
      <c r="QVH787" s="16"/>
      <c r="QVI787" s="16"/>
      <c r="QVJ787" s="16"/>
      <c r="QVK787" s="16"/>
      <c r="QVL787" s="16"/>
      <c r="QVM787" s="16"/>
      <c r="QVN787" s="16"/>
      <c r="QVO787" s="16"/>
      <c r="QVP787" s="16"/>
      <c r="QVQ787" s="16"/>
      <c r="QVR787" s="16"/>
      <c r="QVS787" s="16"/>
      <c r="QVT787" s="16"/>
      <c r="QVU787" s="16"/>
      <c r="QVV787" s="16"/>
      <c r="QVW787" s="16"/>
      <c r="QVX787" s="16"/>
      <c r="QVY787" s="16"/>
      <c r="QVZ787" s="16"/>
      <c r="QWA787" s="16"/>
      <c r="QWB787" s="16"/>
      <c r="QWC787" s="16"/>
      <c r="QWD787" s="16"/>
      <c r="QWE787" s="16"/>
      <c r="QWF787" s="16"/>
      <c r="QWG787" s="16"/>
      <c r="QWH787" s="16"/>
      <c r="QWI787" s="16"/>
      <c r="QWJ787" s="16"/>
      <c r="QWK787" s="16"/>
      <c r="QWL787" s="16"/>
      <c r="QWM787" s="16"/>
      <c r="QWN787" s="16"/>
      <c r="QWO787" s="16"/>
      <c r="QWP787" s="16"/>
      <c r="QWQ787" s="16"/>
      <c r="QWR787" s="16"/>
      <c r="QWS787" s="16"/>
      <c r="QWT787" s="16"/>
      <c r="QWU787" s="16"/>
      <c r="QWV787" s="16"/>
      <c r="QWW787" s="16"/>
      <c r="QWX787" s="16"/>
      <c r="QWY787" s="16"/>
      <c r="QWZ787" s="16"/>
      <c r="QXA787" s="16"/>
      <c r="QXB787" s="16"/>
      <c r="QXC787" s="16"/>
      <c r="QXD787" s="16"/>
      <c r="QXE787" s="16"/>
      <c r="QXF787" s="16"/>
      <c r="QXG787" s="16"/>
      <c r="QXH787" s="16"/>
      <c r="QXI787" s="16"/>
      <c r="QXJ787" s="16"/>
      <c r="QXK787" s="16"/>
      <c r="QXL787" s="16"/>
      <c r="QXM787" s="16"/>
      <c r="QXN787" s="16"/>
      <c r="QXO787" s="16"/>
      <c r="QXP787" s="16"/>
      <c r="QXQ787" s="16"/>
      <c r="QXR787" s="16"/>
      <c r="QXS787" s="16"/>
      <c r="QXT787" s="16"/>
      <c r="QXU787" s="16"/>
      <c r="QXV787" s="16"/>
      <c r="QXW787" s="16"/>
      <c r="QXX787" s="16"/>
      <c r="QXY787" s="16"/>
      <c r="QXZ787" s="16"/>
      <c r="QYA787" s="16"/>
      <c r="QYB787" s="16"/>
      <c r="QYC787" s="16"/>
      <c r="QYD787" s="16"/>
      <c r="QYE787" s="16"/>
      <c r="QYF787" s="16"/>
      <c r="QYG787" s="16"/>
      <c r="QYH787" s="16"/>
      <c r="QYI787" s="16"/>
      <c r="QYJ787" s="16"/>
      <c r="QYK787" s="16"/>
      <c r="QYL787" s="16"/>
      <c r="QYM787" s="16"/>
      <c r="QYN787" s="16"/>
      <c r="QYO787" s="16"/>
      <c r="QYP787" s="16"/>
      <c r="QYQ787" s="16"/>
      <c r="QYR787" s="16"/>
      <c r="QYS787" s="16"/>
      <c r="QYT787" s="16"/>
      <c r="QYU787" s="16"/>
      <c r="QYV787" s="16"/>
      <c r="QYW787" s="16"/>
      <c r="QYX787" s="16"/>
      <c r="QYY787" s="16"/>
      <c r="QYZ787" s="16"/>
      <c r="QZA787" s="16"/>
      <c r="QZB787" s="16"/>
      <c r="QZC787" s="16"/>
      <c r="QZD787" s="16"/>
      <c r="QZE787" s="16"/>
      <c r="QZF787" s="16"/>
      <c r="QZG787" s="16"/>
      <c r="QZH787" s="16"/>
      <c r="QZI787" s="16"/>
      <c r="QZJ787" s="16"/>
      <c r="QZK787" s="16"/>
      <c r="QZL787" s="16"/>
      <c r="QZM787" s="16"/>
      <c r="QZN787" s="16"/>
      <c r="QZO787" s="16"/>
      <c r="QZP787" s="16"/>
      <c r="QZQ787" s="16"/>
      <c r="QZR787" s="16"/>
      <c r="QZS787" s="16"/>
      <c r="QZT787" s="16"/>
      <c r="QZU787" s="16"/>
      <c r="QZV787" s="16"/>
      <c r="QZW787" s="16"/>
      <c r="QZX787" s="16"/>
      <c r="QZY787" s="16"/>
      <c r="QZZ787" s="16"/>
      <c r="RAA787" s="16"/>
      <c r="RAB787" s="16"/>
      <c r="RAC787" s="16"/>
      <c r="RAD787" s="16"/>
      <c r="RAE787" s="16"/>
      <c r="RAF787" s="16"/>
      <c r="RAG787" s="16"/>
      <c r="RAH787" s="16"/>
      <c r="RAI787" s="16"/>
      <c r="RAJ787" s="16"/>
      <c r="RAK787" s="16"/>
      <c r="RAL787" s="16"/>
      <c r="RAM787" s="16"/>
      <c r="RAN787" s="16"/>
      <c r="RAO787" s="16"/>
      <c r="RAP787" s="16"/>
      <c r="RAQ787" s="16"/>
      <c r="RAR787" s="16"/>
      <c r="RAS787" s="16"/>
      <c r="RAT787" s="16"/>
      <c r="RAU787" s="16"/>
      <c r="RAV787" s="16"/>
      <c r="RAW787" s="16"/>
      <c r="RAX787" s="16"/>
      <c r="RAY787" s="16"/>
      <c r="RAZ787" s="16"/>
      <c r="RBA787" s="16"/>
      <c r="RBB787" s="16"/>
      <c r="RBC787" s="16"/>
      <c r="RBD787" s="16"/>
      <c r="RBE787" s="16"/>
      <c r="RBF787" s="16"/>
      <c r="RBG787" s="16"/>
      <c r="RBH787" s="16"/>
      <c r="RBI787" s="16"/>
      <c r="RBJ787" s="16"/>
      <c r="RBK787" s="16"/>
      <c r="RBL787" s="16"/>
      <c r="RBM787" s="16"/>
      <c r="RBN787" s="16"/>
      <c r="RBO787" s="16"/>
      <c r="RBP787" s="16"/>
      <c r="RBQ787" s="16"/>
      <c r="RBR787" s="16"/>
      <c r="RBS787" s="16"/>
      <c r="RBT787" s="16"/>
      <c r="RBU787" s="16"/>
      <c r="RBV787" s="16"/>
      <c r="RBW787" s="16"/>
      <c r="RBX787" s="16"/>
      <c r="RBY787" s="16"/>
      <c r="RBZ787" s="16"/>
      <c r="RCA787" s="16"/>
      <c r="RCB787" s="16"/>
      <c r="RCC787" s="16"/>
      <c r="RCD787" s="16"/>
      <c r="RCE787" s="16"/>
      <c r="RCF787" s="16"/>
      <c r="RCG787" s="16"/>
      <c r="RCH787" s="16"/>
      <c r="RCI787" s="16"/>
      <c r="RCJ787" s="16"/>
      <c r="RCK787" s="16"/>
      <c r="RCL787" s="16"/>
      <c r="RCM787" s="16"/>
      <c r="RCN787" s="16"/>
      <c r="RCO787" s="16"/>
      <c r="RCP787" s="16"/>
      <c r="RCQ787" s="16"/>
      <c r="RCR787" s="16"/>
      <c r="RCS787" s="16"/>
      <c r="RCT787" s="16"/>
      <c r="RCU787" s="16"/>
      <c r="RCV787" s="16"/>
      <c r="RCW787" s="16"/>
      <c r="RCX787" s="16"/>
      <c r="RCY787" s="16"/>
      <c r="RCZ787" s="16"/>
      <c r="RDA787" s="16"/>
      <c r="RDB787" s="16"/>
      <c r="RDC787" s="16"/>
      <c r="RDD787" s="16"/>
      <c r="RDE787" s="16"/>
      <c r="RDF787" s="16"/>
      <c r="RDG787" s="16"/>
      <c r="RDH787" s="16"/>
      <c r="RDI787" s="16"/>
      <c r="RDJ787" s="16"/>
      <c r="RDK787" s="16"/>
      <c r="RDL787" s="16"/>
      <c r="RDM787" s="16"/>
      <c r="RDN787" s="16"/>
      <c r="RDO787" s="16"/>
      <c r="RDP787" s="16"/>
      <c r="RDQ787" s="16"/>
      <c r="RDR787" s="16"/>
      <c r="RDS787" s="16"/>
      <c r="RDT787" s="16"/>
      <c r="RDU787" s="16"/>
      <c r="RDV787" s="16"/>
      <c r="RDW787" s="16"/>
      <c r="RDX787" s="16"/>
      <c r="RDY787" s="16"/>
      <c r="RDZ787" s="16"/>
      <c r="REA787" s="16"/>
      <c r="REB787" s="16"/>
      <c r="REC787" s="16"/>
      <c r="RED787" s="16"/>
      <c r="REE787" s="16"/>
      <c r="REF787" s="16"/>
      <c r="REG787" s="16"/>
      <c r="REH787" s="16"/>
      <c r="REI787" s="16"/>
      <c r="REJ787" s="16"/>
      <c r="REK787" s="16"/>
      <c r="REL787" s="16"/>
      <c r="REM787" s="16"/>
      <c r="REN787" s="16"/>
      <c r="REO787" s="16"/>
      <c r="REP787" s="16"/>
      <c r="REQ787" s="16"/>
      <c r="RER787" s="16"/>
      <c r="RES787" s="16"/>
      <c r="RET787" s="16"/>
      <c r="REU787" s="16"/>
      <c r="REV787" s="16"/>
      <c r="REW787" s="16"/>
      <c r="REX787" s="16"/>
      <c r="REY787" s="16"/>
      <c r="REZ787" s="16"/>
      <c r="RFA787" s="16"/>
      <c r="RFB787" s="16"/>
      <c r="RFC787" s="16"/>
      <c r="RFD787" s="16"/>
      <c r="RFE787" s="16"/>
      <c r="RFF787" s="16"/>
      <c r="RFG787" s="16"/>
      <c r="RFH787" s="16"/>
      <c r="RFI787" s="16"/>
      <c r="RFJ787" s="16"/>
      <c r="RFK787" s="16"/>
      <c r="RFL787" s="16"/>
      <c r="RFM787" s="16"/>
      <c r="RFN787" s="16"/>
      <c r="RFO787" s="16"/>
      <c r="RFP787" s="16"/>
      <c r="RFQ787" s="16"/>
      <c r="RFR787" s="16"/>
      <c r="RFS787" s="16"/>
      <c r="RFT787" s="16"/>
      <c r="RFU787" s="16"/>
      <c r="RFV787" s="16"/>
      <c r="RFW787" s="16"/>
      <c r="RFX787" s="16"/>
      <c r="RFY787" s="16"/>
      <c r="RFZ787" s="16"/>
      <c r="RGA787" s="16"/>
      <c r="RGB787" s="16"/>
      <c r="RGC787" s="16"/>
      <c r="RGD787" s="16"/>
      <c r="RGE787" s="16"/>
      <c r="RGF787" s="16"/>
      <c r="RGG787" s="16"/>
      <c r="RGH787" s="16"/>
      <c r="RGI787" s="16"/>
      <c r="RGJ787" s="16"/>
      <c r="RGK787" s="16"/>
      <c r="RGL787" s="16"/>
      <c r="RGM787" s="16"/>
      <c r="RGN787" s="16"/>
      <c r="RGO787" s="16"/>
      <c r="RGP787" s="16"/>
      <c r="RGQ787" s="16"/>
      <c r="RGR787" s="16"/>
      <c r="RGS787" s="16"/>
      <c r="RGT787" s="16"/>
      <c r="RGU787" s="16"/>
      <c r="RGV787" s="16"/>
      <c r="RGW787" s="16"/>
      <c r="RGX787" s="16"/>
      <c r="RGY787" s="16"/>
      <c r="RGZ787" s="16"/>
      <c r="RHA787" s="16"/>
      <c r="RHB787" s="16"/>
      <c r="RHC787" s="16"/>
      <c r="RHD787" s="16"/>
      <c r="RHE787" s="16"/>
      <c r="RHF787" s="16"/>
      <c r="RHG787" s="16"/>
      <c r="RHH787" s="16"/>
      <c r="RHI787" s="16"/>
      <c r="RHJ787" s="16"/>
      <c r="RHK787" s="16"/>
      <c r="RHL787" s="16"/>
      <c r="RHM787" s="16"/>
      <c r="RHN787" s="16"/>
      <c r="RHO787" s="16"/>
      <c r="RHP787" s="16"/>
      <c r="RHQ787" s="16"/>
      <c r="RHR787" s="16"/>
      <c r="RHS787" s="16"/>
      <c r="RHT787" s="16"/>
      <c r="RHU787" s="16"/>
      <c r="RHV787" s="16"/>
      <c r="RHW787" s="16"/>
      <c r="RHX787" s="16"/>
      <c r="RHY787" s="16"/>
      <c r="RHZ787" s="16"/>
      <c r="RIA787" s="16"/>
      <c r="RIB787" s="16"/>
      <c r="RIC787" s="16"/>
      <c r="RID787" s="16"/>
      <c r="RIE787" s="16"/>
      <c r="RIF787" s="16"/>
      <c r="RIG787" s="16"/>
      <c r="RIH787" s="16"/>
      <c r="RII787" s="16"/>
      <c r="RIJ787" s="16"/>
      <c r="RIK787" s="16"/>
      <c r="RIL787" s="16"/>
      <c r="RIM787" s="16"/>
      <c r="RIN787" s="16"/>
      <c r="RIO787" s="16"/>
      <c r="RIP787" s="16"/>
      <c r="RIQ787" s="16"/>
      <c r="RIR787" s="16"/>
      <c r="RIS787" s="16"/>
      <c r="RIT787" s="16"/>
      <c r="RIU787" s="16"/>
      <c r="RIV787" s="16"/>
      <c r="RIW787" s="16"/>
      <c r="RIX787" s="16"/>
      <c r="RIY787" s="16"/>
      <c r="RIZ787" s="16"/>
      <c r="RJA787" s="16"/>
      <c r="RJB787" s="16"/>
      <c r="RJC787" s="16"/>
      <c r="RJD787" s="16"/>
      <c r="RJE787" s="16"/>
      <c r="RJF787" s="16"/>
      <c r="RJG787" s="16"/>
      <c r="RJH787" s="16"/>
      <c r="RJI787" s="16"/>
      <c r="RJJ787" s="16"/>
      <c r="RJK787" s="16"/>
      <c r="RJL787" s="16"/>
      <c r="RJM787" s="16"/>
      <c r="RJN787" s="16"/>
      <c r="RJO787" s="16"/>
      <c r="RJP787" s="16"/>
      <c r="RJQ787" s="16"/>
      <c r="RJR787" s="16"/>
      <c r="RJS787" s="16"/>
      <c r="RJT787" s="16"/>
      <c r="RJU787" s="16"/>
      <c r="RJV787" s="16"/>
      <c r="RJW787" s="16"/>
      <c r="RJX787" s="16"/>
      <c r="RJY787" s="16"/>
      <c r="RJZ787" s="16"/>
      <c r="RKA787" s="16"/>
      <c r="RKB787" s="16"/>
      <c r="RKC787" s="16"/>
      <c r="RKD787" s="16"/>
      <c r="RKE787" s="16"/>
      <c r="RKF787" s="16"/>
      <c r="RKG787" s="16"/>
      <c r="RKH787" s="16"/>
      <c r="RKI787" s="16"/>
      <c r="RKJ787" s="16"/>
      <c r="RKK787" s="16"/>
      <c r="RKL787" s="16"/>
      <c r="RKM787" s="16"/>
      <c r="RKN787" s="16"/>
      <c r="RKO787" s="16"/>
      <c r="RKP787" s="16"/>
      <c r="RKQ787" s="16"/>
      <c r="RKR787" s="16"/>
      <c r="RKS787" s="16"/>
      <c r="RKT787" s="16"/>
      <c r="RKU787" s="16"/>
      <c r="RKV787" s="16"/>
      <c r="RKW787" s="16"/>
      <c r="RKX787" s="16"/>
      <c r="RKY787" s="16"/>
      <c r="RKZ787" s="16"/>
      <c r="RLA787" s="16"/>
      <c r="RLB787" s="16"/>
      <c r="RLC787" s="16"/>
      <c r="RLD787" s="16"/>
      <c r="RLE787" s="16"/>
      <c r="RLF787" s="16"/>
      <c r="RLG787" s="16"/>
      <c r="RLH787" s="16"/>
      <c r="RLI787" s="16"/>
      <c r="RLJ787" s="16"/>
      <c r="RLK787" s="16"/>
      <c r="RLL787" s="16"/>
      <c r="RLM787" s="16"/>
      <c r="RLN787" s="16"/>
      <c r="RLO787" s="16"/>
      <c r="RLP787" s="16"/>
      <c r="RLQ787" s="16"/>
      <c r="RLR787" s="16"/>
      <c r="RLS787" s="16"/>
      <c r="RLT787" s="16"/>
      <c r="RLU787" s="16"/>
      <c r="RLV787" s="16"/>
      <c r="RLW787" s="16"/>
      <c r="RLX787" s="16"/>
      <c r="RLY787" s="16"/>
      <c r="RLZ787" s="16"/>
      <c r="RMA787" s="16"/>
      <c r="RMB787" s="16"/>
      <c r="RMC787" s="16"/>
      <c r="RMD787" s="16"/>
      <c r="RME787" s="16"/>
      <c r="RMF787" s="16"/>
      <c r="RMG787" s="16"/>
      <c r="RMH787" s="16"/>
      <c r="RMI787" s="16"/>
      <c r="RMJ787" s="16"/>
      <c r="RMK787" s="16"/>
      <c r="RML787" s="16"/>
      <c r="RMM787" s="16"/>
      <c r="RMN787" s="16"/>
      <c r="RMO787" s="16"/>
      <c r="RMP787" s="16"/>
      <c r="RMQ787" s="16"/>
      <c r="RMR787" s="16"/>
      <c r="RMS787" s="16"/>
      <c r="RMT787" s="16"/>
      <c r="RMU787" s="16"/>
      <c r="RMV787" s="16"/>
      <c r="RMW787" s="16"/>
      <c r="RMX787" s="16"/>
      <c r="RMY787" s="16"/>
      <c r="RMZ787" s="16"/>
      <c r="RNA787" s="16"/>
      <c r="RNB787" s="16"/>
      <c r="RNC787" s="16"/>
      <c r="RND787" s="16"/>
      <c r="RNE787" s="16"/>
      <c r="RNF787" s="16"/>
      <c r="RNG787" s="16"/>
      <c r="RNH787" s="16"/>
      <c r="RNI787" s="16"/>
      <c r="RNJ787" s="16"/>
      <c r="RNK787" s="16"/>
      <c r="RNL787" s="16"/>
      <c r="RNM787" s="16"/>
      <c r="RNN787" s="16"/>
      <c r="RNO787" s="16"/>
      <c r="RNP787" s="16"/>
      <c r="RNQ787" s="16"/>
      <c r="RNR787" s="16"/>
      <c r="RNS787" s="16"/>
      <c r="RNT787" s="16"/>
      <c r="RNU787" s="16"/>
      <c r="RNV787" s="16"/>
      <c r="RNW787" s="16"/>
      <c r="RNX787" s="16"/>
      <c r="RNY787" s="16"/>
      <c r="RNZ787" s="16"/>
      <c r="ROA787" s="16"/>
      <c r="ROB787" s="16"/>
      <c r="ROC787" s="16"/>
      <c r="ROD787" s="16"/>
      <c r="ROE787" s="16"/>
      <c r="ROF787" s="16"/>
      <c r="ROG787" s="16"/>
      <c r="ROH787" s="16"/>
      <c r="ROI787" s="16"/>
      <c r="ROJ787" s="16"/>
      <c r="ROK787" s="16"/>
      <c r="ROL787" s="16"/>
      <c r="ROM787" s="16"/>
      <c r="RON787" s="16"/>
      <c r="ROO787" s="16"/>
      <c r="ROP787" s="16"/>
      <c r="ROQ787" s="16"/>
      <c r="ROR787" s="16"/>
      <c r="ROS787" s="16"/>
      <c r="ROT787" s="16"/>
      <c r="ROU787" s="16"/>
      <c r="ROV787" s="16"/>
      <c r="ROW787" s="16"/>
      <c r="ROX787" s="16"/>
      <c r="ROY787" s="16"/>
      <c r="ROZ787" s="16"/>
      <c r="RPA787" s="16"/>
      <c r="RPB787" s="16"/>
      <c r="RPC787" s="16"/>
      <c r="RPD787" s="16"/>
      <c r="RPE787" s="16"/>
      <c r="RPF787" s="16"/>
      <c r="RPG787" s="16"/>
      <c r="RPH787" s="16"/>
      <c r="RPI787" s="16"/>
      <c r="RPJ787" s="16"/>
      <c r="RPK787" s="16"/>
      <c r="RPL787" s="16"/>
      <c r="RPM787" s="16"/>
      <c r="RPN787" s="16"/>
      <c r="RPO787" s="16"/>
      <c r="RPP787" s="16"/>
      <c r="RPQ787" s="16"/>
      <c r="RPR787" s="16"/>
      <c r="RPS787" s="16"/>
      <c r="RPT787" s="16"/>
      <c r="RPU787" s="16"/>
      <c r="RPV787" s="16"/>
      <c r="RPW787" s="16"/>
      <c r="RPX787" s="16"/>
      <c r="RPY787" s="16"/>
      <c r="RPZ787" s="16"/>
      <c r="RQA787" s="16"/>
      <c r="RQB787" s="16"/>
      <c r="RQC787" s="16"/>
      <c r="RQD787" s="16"/>
      <c r="RQE787" s="16"/>
      <c r="RQF787" s="16"/>
      <c r="RQG787" s="16"/>
      <c r="RQH787" s="16"/>
      <c r="RQI787" s="16"/>
      <c r="RQJ787" s="16"/>
      <c r="RQK787" s="16"/>
      <c r="RQL787" s="16"/>
      <c r="RQM787" s="16"/>
      <c r="RQN787" s="16"/>
      <c r="RQO787" s="16"/>
      <c r="RQP787" s="16"/>
      <c r="RQQ787" s="16"/>
      <c r="RQR787" s="16"/>
      <c r="RQS787" s="16"/>
      <c r="RQT787" s="16"/>
      <c r="RQU787" s="16"/>
      <c r="RQV787" s="16"/>
      <c r="RQW787" s="16"/>
      <c r="RQX787" s="16"/>
      <c r="RQY787" s="16"/>
      <c r="RQZ787" s="16"/>
      <c r="RRA787" s="16"/>
      <c r="RRB787" s="16"/>
      <c r="RRC787" s="16"/>
      <c r="RRD787" s="16"/>
      <c r="RRE787" s="16"/>
      <c r="RRF787" s="16"/>
      <c r="RRG787" s="16"/>
      <c r="RRH787" s="16"/>
      <c r="RRI787" s="16"/>
      <c r="RRJ787" s="16"/>
      <c r="RRK787" s="16"/>
      <c r="RRL787" s="16"/>
      <c r="RRM787" s="16"/>
      <c r="RRN787" s="16"/>
      <c r="RRO787" s="16"/>
      <c r="RRP787" s="16"/>
      <c r="RRQ787" s="16"/>
      <c r="RRR787" s="16"/>
      <c r="RRS787" s="16"/>
      <c r="RRT787" s="16"/>
      <c r="RRU787" s="16"/>
      <c r="RRV787" s="16"/>
      <c r="RRW787" s="16"/>
      <c r="RRX787" s="16"/>
      <c r="RRY787" s="16"/>
      <c r="RRZ787" s="16"/>
      <c r="RSA787" s="16"/>
      <c r="RSB787" s="16"/>
      <c r="RSC787" s="16"/>
      <c r="RSD787" s="16"/>
      <c r="RSE787" s="16"/>
      <c r="RSF787" s="16"/>
      <c r="RSG787" s="16"/>
      <c r="RSH787" s="16"/>
      <c r="RSI787" s="16"/>
      <c r="RSJ787" s="16"/>
      <c r="RSK787" s="16"/>
      <c r="RSL787" s="16"/>
      <c r="RSM787" s="16"/>
      <c r="RSN787" s="16"/>
      <c r="RSO787" s="16"/>
      <c r="RSP787" s="16"/>
      <c r="RSQ787" s="16"/>
      <c r="RSR787" s="16"/>
      <c r="RSS787" s="16"/>
      <c r="RST787" s="16"/>
      <c r="RSU787" s="16"/>
      <c r="RSV787" s="16"/>
      <c r="RSW787" s="16"/>
      <c r="RSX787" s="16"/>
      <c r="RSY787" s="16"/>
      <c r="RSZ787" s="16"/>
      <c r="RTA787" s="16"/>
      <c r="RTB787" s="16"/>
      <c r="RTC787" s="16"/>
      <c r="RTD787" s="16"/>
      <c r="RTE787" s="16"/>
      <c r="RTF787" s="16"/>
      <c r="RTG787" s="16"/>
      <c r="RTH787" s="16"/>
      <c r="RTI787" s="16"/>
      <c r="RTJ787" s="16"/>
      <c r="RTK787" s="16"/>
      <c r="RTL787" s="16"/>
      <c r="RTM787" s="16"/>
      <c r="RTN787" s="16"/>
      <c r="RTO787" s="16"/>
      <c r="RTP787" s="16"/>
      <c r="RTQ787" s="16"/>
      <c r="RTR787" s="16"/>
      <c r="RTS787" s="16"/>
      <c r="RTT787" s="16"/>
      <c r="RTU787" s="16"/>
      <c r="RTV787" s="16"/>
      <c r="RTW787" s="16"/>
      <c r="RTX787" s="16"/>
      <c r="RTY787" s="16"/>
      <c r="RTZ787" s="16"/>
      <c r="RUA787" s="16"/>
      <c r="RUB787" s="16"/>
      <c r="RUC787" s="16"/>
      <c r="RUD787" s="16"/>
      <c r="RUE787" s="16"/>
      <c r="RUF787" s="16"/>
      <c r="RUG787" s="16"/>
      <c r="RUH787" s="16"/>
      <c r="RUI787" s="16"/>
      <c r="RUJ787" s="16"/>
      <c r="RUK787" s="16"/>
      <c r="RUL787" s="16"/>
      <c r="RUM787" s="16"/>
      <c r="RUN787" s="16"/>
      <c r="RUO787" s="16"/>
      <c r="RUP787" s="16"/>
      <c r="RUQ787" s="16"/>
      <c r="RUR787" s="16"/>
      <c r="RUS787" s="16"/>
      <c r="RUT787" s="16"/>
      <c r="RUU787" s="16"/>
      <c r="RUV787" s="16"/>
      <c r="RUW787" s="16"/>
      <c r="RUX787" s="16"/>
      <c r="RUY787" s="16"/>
      <c r="RUZ787" s="16"/>
      <c r="RVA787" s="16"/>
      <c r="RVB787" s="16"/>
      <c r="RVC787" s="16"/>
      <c r="RVD787" s="16"/>
      <c r="RVE787" s="16"/>
      <c r="RVF787" s="16"/>
      <c r="RVG787" s="16"/>
      <c r="RVH787" s="16"/>
      <c r="RVI787" s="16"/>
      <c r="RVJ787" s="16"/>
      <c r="RVK787" s="16"/>
      <c r="RVL787" s="16"/>
      <c r="RVM787" s="16"/>
      <c r="RVN787" s="16"/>
      <c r="RVO787" s="16"/>
      <c r="RVP787" s="16"/>
      <c r="RVQ787" s="16"/>
      <c r="RVR787" s="16"/>
      <c r="RVS787" s="16"/>
      <c r="RVT787" s="16"/>
      <c r="RVU787" s="16"/>
      <c r="RVV787" s="16"/>
      <c r="RVW787" s="16"/>
      <c r="RVX787" s="16"/>
      <c r="RVY787" s="16"/>
      <c r="RVZ787" s="16"/>
      <c r="RWA787" s="16"/>
      <c r="RWB787" s="16"/>
      <c r="RWC787" s="16"/>
      <c r="RWD787" s="16"/>
      <c r="RWE787" s="16"/>
      <c r="RWF787" s="16"/>
      <c r="RWG787" s="16"/>
      <c r="RWH787" s="16"/>
      <c r="RWI787" s="16"/>
      <c r="RWJ787" s="16"/>
      <c r="RWK787" s="16"/>
      <c r="RWL787" s="16"/>
      <c r="RWM787" s="16"/>
      <c r="RWN787" s="16"/>
      <c r="RWO787" s="16"/>
      <c r="RWP787" s="16"/>
      <c r="RWQ787" s="16"/>
      <c r="RWR787" s="16"/>
      <c r="RWS787" s="16"/>
      <c r="RWT787" s="16"/>
      <c r="RWU787" s="16"/>
      <c r="RWV787" s="16"/>
      <c r="RWW787" s="16"/>
      <c r="RWX787" s="16"/>
      <c r="RWY787" s="16"/>
      <c r="RWZ787" s="16"/>
      <c r="RXA787" s="16"/>
      <c r="RXB787" s="16"/>
      <c r="RXC787" s="16"/>
      <c r="RXD787" s="16"/>
      <c r="RXE787" s="16"/>
      <c r="RXF787" s="16"/>
      <c r="RXG787" s="16"/>
      <c r="RXH787" s="16"/>
      <c r="RXI787" s="16"/>
      <c r="RXJ787" s="16"/>
      <c r="RXK787" s="16"/>
      <c r="RXL787" s="16"/>
      <c r="RXM787" s="16"/>
      <c r="RXN787" s="16"/>
      <c r="RXO787" s="16"/>
      <c r="RXP787" s="16"/>
      <c r="RXQ787" s="16"/>
      <c r="RXR787" s="16"/>
      <c r="RXS787" s="16"/>
      <c r="RXT787" s="16"/>
      <c r="RXU787" s="16"/>
      <c r="RXV787" s="16"/>
      <c r="RXW787" s="16"/>
      <c r="RXX787" s="16"/>
      <c r="RXY787" s="16"/>
      <c r="RXZ787" s="16"/>
      <c r="RYA787" s="16"/>
      <c r="RYB787" s="16"/>
      <c r="RYC787" s="16"/>
      <c r="RYD787" s="16"/>
      <c r="RYE787" s="16"/>
      <c r="RYF787" s="16"/>
      <c r="RYG787" s="16"/>
      <c r="RYH787" s="16"/>
      <c r="RYI787" s="16"/>
      <c r="RYJ787" s="16"/>
      <c r="RYK787" s="16"/>
      <c r="RYL787" s="16"/>
      <c r="RYM787" s="16"/>
      <c r="RYN787" s="16"/>
      <c r="RYO787" s="16"/>
      <c r="RYP787" s="16"/>
      <c r="RYQ787" s="16"/>
      <c r="RYR787" s="16"/>
      <c r="RYS787" s="16"/>
      <c r="RYT787" s="16"/>
      <c r="RYU787" s="16"/>
      <c r="RYV787" s="16"/>
      <c r="RYW787" s="16"/>
      <c r="RYX787" s="16"/>
      <c r="RYY787" s="16"/>
      <c r="RYZ787" s="16"/>
      <c r="RZA787" s="16"/>
      <c r="RZB787" s="16"/>
      <c r="RZC787" s="16"/>
      <c r="RZD787" s="16"/>
      <c r="RZE787" s="16"/>
      <c r="RZF787" s="16"/>
      <c r="RZG787" s="16"/>
      <c r="RZH787" s="16"/>
      <c r="RZI787" s="16"/>
      <c r="RZJ787" s="16"/>
      <c r="RZK787" s="16"/>
      <c r="RZL787" s="16"/>
      <c r="RZM787" s="16"/>
      <c r="RZN787" s="16"/>
      <c r="RZO787" s="16"/>
      <c r="RZP787" s="16"/>
      <c r="RZQ787" s="16"/>
      <c r="RZR787" s="16"/>
      <c r="RZS787" s="16"/>
      <c r="RZT787" s="16"/>
      <c r="RZU787" s="16"/>
      <c r="RZV787" s="16"/>
      <c r="RZW787" s="16"/>
      <c r="RZX787" s="16"/>
      <c r="RZY787" s="16"/>
      <c r="RZZ787" s="16"/>
      <c r="SAA787" s="16"/>
      <c r="SAB787" s="16"/>
      <c r="SAC787" s="16"/>
      <c r="SAD787" s="16"/>
      <c r="SAE787" s="16"/>
      <c r="SAF787" s="16"/>
      <c r="SAG787" s="16"/>
      <c r="SAH787" s="16"/>
      <c r="SAI787" s="16"/>
      <c r="SAJ787" s="16"/>
      <c r="SAK787" s="16"/>
      <c r="SAL787" s="16"/>
      <c r="SAM787" s="16"/>
      <c r="SAN787" s="16"/>
      <c r="SAO787" s="16"/>
      <c r="SAP787" s="16"/>
      <c r="SAQ787" s="16"/>
      <c r="SAR787" s="16"/>
      <c r="SAS787" s="16"/>
      <c r="SAT787" s="16"/>
      <c r="SAU787" s="16"/>
      <c r="SAV787" s="16"/>
      <c r="SAW787" s="16"/>
      <c r="SAX787" s="16"/>
      <c r="SAY787" s="16"/>
      <c r="SAZ787" s="16"/>
      <c r="SBA787" s="16"/>
      <c r="SBB787" s="16"/>
      <c r="SBC787" s="16"/>
      <c r="SBD787" s="16"/>
      <c r="SBE787" s="16"/>
      <c r="SBF787" s="16"/>
      <c r="SBG787" s="16"/>
      <c r="SBH787" s="16"/>
      <c r="SBI787" s="16"/>
      <c r="SBJ787" s="16"/>
      <c r="SBK787" s="16"/>
      <c r="SBL787" s="16"/>
      <c r="SBM787" s="16"/>
      <c r="SBN787" s="16"/>
      <c r="SBO787" s="16"/>
      <c r="SBP787" s="16"/>
      <c r="SBQ787" s="16"/>
      <c r="SBR787" s="16"/>
      <c r="SBS787" s="16"/>
      <c r="SBT787" s="16"/>
      <c r="SBU787" s="16"/>
      <c r="SBV787" s="16"/>
      <c r="SBW787" s="16"/>
      <c r="SBX787" s="16"/>
      <c r="SBY787" s="16"/>
      <c r="SBZ787" s="16"/>
      <c r="SCA787" s="16"/>
      <c r="SCB787" s="16"/>
      <c r="SCC787" s="16"/>
      <c r="SCD787" s="16"/>
      <c r="SCE787" s="16"/>
      <c r="SCF787" s="16"/>
      <c r="SCG787" s="16"/>
      <c r="SCH787" s="16"/>
      <c r="SCI787" s="16"/>
      <c r="SCJ787" s="16"/>
      <c r="SCK787" s="16"/>
      <c r="SCL787" s="16"/>
      <c r="SCM787" s="16"/>
      <c r="SCN787" s="16"/>
      <c r="SCO787" s="16"/>
      <c r="SCP787" s="16"/>
      <c r="SCQ787" s="16"/>
      <c r="SCR787" s="16"/>
      <c r="SCS787" s="16"/>
      <c r="SCT787" s="16"/>
      <c r="SCU787" s="16"/>
      <c r="SCV787" s="16"/>
      <c r="SCW787" s="16"/>
      <c r="SCX787" s="16"/>
      <c r="SCY787" s="16"/>
      <c r="SCZ787" s="16"/>
      <c r="SDA787" s="16"/>
      <c r="SDB787" s="16"/>
      <c r="SDC787" s="16"/>
      <c r="SDD787" s="16"/>
      <c r="SDE787" s="16"/>
      <c r="SDF787" s="16"/>
      <c r="SDG787" s="16"/>
      <c r="SDH787" s="16"/>
      <c r="SDI787" s="16"/>
      <c r="SDJ787" s="16"/>
      <c r="SDK787" s="16"/>
      <c r="SDL787" s="16"/>
      <c r="SDM787" s="16"/>
      <c r="SDN787" s="16"/>
      <c r="SDO787" s="16"/>
      <c r="SDP787" s="16"/>
      <c r="SDQ787" s="16"/>
      <c r="SDR787" s="16"/>
      <c r="SDS787" s="16"/>
      <c r="SDT787" s="16"/>
      <c r="SDU787" s="16"/>
      <c r="SDV787" s="16"/>
      <c r="SDW787" s="16"/>
      <c r="SDX787" s="16"/>
      <c r="SDY787" s="16"/>
      <c r="SDZ787" s="16"/>
      <c r="SEA787" s="16"/>
      <c r="SEB787" s="16"/>
      <c r="SEC787" s="16"/>
      <c r="SED787" s="16"/>
      <c r="SEE787" s="16"/>
      <c r="SEF787" s="16"/>
      <c r="SEG787" s="16"/>
      <c r="SEH787" s="16"/>
      <c r="SEI787" s="16"/>
      <c r="SEJ787" s="16"/>
      <c r="SEK787" s="16"/>
      <c r="SEL787" s="16"/>
      <c r="SEM787" s="16"/>
      <c r="SEN787" s="16"/>
      <c r="SEO787" s="16"/>
      <c r="SEP787" s="16"/>
      <c r="SEQ787" s="16"/>
      <c r="SER787" s="16"/>
      <c r="SES787" s="16"/>
      <c r="SET787" s="16"/>
      <c r="SEU787" s="16"/>
      <c r="SEV787" s="16"/>
      <c r="SEW787" s="16"/>
      <c r="SEX787" s="16"/>
      <c r="SEY787" s="16"/>
      <c r="SEZ787" s="16"/>
      <c r="SFA787" s="16"/>
      <c r="SFB787" s="16"/>
      <c r="SFC787" s="16"/>
      <c r="SFD787" s="16"/>
      <c r="SFE787" s="16"/>
      <c r="SFF787" s="16"/>
      <c r="SFG787" s="16"/>
      <c r="SFH787" s="16"/>
      <c r="SFI787" s="16"/>
      <c r="SFJ787" s="16"/>
      <c r="SFK787" s="16"/>
      <c r="SFL787" s="16"/>
      <c r="SFM787" s="16"/>
      <c r="SFN787" s="16"/>
      <c r="SFO787" s="16"/>
      <c r="SFP787" s="16"/>
      <c r="SFQ787" s="16"/>
      <c r="SFR787" s="16"/>
      <c r="SFS787" s="16"/>
      <c r="SFT787" s="16"/>
      <c r="SFU787" s="16"/>
      <c r="SFV787" s="16"/>
      <c r="SFW787" s="16"/>
      <c r="SFX787" s="16"/>
      <c r="SFY787" s="16"/>
      <c r="SFZ787" s="16"/>
      <c r="SGA787" s="16"/>
      <c r="SGB787" s="16"/>
      <c r="SGC787" s="16"/>
      <c r="SGD787" s="16"/>
      <c r="SGE787" s="16"/>
      <c r="SGF787" s="16"/>
      <c r="SGG787" s="16"/>
      <c r="SGH787" s="16"/>
      <c r="SGI787" s="16"/>
      <c r="SGJ787" s="16"/>
      <c r="SGK787" s="16"/>
      <c r="SGL787" s="16"/>
      <c r="SGM787" s="16"/>
      <c r="SGN787" s="16"/>
      <c r="SGO787" s="16"/>
      <c r="SGP787" s="16"/>
      <c r="SGQ787" s="16"/>
      <c r="SGR787" s="16"/>
      <c r="SGS787" s="16"/>
      <c r="SGT787" s="16"/>
      <c r="SGU787" s="16"/>
      <c r="SGV787" s="16"/>
      <c r="SGW787" s="16"/>
      <c r="SGX787" s="16"/>
      <c r="SGY787" s="16"/>
      <c r="SGZ787" s="16"/>
      <c r="SHA787" s="16"/>
      <c r="SHB787" s="16"/>
      <c r="SHC787" s="16"/>
      <c r="SHD787" s="16"/>
      <c r="SHE787" s="16"/>
      <c r="SHF787" s="16"/>
      <c r="SHG787" s="16"/>
      <c r="SHH787" s="16"/>
      <c r="SHI787" s="16"/>
      <c r="SHJ787" s="16"/>
      <c r="SHK787" s="16"/>
      <c r="SHL787" s="16"/>
      <c r="SHM787" s="16"/>
      <c r="SHN787" s="16"/>
      <c r="SHO787" s="16"/>
      <c r="SHP787" s="16"/>
      <c r="SHQ787" s="16"/>
      <c r="SHR787" s="16"/>
      <c r="SHS787" s="16"/>
      <c r="SHT787" s="16"/>
      <c r="SHU787" s="16"/>
      <c r="SHV787" s="16"/>
      <c r="SHW787" s="16"/>
      <c r="SHX787" s="16"/>
      <c r="SHY787" s="16"/>
      <c r="SHZ787" s="16"/>
      <c r="SIA787" s="16"/>
      <c r="SIB787" s="16"/>
      <c r="SIC787" s="16"/>
      <c r="SID787" s="16"/>
      <c r="SIE787" s="16"/>
      <c r="SIF787" s="16"/>
      <c r="SIG787" s="16"/>
      <c r="SIH787" s="16"/>
      <c r="SII787" s="16"/>
      <c r="SIJ787" s="16"/>
      <c r="SIK787" s="16"/>
      <c r="SIL787" s="16"/>
      <c r="SIM787" s="16"/>
      <c r="SIN787" s="16"/>
      <c r="SIO787" s="16"/>
      <c r="SIP787" s="16"/>
      <c r="SIQ787" s="16"/>
      <c r="SIR787" s="16"/>
      <c r="SIS787" s="16"/>
      <c r="SIT787" s="16"/>
      <c r="SIU787" s="16"/>
      <c r="SIV787" s="16"/>
      <c r="SIW787" s="16"/>
      <c r="SIX787" s="16"/>
      <c r="SIY787" s="16"/>
      <c r="SIZ787" s="16"/>
      <c r="SJA787" s="16"/>
      <c r="SJB787" s="16"/>
      <c r="SJC787" s="16"/>
      <c r="SJD787" s="16"/>
      <c r="SJE787" s="16"/>
      <c r="SJF787" s="16"/>
      <c r="SJG787" s="16"/>
      <c r="SJH787" s="16"/>
      <c r="SJI787" s="16"/>
      <c r="SJJ787" s="16"/>
      <c r="SJK787" s="16"/>
      <c r="SJL787" s="16"/>
      <c r="SJM787" s="16"/>
      <c r="SJN787" s="16"/>
      <c r="SJO787" s="16"/>
      <c r="SJP787" s="16"/>
      <c r="SJQ787" s="16"/>
      <c r="SJR787" s="16"/>
      <c r="SJS787" s="16"/>
      <c r="SJT787" s="16"/>
      <c r="SJU787" s="16"/>
      <c r="SJV787" s="16"/>
      <c r="SJW787" s="16"/>
      <c r="SJX787" s="16"/>
      <c r="SJY787" s="16"/>
      <c r="SJZ787" s="16"/>
      <c r="SKA787" s="16"/>
      <c r="SKB787" s="16"/>
      <c r="SKC787" s="16"/>
      <c r="SKD787" s="16"/>
      <c r="SKE787" s="16"/>
      <c r="SKF787" s="16"/>
      <c r="SKG787" s="16"/>
      <c r="SKH787" s="16"/>
      <c r="SKI787" s="16"/>
      <c r="SKJ787" s="16"/>
      <c r="SKK787" s="16"/>
      <c r="SKL787" s="16"/>
      <c r="SKM787" s="16"/>
      <c r="SKN787" s="16"/>
      <c r="SKO787" s="16"/>
      <c r="SKP787" s="16"/>
      <c r="SKQ787" s="16"/>
      <c r="SKR787" s="16"/>
      <c r="SKS787" s="16"/>
      <c r="SKT787" s="16"/>
      <c r="SKU787" s="16"/>
      <c r="SKV787" s="16"/>
      <c r="SKW787" s="16"/>
      <c r="SKX787" s="16"/>
      <c r="SKY787" s="16"/>
      <c r="SKZ787" s="16"/>
      <c r="SLA787" s="16"/>
      <c r="SLB787" s="16"/>
      <c r="SLC787" s="16"/>
      <c r="SLD787" s="16"/>
      <c r="SLE787" s="16"/>
      <c r="SLF787" s="16"/>
      <c r="SLG787" s="16"/>
      <c r="SLH787" s="16"/>
      <c r="SLI787" s="16"/>
      <c r="SLJ787" s="16"/>
      <c r="SLK787" s="16"/>
      <c r="SLL787" s="16"/>
      <c r="SLM787" s="16"/>
      <c r="SLN787" s="16"/>
      <c r="SLO787" s="16"/>
      <c r="SLP787" s="16"/>
      <c r="SLQ787" s="16"/>
      <c r="SLR787" s="16"/>
      <c r="SLS787" s="16"/>
      <c r="SLT787" s="16"/>
      <c r="SLU787" s="16"/>
      <c r="SLV787" s="16"/>
      <c r="SLW787" s="16"/>
      <c r="SLX787" s="16"/>
      <c r="SLY787" s="16"/>
      <c r="SLZ787" s="16"/>
      <c r="SMA787" s="16"/>
      <c r="SMB787" s="16"/>
      <c r="SMC787" s="16"/>
      <c r="SMD787" s="16"/>
      <c r="SME787" s="16"/>
      <c r="SMF787" s="16"/>
      <c r="SMG787" s="16"/>
      <c r="SMH787" s="16"/>
      <c r="SMI787" s="16"/>
      <c r="SMJ787" s="16"/>
      <c r="SMK787" s="16"/>
      <c r="SML787" s="16"/>
      <c r="SMM787" s="16"/>
      <c r="SMN787" s="16"/>
      <c r="SMO787" s="16"/>
      <c r="SMP787" s="16"/>
      <c r="SMQ787" s="16"/>
      <c r="SMR787" s="16"/>
      <c r="SMS787" s="16"/>
      <c r="SMT787" s="16"/>
      <c r="SMU787" s="16"/>
      <c r="SMV787" s="16"/>
      <c r="SMW787" s="16"/>
      <c r="SMX787" s="16"/>
      <c r="SMY787" s="16"/>
      <c r="SMZ787" s="16"/>
      <c r="SNA787" s="16"/>
      <c r="SNB787" s="16"/>
      <c r="SNC787" s="16"/>
      <c r="SND787" s="16"/>
      <c r="SNE787" s="16"/>
      <c r="SNF787" s="16"/>
      <c r="SNG787" s="16"/>
      <c r="SNH787" s="16"/>
      <c r="SNI787" s="16"/>
      <c r="SNJ787" s="16"/>
      <c r="SNK787" s="16"/>
      <c r="SNL787" s="16"/>
      <c r="SNM787" s="16"/>
      <c r="SNN787" s="16"/>
      <c r="SNO787" s="16"/>
      <c r="SNP787" s="16"/>
      <c r="SNQ787" s="16"/>
      <c r="SNR787" s="16"/>
      <c r="SNS787" s="16"/>
      <c r="SNT787" s="16"/>
      <c r="SNU787" s="16"/>
      <c r="SNV787" s="16"/>
      <c r="SNW787" s="16"/>
      <c r="SNX787" s="16"/>
      <c r="SNY787" s="16"/>
      <c r="SNZ787" s="16"/>
      <c r="SOA787" s="16"/>
      <c r="SOB787" s="16"/>
      <c r="SOC787" s="16"/>
      <c r="SOD787" s="16"/>
      <c r="SOE787" s="16"/>
      <c r="SOF787" s="16"/>
      <c r="SOG787" s="16"/>
      <c r="SOH787" s="16"/>
      <c r="SOI787" s="16"/>
      <c r="SOJ787" s="16"/>
      <c r="SOK787" s="16"/>
      <c r="SOL787" s="16"/>
      <c r="SOM787" s="16"/>
      <c r="SON787" s="16"/>
      <c r="SOO787" s="16"/>
      <c r="SOP787" s="16"/>
      <c r="SOQ787" s="16"/>
      <c r="SOR787" s="16"/>
      <c r="SOS787" s="16"/>
      <c r="SOT787" s="16"/>
      <c r="SOU787" s="16"/>
      <c r="SOV787" s="16"/>
      <c r="SOW787" s="16"/>
      <c r="SOX787" s="16"/>
      <c r="SOY787" s="16"/>
      <c r="SOZ787" s="16"/>
      <c r="SPA787" s="16"/>
      <c r="SPB787" s="16"/>
      <c r="SPC787" s="16"/>
      <c r="SPD787" s="16"/>
      <c r="SPE787" s="16"/>
      <c r="SPF787" s="16"/>
      <c r="SPG787" s="16"/>
      <c r="SPH787" s="16"/>
      <c r="SPI787" s="16"/>
      <c r="SPJ787" s="16"/>
      <c r="SPK787" s="16"/>
      <c r="SPL787" s="16"/>
      <c r="SPM787" s="16"/>
      <c r="SPN787" s="16"/>
      <c r="SPO787" s="16"/>
      <c r="SPP787" s="16"/>
      <c r="SPQ787" s="16"/>
      <c r="SPR787" s="16"/>
      <c r="SPS787" s="16"/>
      <c r="SPT787" s="16"/>
      <c r="SPU787" s="16"/>
      <c r="SPV787" s="16"/>
      <c r="SPW787" s="16"/>
      <c r="SPX787" s="16"/>
      <c r="SPY787" s="16"/>
      <c r="SPZ787" s="16"/>
      <c r="SQA787" s="16"/>
      <c r="SQB787" s="16"/>
      <c r="SQC787" s="16"/>
      <c r="SQD787" s="16"/>
      <c r="SQE787" s="16"/>
      <c r="SQF787" s="16"/>
      <c r="SQG787" s="16"/>
      <c r="SQH787" s="16"/>
      <c r="SQI787" s="16"/>
      <c r="SQJ787" s="16"/>
      <c r="SQK787" s="16"/>
      <c r="SQL787" s="16"/>
      <c r="SQM787" s="16"/>
      <c r="SQN787" s="16"/>
      <c r="SQO787" s="16"/>
      <c r="SQP787" s="16"/>
      <c r="SQQ787" s="16"/>
      <c r="SQR787" s="16"/>
      <c r="SQS787" s="16"/>
      <c r="SQT787" s="16"/>
      <c r="SQU787" s="16"/>
      <c r="SQV787" s="16"/>
      <c r="SQW787" s="16"/>
      <c r="SQX787" s="16"/>
      <c r="SQY787" s="16"/>
      <c r="SQZ787" s="16"/>
      <c r="SRA787" s="16"/>
      <c r="SRB787" s="16"/>
      <c r="SRC787" s="16"/>
      <c r="SRD787" s="16"/>
      <c r="SRE787" s="16"/>
      <c r="SRF787" s="16"/>
      <c r="SRG787" s="16"/>
      <c r="SRH787" s="16"/>
      <c r="SRI787" s="16"/>
      <c r="SRJ787" s="16"/>
      <c r="SRK787" s="16"/>
      <c r="SRL787" s="16"/>
      <c r="SRM787" s="16"/>
      <c r="SRN787" s="16"/>
      <c r="SRO787" s="16"/>
      <c r="SRP787" s="16"/>
      <c r="SRQ787" s="16"/>
      <c r="SRR787" s="16"/>
      <c r="SRS787" s="16"/>
      <c r="SRT787" s="16"/>
      <c r="SRU787" s="16"/>
      <c r="SRV787" s="16"/>
      <c r="SRW787" s="16"/>
      <c r="SRX787" s="16"/>
      <c r="SRY787" s="16"/>
      <c r="SRZ787" s="16"/>
      <c r="SSA787" s="16"/>
      <c r="SSB787" s="16"/>
      <c r="SSC787" s="16"/>
      <c r="SSD787" s="16"/>
      <c r="SSE787" s="16"/>
      <c r="SSF787" s="16"/>
      <c r="SSG787" s="16"/>
      <c r="SSH787" s="16"/>
      <c r="SSI787" s="16"/>
      <c r="SSJ787" s="16"/>
      <c r="SSK787" s="16"/>
      <c r="SSL787" s="16"/>
      <c r="SSM787" s="16"/>
      <c r="SSN787" s="16"/>
      <c r="SSO787" s="16"/>
      <c r="SSP787" s="16"/>
      <c r="SSQ787" s="16"/>
      <c r="SSR787" s="16"/>
      <c r="SSS787" s="16"/>
      <c r="SST787" s="16"/>
      <c r="SSU787" s="16"/>
      <c r="SSV787" s="16"/>
      <c r="SSW787" s="16"/>
      <c r="SSX787" s="16"/>
      <c r="SSY787" s="16"/>
      <c r="SSZ787" s="16"/>
      <c r="STA787" s="16"/>
      <c r="STB787" s="16"/>
      <c r="STC787" s="16"/>
      <c r="STD787" s="16"/>
      <c r="STE787" s="16"/>
      <c r="STF787" s="16"/>
      <c r="STG787" s="16"/>
      <c r="STH787" s="16"/>
      <c r="STI787" s="16"/>
      <c r="STJ787" s="16"/>
      <c r="STK787" s="16"/>
      <c r="STL787" s="16"/>
      <c r="STM787" s="16"/>
      <c r="STN787" s="16"/>
      <c r="STO787" s="16"/>
      <c r="STP787" s="16"/>
      <c r="STQ787" s="16"/>
      <c r="STR787" s="16"/>
      <c r="STS787" s="16"/>
      <c r="STT787" s="16"/>
      <c r="STU787" s="16"/>
      <c r="STV787" s="16"/>
      <c r="STW787" s="16"/>
      <c r="STX787" s="16"/>
      <c r="STY787" s="16"/>
      <c r="STZ787" s="16"/>
      <c r="SUA787" s="16"/>
      <c r="SUB787" s="16"/>
      <c r="SUC787" s="16"/>
      <c r="SUD787" s="16"/>
      <c r="SUE787" s="16"/>
      <c r="SUF787" s="16"/>
      <c r="SUG787" s="16"/>
      <c r="SUH787" s="16"/>
      <c r="SUI787" s="16"/>
      <c r="SUJ787" s="16"/>
      <c r="SUK787" s="16"/>
      <c r="SUL787" s="16"/>
      <c r="SUM787" s="16"/>
      <c r="SUN787" s="16"/>
      <c r="SUO787" s="16"/>
      <c r="SUP787" s="16"/>
      <c r="SUQ787" s="16"/>
      <c r="SUR787" s="16"/>
      <c r="SUS787" s="16"/>
      <c r="SUT787" s="16"/>
      <c r="SUU787" s="16"/>
      <c r="SUV787" s="16"/>
      <c r="SUW787" s="16"/>
      <c r="SUX787" s="16"/>
      <c r="SUY787" s="16"/>
      <c r="SUZ787" s="16"/>
      <c r="SVA787" s="16"/>
      <c r="SVB787" s="16"/>
      <c r="SVC787" s="16"/>
      <c r="SVD787" s="16"/>
      <c r="SVE787" s="16"/>
      <c r="SVF787" s="16"/>
      <c r="SVG787" s="16"/>
      <c r="SVH787" s="16"/>
      <c r="SVI787" s="16"/>
      <c r="SVJ787" s="16"/>
      <c r="SVK787" s="16"/>
      <c r="SVL787" s="16"/>
      <c r="SVM787" s="16"/>
      <c r="SVN787" s="16"/>
      <c r="SVO787" s="16"/>
      <c r="SVP787" s="16"/>
      <c r="SVQ787" s="16"/>
      <c r="SVR787" s="16"/>
      <c r="SVS787" s="16"/>
      <c r="SVT787" s="16"/>
      <c r="SVU787" s="16"/>
      <c r="SVV787" s="16"/>
      <c r="SVW787" s="16"/>
      <c r="SVX787" s="16"/>
      <c r="SVY787" s="16"/>
      <c r="SVZ787" s="16"/>
      <c r="SWA787" s="16"/>
      <c r="SWB787" s="16"/>
      <c r="SWC787" s="16"/>
      <c r="SWD787" s="16"/>
      <c r="SWE787" s="16"/>
      <c r="SWF787" s="16"/>
      <c r="SWG787" s="16"/>
      <c r="SWH787" s="16"/>
      <c r="SWI787" s="16"/>
      <c r="SWJ787" s="16"/>
      <c r="SWK787" s="16"/>
      <c r="SWL787" s="16"/>
      <c r="SWM787" s="16"/>
      <c r="SWN787" s="16"/>
      <c r="SWO787" s="16"/>
      <c r="SWP787" s="16"/>
      <c r="SWQ787" s="16"/>
      <c r="SWR787" s="16"/>
      <c r="SWS787" s="16"/>
      <c r="SWT787" s="16"/>
      <c r="SWU787" s="16"/>
      <c r="SWV787" s="16"/>
      <c r="SWW787" s="16"/>
      <c r="SWX787" s="16"/>
      <c r="SWY787" s="16"/>
      <c r="SWZ787" s="16"/>
      <c r="SXA787" s="16"/>
      <c r="SXB787" s="16"/>
      <c r="SXC787" s="16"/>
      <c r="SXD787" s="16"/>
      <c r="SXE787" s="16"/>
      <c r="SXF787" s="16"/>
      <c r="SXG787" s="16"/>
      <c r="SXH787" s="16"/>
      <c r="SXI787" s="16"/>
      <c r="SXJ787" s="16"/>
      <c r="SXK787" s="16"/>
      <c r="SXL787" s="16"/>
      <c r="SXM787" s="16"/>
      <c r="SXN787" s="16"/>
      <c r="SXO787" s="16"/>
      <c r="SXP787" s="16"/>
      <c r="SXQ787" s="16"/>
      <c r="SXR787" s="16"/>
      <c r="SXS787" s="16"/>
      <c r="SXT787" s="16"/>
      <c r="SXU787" s="16"/>
      <c r="SXV787" s="16"/>
      <c r="SXW787" s="16"/>
      <c r="SXX787" s="16"/>
      <c r="SXY787" s="16"/>
      <c r="SXZ787" s="16"/>
      <c r="SYA787" s="16"/>
      <c r="SYB787" s="16"/>
      <c r="SYC787" s="16"/>
      <c r="SYD787" s="16"/>
      <c r="SYE787" s="16"/>
      <c r="SYF787" s="16"/>
      <c r="SYG787" s="16"/>
      <c r="SYH787" s="16"/>
      <c r="SYI787" s="16"/>
      <c r="SYJ787" s="16"/>
      <c r="SYK787" s="16"/>
      <c r="SYL787" s="16"/>
      <c r="SYM787" s="16"/>
      <c r="SYN787" s="16"/>
      <c r="SYO787" s="16"/>
      <c r="SYP787" s="16"/>
      <c r="SYQ787" s="16"/>
      <c r="SYR787" s="16"/>
      <c r="SYS787" s="16"/>
      <c r="SYT787" s="16"/>
      <c r="SYU787" s="16"/>
      <c r="SYV787" s="16"/>
      <c r="SYW787" s="16"/>
      <c r="SYX787" s="16"/>
      <c r="SYY787" s="16"/>
      <c r="SYZ787" s="16"/>
      <c r="SZA787" s="16"/>
      <c r="SZB787" s="16"/>
      <c r="SZC787" s="16"/>
      <c r="SZD787" s="16"/>
      <c r="SZE787" s="16"/>
      <c r="SZF787" s="16"/>
      <c r="SZG787" s="16"/>
      <c r="SZH787" s="16"/>
      <c r="SZI787" s="16"/>
      <c r="SZJ787" s="16"/>
      <c r="SZK787" s="16"/>
      <c r="SZL787" s="16"/>
      <c r="SZM787" s="16"/>
      <c r="SZN787" s="16"/>
      <c r="SZO787" s="16"/>
      <c r="SZP787" s="16"/>
      <c r="SZQ787" s="16"/>
      <c r="SZR787" s="16"/>
      <c r="SZS787" s="16"/>
      <c r="SZT787" s="16"/>
      <c r="SZU787" s="16"/>
      <c r="SZV787" s="16"/>
      <c r="SZW787" s="16"/>
      <c r="SZX787" s="16"/>
      <c r="SZY787" s="16"/>
      <c r="SZZ787" s="16"/>
      <c r="TAA787" s="16"/>
      <c r="TAB787" s="16"/>
      <c r="TAC787" s="16"/>
      <c r="TAD787" s="16"/>
      <c r="TAE787" s="16"/>
      <c r="TAF787" s="16"/>
      <c r="TAG787" s="16"/>
      <c r="TAH787" s="16"/>
      <c r="TAI787" s="16"/>
      <c r="TAJ787" s="16"/>
      <c r="TAK787" s="16"/>
      <c r="TAL787" s="16"/>
      <c r="TAM787" s="16"/>
      <c r="TAN787" s="16"/>
      <c r="TAO787" s="16"/>
      <c r="TAP787" s="16"/>
      <c r="TAQ787" s="16"/>
      <c r="TAR787" s="16"/>
      <c r="TAS787" s="16"/>
      <c r="TAT787" s="16"/>
      <c r="TAU787" s="16"/>
      <c r="TAV787" s="16"/>
      <c r="TAW787" s="16"/>
      <c r="TAX787" s="16"/>
      <c r="TAY787" s="16"/>
      <c r="TAZ787" s="16"/>
      <c r="TBA787" s="16"/>
      <c r="TBB787" s="16"/>
      <c r="TBC787" s="16"/>
      <c r="TBD787" s="16"/>
      <c r="TBE787" s="16"/>
      <c r="TBF787" s="16"/>
      <c r="TBG787" s="16"/>
      <c r="TBH787" s="16"/>
      <c r="TBI787" s="16"/>
      <c r="TBJ787" s="16"/>
      <c r="TBK787" s="16"/>
      <c r="TBL787" s="16"/>
      <c r="TBM787" s="16"/>
      <c r="TBN787" s="16"/>
      <c r="TBO787" s="16"/>
      <c r="TBP787" s="16"/>
      <c r="TBQ787" s="16"/>
      <c r="TBR787" s="16"/>
      <c r="TBS787" s="16"/>
      <c r="TBT787" s="16"/>
      <c r="TBU787" s="16"/>
      <c r="TBV787" s="16"/>
      <c r="TBW787" s="16"/>
      <c r="TBX787" s="16"/>
      <c r="TBY787" s="16"/>
      <c r="TBZ787" s="16"/>
      <c r="TCA787" s="16"/>
      <c r="TCB787" s="16"/>
      <c r="TCC787" s="16"/>
      <c r="TCD787" s="16"/>
      <c r="TCE787" s="16"/>
      <c r="TCF787" s="16"/>
      <c r="TCG787" s="16"/>
      <c r="TCH787" s="16"/>
      <c r="TCI787" s="16"/>
      <c r="TCJ787" s="16"/>
      <c r="TCK787" s="16"/>
      <c r="TCL787" s="16"/>
      <c r="TCM787" s="16"/>
      <c r="TCN787" s="16"/>
      <c r="TCO787" s="16"/>
      <c r="TCP787" s="16"/>
      <c r="TCQ787" s="16"/>
      <c r="TCR787" s="16"/>
      <c r="TCS787" s="16"/>
      <c r="TCT787" s="16"/>
      <c r="TCU787" s="16"/>
      <c r="TCV787" s="16"/>
      <c r="TCW787" s="16"/>
      <c r="TCX787" s="16"/>
      <c r="TCY787" s="16"/>
      <c r="TCZ787" s="16"/>
      <c r="TDA787" s="16"/>
      <c r="TDB787" s="16"/>
      <c r="TDC787" s="16"/>
      <c r="TDD787" s="16"/>
      <c r="TDE787" s="16"/>
      <c r="TDF787" s="16"/>
      <c r="TDG787" s="16"/>
      <c r="TDH787" s="16"/>
      <c r="TDI787" s="16"/>
      <c r="TDJ787" s="16"/>
      <c r="TDK787" s="16"/>
      <c r="TDL787" s="16"/>
      <c r="TDM787" s="16"/>
      <c r="TDN787" s="16"/>
      <c r="TDO787" s="16"/>
      <c r="TDP787" s="16"/>
      <c r="TDQ787" s="16"/>
      <c r="TDR787" s="16"/>
      <c r="TDS787" s="16"/>
      <c r="TDT787" s="16"/>
      <c r="TDU787" s="16"/>
      <c r="TDV787" s="16"/>
      <c r="TDW787" s="16"/>
      <c r="TDX787" s="16"/>
      <c r="TDY787" s="16"/>
      <c r="TDZ787" s="16"/>
      <c r="TEA787" s="16"/>
      <c r="TEB787" s="16"/>
      <c r="TEC787" s="16"/>
      <c r="TED787" s="16"/>
      <c r="TEE787" s="16"/>
      <c r="TEF787" s="16"/>
      <c r="TEG787" s="16"/>
      <c r="TEH787" s="16"/>
      <c r="TEI787" s="16"/>
      <c r="TEJ787" s="16"/>
      <c r="TEK787" s="16"/>
      <c r="TEL787" s="16"/>
      <c r="TEM787" s="16"/>
      <c r="TEN787" s="16"/>
      <c r="TEO787" s="16"/>
      <c r="TEP787" s="16"/>
      <c r="TEQ787" s="16"/>
      <c r="TER787" s="16"/>
      <c r="TES787" s="16"/>
      <c r="TET787" s="16"/>
      <c r="TEU787" s="16"/>
      <c r="TEV787" s="16"/>
      <c r="TEW787" s="16"/>
      <c r="TEX787" s="16"/>
      <c r="TEY787" s="16"/>
      <c r="TEZ787" s="16"/>
      <c r="TFA787" s="16"/>
      <c r="TFB787" s="16"/>
      <c r="TFC787" s="16"/>
      <c r="TFD787" s="16"/>
      <c r="TFE787" s="16"/>
      <c r="TFF787" s="16"/>
      <c r="TFG787" s="16"/>
      <c r="TFH787" s="16"/>
      <c r="TFI787" s="16"/>
      <c r="TFJ787" s="16"/>
      <c r="TFK787" s="16"/>
      <c r="TFL787" s="16"/>
      <c r="TFM787" s="16"/>
      <c r="TFN787" s="16"/>
      <c r="TFO787" s="16"/>
      <c r="TFP787" s="16"/>
      <c r="TFQ787" s="16"/>
      <c r="TFR787" s="16"/>
      <c r="TFS787" s="16"/>
      <c r="TFT787" s="16"/>
      <c r="TFU787" s="16"/>
      <c r="TFV787" s="16"/>
      <c r="TFW787" s="16"/>
      <c r="TFX787" s="16"/>
      <c r="TFY787" s="16"/>
      <c r="TFZ787" s="16"/>
      <c r="TGA787" s="16"/>
      <c r="TGB787" s="16"/>
      <c r="TGC787" s="16"/>
      <c r="TGD787" s="16"/>
      <c r="TGE787" s="16"/>
      <c r="TGF787" s="16"/>
      <c r="TGG787" s="16"/>
      <c r="TGH787" s="16"/>
      <c r="TGI787" s="16"/>
      <c r="TGJ787" s="16"/>
      <c r="TGK787" s="16"/>
      <c r="TGL787" s="16"/>
      <c r="TGM787" s="16"/>
      <c r="TGN787" s="16"/>
      <c r="TGO787" s="16"/>
      <c r="TGP787" s="16"/>
      <c r="TGQ787" s="16"/>
      <c r="TGR787" s="16"/>
      <c r="TGS787" s="16"/>
      <c r="TGT787" s="16"/>
      <c r="TGU787" s="16"/>
      <c r="TGV787" s="16"/>
      <c r="TGW787" s="16"/>
      <c r="TGX787" s="16"/>
      <c r="TGY787" s="16"/>
      <c r="TGZ787" s="16"/>
      <c r="THA787" s="16"/>
      <c r="THB787" s="16"/>
      <c r="THC787" s="16"/>
      <c r="THD787" s="16"/>
      <c r="THE787" s="16"/>
      <c r="THF787" s="16"/>
      <c r="THG787" s="16"/>
      <c r="THH787" s="16"/>
      <c r="THI787" s="16"/>
      <c r="THJ787" s="16"/>
      <c r="THK787" s="16"/>
      <c r="THL787" s="16"/>
      <c r="THM787" s="16"/>
      <c r="THN787" s="16"/>
      <c r="THO787" s="16"/>
      <c r="THP787" s="16"/>
      <c r="THQ787" s="16"/>
      <c r="THR787" s="16"/>
      <c r="THS787" s="16"/>
      <c r="THT787" s="16"/>
      <c r="THU787" s="16"/>
      <c r="THV787" s="16"/>
      <c r="THW787" s="16"/>
      <c r="THX787" s="16"/>
      <c r="THY787" s="16"/>
      <c r="THZ787" s="16"/>
      <c r="TIA787" s="16"/>
      <c r="TIB787" s="16"/>
      <c r="TIC787" s="16"/>
      <c r="TID787" s="16"/>
      <c r="TIE787" s="16"/>
      <c r="TIF787" s="16"/>
      <c r="TIG787" s="16"/>
      <c r="TIH787" s="16"/>
      <c r="TII787" s="16"/>
      <c r="TIJ787" s="16"/>
      <c r="TIK787" s="16"/>
      <c r="TIL787" s="16"/>
      <c r="TIM787" s="16"/>
      <c r="TIN787" s="16"/>
      <c r="TIO787" s="16"/>
      <c r="TIP787" s="16"/>
      <c r="TIQ787" s="16"/>
      <c r="TIR787" s="16"/>
      <c r="TIS787" s="16"/>
      <c r="TIT787" s="16"/>
      <c r="TIU787" s="16"/>
      <c r="TIV787" s="16"/>
      <c r="TIW787" s="16"/>
      <c r="TIX787" s="16"/>
      <c r="TIY787" s="16"/>
      <c r="TIZ787" s="16"/>
      <c r="TJA787" s="16"/>
      <c r="TJB787" s="16"/>
      <c r="TJC787" s="16"/>
      <c r="TJD787" s="16"/>
      <c r="TJE787" s="16"/>
      <c r="TJF787" s="16"/>
      <c r="TJG787" s="16"/>
      <c r="TJH787" s="16"/>
      <c r="TJI787" s="16"/>
      <c r="TJJ787" s="16"/>
      <c r="TJK787" s="16"/>
      <c r="TJL787" s="16"/>
      <c r="TJM787" s="16"/>
      <c r="TJN787" s="16"/>
      <c r="TJO787" s="16"/>
      <c r="TJP787" s="16"/>
      <c r="TJQ787" s="16"/>
      <c r="TJR787" s="16"/>
      <c r="TJS787" s="16"/>
      <c r="TJT787" s="16"/>
      <c r="TJU787" s="16"/>
      <c r="TJV787" s="16"/>
      <c r="TJW787" s="16"/>
      <c r="TJX787" s="16"/>
      <c r="TJY787" s="16"/>
      <c r="TJZ787" s="16"/>
      <c r="TKA787" s="16"/>
      <c r="TKB787" s="16"/>
      <c r="TKC787" s="16"/>
      <c r="TKD787" s="16"/>
      <c r="TKE787" s="16"/>
      <c r="TKF787" s="16"/>
      <c r="TKG787" s="16"/>
      <c r="TKH787" s="16"/>
      <c r="TKI787" s="16"/>
      <c r="TKJ787" s="16"/>
      <c r="TKK787" s="16"/>
      <c r="TKL787" s="16"/>
      <c r="TKM787" s="16"/>
      <c r="TKN787" s="16"/>
      <c r="TKO787" s="16"/>
      <c r="TKP787" s="16"/>
      <c r="TKQ787" s="16"/>
      <c r="TKR787" s="16"/>
      <c r="TKS787" s="16"/>
      <c r="TKT787" s="16"/>
      <c r="TKU787" s="16"/>
      <c r="TKV787" s="16"/>
      <c r="TKW787" s="16"/>
      <c r="TKX787" s="16"/>
      <c r="TKY787" s="16"/>
      <c r="TKZ787" s="16"/>
      <c r="TLA787" s="16"/>
      <c r="TLB787" s="16"/>
      <c r="TLC787" s="16"/>
      <c r="TLD787" s="16"/>
      <c r="TLE787" s="16"/>
      <c r="TLF787" s="16"/>
      <c r="TLG787" s="16"/>
      <c r="TLH787" s="16"/>
      <c r="TLI787" s="16"/>
      <c r="TLJ787" s="16"/>
      <c r="TLK787" s="16"/>
      <c r="TLL787" s="16"/>
      <c r="TLM787" s="16"/>
      <c r="TLN787" s="16"/>
      <c r="TLO787" s="16"/>
      <c r="TLP787" s="16"/>
      <c r="TLQ787" s="16"/>
      <c r="TLR787" s="16"/>
      <c r="TLS787" s="16"/>
      <c r="TLT787" s="16"/>
      <c r="TLU787" s="16"/>
      <c r="TLV787" s="16"/>
      <c r="TLW787" s="16"/>
      <c r="TLX787" s="16"/>
      <c r="TLY787" s="16"/>
      <c r="TLZ787" s="16"/>
      <c r="TMA787" s="16"/>
      <c r="TMB787" s="16"/>
      <c r="TMC787" s="16"/>
      <c r="TMD787" s="16"/>
      <c r="TME787" s="16"/>
      <c r="TMF787" s="16"/>
      <c r="TMG787" s="16"/>
      <c r="TMH787" s="16"/>
      <c r="TMI787" s="16"/>
      <c r="TMJ787" s="16"/>
      <c r="TMK787" s="16"/>
      <c r="TML787" s="16"/>
      <c r="TMM787" s="16"/>
      <c r="TMN787" s="16"/>
      <c r="TMO787" s="16"/>
      <c r="TMP787" s="16"/>
      <c r="TMQ787" s="16"/>
      <c r="TMR787" s="16"/>
      <c r="TMS787" s="16"/>
      <c r="TMT787" s="16"/>
      <c r="TMU787" s="16"/>
      <c r="TMV787" s="16"/>
      <c r="TMW787" s="16"/>
      <c r="TMX787" s="16"/>
      <c r="TMY787" s="16"/>
      <c r="TMZ787" s="16"/>
      <c r="TNA787" s="16"/>
      <c r="TNB787" s="16"/>
      <c r="TNC787" s="16"/>
      <c r="TND787" s="16"/>
      <c r="TNE787" s="16"/>
      <c r="TNF787" s="16"/>
      <c r="TNG787" s="16"/>
      <c r="TNH787" s="16"/>
      <c r="TNI787" s="16"/>
      <c r="TNJ787" s="16"/>
      <c r="TNK787" s="16"/>
      <c r="TNL787" s="16"/>
      <c r="TNM787" s="16"/>
      <c r="TNN787" s="16"/>
      <c r="TNO787" s="16"/>
      <c r="TNP787" s="16"/>
      <c r="TNQ787" s="16"/>
      <c r="TNR787" s="16"/>
      <c r="TNS787" s="16"/>
      <c r="TNT787" s="16"/>
      <c r="TNU787" s="16"/>
      <c r="TNV787" s="16"/>
      <c r="TNW787" s="16"/>
      <c r="TNX787" s="16"/>
      <c r="TNY787" s="16"/>
      <c r="TNZ787" s="16"/>
      <c r="TOA787" s="16"/>
      <c r="TOB787" s="16"/>
      <c r="TOC787" s="16"/>
      <c r="TOD787" s="16"/>
      <c r="TOE787" s="16"/>
      <c r="TOF787" s="16"/>
      <c r="TOG787" s="16"/>
      <c r="TOH787" s="16"/>
      <c r="TOI787" s="16"/>
      <c r="TOJ787" s="16"/>
      <c r="TOK787" s="16"/>
      <c r="TOL787" s="16"/>
      <c r="TOM787" s="16"/>
      <c r="TON787" s="16"/>
      <c r="TOO787" s="16"/>
      <c r="TOP787" s="16"/>
      <c r="TOQ787" s="16"/>
      <c r="TOR787" s="16"/>
      <c r="TOS787" s="16"/>
      <c r="TOT787" s="16"/>
      <c r="TOU787" s="16"/>
      <c r="TOV787" s="16"/>
      <c r="TOW787" s="16"/>
      <c r="TOX787" s="16"/>
      <c r="TOY787" s="16"/>
      <c r="TOZ787" s="16"/>
      <c r="TPA787" s="16"/>
      <c r="TPB787" s="16"/>
      <c r="TPC787" s="16"/>
      <c r="TPD787" s="16"/>
      <c r="TPE787" s="16"/>
      <c r="TPF787" s="16"/>
      <c r="TPG787" s="16"/>
      <c r="TPH787" s="16"/>
      <c r="TPI787" s="16"/>
      <c r="TPJ787" s="16"/>
      <c r="TPK787" s="16"/>
      <c r="TPL787" s="16"/>
      <c r="TPM787" s="16"/>
      <c r="TPN787" s="16"/>
      <c r="TPO787" s="16"/>
      <c r="TPP787" s="16"/>
      <c r="TPQ787" s="16"/>
      <c r="TPR787" s="16"/>
      <c r="TPS787" s="16"/>
      <c r="TPT787" s="16"/>
      <c r="TPU787" s="16"/>
      <c r="TPV787" s="16"/>
      <c r="TPW787" s="16"/>
      <c r="TPX787" s="16"/>
      <c r="TPY787" s="16"/>
      <c r="TPZ787" s="16"/>
      <c r="TQA787" s="16"/>
      <c r="TQB787" s="16"/>
      <c r="TQC787" s="16"/>
      <c r="TQD787" s="16"/>
      <c r="TQE787" s="16"/>
      <c r="TQF787" s="16"/>
      <c r="TQG787" s="16"/>
      <c r="TQH787" s="16"/>
      <c r="TQI787" s="16"/>
      <c r="TQJ787" s="16"/>
      <c r="TQK787" s="16"/>
      <c r="TQL787" s="16"/>
      <c r="TQM787" s="16"/>
      <c r="TQN787" s="16"/>
      <c r="TQO787" s="16"/>
      <c r="TQP787" s="16"/>
      <c r="TQQ787" s="16"/>
      <c r="TQR787" s="16"/>
      <c r="TQS787" s="16"/>
      <c r="TQT787" s="16"/>
      <c r="TQU787" s="16"/>
      <c r="TQV787" s="16"/>
      <c r="TQW787" s="16"/>
      <c r="TQX787" s="16"/>
      <c r="TQY787" s="16"/>
      <c r="TQZ787" s="16"/>
      <c r="TRA787" s="16"/>
      <c r="TRB787" s="16"/>
      <c r="TRC787" s="16"/>
      <c r="TRD787" s="16"/>
      <c r="TRE787" s="16"/>
      <c r="TRF787" s="16"/>
      <c r="TRG787" s="16"/>
      <c r="TRH787" s="16"/>
      <c r="TRI787" s="16"/>
      <c r="TRJ787" s="16"/>
      <c r="TRK787" s="16"/>
      <c r="TRL787" s="16"/>
      <c r="TRM787" s="16"/>
      <c r="TRN787" s="16"/>
      <c r="TRO787" s="16"/>
      <c r="TRP787" s="16"/>
      <c r="TRQ787" s="16"/>
      <c r="TRR787" s="16"/>
      <c r="TRS787" s="16"/>
      <c r="TRT787" s="16"/>
      <c r="TRU787" s="16"/>
      <c r="TRV787" s="16"/>
      <c r="TRW787" s="16"/>
      <c r="TRX787" s="16"/>
      <c r="TRY787" s="16"/>
      <c r="TRZ787" s="16"/>
      <c r="TSA787" s="16"/>
      <c r="TSB787" s="16"/>
      <c r="TSC787" s="16"/>
      <c r="TSD787" s="16"/>
      <c r="TSE787" s="16"/>
      <c r="TSF787" s="16"/>
      <c r="TSG787" s="16"/>
      <c r="TSH787" s="16"/>
      <c r="TSI787" s="16"/>
      <c r="TSJ787" s="16"/>
      <c r="TSK787" s="16"/>
      <c r="TSL787" s="16"/>
      <c r="TSM787" s="16"/>
      <c r="TSN787" s="16"/>
      <c r="TSO787" s="16"/>
      <c r="TSP787" s="16"/>
      <c r="TSQ787" s="16"/>
      <c r="TSR787" s="16"/>
      <c r="TSS787" s="16"/>
      <c r="TST787" s="16"/>
      <c r="TSU787" s="16"/>
      <c r="TSV787" s="16"/>
      <c r="TSW787" s="16"/>
      <c r="TSX787" s="16"/>
      <c r="TSY787" s="16"/>
      <c r="TSZ787" s="16"/>
      <c r="TTA787" s="16"/>
      <c r="TTB787" s="16"/>
      <c r="TTC787" s="16"/>
      <c r="TTD787" s="16"/>
      <c r="TTE787" s="16"/>
      <c r="TTF787" s="16"/>
      <c r="TTG787" s="16"/>
      <c r="TTH787" s="16"/>
      <c r="TTI787" s="16"/>
      <c r="TTJ787" s="16"/>
      <c r="TTK787" s="16"/>
      <c r="TTL787" s="16"/>
      <c r="TTM787" s="16"/>
      <c r="TTN787" s="16"/>
      <c r="TTO787" s="16"/>
      <c r="TTP787" s="16"/>
      <c r="TTQ787" s="16"/>
      <c r="TTR787" s="16"/>
      <c r="TTS787" s="16"/>
      <c r="TTT787" s="16"/>
      <c r="TTU787" s="16"/>
      <c r="TTV787" s="16"/>
      <c r="TTW787" s="16"/>
      <c r="TTX787" s="16"/>
      <c r="TTY787" s="16"/>
      <c r="TTZ787" s="16"/>
      <c r="TUA787" s="16"/>
      <c r="TUB787" s="16"/>
      <c r="TUC787" s="16"/>
      <c r="TUD787" s="16"/>
      <c r="TUE787" s="16"/>
      <c r="TUF787" s="16"/>
      <c r="TUG787" s="16"/>
      <c r="TUH787" s="16"/>
      <c r="TUI787" s="16"/>
      <c r="TUJ787" s="16"/>
      <c r="TUK787" s="16"/>
      <c r="TUL787" s="16"/>
      <c r="TUM787" s="16"/>
      <c r="TUN787" s="16"/>
      <c r="TUO787" s="16"/>
      <c r="TUP787" s="16"/>
      <c r="TUQ787" s="16"/>
      <c r="TUR787" s="16"/>
      <c r="TUS787" s="16"/>
      <c r="TUT787" s="16"/>
      <c r="TUU787" s="16"/>
      <c r="TUV787" s="16"/>
      <c r="TUW787" s="16"/>
      <c r="TUX787" s="16"/>
      <c r="TUY787" s="16"/>
      <c r="TUZ787" s="16"/>
      <c r="TVA787" s="16"/>
      <c r="TVB787" s="16"/>
      <c r="TVC787" s="16"/>
      <c r="TVD787" s="16"/>
      <c r="TVE787" s="16"/>
      <c r="TVF787" s="16"/>
      <c r="TVG787" s="16"/>
      <c r="TVH787" s="16"/>
      <c r="TVI787" s="16"/>
      <c r="TVJ787" s="16"/>
      <c r="TVK787" s="16"/>
      <c r="TVL787" s="16"/>
      <c r="TVM787" s="16"/>
      <c r="TVN787" s="16"/>
      <c r="TVO787" s="16"/>
      <c r="TVP787" s="16"/>
      <c r="TVQ787" s="16"/>
      <c r="TVR787" s="16"/>
      <c r="TVS787" s="16"/>
      <c r="TVT787" s="16"/>
      <c r="TVU787" s="16"/>
      <c r="TVV787" s="16"/>
      <c r="TVW787" s="16"/>
      <c r="TVX787" s="16"/>
      <c r="TVY787" s="16"/>
      <c r="TVZ787" s="16"/>
      <c r="TWA787" s="16"/>
      <c r="TWB787" s="16"/>
      <c r="TWC787" s="16"/>
      <c r="TWD787" s="16"/>
      <c r="TWE787" s="16"/>
      <c r="TWF787" s="16"/>
      <c r="TWG787" s="16"/>
      <c r="TWH787" s="16"/>
      <c r="TWI787" s="16"/>
      <c r="TWJ787" s="16"/>
      <c r="TWK787" s="16"/>
      <c r="TWL787" s="16"/>
      <c r="TWM787" s="16"/>
      <c r="TWN787" s="16"/>
      <c r="TWO787" s="16"/>
      <c r="TWP787" s="16"/>
      <c r="TWQ787" s="16"/>
      <c r="TWR787" s="16"/>
      <c r="TWS787" s="16"/>
      <c r="TWT787" s="16"/>
      <c r="TWU787" s="16"/>
      <c r="TWV787" s="16"/>
      <c r="TWW787" s="16"/>
      <c r="TWX787" s="16"/>
      <c r="TWY787" s="16"/>
      <c r="TWZ787" s="16"/>
      <c r="TXA787" s="16"/>
      <c r="TXB787" s="16"/>
      <c r="TXC787" s="16"/>
      <c r="TXD787" s="16"/>
      <c r="TXE787" s="16"/>
      <c r="TXF787" s="16"/>
      <c r="TXG787" s="16"/>
      <c r="TXH787" s="16"/>
      <c r="TXI787" s="16"/>
      <c r="TXJ787" s="16"/>
      <c r="TXK787" s="16"/>
      <c r="TXL787" s="16"/>
      <c r="TXM787" s="16"/>
      <c r="TXN787" s="16"/>
      <c r="TXO787" s="16"/>
      <c r="TXP787" s="16"/>
      <c r="TXQ787" s="16"/>
      <c r="TXR787" s="16"/>
      <c r="TXS787" s="16"/>
      <c r="TXT787" s="16"/>
      <c r="TXU787" s="16"/>
      <c r="TXV787" s="16"/>
      <c r="TXW787" s="16"/>
      <c r="TXX787" s="16"/>
      <c r="TXY787" s="16"/>
      <c r="TXZ787" s="16"/>
      <c r="TYA787" s="16"/>
      <c r="TYB787" s="16"/>
      <c r="TYC787" s="16"/>
      <c r="TYD787" s="16"/>
      <c r="TYE787" s="16"/>
      <c r="TYF787" s="16"/>
      <c r="TYG787" s="16"/>
      <c r="TYH787" s="16"/>
      <c r="TYI787" s="16"/>
      <c r="TYJ787" s="16"/>
      <c r="TYK787" s="16"/>
      <c r="TYL787" s="16"/>
      <c r="TYM787" s="16"/>
      <c r="TYN787" s="16"/>
      <c r="TYO787" s="16"/>
      <c r="TYP787" s="16"/>
      <c r="TYQ787" s="16"/>
      <c r="TYR787" s="16"/>
      <c r="TYS787" s="16"/>
      <c r="TYT787" s="16"/>
      <c r="TYU787" s="16"/>
      <c r="TYV787" s="16"/>
      <c r="TYW787" s="16"/>
      <c r="TYX787" s="16"/>
      <c r="TYY787" s="16"/>
      <c r="TYZ787" s="16"/>
      <c r="TZA787" s="16"/>
      <c r="TZB787" s="16"/>
      <c r="TZC787" s="16"/>
      <c r="TZD787" s="16"/>
      <c r="TZE787" s="16"/>
      <c r="TZF787" s="16"/>
      <c r="TZG787" s="16"/>
      <c r="TZH787" s="16"/>
      <c r="TZI787" s="16"/>
      <c r="TZJ787" s="16"/>
      <c r="TZK787" s="16"/>
      <c r="TZL787" s="16"/>
      <c r="TZM787" s="16"/>
      <c r="TZN787" s="16"/>
      <c r="TZO787" s="16"/>
      <c r="TZP787" s="16"/>
      <c r="TZQ787" s="16"/>
      <c r="TZR787" s="16"/>
      <c r="TZS787" s="16"/>
      <c r="TZT787" s="16"/>
      <c r="TZU787" s="16"/>
      <c r="TZV787" s="16"/>
      <c r="TZW787" s="16"/>
      <c r="TZX787" s="16"/>
      <c r="TZY787" s="16"/>
      <c r="TZZ787" s="16"/>
      <c r="UAA787" s="16"/>
      <c r="UAB787" s="16"/>
      <c r="UAC787" s="16"/>
      <c r="UAD787" s="16"/>
      <c r="UAE787" s="16"/>
      <c r="UAF787" s="16"/>
      <c r="UAG787" s="16"/>
      <c r="UAH787" s="16"/>
      <c r="UAI787" s="16"/>
      <c r="UAJ787" s="16"/>
      <c r="UAK787" s="16"/>
      <c r="UAL787" s="16"/>
      <c r="UAM787" s="16"/>
      <c r="UAN787" s="16"/>
      <c r="UAO787" s="16"/>
      <c r="UAP787" s="16"/>
      <c r="UAQ787" s="16"/>
      <c r="UAR787" s="16"/>
      <c r="UAS787" s="16"/>
      <c r="UAT787" s="16"/>
      <c r="UAU787" s="16"/>
      <c r="UAV787" s="16"/>
      <c r="UAW787" s="16"/>
      <c r="UAX787" s="16"/>
      <c r="UAY787" s="16"/>
      <c r="UAZ787" s="16"/>
      <c r="UBA787" s="16"/>
      <c r="UBB787" s="16"/>
      <c r="UBC787" s="16"/>
      <c r="UBD787" s="16"/>
      <c r="UBE787" s="16"/>
      <c r="UBF787" s="16"/>
      <c r="UBG787" s="16"/>
      <c r="UBH787" s="16"/>
      <c r="UBI787" s="16"/>
      <c r="UBJ787" s="16"/>
      <c r="UBK787" s="16"/>
      <c r="UBL787" s="16"/>
      <c r="UBM787" s="16"/>
      <c r="UBN787" s="16"/>
      <c r="UBO787" s="16"/>
      <c r="UBP787" s="16"/>
      <c r="UBQ787" s="16"/>
      <c r="UBR787" s="16"/>
      <c r="UBS787" s="16"/>
      <c r="UBT787" s="16"/>
      <c r="UBU787" s="16"/>
      <c r="UBV787" s="16"/>
      <c r="UBW787" s="16"/>
      <c r="UBX787" s="16"/>
      <c r="UBY787" s="16"/>
      <c r="UBZ787" s="16"/>
      <c r="UCA787" s="16"/>
      <c r="UCB787" s="16"/>
      <c r="UCC787" s="16"/>
      <c r="UCD787" s="16"/>
      <c r="UCE787" s="16"/>
      <c r="UCF787" s="16"/>
      <c r="UCG787" s="16"/>
      <c r="UCH787" s="16"/>
      <c r="UCI787" s="16"/>
      <c r="UCJ787" s="16"/>
      <c r="UCK787" s="16"/>
      <c r="UCL787" s="16"/>
      <c r="UCM787" s="16"/>
      <c r="UCN787" s="16"/>
      <c r="UCO787" s="16"/>
      <c r="UCP787" s="16"/>
      <c r="UCQ787" s="16"/>
      <c r="UCR787" s="16"/>
      <c r="UCS787" s="16"/>
      <c r="UCT787" s="16"/>
      <c r="UCU787" s="16"/>
      <c r="UCV787" s="16"/>
      <c r="UCW787" s="16"/>
      <c r="UCX787" s="16"/>
      <c r="UCY787" s="16"/>
      <c r="UCZ787" s="16"/>
      <c r="UDA787" s="16"/>
      <c r="UDB787" s="16"/>
      <c r="UDC787" s="16"/>
      <c r="UDD787" s="16"/>
      <c r="UDE787" s="16"/>
      <c r="UDF787" s="16"/>
      <c r="UDG787" s="16"/>
      <c r="UDH787" s="16"/>
      <c r="UDI787" s="16"/>
      <c r="UDJ787" s="16"/>
      <c r="UDK787" s="16"/>
      <c r="UDL787" s="16"/>
      <c r="UDM787" s="16"/>
      <c r="UDN787" s="16"/>
      <c r="UDO787" s="16"/>
      <c r="UDP787" s="16"/>
      <c r="UDQ787" s="16"/>
      <c r="UDR787" s="16"/>
      <c r="UDS787" s="16"/>
      <c r="UDT787" s="16"/>
      <c r="UDU787" s="16"/>
      <c r="UDV787" s="16"/>
      <c r="UDW787" s="16"/>
      <c r="UDX787" s="16"/>
      <c r="UDY787" s="16"/>
      <c r="UDZ787" s="16"/>
      <c r="UEA787" s="16"/>
      <c r="UEB787" s="16"/>
      <c r="UEC787" s="16"/>
      <c r="UED787" s="16"/>
      <c r="UEE787" s="16"/>
      <c r="UEF787" s="16"/>
      <c r="UEG787" s="16"/>
      <c r="UEH787" s="16"/>
      <c r="UEI787" s="16"/>
      <c r="UEJ787" s="16"/>
      <c r="UEK787" s="16"/>
      <c r="UEL787" s="16"/>
      <c r="UEM787" s="16"/>
      <c r="UEN787" s="16"/>
      <c r="UEO787" s="16"/>
      <c r="UEP787" s="16"/>
      <c r="UEQ787" s="16"/>
      <c r="UER787" s="16"/>
      <c r="UES787" s="16"/>
      <c r="UET787" s="16"/>
      <c r="UEU787" s="16"/>
      <c r="UEV787" s="16"/>
      <c r="UEW787" s="16"/>
      <c r="UEX787" s="16"/>
      <c r="UEY787" s="16"/>
      <c r="UEZ787" s="16"/>
      <c r="UFA787" s="16"/>
      <c r="UFB787" s="16"/>
      <c r="UFC787" s="16"/>
      <c r="UFD787" s="16"/>
      <c r="UFE787" s="16"/>
      <c r="UFF787" s="16"/>
      <c r="UFG787" s="16"/>
      <c r="UFH787" s="16"/>
      <c r="UFI787" s="16"/>
      <c r="UFJ787" s="16"/>
      <c r="UFK787" s="16"/>
      <c r="UFL787" s="16"/>
      <c r="UFM787" s="16"/>
      <c r="UFN787" s="16"/>
      <c r="UFO787" s="16"/>
      <c r="UFP787" s="16"/>
      <c r="UFQ787" s="16"/>
      <c r="UFR787" s="16"/>
      <c r="UFS787" s="16"/>
      <c r="UFT787" s="16"/>
      <c r="UFU787" s="16"/>
      <c r="UFV787" s="16"/>
      <c r="UFW787" s="16"/>
      <c r="UFX787" s="16"/>
      <c r="UFY787" s="16"/>
      <c r="UFZ787" s="16"/>
      <c r="UGA787" s="16"/>
      <c r="UGB787" s="16"/>
      <c r="UGC787" s="16"/>
      <c r="UGD787" s="16"/>
      <c r="UGE787" s="16"/>
      <c r="UGF787" s="16"/>
      <c r="UGG787" s="16"/>
      <c r="UGH787" s="16"/>
      <c r="UGI787" s="16"/>
      <c r="UGJ787" s="16"/>
      <c r="UGK787" s="16"/>
      <c r="UGL787" s="16"/>
      <c r="UGM787" s="16"/>
      <c r="UGN787" s="16"/>
      <c r="UGO787" s="16"/>
      <c r="UGP787" s="16"/>
      <c r="UGQ787" s="16"/>
      <c r="UGR787" s="16"/>
      <c r="UGS787" s="16"/>
      <c r="UGT787" s="16"/>
      <c r="UGU787" s="16"/>
      <c r="UGV787" s="16"/>
      <c r="UGW787" s="16"/>
      <c r="UGX787" s="16"/>
      <c r="UGY787" s="16"/>
      <c r="UGZ787" s="16"/>
      <c r="UHA787" s="16"/>
      <c r="UHB787" s="16"/>
      <c r="UHC787" s="16"/>
      <c r="UHD787" s="16"/>
      <c r="UHE787" s="16"/>
      <c r="UHF787" s="16"/>
      <c r="UHG787" s="16"/>
      <c r="UHH787" s="16"/>
      <c r="UHI787" s="16"/>
      <c r="UHJ787" s="16"/>
      <c r="UHK787" s="16"/>
      <c r="UHL787" s="16"/>
      <c r="UHM787" s="16"/>
      <c r="UHN787" s="16"/>
      <c r="UHO787" s="16"/>
      <c r="UHP787" s="16"/>
      <c r="UHQ787" s="16"/>
      <c r="UHR787" s="16"/>
      <c r="UHS787" s="16"/>
      <c r="UHT787" s="16"/>
      <c r="UHU787" s="16"/>
      <c r="UHV787" s="16"/>
      <c r="UHW787" s="16"/>
      <c r="UHX787" s="16"/>
      <c r="UHY787" s="16"/>
      <c r="UHZ787" s="16"/>
      <c r="UIA787" s="16"/>
      <c r="UIB787" s="16"/>
      <c r="UIC787" s="16"/>
      <c r="UID787" s="16"/>
      <c r="UIE787" s="16"/>
      <c r="UIF787" s="16"/>
      <c r="UIG787" s="16"/>
      <c r="UIH787" s="16"/>
      <c r="UII787" s="16"/>
      <c r="UIJ787" s="16"/>
      <c r="UIK787" s="16"/>
      <c r="UIL787" s="16"/>
      <c r="UIM787" s="16"/>
      <c r="UIN787" s="16"/>
      <c r="UIO787" s="16"/>
      <c r="UIP787" s="16"/>
      <c r="UIQ787" s="16"/>
      <c r="UIR787" s="16"/>
      <c r="UIS787" s="16"/>
      <c r="UIT787" s="16"/>
      <c r="UIU787" s="16"/>
      <c r="UIV787" s="16"/>
      <c r="UIW787" s="16"/>
      <c r="UIX787" s="16"/>
      <c r="UIY787" s="16"/>
      <c r="UIZ787" s="16"/>
      <c r="UJA787" s="16"/>
      <c r="UJB787" s="16"/>
      <c r="UJC787" s="16"/>
      <c r="UJD787" s="16"/>
      <c r="UJE787" s="16"/>
      <c r="UJF787" s="16"/>
      <c r="UJG787" s="16"/>
      <c r="UJH787" s="16"/>
      <c r="UJI787" s="16"/>
      <c r="UJJ787" s="16"/>
      <c r="UJK787" s="16"/>
      <c r="UJL787" s="16"/>
      <c r="UJM787" s="16"/>
      <c r="UJN787" s="16"/>
      <c r="UJO787" s="16"/>
      <c r="UJP787" s="16"/>
      <c r="UJQ787" s="16"/>
      <c r="UJR787" s="16"/>
      <c r="UJS787" s="16"/>
      <c r="UJT787" s="16"/>
      <c r="UJU787" s="16"/>
      <c r="UJV787" s="16"/>
      <c r="UJW787" s="16"/>
      <c r="UJX787" s="16"/>
      <c r="UJY787" s="16"/>
      <c r="UJZ787" s="16"/>
      <c r="UKA787" s="16"/>
      <c r="UKB787" s="16"/>
      <c r="UKC787" s="16"/>
      <c r="UKD787" s="16"/>
      <c r="UKE787" s="16"/>
      <c r="UKF787" s="16"/>
      <c r="UKG787" s="16"/>
      <c r="UKH787" s="16"/>
      <c r="UKI787" s="16"/>
      <c r="UKJ787" s="16"/>
      <c r="UKK787" s="16"/>
      <c r="UKL787" s="16"/>
      <c r="UKM787" s="16"/>
      <c r="UKN787" s="16"/>
      <c r="UKO787" s="16"/>
      <c r="UKP787" s="16"/>
      <c r="UKQ787" s="16"/>
      <c r="UKR787" s="16"/>
      <c r="UKS787" s="16"/>
      <c r="UKT787" s="16"/>
      <c r="UKU787" s="16"/>
      <c r="UKV787" s="16"/>
      <c r="UKW787" s="16"/>
      <c r="UKX787" s="16"/>
      <c r="UKY787" s="16"/>
      <c r="UKZ787" s="16"/>
      <c r="ULA787" s="16"/>
      <c r="ULB787" s="16"/>
      <c r="ULC787" s="16"/>
      <c r="ULD787" s="16"/>
      <c r="ULE787" s="16"/>
      <c r="ULF787" s="16"/>
      <c r="ULG787" s="16"/>
      <c r="ULH787" s="16"/>
      <c r="ULI787" s="16"/>
      <c r="ULJ787" s="16"/>
      <c r="ULK787" s="16"/>
      <c r="ULL787" s="16"/>
      <c r="ULM787" s="16"/>
      <c r="ULN787" s="16"/>
      <c r="ULO787" s="16"/>
      <c r="ULP787" s="16"/>
      <c r="ULQ787" s="16"/>
      <c r="ULR787" s="16"/>
      <c r="ULS787" s="16"/>
      <c r="ULT787" s="16"/>
      <c r="ULU787" s="16"/>
      <c r="ULV787" s="16"/>
      <c r="ULW787" s="16"/>
      <c r="ULX787" s="16"/>
      <c r="ULY787" s="16"/>
      <c r="ULZ787" s="16"/>
      <c r="UMA787" s="16"/>
      <c r="UMB787" s="16"/>
      <c r="UMC787" s="16"/>
      <c r="UMD787" s="16"/>
      <c r="UME787" s="16"/>
      <c r="UMF787" s="16"/>
      <c r="UMG787" s="16"/>
      <c r="UMH787" s="16"/>
      <c r="UMI787" s="16"/>
      <c r="UMJ787" s="16"/>
      <c r="UMK787" s="16"/>
      <c r="UML787" s="16"/>
      <c r="UMM787" s="16"/>
      <c r="UMN787" s="16"/>
      <c r="UMO787" s="16"/>
      <c r="UMP787" s="16"/>
      <c r="UMQ787" s="16"/>
      <c r="UMR787" s="16"/>
      <c r="UMS787" s="16"/>
      <c r="UMT787" s="16"/>
      <c r="UMU787" s="16"/>
      <c r="UMV787" s="16"/>
      <c r="UMW787" s="16"/>
      <c r="UMX787" s="16"/>
      <c r="UMY787" s="16"/>
      <c r="UMZ787" s="16"/>
      <c r="UNA787" s="16"/>
      <c r="UNB787" s="16"/>
      <c r="UNC787" s="16"/>
      <c r="UND787" s="16"/>
      <c r="UNE787" s="16"/>
      <c r="UNF787" s="16"/>
      <c r="UNG787" s="16"/>
      <c r="UNH787" s="16"/>
      <c r="UNI787" s="16"/>
      <c r="UNJ787" s="16"/>
      <c r="UNK787" s="16"/>
      <c r="UNL787" s="16"/>
      <c r="UNM787" s="16"/>
      <c r="UNN787" s="16"/>
      <c r="UNO787" s="16"/>
      <c r="UNP787" s="16"/>
      <c r="UNQ787" s="16"/>
      <c r="UNR787" s="16"/>
      <c r="UNS787" s="16"/>
      <c r="UNT787" s="16"/>
      <c r="UNU787" s="16"/>
      <c r="UNV787" s="16"/>
      <c r="UNW787" s="16"/>
      <c r="UNX787" s="16"/>
      <c r="UNY787" s="16"/>
      <c r="UNZ787" s="16"/>
      <c r="UOA787" s="16"/>
      <c r="UOB787" s="16"/>
      <c r="UOC787" s="16"/>
      <c r="UOD787" s="16"/>
      <c r="UOE787" s="16"/>
      <c r="UOF787" s="16"/>
      <c r="UOG787" s="16"/>
      <c r="UOH787" s="16"/>
      <c r="UOI787" s="16"/>
      <c r="UOJ787" s="16"/>
      <c r="UOK787" s="16"/>
      <c r="UOL787" s="16"/>
      <c r="UOM787" s="16"/>
      <c r="UON787" s="16"/>
      <c r="UOO787" s="16"/>
      <c r="UOP787" s="16"/>
      <c r="UOQ787" s="16"/>
      <c r="UOR787" s="16"/>
      <c r="UOS787" s="16"/>
      <c r="UOT787" s="16"/>
      <c r="UOU787" s="16"/>
      <c r="UOV787" s="16"/>
      <c r="UOW787" s="16"/>
      <c r="UOX787" s="16"/>
      <c r="UOY787" s="16"/>
      <c r="UOZ787" s="16"/>
      <c r="UPA787" s="16"/>
      <c r="UPB787" s="16"/>
      <c r="UPC787" s="16"/>
      <c r="UPD787" s="16"/>
      <c r="UPE787" s="16"/>
      <c r="UPF787" s="16"/>
      <c r="UPG787" s="16"/>
      <c r="UPH787" s="16"/>
      <c r="UPI787" s="16"/>
      <c r="UPJ787" s="16"/>
      <c r="UPK787" s="16"/>
      <c r="UPL787" s="16"/>
      <c r="UPM787" s="16"/>
      <c r="UPN787" s="16"/>
      <c r="UPO787" s="16"/>
      <c r="UPP787" s="16"/>
      <c r="UPQ787" s="16"/>
      <c r="UPR787" s="16"/>
      <c r="UPS787" s="16"/>
      <c r="UPT787" s="16"/>
      <c r="UPU787" s="16"/>
      <c r="UPV787" s="16"/>
      <c r="UPW787" s="16"/>
      <c r="UPX787" s="16"/>
      <c r="UPY787" s="16"/>
      <c r="UPZ787" s="16"/>
      <c r="UQA787" s="16"/>
      <c r="UQB787" s="16"/>
      <c r="UQC787" s="16"/>
      <c r="UQD787" s="16"/>
      <c r="UQE787" s="16"/>
      <c r="UQF787" s="16"/>
      <c r="UQG787" s="16"/>
      <c r="UQH787" s="16"/>
      <c r="UQI787" s="16"/>
      <c r="UQJ787" s="16"/>
      <c r="UQK787" s="16"/>
      <c r="UQL787" s="16"/>
      <c r="UQM787" s="16"/>
      <c r="UQN787" s="16"/>
      <c r="UQO787" s="16"/>
      <c r="UQP787" s="16"/>
      <c r="UQQ787" s="16"/>
      <c r="UQR787" s="16"/>
      <c r="UQS787" s="16"/>
      <c r="UQT787" s="16"/>
      <c r="UQU787" s="16"/>
      <c r="UQV787" s="16"/>
      <c r="UQW787" s="16"/>
      <c r="UQX787" s="16"/>
      <c r="UQY787" s="16"/>
      <c r="UQZ787" s="16"/>
      <c r="URA787" s="16"/>
      <c r="URB787" s="16"/>
      <c r="URC787" s="16"/>
      <c r="URD787" s="16"/>
      <c r="URE787" s="16"/>
      <c r="URF787" s="16"/>
      <c r="URG787" s="16"/>
      <c r="URH787" s="16"/>
      <c r="URI787" s="16"/>
      <c r="URJ787" s="16"/>
      <c r="URK787" s="16"/>
      <c r="URL787" s="16"/>
      <c r="URM787" s="16"/>
      <c r="URN787" s="16"/>
      <c r="URO787" s="16"/>
      <c r="URP787" s="16"/>
      <c r="URQ787" s="16"/>
      <c r="URR787" s="16"/>
      <c r="URS787" s="16"/>
      <c r="URT787" s="16"/>
      <c r="URU787" s="16"/>
      <c r="URV787" s="16"/>
      <c r="URW787" s="16"/>
      <c r="URX787" s="16"/>
      <c r="URY787" s="16"/>
      <c r="URZ787" s="16"/>
      <c r="USA787" s="16"/>
      <c r="USB787" s="16"/>
      <c r="USC787" s="16"/>
      <c r="USD787" s="16"/>
      <c r="USE787" s="16"/>
      <c r="USF787" s="16"/>
      <c r="USG787" s="16"/>
      <c r="USH787" s="16"/>
      <c r="USI787" s="16"/>
      <c r="USJ787" s="16"/>
      <c r="USK787" s="16"/>
      <c r="USL787" s="16"/>
      <c r="USM787" s="16"/>
      <c r="USN787" s="16"/>
      <c r="USO787" s="16"/>
      <c r="USP787" s="16"/>
      <c r="USQ787" s="16"/>
      <c r="USR787" s="16"/>
      <c r="USS787" s="16"/>
      <c r="UST787" s="16"/>
      <c r="USU787" s="16"/>
      <c r="USV787" s="16"/>
      <c r="USW787" s="16"/>
      <c r="USX787" s="16"/>
      <c r="USY787" s="16"/>
      <c r="USZ787" s="16"/>
      <c r="UTA787" s="16"/>
      <c r="UTB787" s="16"/>
      <c r="UTC787" s="16"/>
      <c r="UTD787" s="16"/>
      <c r="UTE787" s="16"/>
      <c r="UTF787" s="16"/>
      <c r="UTG787" s="16"/>
      <c r="UTH787" s="16"/>
      <c r="UTI787" s="16"/>
      <c r="UTJ787" s="16"/>
      <c r="UTK787" s="16"/>
      <c r="UTL787" s="16"/>
      <c r="UTM787" s="16"/>
      <c r="UTN787" s="16"/>
      <c r="UTO787" s="16"/>
      <c r="UTP787" s="16"/>
      <c r="UTQ787" s="16"/>
      <c r="UTR787" s="16"/>
      <c r="UTS787" s="16"/>
      <c r="UTT787" s="16"/>
      <c r="UTU787" s="16"/>
      <c r="UTV787" s="16"/>
      <c r="UTW787" s="16"/>
      <c r="UTX787" s="16"/>
      <c r="UTY787" s="16"/>
      <c r="UTZ787" s="16"/>
      <c r="UUA787" s="16"/>
      <c r="UUB787" s="16"/>
      <c r="UUC787" s="16"/>
      <c r="UUD787" s="16"/>
      <c r="UUE787" s="16"/>
      <c r="UUF787" s="16"/>
      <c r="UUG787" s="16"/>
      <c r="UUH787" s="16"/>
      <c r="UUI787" s="16"/>
      <c r="UUJ787" s="16"/>
      <c r="UUK787" s="16"/>
      <c r="UUL787" s="16"/>
      <c r="UUM787" s="16"/>
      <c r="UUN787" s="16"/>
      <c r="UUO787" s="16"/>
      <c r="UUP787" s="16"/>
      <c r="UUQ787" s="16"/>
      <c r="UUR787" s="16"/>
      <c r="UUS787" s="16"/>
      <c r="UUT787" s="16"/>
      <c r="UUU787" s="16"/>
      <c r="UUV787" s="16"/>
      <c r="UUW787" s="16"/>
      <c r="UUX787" s="16"/>
      <c r="UUY787" s="16"/>
      <c r="UUZ787" s="16"/>
      <c r="UVA787" s="16"/>
      <c r="UVB787" s="16"/>
      <c r="UVC787" s="16"/>
      <c r="UVD787" s="16"/>
      <c r="UVE787" s="16"/>
      <c r="UVF787" s="16"/>
      <c r="UVG787" s="16"/>
      <c r="UVH787" s="16"/>
      <c r="UVI787" s="16"/>
      <c r="UVJ787" s="16"/>
      <c r="UVK787" s="16"/>
      <c r="UVL787" s="16"/>
      <c r="UVM787" s="16"/>
      <c r="UVN787" s="16"/>
      <c r="UVO787" s="16"/>
      <c r="UVP787" s="16"/>
      <c r="UVQ787" s="16"/>
      <c r="UVR787" s="16"/>
      <c r="UVS787" s="16"/>
      <c r="UVT787" s="16"/>
      <c r="UVU787" s="16"/>
      <c r="UVV787" s="16"/>
      <c r="UVW787" s="16"/>
      <c r="UVX787" s="16"/>
      <c r="UVY787" s="16"/>
      <c r="UVZ787" s="16"/>
      <c r="UWA787" s="16"/>
      <c r="UWB787" s="16"/>
      <c r="UWC787" s="16"/>
      <c r="UWD787" s="16"/>
      <c r="UWE787" s="16"/>
      <c r="UWF787" s="16"/>
      <c r="UWG787" s="16"/>
      <c r="UWH787" s="16"/>
      <c r="UWI787" s="16"/>
      <c r="UWJ787" s="16"/>
      <c r="UWK787" s="16"/>
      <c r="UWL787" s="16"/>
      <c r="UWM787" s="16"/>
      <c r="UWN787" s="16"/>
      <c r="UWO787" s="16"/>
      <c r="UWP787" s="16"/>
      <c r="UWQ787" s="16"/>
      <c r="UWR787" s="16"/>
      <c r="UWS787" s="16"/>
      <c r="UWT787" s="16"/>
      <c r="UWU787" s="16"/>
      <c r="UWV787" s="16"/>
      <c r="UWW787" s="16"/>
      <c r="UWX787" s="16"/>
      <c r="UWY787" s="16"/>
      <c r="UWZ787" s="16"/>
      <c r="UXA787" s="16"/>
      <c r="UXB787" s="16"/>
      <c r="UXC787" s="16"/>
      <c r="UXD787" s="16"/>
      <c r="UXE787" s="16"/>
      <c r="UXF787" s="16"/>
      <c r="UXG787" s="16"/>
      <c r="UXH787" s="16"/>
      <c r="UXI787" s="16"/>
      <c r="UXJ787" s="16"/>
      <c r="UXK787" s="16"/>
      <c r="UXL787" s="16"/>
      <c r="UXM787" s="16"/>
      <c r="UXN787" s="16"/>
      <c r="UXO787" s="16"/>
      <c r="UXP787" s="16"/>
      <c r="UXQ787" s="16"/>
      <c r="UXR787" s="16"/>
      <c r="UXS787" s="16"/>
      <c r="UXT787" s="16"/>
      <c r="UXU787" s="16"/>
      <c r="UXV787" s="16"/>
      <c r="UXW787" s="16"/>
      <c r="UXX787" s="16"/>
      <c r="UXY787" s="16"/>
      <c r="UXZ787" s="16"/>
      <c r="UYA787" s="16"/>
      <c r="UYB787" s="16"/>
      <c r="UYC787" s="16"/>
      <c r="UYD787" s="16"/>
      <c r="UYE787" s="16"/>
      <c r="UYF787" s="16"/>
      <c r="UYG787" s="16"/>
      <c r="UYH787" s="16"/>
      <c r="UYI787" s="16"/>
      <c r="UYJ787" s="16"/>
      <c r="UYK787" s="16"/>
      <c r="UYL787" s="16"/>
      <c r="UYM787" s="16"/>
      <c r="UYN787" s="16"/>
      <c r="UYO787" s="16"/>
      <c r="UYP787" s="16"/>
      <c r="UYQ787" s="16"/>
      <c r="UYR787" s="16"/>
      <c r="UYS787" s="16"/>
      <c r="UYT787" s="16"/>
      <c r="UYU787" s="16"/>
      <c r="UYV787" s="16"/>
      <c r="UYW787" s="16"/>
      <c r="UYX787" s="16"/>
      <c r="UYY787" s="16"/>
      <c r="UYZ787" s="16"/>
      <c r="UZA787" s="16"/>
      <c r="UZB787" s="16"/>
      <c r="UZC787" s="16"/>
      <c r="UZD787" s="16"/>
      <c r="UZE787" s="16"/>
      <c r="UZF787" s="16"/>
      <c r="UZG787" s="16"/>
      <c r="UZH787" s="16"/>
      <c r="UZI787" s="16"/>
      <c r="UZJ787" s="16"/>
      <c r="UZK787" s="16"/>
      <c r="UZL787" s="16"/>
      <c r="UZM787" s="16"/>
      <c r="UZN787" s="16"/>
      <c r="UZO787" s="16"/>
      <c r="UZP787" s="16"/>
      <c r="UZQ787" s="16"/>
      <c r="UZR787" s="16"/>
      <c r="UZS787" s="16"/>
      <c r="UZT787" s="16"/>
      <c r="UZU787" s="16"/>
      <c r="UZV787" s="16"/>
      <c r="UZW787" s="16"/>
      <c r="UZX787" s="16"/>
      <c r="UZY787" s="16"/>
      <c r="UZZ787" s="16"/>
      <c r="VAA787" s="16"/>
      <c r="VAB787" s="16"/>
      <c r="VAC787" s="16"/>
      <c r="VAD787" s="16"/>
      <c r="VAE787" s="16"/>
      <c r="VAF787" s="16"/>
      <c r="VAG787" s="16"/>
      <c r="VAH787" s="16"/>
      <c r="VAI787" s="16"/>
      <c r="VAJ787" s="16"/>
      <c r="VAK787" s="16"/>
      <c r="VAL787" s="16"/>
      <c r="VAM787" s="16"/>
      <c r="VAN787" s="16"/>
      <c r="VAO787" s="16"/>
      <c r="VAP787" s="16"/>
      <c r="VAQ787" s="16"/>
      <c r="VAR787" s="16"/>
      <c r="VAS787" s="16"/>
      <c r="VAT787" s="16"/>
      <c r="VAU787" s="16"/>
      <c r="VAV787" s="16"/>
      <c r="VAW787" s="16"/>
      <c r="VAX787" s="16"/>
      <c r="VAY787" s="16"/>
      <c r="VAZ787" s="16"/>
      <c r="VBA787" s="16"/>
      <c r="VBB787" s="16"/>
      <c r="VBC787" s="16"/>
      <c r="VBD787" s="16"/>
      <c r="VBE787" s="16"/>
      <c r="VBF787" s="16"/>
      <c r="VBG787" s="16"/>
      <c r="VBH787" s="16"/>
      <c r="VBI787" s="16"/>
      <c r="VBJ787" s="16"/>
      <c r="VBK787" s="16"/>
      <c r="VBL787" s="16"/>
      <c r="VBM787" s="16"/>
      <c r="VBN787" s="16"/>
      <c r="VBO787" s="16"/>
      <c r="VBP787" s="16"/>
      <c r="VBQ787" s="16"/>
      <c r="VBR787" s="16"/>
      <c r="VBS787" s="16"/>
      <c r="VBT787" s="16"/>
      <c r="VBU787" s="16"/>
      <c r="VBV787" s="16"/>
      <c r="VBW787" s="16"/>
      <c r="VBX787" s="16"/>
      <c r="VBY787" s="16"/>
      <c r="VBZ787" s="16"/>
      <c r="VCA787" s="16"/>
      <c r="VCB787" s="16"/>
      <c r="VCC787" s="16"/>
      <c r="VCD787" s="16"/>
      <c r="VCE787" s="16"/>
      <c r="VCF787" s="16"/>
      <c r="VCG787" s="16"/>
      <c r="VCH787" s="16"/>
      <c r="VCI787" s="16"/>
      <c r="VCJ787" s="16"/>
      <c r="VCK787" s="16"/>
      <c r="VCL787" s="16"/>
      <c r="VCM787" s="16"/>
      <c r="VCN787" s="16"/>
      <c r="VCO787" s="16"/>
      <c r="VCP787" s="16"/>
      <c r="VCQ787" s="16"/>
      <c r="VCR787" s="16"/>
      <c r="VCS787" s="16"/>
      <c r="VCT787" s="16"/>
      <c r="VCU787" s="16"/>
      <c r="VCV787" s="16"/>
      <c r="VCW787" s="16"/>
      <c r="VCX787" s="16"/>
      <c r="VCY787" s="16"/>
      <c r="VCZ787" s="16"/>
      <c r="VDA787" s="16"/>
      <c r="VDB787" s="16"/>
      <c r="VDC787" s="16"/>
      <c r="VDD787" s="16"/>
      <c r="VDE787" s="16"/>
      <c r="VDF787" s="16"/>
      <c r="VDG787" s="16"/>
      <c r="VDH787" s="16"/>
      <c r="VDI787" s="16"/>
      <c r="VDJ787" s="16"/>
      <c r="VDK787" s="16"/>
      <c r="VDL787" s="16"/>
      <c r="VDM787" s="16"/>
      <c r="VDN787" s="16"/>
      <c r="VDO787" s="16"/>
      <c r="VDP787" s="16"/>
      <c r="VDQ787" s="16"/>
      <c r="VDR787" s="16"/>
      <c r="VDS787" s="16"/>
      <c r="VDT787" s="16"/>
      <c r="VDU787" s="16"/>
      <c r="VDV787" s="16"/>
      <c r="VDW787" s="16"/>
      <c r="VDX787" s="16"/>
      <c r="VDY787" s="16"/>
      <c r="VDZ787" s="16"/>
      <c r="VEA787" s="16"/>
      <c r="VEB787" s="16"/>
      <c r="VEC787" s="16"/>
      <c r="VED787" s="16"/>
      <c r="VEE787" s="16"/>
      <c r="VEF787" s="16"/>
      <c r="VEG787" s="16"/>
      <c r="VEH787" s="16"/>
      <c r="VEI787" s="16"/>
      <c r="VEJ787" s="16"/>
      <c r="VEK787" s="16"/>
      <c r="VEL787" s="16"/>
      <c r="VEM787" s="16"/>
      <c r="VEN787" s="16"/>
      <c r="VEO787" s="16"/>
      <c r="VEP787" s="16"/>
      <c r="VEQ787" s="16"/>
      <c r="VER787" s="16"/>
      <c r="VES787" s="16"/>
      <c r="VET787" s="16"/>
      <c r="VEU787" s="16"/>
      <c r="VEV787" s="16"/>
      <c r="VEW787" s="16"/>
      <c r="VEX787" s="16"/>
      <c r="VEY787" s="16"/>
      <c r="VEZ787" s="16"/>
      <c r="VFA787" s="16"/>
      <c r="VFB787" s="16"/>
      <c r="VFC787" s="16"/>
      <c r="VFD787" s="16"/>
      <c r="VFE787" s="16"/>
      <c r="VFF787" s="16"/>
      <c r="VFG787" s="16"/>
      <c r="VFH787" s="16"/>
      <c r="VFI787" s="16"/>
      <c r="VFJ787" s="16"/>
      <c r="VFK787" s="16"/>
      <c r="VFL787" s="16"/>
      <c r="VFM787" s="16"/>
      <c r="VFN787" s="16"/>
      <c r="VFO787" s="16"/>
      <c r="VFP787" s="16"/>
      <c r="VFQ787" s="16"/>
      <c r="VFR787" s="16"/>
      <c r="VFS787" s="16"/>
      <c r="VFT787" s="16"/>
      <c r="VFU787" s="16"/>
      <c r="VFV787" s="16"/>
      <c r="VFW787" s="16"/>
      <c r="VFX787" s="16"/>
      <c r="VFY787" s="16"/>
      <c r="VFZ787" s="16"/>
      <c r="VGA787" s="16"/>
      <c r="VGB787" s="16"/>
      <c r="VGC787" s="16"/>
      <c r="VGD787" s="16"/>
      <c r="VGE787" s="16"/>
      <c r="VGF787" s="16"/>
      <c r="VGG787" s="16"/>
      <c r="VGH787" s="16"/>
      <c r="VGI787" s="16"/>
      <c r="VGJ787" s="16"/>
      <c r="VGK787" s="16"/>
      <c r="VGL787" s="16"/>
      <c r="VGM787" s="16"/>
      <c r="VGN787" s="16"/>
      <c r="VGO787" s="16"/>
      <c r="VGP787" s="16"/>
      <c r="VGQ787" s="16"/>
      <c r="VGR787" s="16"/>
      <c r="VGS787" s="16"/>
      <c r="VGT787" s="16"/>
      <c r="VGU787" s="16"/>
      <c r="VGV787" s="16"/>
      <c r="VGW787" s="16"/>
      <c r="VGX787" s="16"/>
      <c r="VGY787" s="16"/>
      <c r="VGZ787" s="16"/>
      <c r="VHA787" s="16"/>
      <c r="VHB787" s="16"/>
      <c r="VHC787" s="16"/>
      <c r="VHD787" s="16"/>
      <c r="VHE787" s="16"/>
      <c r="VHF787" s="16"/>
      <c r="VHG787" s="16"/>
      <c r="VHH787" s="16"/>
      <c r="VHI787" s="16"/>
      <c r="VHJ787" s="16"/>
      <c r="VHK787" s="16"/>
      <c r="VHL787" s="16"/>
      <c r="VHM787" s="16"/>
      <c r="VHN787" s="16"/>
      <c r="VHO787" s="16"/>
      <c r="VHP787" s="16"/>
      <c r="VHQ787" s="16"/>
      <c r="VHR787" s="16"/>
      <c r="VHS787" s="16"/>
      <c r="VHT787" s="16"/>
      <c r="VHU787" s="16"/>
      <c r="VHV787" s="16"/>
      <c r="VHW787" s="16"/>
      <c r="VHX787" s="16"/>
      <c r="VHY787" s="16"/>
      <c r="VHZ787" s="16"/>
      <c r="VIA787" s="16"/>
      <c r="VIB787" s="16"/>
      <c r="VIC787" s="16"/>
      <c r="VID787" s="16"/>
      <c r="VIE787" s="16"/>
      <c r="VIF787" s="16"/>
      <c r="VIG787" s="16"/>
      <c r="VIH787" s="16"/>
      <c r="VII787" s="16"/>
      <c r="VIJ787" s="16"/>
      <c r="VIK787" s="16"/>
      <c r="VIL787" s="16"/>
      <c r="VIM787" s="16"/>
      <c r="VIN787" s="16"/>
      <c r="VIO787" s="16"/>
      <c r="VIP787" s="16"/>
      <c r="VIQ787" s="16"/>
      <c r="VIR787" s="16"/>
      <c r="VIS787" s="16"/>
      <c r="VIT787" s="16"/>
      <c r="VIU787" s="16"/>
      <c r="VIV787" s="16"/>
      <c r="VIW787" s="16"/>
      <c r="VIX787" s="16"/>
      <c r="VIY787" s="16"/>
      <c r="VIZ787" s="16"/>
      <c r="VJA787" s="16"/>
      <c r="VJB787" s="16"/>
      <c r="VJC787" s="16"/>
      <c r="VJD787" s="16"/>
      <c r="VJE787" s="16"/>
      <c r="VJF787" s="16"/>
      <c r="VJG787" s="16"/>
      <c r="VJH787" s="16"/>
      <c r="VJI787" s="16"/>
      <c r="VJJ787" s="16"/>
      <c r="VJK787" s="16"/>
      <c r="VJL787" s="16"/>
      <c r="VJM787" s="16"/>
      <c r="VJN787" s="16"/>
      <c r="VJO787" s="16"/>
      <c r="VJP787" s="16"/>
      <c r="VJQ787" s="16"/>
      <c r="VJR787" s="16"/>
      <c r="VJS787" s="16"/>
      <c r="VJT787" s="16"/>
      <c r="VJU787" s="16"/>
      <c r="VJV787" s="16"/>
      <c r="VJW787" s="16"/>
      <c r="VJX787" s="16"/>
      <c r="VJY787" s="16"/>
      <c r="VJZ787" s="16"/>
      <c r="VKA787" s="16"/>
      <c r="VKB787" s="16"/>
      <c r="VKC787" s="16"/>
      <c r="VKD787" s="16"/>
      <c r="VKE787" s="16"/>
      <c r="VKF787" s="16"/>
      <c r="VKG787" s="16"/>
      <c r="VKH787" s="16"/>
      <c r="VKI787" s="16"/>
      <c r="VKJ787" s="16"/>
      <c r="VKK787" s="16"/>
      <c r="VKL787" s="16"/>
      <c r="VKM787" s="16"/>
      <c r="VKN787" s="16"/>
      <c r="VKO787" s="16"/>
      <c r="VKP787" s="16"/>
      <c r="VKQ787" s="16"/>
      <c r="VKR787" s="16"/>
      <c r="VKS787" s="16"/>
      <c r="VKT787" s="16"/>
      <c r="VKU787" s="16"/>
      <c r="VKV787" s="16"/>
      <c r="VKW787" s="16"/>
      <c r="VKX787" s="16"/>
      <c r="VKY787" s="16"/>
      <c r="VKZ787" s="16"/>
      <c r="VLA787" s="16"/>
      <c r="VLB787" s="16"/>
      <c r="VLC787" s="16"/>
      <c r="VLD787" s="16"/>
      <c r="VLE787" s="16"/>
      <c r="VLF787" s="16"/>
      <c r="VLG787" s="16"/>
      <c r="VLH787" s="16"/>
      <c r="VLI787" s="16"/>
      <c r="VLJ787" s="16"/>
      <c r="VLK787" s="16"/>
      <c r="VLL787" s="16"/>
      <c r="VLM787" s="16"/>
      <c r="VLN787" s="16"/>
      <c r="VLO787" s="16"/>
      <c r="VLP787" s="16"/>
      <c r="VLQ787" s="16"/>
      <c r="VLR787" s="16"/>
      <c r="VLS787" s="16"/>
      <c r="VLT787" s="16"/>
      <c r="VLU787" s="16"/>
      <c r="VLV787" s="16"/>
      <c r="VLW787" s="16"/>
      <c r="VLX787" s="16"/>
      <c r="VLY787" s="16"/>
      <c r="VLZ787" s="16"/>
      <c r="VMA787" s="16"/>
      <c r="VMB787" s="16"/>
      <c r="VMC787" s="16"/>
      <c r="VMD787" s="16"/>
      <c r="VME787" s="16"/>
      <c r="VMF787" s="16"/>
      <c r="VMG787" s="16"/>
      <c r="VMH787" s="16"/>
      <c r="VMI787" s="16"/>
      <c r="VMJ787" s="16"/>
      <c r="VMK787" s="16"/>
      <c r="VML787" s="16"/>
      <c r="VMM787" s="16"/>
      <c r="VMN787" s="16"/>
      <c r="VMO787" s="16"/>
      <c r="VMP787" s="16"/>
      <c r="VMQ787" s="16"/>
      <c r="VMR787" s="16"/>
      <c r="VMS787" s="16"/>
      <c r="VMT787" s="16"/>
      <c r="VMU787" s="16"/>
      <c r="VMV787" s="16"/>
      <c r="VMW787" s="16"/>
      <c r="VMX787" s="16"/>
      <c r="VMY787" s="16"/>
      <c r="VMZ787" s="16"/>
      <c r="VNA787" s="16"/>
      <c r="VNB787" s="16"/>
      <c r="VNC787" s="16"/>
      <c r="VND787" s="16"/>
      <c r="VNE787" s="16"/>
      <c r="VNF787" s="16"/>
      <c r="VNG787" s="16"/>
      <c r="VNH787" s="16"/>
      <c r="VNI787" s="16"/>
      <c r="VNJ787" s="16"/>
      <c r="VNK787" s="16"/>
      <c r="VNL787" s="16"/>
      <c r="VNM787" s="16"/>
      <c r="VNN787" s="16"/>
      <c r="VNO787" s="16"/>
      <c r="VNP787" s="16"/>
      <c r="VNQ787" s="16"/>
      <c r="VNR787" s="16"/>
      <c r="VNS787" s="16"/>
      <c r="VNT787" s="16"/>
      <c r="VNU787" s="16"/>
      <c r="VNV787" s="16"/>
      <c r="VNW787" s="16"/>
      <c r="VNX787" s="16"/>
      <c r="VNY787" s="16"/>
      <c r="VNZ787" s="16"/>
      <c r="VOA787" s="16"/>
      <c r="VOB787" s="16"/>
      <c r="VOC787" s="16"/>
      <c r="VOD787" s="16"/>
      <c r="VOE787" s="16"/>
      <c r="VOF787" s="16"/>
      <c r="VOG787" s="16"/>
      <c r="VOH787" s="16"/>
      <c r="VOI787" s="16"/>
      <c r="VOJ787" s="16"/>
      <c r="VOK787" s="16"/>
      <c r="VOL787" s="16"/>
      <c r="VOM787" s="16"/>
      <c r="VON787" s="16"/>
      <c r="VOO787" s="16"/>
      <c r="VOP787" s="16"/>
      <c r="VOQ787" s="16"/>
      <c r="VOR787" s="16"/>
      <c r="VOS787" s="16"/>
      <c r="VOT787" s="16"/>
      <c r="VOU787" s="16"/>
      <c r="VOV787" s="16"/>
      <c r="VOW787" s="16"/>
      <c r="VOX787" s="16"/>
      <c r="VOY787" s="16"/>
      <c r="VOZ787" s="16"/>
      <c r="VPA787" s="16"/>
      <c r="VPB787" s="16"/>
      <c r="VPC787" s="16"/>
      <c r="VPD787" s="16"/>
      <c r="VPE787" s="16"/>
      <c r="VPF787" s="16"/>
      <c r="VPG787" s="16"/>
      <c r="VPH787" s="16"/>
      <c r="VPI787" s="16"/>
      <c r="VPJ787" s="16"/>
      <c r="VPK787" s="16"/>
      <c r="VPL787" s="16"/>
      <c r="VPM787" s="16"/>
      <c r="VPN787" s="16"/>
      <c r="VPO787" s="16"/>
      <c r="VPP787" s="16"/>
      <c r="VPQ787" s="16"/>
      <c r="VPR787" s="16"/>
      <c r="VPS787" s="16"/>
      <c r="VPT787" s="16"/>
      <c r="VPU787" s="16"/>
      <c r="VPV787" s="16"/>
      <c r="VPW787" s="16"/>
      <c r="VPX787" s="16"/>
      <c r="VPY787" s="16"/>
      <c r="VPZ787" s="16"/>
      <c r="VQA787" s="16"/>
      <c r="VQB787" s="16"/>
      <c r="VQC787" s="16"/>
      <c r="VQD787" s="16"/>
      <c r="VQE787" s="16"/>
      <c r="VQF787" s="16"/>
      <c r="VQG787" s="16"/>
      <c r="VQH787" s="16"/>
      <c r="VQI787" s="16"/>
      <c r="VQJ787" s="16"/>
      <c r="VQK787" s="16"/>
      <c r="VQL787" s="16"/>
      <c r="VQM787" s="16"/>
      <c r="VQN787" s="16"/>
      <c r="VQO787" s="16"/>
      <c r="VQP787" s="16"/>
      <c r="VQQ787" s="16"/>
      <c r="VQR787" s="16"/>
      <c r="VQS787" s="16"/>
      <c r="VQT787" s="16"/>
      <c r="VQU787" s="16"/>
      <c r="VQV787" s="16"/>
      <c r="VQW787" s="16"/>
      <c r="VQX787" s="16"/>
      <c r="VQY787" s="16"/>
      <c r="VQZ787" s="16"/>
      <c r="VRA787" s="16"/>
      <c r="VRB787" s="16"/>
      <c r="VRC787" s="16"/>
      <c r="VRD787" s="16"/>
      <c r="VRE787" s="16"/>
      <c r="VRF787" s="16"/>
      <c r="VRG787" s="16"/>
      <c r="VRH787" s="16"/>
      <c r="VRI787" s="16"/>
      <c r="VRJ787" s="16"/>
      <c r="VRK787" s="16"/>
      <c r="VRL787" s="16"/>
      <c r="VRM787" s="16"/>
      <c r="VRN787" s="16"/>
      <c r="VRO787" s="16"/>
      <c r="VRP787" s="16"/>
      <c r="VRQ787" s="16"/>
      <c r="VRR787" s="16"/>
      <c r="VRS787" s="16"/>
      <c r="VRT787" s="16"/>
      <c r="VRU787" s="16"/>
      <c r="VRV787" s="16"/>
      <c r="VRW787" s="16"/>
      <c r="VRX787" s="16"/>
      <c r="VRY787" s="16"/>
      <c r="VRZ787" s="16"/>
      <c r="VSA787" s="16"/>
      <c r="VSB787" s="16"/>
      <c r="VSC787" s="16"/>
      <c r="VSD787" s="16"/>
      <c r="VSE787" s="16"/>
      <c r="VSF787" s="16"/>
      <c r="VSG787" s="16"/>
      <c r="VSH787" s="16"/>
      <c r="VSI787" s="16"/>
      <c r="VSJ787" s="16"/>
      <c r="VSK787" s="16"/>
      <c r="VSL787" s="16"/>
      <c r="VSM787" s="16"/>
      <c r="VSN787" s="16"/>
      <c r="VSO787" s="16"/>
      <c r="VSP787" s="16"/>
      <c r="VSQ787" s="16"/>
      <c r="VSR787" s="16"/>
      <c r="VSS787" s="16"/>
      <c r="VST787" s="16"/>
      <c r="VSU787" s="16"/>
      <c r="VSV787" s="16"/>
      <c r="VSW787" s="16"/>
      <c r="VSX787" s="16"/>
      <c r="VSY787" s="16"/>
      <c r="VSZ787" s="16"/>
      <c r="VTA787" s="16"/>
      <c r="VTB787" s="16"/>
      <c r="VTC787" s="16"/>
      <c r="VTD787" s="16"/>
      <c r="VTE787" s="16"/>
      <c r="VTF787" s="16"/>
      <c r="VTG787" s="16"/>
      <c r="VTH787" s="16"/>
      <c r="VTI787" s="16"/>
      <c r="VTJ787" s="16"/>
      <c r="VTK787" s="16"/>
      <c r="VTL787" s="16"/>
      <c r="VTM787" s="16"/>
      <c r="VTN787" s="16"/>
      <c r="VTO787" s="16"/>
      <c r="VTP787" s="16"/>
      <c r="VTQ787" s="16"/>
      <c r="VTR787" s="16"/>
      <c r="VTS787" s="16"/>
      <c r="VTT787" s="16"/>
      <c r="VTU787" s="16"/>
      <c r="VTV787" s="16"/>
      <c r="VTW787" s="16"/>
      <c r="VTX787" s="16"/>
      <c r="VTY787" s="16"/>
      <c r="VTZ787" s="16"/>
      <c r="VUA787" s="16"/>
      <c r="VUB787" s="16"/>
      <c r="VUC787" s="16"/>
      <c r="VUD787" s="16"/>
      <c r="VUE787" s="16"/>
      <c r="VUF787" s="16"/>
      <c r="VUG787" s="16"/>
      <c r="VUH787" s="16"/>
      <c r="VUI787" s="16"/>
      <c r="VUJ787" s="16"/>
      <c r="VUK787" s="16"/>
      <c r="VUL787" s="16"/>
      <c r="VUM787" s="16"/>
      <c r="VUN787" s="16"/>
      <c r="VUO787" s="16"/>
      <c r="VUP787" s="16"/>
      <c r="VUQ787" s="16"/>
      <c r="VUR787" s="16"/>
      <c r="VUS787" s="16"/>
      <c r="VUT787" s="16"/>
      <c r="VUU787" s="16"/>
      <c r="VUV787" s="16"/>
      <c r="VUW787" s="16"/>
      <c r="VUX787" s="16"/>
      <c r="VUY787" s="16"/>
      <c r="VUZ787" s="16"/>
      <c r="VVA787" s="16"/>
      <c r="VVB787" s="16"/>
      <c r="VVC787" s="16"/>
      <c r="VVD787" s="16"/>
      <c r="VVE787" s="16"/>
      <c r="VVF787" s="16"/>
      <c r="VVG787" s="16"/>
      <c r="VVH787" s="16"/>
      <c r="VVI787" s="16"/>
      <c r="VVJ787" s="16"/>
      <c r="VVK787" s="16"/>
      <c r="VVL787" s="16"/>
      <c r="VVM787" s="16"/>
      <c r="VVN787" s="16"/>
      <c r="VVO787" s="16"/>
      <c r="VVP787" s="16"/>
      <c r="VVQ787" s="16"/>
      <c r="VVR787" s="16"/>
      <c r="VVS787" s="16"/>
      <c r="VVT787" s="16"/>
      <c r="VVU787" s="16"/>
      <c r="VVV787" s="16"/>
      <c r="VVW787" s="16"/>
      <c r="VVX787" s="16"/>
      <c r="VVY787" s="16"/>
      <c r="VVZ787" s="16"/>
      <c r="VWA787" s="16"/>
      <c r="VWB787" s="16"/>
      <c r="VWC787" s="16"/>
      <c r="VWD787" s="16"/>
      <c r="VWE787" s="16"/>
      <c r="VWF787" s="16"/>
      <c r="VWG787" s="16"/>
      <c r="VWH787" s="16"/>
      <c r="VWI787" s="16"/>
      <c r="VWJ787" s="16"/>
      <c r="VWK787" s="16"/>
      <c r="VWL787" s="16"/>
      <c r="VWM787" s="16"/>
      <c r="VWN787" s="16"/>
      <c r="VWO787" s="16"/>
      <c r="VWP787" s="16"/>
      <c r="VWQ787" s="16"/>
      <c r="VWR787" s="16"/>
      <c r="VWS787" s="16"/>
      <c r="VWT787" s="16"/>
      <c r="VWU787" s="16"/>
      <c r="VWV787" s="16"/>
      <c r="VWW787" s="16"/>
      <c r="VWX787" s="16"/>
      <c r="VWY787" s="16"/>
      <c r="VWZ787" s="16"/>
      <c r="VXA787" s="16"/>
      <c r="VXB787" s="16"/>
      <c r="VXC787" s="16"/>
      <c r="VXD787" s="16"/>
      <c r="VXE787" s="16"/>
      <c r="VXF787" s="16"/>
      <c r="VXG787" s="16"/>
      <c r="VXH787" s="16"/>
      <c r="VXI787" s="16"/>
      <c r="VXJ787" s="16"/>
      <c r="VXK787" s="16"/>
      <c r="VXL787" s="16"/>
      <c r="VXM787" s="16"/>
      <c r="VXN787" s="16"/>
      <c r="VXO787" s="16"/>
      <c r="VXP787" s="16"/>
      <c r="VXQ787" s="16"/>
      <c r="VXR787" s="16"/>
      <c r="VXS787" s="16"/>
      <c r="VXT787" s="16"/>
      <c r="VXU787" s="16"/>
      <c r="VXV787" s="16"/>
      <c r="VXW787" s="16"/>
      <c r="VXX787" s="16"/>
      <c r="VXY787" s="16"/>
      <c r="VXZ787" s="16"/>
      <c r="VYA787" s="16"/>
      <c r="VYB787" s="16"/>
      <c r="VYC787" s="16"/>
      <c r="VYD787" s="16"/>
      <c r="VYE787" s="16"/>
      <c r="VYF787" s="16"/>
      <c r="VYG787" s="16"/>
      <c r="VYH787" s="16"/>
      <c r="VYI787" s="16"/>
      <c r="VYJ787" s="16"/>
      <c r="VYK787" s="16"/>
      <c r="VYL787" s="16"/>
      <c r="VYM787" s="16"/>
      <c r="VYN787" s="16"/>
      <c r="VYO787" s="16"/>
      <c r="VYP787" s="16"/>
      <c r="VYQ787" s="16"/>
      <c r="VYR787" s="16"/>
      <c r="VYS787" s="16"/>
      <c r="VYT787" s="16"/>
      <c r="VYU787" s="16"/>
      <c r="VYV787" s="16"/>
      <c r="VYW787" s="16"/>
      <c r="VYX787" s="16"/>
      <c r="VYY787" s="16"/>
      <c r="VYZ787" s="16"/>
      <c r="VZA787" s="16"/>
      <c r="VZB787" s="16"/>
      <c r="VZC787" s="16"/>
      <c r="VZD787" s="16"/>
      <c r="VZE787" s="16"/>
      <c r="VZF787" s="16"/>
      <c r="VZG787" s="16"/>
      <c r="VZH787" s="16"/>
      <c r="VZI787" s="16"/>
      <c r="VZJ787" s="16"/>
      <c r="VZK787" s="16"/>
      <c r="VZL787" s="16"/>
      <c r="VZM787" s="16"/>
      <c r="VZN787" s="16"/>
      <c r="VZO787" s="16"/>
      <c r="VZP787" s="16"/>
      <c r="VZQ787" s="16"/>
      <c r="VZR787" s="16"/>
      <c r="VZS787" s="16"/>
      <c r="VZT787" s="16"/>
      <c r="VZU787" s="16"/>
      <c r="VZV787" s="16"/>
      <c r="VZW787" s="16"/>
      <c r="VZX787" s="16"/>
      <c r="VZY787" s="16"/>
      <c r="VZZ787" s="16"/>
      <c r="WAA787" s="16"/>
      <c r="WAB787" s="16"/>
      <c r="WAC787" s="16"/>
      <c r="WAD787" s="16"/>
      <c r="WAE787" s="16"/>
      <c r="WAF787" s="16"/>
      <c r="WAG787" s="16"/>
      <c r="WAH787" s="16"/>
      <c r="WAI787" s="16"/>
      <c r="WAJ787" s="16"/>
      <c r="WAK787" s="16"/>
      <c r="WAL787" s="16"/>
      <c r="WAM787" s="16"/>
      <c r="WAN787" s="16"/>
      <c r="WAO787" s="16"/>
      <c r="WAP787" s="16"/>
      <c r="WAQ787" s="16"/>
      <c r="WAR787" s="16"/>
      <c r="WAS787" s="16"/>
      <c r="WAT787" s="16"/>
      <c r="WAU787" s="16"/>
      <c r="WAV787" s="16"/>
      <c r="WAW787" s="16"/>
      <c r="WAX787" s="16"/>
      <c r="WAY787" s="16"/>
      <c r="WAZ787" s="16"/>
      <c r="WBA787" s="16"/>
      <c r="WBB787" s="16"/>
      <c r="WBC787" s="16"/>
      <c r="WBD787" s="16"/>
      <c r="WBE787" s="16"/>
      <c r="WBF787" s="16"/>
      <c r="WBG787" s="16"/>
      <c r="WBH787" s="16"/>
      <c r="WBI787" s="16"/>
      <c r="WBJ787" s="16"/>
      <c r="WBK787" s="16"/>
      <c r="WBL787" s="16"/>
      <c r="WBM787" s="16"/>
      <c r="WBN787" s="16"/>
      <c r="WBO787" s="16"/>
      <c r="WBP787" s="16"/>
      <c r="WBQ787" s="16"/>
      <c r="WBR787" s="16"/>
      <c r="WBS787" s="16"/>
      <c r="WBT787" s="16"/>
      <c r="WBU787" s="16"/>
      <c r="WBV787" s="16"/>
      <c r="WBW787" s="16"/>
      <c r="WBX787" s="16"/>
      <c r="WBY787" s="16"/>
      <c r="WBZ787" s="16"/>
      <c r="WCA787" s="16"/>
      <c r="WCB787" s="16"/>
      <c r="WCC787" s="16"/>
      <c r="WCD787" s="16"/>
      <c r="WCE787" s="16"/>
      <c r="WCF787" s="16"/>
      <c r="WCG787" s="16"/>
      <c r="WCH787" s="16"/>
      <c r="WCI787" s="16"/>
      <c r="WCJ787" s="16"/>
      <c r="WCK787" s="16"/>
      <c r="WCL787" s="16"/>
      <c r="WCM787" s="16"/>
      <c r="WCN787" s="16"/>
      <c r="WCO787" s="16"/>
      <c r="WCP787" s="16"/>
      <c r="WCQ787" s="16"/>
      <c r="WCR787" s="16"/>
      <c r="WCS787" s="16"/>
      <c r="WCT787" s="16"/>
      <c r="WCU787" s="16"/>
      <c r="WCV787" s="16"/>
      <c r="WCW787" s="16"/>
      <c r="WCX787" s="16"/>
      <c r="WCY787" s="16"/>
      <c r="WCZ787" s="16"/>
      <c r="WDA787" s="16"/>
      <c r="WDB787" s="16"/>
      <c r="WDC787" s="16"/>
      <c r="WDD787" s="16"/>
      <c r="WDE787" s="16"/>
      <c r="WDF787" s="16"/>
      <c r="WDG787" s="16"/>
      <c r="WDH787" s="16"/>
      <c r="WDI787" s="16"/>
      <c r="WDJ787" s="16"/>
      <c r="WDK787" s="16"/>
      <c r="WDL787" s="16"/>
      <c r="WDM787" s="16"/>
      <c r="WDN787" s="16"/>
      <c r="WDO787" s="16"/>
      <c r="WDP787" s="16"/>
      <c r="WDQ787" s="16"/>
      <c r="WDR787" s="16"/>
      <c r="WDS787" s="16"/>
      <c r="WDT787" s="16"/>
      <c r="WDU787" s="16"/>
      <c r="WDV787" s="16"/>
      <c r="WDW787" s="16"/>
      <c r="WDX787" s="16"/>
      <c r="WDY787" s="16"/>
      <c r="WDZ787" s="16"/>
      <c r="WEA787" s="16"/>
      <c r="WEB787" s="16"/>
      <c r="WEC787" s="16"/>
      <c r="WED787" s="16"/>
      <c r="WEE787" s="16"/>
      <c r="WEF787" s="16"/>
      <c r="WEG787" s="16"/>
      <c r="WEH787" s="16"/>
      <c r="WEI787" s="16"/>
      <c r="WEJ787" s="16"/>
      <c r="WEK787" s="16"/>
      <c r="WEL787" s="16"/>
      <c r="WEM787" s="16"/>
      <c r="WEN787" s="16"/>
      <c r="WEO787" s="16"/>
      <c r="WEP787" s="16"/>
      <c r="WEQ787" s="16"/>
      <c r="WER787" s="16"/>
      <c r="WES787" s="16"/>
      <c r="WET787" s="16"/>
      <c r="WEU787" s="16"/>
      <c r="WEV787" s="16"/>
      <c r="WEW787" s="16"/>
      <c r="WEX787" s="16"/>
      <c r="WEY787" s="16"/>
      <c r="WEZ787" s="16"/>
      <c r="WFA787" s="16"/>
      <c r="WFB787" s="16"/>
      <c r="WFC787" s="16"/>
      <c r="WFD787" s="16"/>
      <c r="WFE787" s="16"/>
      <c r="WFF787" s="16"/>
      <c r="WFG787" s="16"/>
      <c r="WFH787" s="16"/>
      <c r="WFI787" s="16"/>
      <c r="WFJ787" s="16"/>
      <c r="WFK787" s="16"/>
      <c r="WFL787" s="16"/>
      <c r="WFM787" s="16"/>
      <c r="WFN787" s="16"/>
      <c r="WFO787" s="16"/>
      <c r="WFP787" s="16"/>
      <c r="WFQ787" s="16"/>
      <c r="WFR787" s="16"/>
      <c r="WFS787" s="16"/>
      <c r="WFT787" s="16"/>
      <c r="WFU787" s="16"/>
      <c r="WFV787" s="16"/>
      <c r="WFW787" s="16"/>
      <c r="WFX787" s="16"/>
      <c r="WFY787" s="16"/>
      <c r="WFZ787" s="16"/>
      <c r="WGA787" s="16"/>
      <c r="WGB787" s="16"/>
      <c r="WGC787" s="16"/>
      <c r="WGD787" s="16"/>
      <c r="WGE787" s="16"/>
      <c r="WGF787" s="16"/>
      <c r="WGG787" s="16"/>
      <c r="WGH787" s="16"/>
      <c r="WGI787" s="16"/>
      <c r="WGJ787" s="16"/>
      <c r="WGK787" s="16"/>
      <c r="WGL787" s="16"/>
      <c r="WGM787" s="16"/>
      <c r="WGN787" s="16"/>
      <c r="WGO787" s="16"/>
      <c r="WGP787" s="16"/>
      <c r="WGQ787" s="16"/>
      <c r="WGR787" s="16"/>
      <c r="WGS787" s="16"/>
      <c r="WGT787" s="16"/>
      <c r="WGU787" s="16"/>
      <c r="WGV787" s="16"/>
      <c r="WGW787" s="16"/>
      <c r="WGX787" s="16"/>
      <c r="WGY787" s="16"/>
      <c r="WGZ787" s="16"/>
      <c r="WHA787" s="16"/>
      <c r="WHB787" s="16"/>
      <c r="WHC787" s="16"/>
      <c r="WHD787" s="16"/>
      <c r="WHE787" s="16"/>
      <c r="WHF787" s="16"/>
      <c r="WHG787" s="16"/>
      <c r="WHH787" s="16"/>
      <c r="WHI787" s="16"/>
      <c r="WHJ787" s="16"/>
      <c r="WHK787" s="16"/>
      <c r="WHL787" s="16"/>
      <c r="WHM787" s="16"/>
      <c r="WHN787" s="16"/>
      <c r="WHO787" s="16"/>
      <c r="WHP787" s="16"/>
      <c r="WHQ787" s="16"/>
      <c r="WHR787" s="16"/>
      <c r="WHS787" s="16"/>
      <c r="WHT787" s="16"/>
      <c r="WHU787" s="16"/>
      <c r="WHV787" s="16"/>
      <c r="WHW787" s="16"/>
      <c r="WHX787" s="16"/>
      <c r="WHY787" s="16"/>
      <c r="WHZ787" s="16"/>
      <c r="WIA787" s="16"/>
      <c r="WIB787" s="16"/>
      <c r="WIC787" s="16"/>
      <c r="WID787" s="16"/>
      <c r="WIE787" s="16"/>
      <c r="WIF787" s="16"/>
      <c r="WIG787" s="16"/>
      <c r="WIH787" s="16"/>
      <c r="WII787" s="16"/>
      <c r="WIJ787" s="16"/>
      <c r="WIK787" s="16"/>
      <c r="WIL787" s="16"/>
      <c r="WIM787" s="16"/>
      <c r="WIN787" s="16"/>
      <c r="WIO787" s="16"/>
      <c r="WIP787" s="16"/>
      <c r="WIQ787" s="16"/>
      <c r="WIR787" s="16"/>
      <c r="WIS787" s="16"/>
      <c r="WIT787" s="16"/>
      <c r="WIU787" s="16"/>
      <c r="WIV787" s="16"/>
      <c r="WIW787" s="16"/>
      <c r="WIX787" s="16"/>
      <c r="WIY787" s="16"/>
      <c r="WIZ787" s="16"/>
      <c r="WJA787" s="16"/>
      <c r="WJB787" s="16"/>
      <c r="WJC787" s="16"/>
      <c r="WJD787" s="16"/>
      <c r="WJE787" s="16"/>
      <c r="WJF787" s="16"/>
      <c r="WJG787" s="16"/>
      <c r="WJH787" s="16"/>
      <c r="WJI787" s="16"/>
      <c r="WJJ787" s="16"/>
      <c r="WJK787" s="16"/>
      <c r="WJL787" s="16"/>
      <c r="WJM787" s="16"/>
      <c r="WJN787" s="16"/>
      <c r="WJO787" s="16"/>
      <c r="WJP787" s="16"/>
      <c r="WJQ787" s="16"/>
      <c r="WJR787" s="16"/>
      <c r="WJS787" s="16"/>
      <c r="WJT787" s="16"/>
      <c r="WJU787" s="16"/>
      <c r="WJV787" s="16"/>
      <c r="WJW787" s="16"/>
      <c r="WJX787" s="16"/>
      <c r="WJY787" s="16"/>
      <c r="WJZ787" s="16"/>
      <c r="WKA787" s="16"/>
      <c r="WKB787" s="16"/>
      <c r="WKC787" s="16"/>
      <c r="WKD787" s="16"/>
      <c r="WKE787" s="16"/>
      <c r="WKF787" s="16"/>
      <c r="WKG787" s="16"/>
      <c r="WKH787" s="16"/>
      <c r="WKI787" s="16"/>
      <c r="WKJ787" s="16"/>
      <c r="WKK787" s="16"/>
      <c r="WKL787" s="16"/>
      <c r="WKM787" s="16"/>
      <c r="WKN787" s="16"/>
      <c r="WKO787" s="16"/>
      <c r="WKP787" s="16"/>
      <c r="WKQ787" s="16"/>
      <c r="WKR787" s="16"/>
      <c r="WKS787" s="16"/>
      <c r="WKT787" s="16"/>
      <c r="WKU787" s="16"/>
      <c r="WKV787" s="16"/>
      <c r="WKW787" s="16"/>
      <c r="WKX787" s="16"/>
      <c r="WKY787" s="16"/>
      <c r="WKZ787" s="16"/>
      <c r="WLA787" s="16"/>
      <c r="WLB787" s="16"/>
      <c r="WLC787" s="16"/>
      <c r="WLD787" s="16"/>
      <c r="WLE787" s="16"/>
      <c r="WLF787" s="16"/>
      <c r="WLG787" s="16"/>
      <c r="WLH787" s="16"/>
      <c r="WLI787" s="16"/>
      <c r="WLJ787" s="16"/>
      <c r="WLK787" s="16"/>
      <c r="WLL787" s="16"/>
      <c r="WLM787" s="16"/>
      <c r="WLN787" s="16"/>
      <c r="WLO787" s="16"/>
      <c r="WLP787" s="16"/>
      <c r="WLQ787" s="16"/>
      <c r="WLR787" s="16"/>
      <c r="WLS787" s="16"/>
      <c r="WLT787" s="16"/>
      <c r="WLU787" s="16"/>
      <c r="WLV787" s="16"/>
      <c r="WLW787" s="16"/>
      <c r="WLX787" s="16"/>
      <c r="WLY787" s="16"/>
      <c r="WLZ787" s="16"/>
      <c r="WMA787" s="16"/>
      <c r="WMB787" s="16"/>
      <c r="WMC787" s="16"/>
      <c r="WMD787" s="16"/>
      <c r="WME787" s="16"/>
      <c r="WMF787" s="16"/>
      <c r="WMG787" s="16"/>
      <c r="WMH787" s="16"/>
      <c r="WMI787" s="16"/>
      <c r="WMJ787" s="16"/>
      <c r="WMK787" s="16"/>
      <c r="WML787" s="16"/>
      <c r="WMM787" s="16"/>
      <c r="WMN787" s="16"/>
      <c r="WMO787" s="16"/>
      <c r="WMP787" s="16"/>
      <c r="WMQ787" s="16"/>
      <c r="WMR787" s="16"/>
      <c r="WMS787" s="16"/>
      <c r="WMT787" s="16"/>
      <c r="WMU787" s="16"/>
      <c r="WMV787" s="16"/>
      <c r="WMW787" s="16"/>
      <c r="WMX787" s="16"/>
      <c r="WMY787" s="16"/>
      <c r="WMZ787" s="16"/>
      <c r="WNA787" s="16"/>
      <c r="WNB787" s="16"/>
      <c r="WNC787" s="16"/>
      <c r="WND787" s="16"/>
      <c r="WNE787" s="16"/>
      <c r="WNF787" s="16"/>
      <c r="WNG787" s="16"/>
      <c r="WNH787" s="16"/>
      <c r="WNI787" s="16"/>
      <c r="WNJ787" s="16"/>
      <c r="WNK787" s="16"/>
      <c r="WNL787" s="16"/>
      <c r="WNM787" s="16"/>
      <c r="WNN787" s="16"/>
      <c r="WNO787" s="16"/>
      <c r="WNP787" s="16"/>
      <c r="WNQ787" s="16"/>
      <c r="WNR787" s="16"/>
      <c r="WNS787" s="16"/>
      <c r="WNT787" s="16"/>
      <c r="WNU787" s="16"/>
      <c r="WNV787" s="16"/>
      <c r="WNW787" s="16"/>
      <c r="WNX787" s="16"/>
      <c r="WNY787" s="16"/>
      <c r="WNZ787" s="16"/>
      <c r="WOA787" s="16"/>
      <c r="WOB787" s="16"/>
      <c r="WOC787" s="16"/>
      <c r="WOD787" s="16"/>
      <c r="WOE787" s="16"/>
      <c r="WOF787" s="16"/>
      <c r="WOG787" s="16"/>
      <c r="WOH787" s="16"/>
      <c r="WOI787" s="16"/>
      <c r="WOJ787" s="16"/>
      <c r="WOK787" s="16"/>
      <c r="WOL787" s="16"/>
      <c r="WOM787" s="16"/>
      <c r="WON787" s="16"/>
      <c r="WOO787" s="16"/>
      <c r="WOP787" s="16"/>
      <c r="WOQ787" s="16"/>
      <c r="WOR787" s="16"/>
      <c r="WOS787" s="16"/>
      <c r="WOT787" s="16"/>
      <c r="WOU787" s="16"/>
      <c r="WOV787" s="16"/>
      <c r="WOW787" s="16"/>
      <c r="WOX787" s="16"/>
      <c r="WOY787" s="16"/>
      <c r="WOZ787" s="16"/>
      <c r="WPA787" s="16"/>
      <c r="WPB787" s="16"/>
      <c r="WPC787" s="16"/>
      <c r="WPD787" s="16"/>
      <c r="WPE787" s="16"/>
      <c r="WPF787" s="16"/>
      <c r="WPG787" s="16"/>
      <c r="WPH787" s="16"/>
      <c r="WPI787" s="16"/>
      <c r="WPJ787" s="16"/>
      <c r="WPK787" s="16"/>
      <c r="WPL787" s="16"/>
      <c r="WPM787" s="16"/>
      <c r="WPN787" s="16"/>
      <c r="WPO787" s="16"/>
      <c r="WPP787" s="16"/>
      <c r="WPQ787" s="16"/>
      <c r="WPR787" s="16"/>
      <c r="WPS787" s="16"/>
      <c r="WPT787" s="16"/>
      <c r="WPU787" s="16"/>
      <c r="WPV787" s="16"/>
      <c r="WPW787" s="16"/>
      <c r="WPX787" s="16"/>
      <c r="WPY787" s="16"/>
      <c r="WPZ787" s="16"/>
      <c r="WQA787" s="16"/>
      <c r="WQB787" s="16"/>
      <c r="WQC787" s="16"/>
      <c r="WQD787" s="16"/>
      <c r="WQE787" s="16"/>
      <c r="WQF787" s="16"/>
      <c r="WQG787" s="16"/>
      <c r="WQH787" s="16"/>
      <c r="WQI787" s="16"/>
      <c r="WQJ787" s="16"/>
      <c r="WQK787" s="16"/>
      <c r="WQL787" s="16"/>
      <c r="WQM787" s="16"/>
      <c r="WQN787" s="16"/>
      <c r="WQO787" s="16"/>
      <c r="WQP787" s="16"/>
      <c r="WQQ787" s="16"/>
      <c r="WQR787" s="16"/>
      <c r="WQS787" s="16"/>
      <c r="WQT787" s="16"/>
      <c r="WQU787" s="16"/>
      <c r="WQV787" s="16"/>
      <c r="WQW787" s="16"/>
      <c r="WQX787" s="16"/>
      <c r="WQY787" s="16"/>
      <c r="WQZ787" s="16"/>
      <c r="WRA787" s="16"/>
      <c r="WRB787" s="16"/>
      <c r="WRC787" s="16"/>
      <c r="WRD787" s="16"/>
      <c r="WRE787" s="16"/>
      <c r="WRF787" s="16"/>
      <c r="WRG787" s="16"/>
      <c r="WRH787" s="16"/>
      <c r="WRI787" s="16"/>
      <c r="WRJ787" s="16"/>
      <c r="WRK787" s="16"/>
      <c r="WRL787" s="16"/>
      <c r="WRM787" s="16"/>
      <c r="WRN787" s="16"/>
      <c r="WRO787" s="16"/>
      <c r="WRP787" s="16"/>
      <c r="WRQ787" s="16"/>
      <c r="WRR787" s="16"/>
      <c r="WRS787" s="16"/>
      <c r="WRT787" s="16"/>
      <c r="WRU787" s="16"/>
      <c r="WRV787" s="16"/>
      <c r="WRW787" s="16"/>
      <c r="WRX787" s="16"/>
      <c r="WRY787" s="16"/>
      <c r="WRZ787" s="16"/>
      <c r="WSA787" s="16"/>
      <c r="WSB787" s="16"/>
      <c r="WSC787" s="16"/>
      <c r="WSD787" s="16"/>
      <c r="WSE787" s="16"/>
      <c r="WSF787" s="16"/>
      <c r="WSG787" s="16"/>
      <c r="WSH787" s="16"/>
      <c r="WSI787" s="16"/>
      <c r="WSJ787" s="16"/>
      <c r="WSK787" s="16"/>
      <c r="WSL787" s="16"/>
      <c r="WSM787" s="16"/>
      <c r="WSN787" s="16"/>
      <c r="WSO787" s="16"/>
      <c r="WSP787" s="16"/>
      <c r="WSQ787" s="16"/>
      <c r="WSR787" s="16"/>
      <c r="WSS787" s="16"/>
      <c r="WST787" s="16"/>
      <c r="WSU787" s="16"/>
      <c r="WSV787" s="16"/>
      <c r="WSW787" s="16"/>
      <c r="WSX787" s="16"/>
      <c r="WSY787" s="16"/>
      <c r="WSZ787" s="16"/>
      <c r="WTA787" s="16"/>
      <c r="WTB787" s="16"/>
      <c r="WTC787" s="16"/>
      <c r="WTD787" s="16"/>
      <c r="WTE787" s="16"/>
      <c r="WTF787" s="16"/>
      <c r="WTG787" s="16"/>
      <c r="WTH787" s="16"/>
      <c r="WTI787" s="16"/>
      <c r="WTJ787" s="16"/>
      <c r="WTK787" s="16"/>
      <c r="WTL787" s="16"/>
      <c r="WTM787" s="16"/>
      <c r="WTN787" s="16"/>
      <c r="WTO787" s="16"/>
      <c r="WTP787" s="16"/>
      <c r="WTQ787" s="16"/>
      <c r="WTR787" s="16"/>
      <c r="WTS787" s="16"/>
      <c r="WTT787" s="16"/>
      <c r="WTU787" s="16"/>
      <c r="WTV787" s="16"/>
      <c r="WTW787" s="16"/>
      <c r="WTX787" s="16"/>
      <c r="WTY787" s="16"/>
      <c r="WTZ787" s="16"/>
      <c r="WUA787" s="16"/>
      <c r="WUB787" s="16"/>
      <c r="WUC787" s="16"/>
      <c r="WUD787" s="16"/>
      <c r="WUE787" s="16"/>
      <c r="WUF787" s="16"/>
      <c r="WUG787" s="16"/>
      <c r="WUH787" s="16"/>
      <c r="WUI787" s="16"/>
      <c r="WUJ787" s="16"/>
      <c r="WUK787" s="16"/>
      <c r="WUL787" s="16"/>
      <c r="WUM787" s="16"/>
      <c r="WUN787" s="16"/>
      <c r="WUO787" s="16"/>
      <c r="WUP787" s="16"/>
      <c r="WUQ787" s="16"/>
      <c r="WUR787" s="16"/>
      <c r="WUS787" s="16"/>
      <c r="WUT787" s="16"/>
      <c r="WUU787" s="16"/>
      <c r="WUV787" s="16"/>
      <c r="WUW787" s="16"/>
      <c r="WUX787" s="16"/>
      <c r="WUY787" s="16"/>
      <c r="WUZ787" s="16"/>
      <c r="WVA787" s="16"/>
      <c r="WVB787" s="16"/>
      <c r="WVC787" s="16"/>
      <c r="WVD787" s="16"/>
      <c r="WVE787" s="16"/>
      <c r="WVF787" s="16"/>
      <c r="WVG787" s="16"/>
      <c r="WVH787" s="16"/>
      <c r="WVI787" s="16"/>
      <c r="WVJ787" s="16"/>
      <c r="WVK787" s="16"/>
      <c r="WVL787" s="16"/>
      <c r="WVM787" s="16"/>
      <c r="WVN787" s="16"/>
      <c r="WVO787" s="16"/>
      <c r="WVP787" s="16"/>
      <c r="WVQ787" s="16"/>
      <c r="WVR787" s="16"/>
      <c r="WVS787" s="16"/>
      <c r="WVT787" s="16"/>
      <c r="WVU787" s="16"/>
      <c r="WVV787" s="16"/>
      <c r="WVW787" s="16"/>
      <c r="WVX787" s="16"/>
      <c r="WVY787" s="16"/>
      <c r="WVZ787" s="16"/>
      <c r="WWA787" s="16"/>
      <c r="WWB787" s="16"/>
      <c r="WWC787" s="16"/>
      <c r="WWD787" s="16"/>
      <c r="WWE787" s="16"/>
      <c r="WWF787" s="16"/>
      <c r="WWG787" s="16"/>
      <c r="WWH787" s="16"/>
      <c r="WWI787" s="16"/>
      <c r="WWJ787" s="16"/>
      <c r="WWK787" s="16"/>
      <c r="WWL787" s="16"/>
      <c r="WWM787" s="16"/>
      <c r="WWN787" s="16"/>
      <c r="WWO787" s="16"/>
      <c r="WWP787" s="16"/>
      <c r="WWQ787" s="16"/>
      <c r="WWR787" s="16"/>
      <c r="WWS787" s="16"/>
      <c r="WWT787" s="16"/>
      <c r="WWU787" s="16"/>
      <c r="WWV787" s="16"/>
      <c r="WWW787" s="16"/>
      <c r="WWX787" s="16"/>
      <c r="WWY787" s="16"/>
      <c r="WWZ787" s="16"/>
      <c r="WXA787" s="16"/>
      <c r="WXB787" s="16"/>
      <c r="WXC787" s="16"/>
      <c r="WXD787" s="16"/>
      <c r="WXE787" s="16"/>
      <c r="WXF787" s="16"/>
      <c r="WXG787" s="16"/>
      <c r="WXH787" s="16"/>
      <c r="WXI787" s="16"/>
      <c r="WXJ787" s="16"/>
      <c r="WXK787" s="16"/>
      <c r="WXL787" s="16"/>
      <c r="WXM787" s="16"/>
      <c r="WXN787" s="16"/>
      <c r="WXO787" s="16"/>
      <c r="WXP787" s="16"/>
      <c r="WXQ787" s="16"/>
      <c r="WXR787" s="16"/>
      <c r="WXS787" s="16"/>
      <c r="WXT787" s="16"/>
      <c r="WXU787" s="16"/>
      <c r="WXV787" s="16"/>
      <c r="WXW787" s="16"/>
      <c r="WXX787" s="16"/>
      <c r="WXY787" s="16"/>
      <c r="WXZ787" s="16"/>
      <c r="WYA787" s="16"/>
      <c r="WYB787" s="16"/>
      <c r="WYC787" s="16"/>
      <c r="WYD787" s="16"/>
      <c r="WYE787" s="16"/>
      <c r="WYF787" s="16"/>
      <c r="WYG787" s="16"/>
      <c r="WYH787" s="16"/>
      <c r="WYI787" s="16"/>
      <c r="WYJ787" s="16"/>
      <c r="WYK787" s="16"/>
      <c r="WYL787" s="16"/>
      <c r="WYM787" s="16"/>
      <c r="WYN787" s="16"/>
      <c r="WYO787" s="16"/>
      <c r="WYP787" s="16"/>
      <c r="WYQ787" s="16"/>
      <c r="WYR787" s="16"/>
      <c r="WYS787" s="16"/>
      <c r="WYT787" s="16"/>
      <c r="WYU787" s="16"/>
      <c r="WYV787" s="16"/>
      <c r="WYW787" s="16"/>
      <c r="WYX787" s="16"/>
      <c r="WYY787" s="16"/>
      <c r="WYZ787" s="16"/>
      <c r="WZA787" s="16"/>
      <c r="WZB787" s="16"/>
      <c r="WZC787" s="16"/>
      <c r="WZD787" s="16"/>
      <c r="WZE787" s="16"/>
      <c r="WZF787" s="16"/>
      <c r="WZG787" s="16"/>
      <c r="WZH787" s="16"/>
      <c r="WZI787" s="16"/>
      <c r="WZJ787" s="16"/>
      <c r="WZK787" s="16"/>
      <c r="WZL787" s="16"/>
      <c r="WZM787" s="16"/>
      <c r="WZN787" s="16"/>
      <c r="WZO787" s="16"/>
      <c r="WZP787" s="16"/>
      <c r="WZQ787" s="16"/>
      <c r="WZR787" s="16"/>
      <c r="WZS787" s="16"/>
      <c r="WZT787" s="16"/>
      <c r="WZU787" s="16"/>
      <c r="WZV787" s="16"/>
      <c r="WZW787" s="16"/>
      <c r="WZX787" s="16"/>
      <c r="WZY787" s="16"/>
      <c r="WZZ787" s="16"/>
      <c r="XAA787" s="16"/>
      <c r="XAB787" s="16"/>
      <c r="XAC787" s="16"/>
      <c r="XAD787" s="16"/>
      <c r="XAE787" s="16"/>
      <c r="XAF787" s="16"/>
      <c r="XAG787" s="16"/>
      <c r="XAH787" s="16"/>
      <c r="XAI787" s="16"/>
      <c r="XAJ787" s="16"/>
      <c r="XAK787" s="16"/>
      <c r="XAL787" s="16"/>
      <c r="XAM787" s="16"/>
      <c r="XAN787" s="16"/>
      <c r="XAO787" s="16"/>
      <c r="XAP787" s="16"/>
      <c r="XAQ787" s="16"/>
      <c r="XAR787" s="16"/>
      <c r="XAS787" s="16"/>
      <c r="XAT787" s="16"/>
      <c r="XAU787" s="16"/>
      <c r="XAV787" s="16"/>
      <c r="XAW787" s="16"/>
      <c r="XAX787" s="16"/>
      <c r="XAY787" s="16"/>
      <c r="XAZ787" s="16"/>
      <c r="XBA787" s="16"/>
      <c r="XBB787" s="16"/>
      <c r="XBC787" s="16"/>
      <c r="XBD787" s="16"/>
      <c r="XBE787" s="16"/>
      <c r="XBF787" s="16"/>
      <c r="XBG787" s="16"/>
      <c r="XBH787" s="16"/>
      <c r="XBI787" s="16"/>
      <c r="XBJ787" s="16"/>
      <c r="XBK787" s="16"/>
      <c r="XBL787" s="16"/>
      <c r="XBM787" s="16"/>
      <c r="XBN787" s="16"/>
      <c r="XBO787" s="16"/>
      <c r="XBP787" s="16"/>
      <c r="XBQ787" s="16"/>
      <c r="XBR787" s="16"/>
      <c r="XBS787" s="16"/>
      <c r="XBT787" s="16"/>
      <c r="XBU787" s="16"/>
      <c r="XBV787" s="16"/>
      <c r="XBW787" s="16"/>
      <c r="XBX787" s="16"/>
      <c r="XBY787" s="16"/>
      <c r="XBZ787" s="16"/>
      <c r="XCA787" s="16"/>
      <c r="XCB787" s="16"/>
      <c r="XCC787" s="16"/>
      <c r="XCD787" s="16"/>
      <c r="XCE787" s="16"/>
      <c r="XCF787" s="16"/>
      <c r="XCG787" s="16"/>
      <c r="XCH787" s="16"/>
      <c r="XCI787" s="16"/>
      <c r="XCJ787" s="16"/>
      <c r="XCK787" s="16"/>
      <c r="XCL787" s="16"/>
      <c r="XCM787" s="16"/>
      <c r="XCN787" s="16"/>
      <c r="XCO787" s="16"/>
      <c r="XCP787" s="16"/>
      <c r="XCQ787" s="16"/>
      <c r="XCR787" s="16"/>
      <c r="XCS787" s="16"/>
      <c r="XCT787" s="16"/>
      <c r="XCU787" s="16"/>
      <c r="XCV787" s="16"/>
      <c r="XCW787" s="16"/>
      <c r="XCX787" s="16"/>
      <c r="XCY787" s="16"/>
      <c r="XCZ787" s="16"/>
      <c r="XDA787" s="16"/>
      <c r="XDB787" s="16"/>
      <c r="XDC787" s="16"/>
      <c r="XDD787" s="16"/>
      <c r="XDE787" s="16"/>
      <c r="XDF787" s="16"/>
      <c r="XDG787" s="16"/>
      <c r="XDH787" s="16"/>
      <c r="XDI787" s="16"/>
      <c r="XDJ787" s="16"/>
      <c r="XDK787" s="16"/>
      <c r="XDL787" s="16"/>
      <c r="XDM787" s="16"/>
      <c r="XDN787" s="16"/>
      <c r="XDO787" s="16"/>
      <c r="XDP787" s="16"/>
      <c r="XDQ787" s="16"/>
      <c r="XDR787" s="16"/>
      <c r="XDS787" s="16"/>
      <c r="XDT787" s="16"/>
      <c r="XDU787" s="16"/>
      <c r="XDV787" s="16"/>
      <c r="XDW787" s="16"/>
      <c r="XDX787" s="16"/>
      <c r="XDY787" s="16"/>
      <c r="XDZ787" s="16"/>
      <c r="XEA787" s="16"/>
      <c r="XEB787" s="16"/>
      <c r="XEC787" s="16"/>
      <c r="XED787" s="16"/>
      <c r="XEE787" s="16"/>
      <c r="XEF787" s="16"/>
      <c r="XEG787" s="16"/>
      <c r="XEH787" s="16"/>
      <c r="XEI787" s="16"/>
      <c r="XEJ787" s="16"/>
      <c r="XEK787" s="16"/>
      <c r="XEL787" s="16"/>
      <c r="XEM787" s="16"/>
      <c r="XEN787" s="16"/>
      <c r="XEO787" s="16"/>
      <c r="XEP787" s="16"/>
      <c r="XEQ787" s="16"/>
      <c r="XER787" s="16"/>
      <c r="XES787" s="16"/>
      <c r="XET787" s="16"/>
      <c r="XEU787" s="16"/>
      <c r="XEV787" s="16"/>
      <c r="XEW787" s="16"/>
      <c r="XEX787" s="16"/>
      <c r="XEY787" s="16"/>
      <c r="XEZ787" s="16"/>
      <c r="XFA787" s="16"/>
      <c r="XFB787" s="16"/>
      <c r="XFC787" s="16"/>
      <c r="XFD787" s="16"/>
    </row>
    <row r="788" spans="1:16384" ht="40.5" hidden="1" customHeight="1" x14ac:dyDescent="0.25">
      <c r="A788" s="16" t="s">
        <v>1352</v>
      </c>
      <c r="B788" s="2" t="s">
        <v>572</v>
      </c>
      <c r="C788" s="53">
        <v>610</v>
      </c>
      <c r="D788" s="82"/>
      <c r="E788" s="82"/>
      <c r="F788" s="82"/>
    </row>
    <row r="789" spans="1:16384" ht="60" hidden="1" customHeight="1" x14ac:dyDescent="0.25">
      <c r="A789" s="16" t="s">
        <v>573</v>
      </c>
      <c r="B789" s="2" t="s">
        <v>574</v>
      </c>
      <c r="C789" s="53"/>
      <c r="D789" s="82">
        <f>D790</f>
        <v>0</v>
      </c>
      <c r="E789" s="82">
        <f t="shared" ref="E789:F790" si="318">E790</f>
        <v>0</v>
      </c>
      <c r="F789" s="82">
        <f t="shared" si="318"/>
        <v>0</v>
      </c>
    </row>
    <row r="790" spans="1:16384" ht="40.5" hidden="1" customHeight="1" x14ac:dyDescent="0.25">
      <c r="A790" s="16" t="s">
        <v>1353</v>
      </c>
      <c r="B790" s="2" t="s">
        <v>574</v>
      </c>
      <c r="C790" s="53">
        <v>600</v>
      </c>
      <c r="D790" s="82">
        <f>D791</f>
        <v>0</v>
      </c>
      <c r="E790" s="82">
        <f t="shared" si="318"/>
        <v>0</v>
      </c>
      <c r="F790" s="82">
        <f t="shared" si="318"/>
        <v>0</v>
      </c>
    </row>
    <row r="791" spans="1:16384" ht="40.5" hidden="1" customHeight="1" x14ac:dyDescent="0.25">
      <c r="A791" s="16" t="s">
        <v>1352</v>
      </c>
      <c r="B791" s="2" t="s">
        <v>574</v>
      </c>
      <c r="C791" s="53">
        <v>610</v>
      </c>
      <c r="D791" s="82"/>
      <c r="E791" s="82"/>
      <c r="F791" s="82"/>
    </row>
    <row r="792" spans="1:16384" ht="67.5" hidden="1" customHeight="1" x14ac:dyDescent="0.25">
      <c r="A792" s="129" t="s">
        <v>571</v>
      </c>
      <c r="B792" s="2" t="s">
        <v>572</v>
      </c>
      <c r="C792" s="53"/>
      <c r="D792" s="82">
        <f>D793</f>
        <v>0</v>
      </c>
      <c r="E792" s="82"/>
      <c r="F792" s="82"/>
    </row>
    <row r="793" spans="1:16384" ht="40.5" hidden="1" customHeight="1" x14ac:dyDescent="0.25">
      <c r="A793" s="129" t="s">
        <v>1468</v>
      </c>
      <c r="B793" s="2" t="s">
        <v>572</v>
      </c>
      <c r="C793" s="53">
        <v>400</v>
      </c>
      <c r="D793" s="82">
        <f>D794</f>
        <v>0</v>
      </c>
      <c r="E793" s="82"/>
      <c r="F793" s="82"/>
    </row>
    <row r="794" spans="1:16384" ht="93" hidden="1" customHeight="1" x14ac:dyDescent="0.25">
      <c r="A794" s="129" t="s">
        <v>1469</v>
      </c>
      <c r="B794" s="2" t="s">
        <v>572</v>
      </c>
      <c r="C794" s="53">
        <v>460</v>
      </c>
      <c r="D794" s="82"/>
      <c r="E794" s="82"/>
      <c r="F794" s="82"/>
    </row>
    <row r="795" spans="1:16384" ht="40.5" customHeight="1" x14ac:dyDescent="0.25">
      <c r="A795" s="12" t="s">
        <v>575</v>
      </c>
      <c r="B795" s="10" t="s">
        <v>576</v>
      </c>
      <c r="C795" s="53"/>
      <c r="D795" s="82">
        <f>D796+D862+D882+D893+D898+D909</f>
        <v>45613</v>
      </c>
      <c r="E795" s="82">
        <f>E796+E862+E882+E893+E898+E909</f>
        <v>45613</v>
      </c>
      <c r="F795" s="82">
        <f>F796+F862+F882+F893+F898+F909</f>
        <v>37613</v>
      </c>
    </row>
    <row r="796" spans="1:16384" ht="30.75" customHeight="1" x14ac:dyDescent="0.25">
      <c r="A796" s="13" t="s">
        <v>577</v>
      </c>
      <c r="B796" s="3" t="s">
        <v>578</v>
      </c>
      <c r="C796" s="53"/>
      <c r="D796" s="82">
        <f>D797+D809++D816+D827+D833+D837</f>
        <v>33157</v>
      </c>
      <c r="E796" s="82">
        <f t="shared" ref="E796:F796" si="319">E797+E809++E816+E827+E833+E837</f>
        <v>33157</v>
      </c>
      <c r="F796" s="82">
        <f t="shared" si="319"/>
        <v>25157</v>
      </c>
    </row>
    <row r="797" spans="1:16384" ht="46.5" hidden="1" customHeight="1" x14ac:dyDescent="0.25">
      <c r="A797" s="17" t="s">
        <v>1582</v>
      </c>
      <c r="B797" s="1" t="s">
        <v>579</v>
      </c>
      <c r="C797" s="53"/>
      <c r="D797" s="82">
        <f>D798+D801+D804</f>
        <v>0</v>
      </c>
      <c r="E797" s="82">
        <f t="shared" ref="E797:F797" si="320">E798+E801+E804</f>
        <v>0</v>
      </c>
      <c r="F797" s="82">
        <f t="shared" si="320"/>
        <v>0</v>
      </c>
    </row>
    <row r="798" spans="1:16384" ht="48.75" hidden="1" customHeight="1" x14ac:dyDescent="0.25">
      <c r="A798" s="19" t="s">
        <v>580</v>
      </c>
      <c r="B798" s="20" t="s">
        <v>581</v>
      </c>
      <c r="C798" s="53"/>
      <c r="D798" s="82">
        <f>D799</f>
        <v>0</v>
      </c>
      <c r="E798" s="82">
        <f t="shared" ref="E798:F799" si="321">E799</f>
        <v>0</v>
      </c>
      <c r="F798" s="82">
        <f t="shared" si="321"/>
        <v>0</v>
      </c>
    </row>
    <row r="799" spans="1:16384" ht="48.75" hidden="1" customHeight="1" x14ac:dyDescent="0.25">
      <c r="A799" s="58" t="s">
        <v>1350</v>
      </c>
      <c r="B799" s="20" t="s">
        <v>581</v>
      </c>
      <c r="C799" s="53">
        <v>200</v>
      </c>
      <c r="D799" s="82">
        <f>D800</f>
        <v>0</v>
      </c>
      <c r="E799" s="82">
        <f t="shared" si="321"/>
        <v>0</v>
      </c>
      <c r="F799" s="82">
        <f t="shared" si="321"/>
        <v>0</v>
      </c>
    </row>
    <row r="800" spans="1:16384" ht="48.75" hidden="1" customHeight="1" x14ac:dyDescent="0.25">
      <c r="A800" s="58" t="s">
        <v>1351</v>
      </c>
      <c r="B800" s="20" t="s">
        <v>581</v>
      </c>
      <c r="C800" s="53">
        <v>240</v>
      </c>
      <c r="D800" s="82"/>
      <c r="E800" s="82">
        <v>0</v>
      </c>
      <c r="F800" s="82">
        <v>0</v>
      </c>
    </row>
    <row r="801" spans="1:7" ht="51.75" hidden="1" customHeight="1" x14ac:dyDescent="0.25">
      <c r="A801" s="19" t="s">
        <v>582</v>
      </c>
      <c r="B801" s="20" t="s">
        <v>583</v>
      </c>
      <c r="C801" s="53"/>
      <c r="D801" s="82">
        <f>D802</f>
        <v>0</v>
      </c>
      <c r="E801" s="82">
        <f t="shared" ref="E801:F802" si="322">E802</f>
        <v>0</v>
      </c>
      <c r="F801" s="82">
        <f t="shared" si="322"/>
        <v>0</v>
      </c>
    </row>
    <row r="802" spans="1:7" ht="51.75" hidden="1" customHeight="1" x14ac:dyDescent="0.25">
      <c r="A802" s="58" t="s">
        <v>1350</v>
      </c>
      <c r="B802" s="20" t="s">
        <v>583</v>
      </c>
      <c r="C802" s="53">
        <v>200</v>
      </c>
      <c r="D802" s="82">
        <f>D803</f>
        <v>0</v>
      </c>
      <c r="E802" s="82">
        <f t="shared" si="322"/>
        <v>0</v>
      </c>
      <c r="F802" s="82">
        <f t="shared" si="322"/>
        <v>0</v>
      </c>
    </row>
    <row r="803" spans="1:7" ht="51.75" hidden="1" customHeight="1" x14ac:dyDescent="0.25">
      <c r="A803" s="58" t="s">
        <v>1351</v>
      </c>
      <c r="B803" s="20" t="s">
        <v>583</v>
      </c>
      <c r="C803" s="53">
        <v>240</v>
      </c>
      <c r="D803" s="82"/>
      <c r="E803" s="82"/>
      <c r="F803" s="82"/>
    </row>
    <row r="804" spans="1:7" ht="62.25" hidden="1" customHeight="1" x14ac:dyDescent="0.25">
      <c r="A804" s="35" t="s">
        <v>584</v>
      </c>
      <c r="B804" s="20" t="s">
        <v>585</v>
      </c>
      <c r="C804" s="53"/>
      <c r="D804" s="82">
        <f>D807+D805</f>
        <v>0</v>
      </c>
      <c r="E804" s="82">
        <f t="shared" ref="E804:F804" si="323">E807+E805</f>
        <v>0</v>
      </c>
      <c r="F804" s="82">
        <f t="shared" si="323"/>
        <v>0</v>
      </c>
    </row>
    <row r="805" spans="1:7" ht="28.5" hidden="1" customHeight="1" x14ac:dyDescent="0.25">
      <c r="A805" s="58" t="s">
        <v>1350</v>
      </c>
      <c r="B805" s="20" t="s">
        <v>585</v>
      </c>
      <c r="C805" s="53">
        <v>200</v>
      </c>
      <c r="D805" s="82"/>
      <c r="E805" s="82">
        <f>E806</f>
        <v>0</v>
      </c>
      <c r="F805" s="82">
        <f>F806</f>
        <v>0</v>
      </c>
    </row>
    <row r="806" spans="1:7" ht="29.25" hidden="1" customHeight="1" x14ac:dyDescent="0.25">
      <c r="A806" s="94" t="s">
        <v>1351</v>
      </c>
      <c r="B806" s="20" t="s">
        <v>585</v>
      </c>
      <c r="C806" s="53">
        <v>240</v>
      </c>
      <c r="D806" s="82"/>
      <c r="E806" s="82"/>
      <c r="F806" s="82"/>
    </row>
    <row r="807" spans="1:7" ht="33" hidden="1" customHeight="1" x14ac:dyDescent="0.25">
      <c r="A807" s="95" t="s">
        <v>1350</v>
      </c>
      <c r="B807" s="20" t="s">
        <v>585</v>
      </c>
      <c r="C807" s="53">
        <v>600</v>
      </c>
      <c r="D807" s="82">
        <f>D808</f>
        <v>0</v>
      </c>
      <c r="E807" s="82">
        <f t="shared" ref="E807:F807" si="324">E808</f>
        <v>0</v>
      </c>
      <c r="F807" s="82">
        <f t="shared" si="324"/>
        <v>0</v>
      </c>
    </row>
    <row r="808" spans="1:7" ht="36.75" hidden="1" customHeight="1" x14ac:dyDescent="0.25">
      <c r="A808" s="89" t="s">
        <v>1351</v>
      </c>
      <c r="B808" s="20" t="s">
        <v>585</v>
      </c>
      <c r="C808" s="53">
        <v>610</v>
      </c>
      <c r="D808" s="82"/>
      <c r="E808" s="82"/>
      <c r="F808" s="82"/>
    </row>
    <row r="809" spans="1:7" ht="47.25" hidden="1" customHeight="1" x14ac:dyDescent="0.25">
      <c r="A809" s="17" t="s">
        <v>586</v>
      </c>
      <c r="B809" s="1" t="s">
        <v>587</v>
      </c>
      <c r="C809" s="53"/>
      <c r="D809" s="82">
        <f>D810+D813</f>
        <v>0</v>
      </c>
      <c r="E809" s="82">
        <f t="shared" ref="E809:F809" si="325">E810+E813</f>
        <v>0</v>
      </c>
      <c r="F809" s="82">
        <f t="shared" si="325"/>
        <v>0</v>
      </c>
    </row>
    <row r="810" spans="1:7" ht="48" hidden="1" customHeight="1" x14ac:dyDescent="0.25">
      <c r="A810" s="25" t="s">
        <v>588</v>
      </c>
      <c r="B810" s="20" t="s">
        <v>589</v>
      </c>
      <c r="C810" s="53"/>
      <c r="D810" s="82">
        <f>D811</f>
        <v>0</v>
      </c>
      <c r="E810" s="82">
        <f t="shared" ref="E810:F811" si="326">E811</f>
        <v>0</v>
      </c>
      <c r="F810" s="82">
        <f t="shared" si="326"/>
        <v>0</v>
      </c>
    </row>
    <row r="811" spans="1:7" ht="48" hidden="1" customHeight="1" x14ac:dyDescent="0.25">
      <c r="A811" s="58" t="s">
        <v>1350</v>
      </c>
      <c r="B811" s="20" t="s">
        <v>589</v>
      </c>
      <c r="C811" s="53">
        <v>200</v>
      </c>
      <c r="D811" s="82">
        <f>D812</f>
        <v>0</v>
      </c>
      <c r="E811" s="82">
        <f t="shared" si="326"/>
        <v>0</v>
      </c>
      <c r="F811" s="82">
        <f t="shared" si="326"/>
        <v>0</v>
      </c>
    </row>
    <row r="812" spans="1:7" ht="48" hidden="1" customHeight="1" x14ac:dyDescent="0.25">
      <c r="A812" s="58" t="s">
        <v>1351</v>
      </c>
      <c r="B812" s="20" t="s">
        <v>589</v>
      </c>
      <c r="C812" s="53">
        <v>240</v>
      </c>
      <c r="D812" s="82">
        <v>0</v>
      </c>
      <c r="E812" s="82">
        <v>0</v>
      </c>
      <c r="F812" s="82">
        <v>0</v>
      </c>
    </row>
    <row r="813" spans="1:7" ht="47.25" hidden="1" customHeight="1" x14ac:dyDescent="0.25">
      <c r="A813" s="25" t="s">
        <v>590</v>
      </c>
      <c r="B813" s="20" t="s">
        <v>591</v>
      </c>
      <c r="C813" s="53"/>
      <c r="D813" s="99">
        <f>D814</f>
        <v>0</v>
      </c>
      <c r="E813" s="99">
        <f t="shared" ref="E813:F814" si="327">E814</f>
        <v>0</v>
      </c>
      <c r="F813" s="99">
        <f t="shared" si="327"/>
        <v>0</v>
      </c>
      <c r="G813" s="61"/>
    </row>
    <row r="814" spans="1:7" ht="33" hidden="1" customHeight="1" x14ac:dyDescent="0.25">
      <c r="A814" s="58" t="s">
        <v>1350</v>
      </c>
      <c r="B814" s="20" t="s">
        <v>591</v>
      </c>
      <c r="C814" s="53">
        <v>200</v>
      </c>
      <c r="D814" s="99">
        <f>D815</f>
        <v>0</v>
      </c>
      <c r="E814" s="99">
        <f t="shared" si="327"/>
        <v>0</v>
      </c>
      <c r="F814" s="99">
        <f t="shared" si="327"/>
        <v>0</v>
      </c>
    </row>
    <row r="815" spans="1:7" ht="47.25" hidden="1" customHeight="1" x14ac:dyDescent="0.25">
      <c r="A815" s="58" t="s">
        <v>1351</v>
      </c>
      <c r="B815" s="20" t="s">
        <v>591</v>
      </c>
      <c r="C815" s="53">
        <v>240</v>
      </c>
      <c r="D815" s="99"/>
      <c r="E815" s="99"/>
      <c r="F815" s="99"/>
    </row>
    <row r="816" spans="1:7" ht="63" x14ac:dyDescent="0.25">
      <c r="A816" s="30" t="s">
        <v>1433</v>
      </c>
      <c r="B816" s="1" t="s">
        <v>592</v>
      </c>
      <c r="C816" s="53"/>
      <c r="D816" s="82">
        <f>D821+D824+D817+D818+D819+D820</f>
        <v>20</v>
      </c>
      <c r="E816" s="82">
        <f t="shared" ref="E816:F816" si="328">E821+E824+E817+E818+E819+E820</f>
        <v>20</v>
      </c>
      <c r="F816" s="82">
        <f t="shared" si="328"/>
        <v>20</v>
      </c>
    </row>
    <row r="817" spans="1:6" ht="126" hidden="1" x14ac:dyDescent="0.25">
      <c r="A817" s="11" t="s">
        <v>593</v>
      </c>
      <c r="B817" s="5" t="s">
        <v>594</v>
      </c>
      <c r="C817" s="53"/>
      <c r="D817" s="82"/>
      <c r="E817" s="82"/>
      <c r="F817" s="82"/>
    </row>
    <row r="818" spans="1:6" ht="126" hidden="1" x14ac:dyDescent="0.25">
      <c r="A818" s="11" t="s">
        <v>595</v>
      </c>
      <c r="B818" s="5" t="s">
        <v>596</v>
      </c>
      <c r="C818" s="53"/>
      <c r="D818" s="82"/>
      <c r="E818" s="82"/>
      <c r="F818" s="82"/>
    </row>
    <row r="819" spans="1:6" ht="110.25" hidden="1" x14ac:dyDescent="0.25">
      <c r="A819" s="11" t="s">
        <v>597</v>
      </c>
      <c r="B819" s="5" t="s">
        <v>598</v>
      </c>
      <c r="C819" s="53"/>
      <c r="D819" s="82"/>
      <c r="E819" s="82"/>
      <c r="F819" s="82"/>
    </row>
    <row r="820" spans="1:6" ht="126" hidden="1" x14ac:dyDescent="0.25">
      <c r="A820" s="11" t="s">
        <v>599</v>
      </c>
      <c r="B820" s="5" t="s">
        <v>600</v>
      </c>
      <c r="C820" s="53"/>
      <c r="D820" s="82"/>
      <c r="E820" s="82"/>
      <c r="F820" s="82"/>
    </row>
    <row r="821" spans="1:6" ht="35.25" hidden="1" customHeight="1" x14ac:dyDescent="0.25">
      <c r="A821" s="39" t="s">
        <v>601</v>
      </c>
      <c r="B821" s="20" t="s">
        <v>602</v>
      </c>
      <c r="C821" s="53"/>
      <c r="D821" s="82">
        <f>D822</f>
        <v>0</v>
      </c>
      <c r="E821" s="82">
        <f t="shared" ref="E821:F822" si="329">E822</f>
        <v>0</v>
      </c>
      <c r="F821" s="82">
        <f t="shared" si="329"/>
        <v>0</v>
      </c>
    </row>
    <row r="822" spans="1:6" ht="35.25" hidden="1" customHeight="1" x14ac:dyDescent="0.25">
      <c r="A822" s="58" t="s">
        <v>1350</v>
      </c>
      <c r="B822" s="20" t="s">
        <v>602</v>
      </c>
      <c r="C822" s="53">
        <v>200</v>
      </c>
      <c r="D822" s="82">
        <f>D823</f>
        <v>0</v>
      </c>
      <c r="E822" s="82">
        <f t="shared" si="329"/>
        <v>0</v>
      </c>
      <c r="F822" s="82">
        <f t="shared" si="329"/>
        <v>0</v>
      </c>
    </row>
    <row r="823" spans="1:6" ht="35.25" hidden="1" customHeight="1" x14ac:dyDescent="0.25">
      <c r="A823" s="58" t="s">
        <v>1351</v>
      </c>
      <c r="B823" s="20" t="s">
        <v>602</v>
      </c>
      <c r="C823" s="53">
        <v>240</v>
      </c>
      <c r="D823" s="82"/>
      <c r="E823" s="82"/>
      <c r="F823" s="82"/>
    </row>
    <row r="824" spans="1:6" ht="45.75" customHeight="1" x14ac:dyDescent="0.25">
      <c r="A824" s="19" t="s">
        <v>580</v>
      </c>
      <c r="B824" s="20" t="s">
        <v>603</v>
      </c>
      <c r="C824" s="53"/>
      <c r="D824" s="82">
        <f>D825</f>
        <v>20</v>
      </c>
      <c r="E824" s="82">
        <f t="shared" ref="E824:F825" si="330">E825</f>
        <v>20</v>
      </c>
      <c r="F824" s="82">
        <f t="shared" si="330"/>
        <v>20</v>
      </c>
    </row>
    <row r="825" spans="1:6" ht="43.5" customHeight="1" x14ac:dyDescent="0.25">
      <c r="A825" s="58" t="s">
        <v>1350</v>
      </c>
      <c r="B825" s="20" t="s">
        <v>603</v>
      </c>
      <c r="C825" s="53">
        <v>200</v>
      </c>
      <c r="D825" s="82">
        <f>D826</f>
        <v>20</v>
      </c>
      <c r="E825" s="82">
        <f t="shared" si="330"/>
        <v>20</v>
      </c>
      <c r="F825" s="82">
        <f t="shared" si="330"/>
        <v>20</v>
      </c>
    </row>
    <row r="826" spans="1:6" ht="43.5" customHeight="1" x14ac:dyDescent="0.25">
      <c r="A826" s="58" t="s">
        <v>1351</v>
      </c>
      <c r="B826" s="20" t="s">
        <v>603</v>
      </c>
      <c r="C826" s="53">
        <v>240</v>
      </c>
      <c r="D826" s="82">
        <v>20</v>
      </c>
      <c r="E826" s="82">
        <v>20</v>
      </c>
      <c r="F826" s="82">
        <v>20</v>
      </c>
    </row>
    <row r="827" spans="1:6" ht="47.25" x14ac:dyDescent="0.25">
      <c r="A827" s="17" t="s">
        <v>604</v>
      </c>
      <c r="B827" s="1" t="s">
        <v>605</v>
      </c>
      <c r="C827" s="53"/>
      <c r="D827" s="82">
        <f>D828</f>
        <v>10000</v>
      </c>
      <c r="E827" s="82">
        <f t="shared" ref="E827:F829" si="331">E828</f>
        <v>10000</v>
      </c>
      <c r="F827" s="82">
        <f t="shared" si="331"/>
        <v>2000</v>
      </c>
    </row>
    <row r="828" spans="1:6" ht="45.75" customHeight="1" x14ac:dyDescent="0.25">
      <c r="A828" s="19" t="s">
        <v>606</v>
      </c>
      <c r="B828" s="20" t="s">
        <v>607</v>
      </c>
      <c r="C828" s="53"/>
      <c r="D828" s="82">
        <f>D829+D831</f>
        <v>10000</v>
      </c>
      <c r="E828" s="82">
        <f t="shared" ref="E828:F828" si="332">E829+E831</f>
        <v>10000</v>
      </c>
      <c r="F828" s="82">
        <f t="shared" si="332"/>
        <v>2000</v>
      </c>
    </row>
    <row r="829" spans="1:6" ht="45.75" customHeight="1" x14ac:dyDescent="0.25">
      <c r="A829" s="58" t="s">
        <v>1350</v>
      </c>
      <c r="B829" s="20" t="s">
        <v>607</v>
      </c>
      <c r="C829" s="53">
        <v>200</v>
      </c>
      <c r="D829" s="82">
        <f>D830</f>
        <v>10000</v>
      </c>
      <c r="E829" s="82">
        <f t="shared" si="331"/>
        <v>10000</v>
      </c>
      <c r="F829" s="82">
        <f t="shared" si="331"/>
        <v>2000</v>
      </c>
    </row>
    <row r="830" spans="1:6" ht="45.75" customHeight="1" x14ac:dyDescent="0.25">
      <c r="A830" s="94" t="s">
        <v>1351</v>
      </c>
      <c r="B830" s="20" t="s">
        <v>607</v>
      </c>
      <c r="C830" s="53">
        <v>240</v>
      </c>
      <c r="D830" s="98">
        <v>10000</v>
      </c>
      <c r="E830" s="82">
        <v>10000</v>
      </c>
      <c r="F830" s="82">
        <v>2000</v>
      </c>
    </row>
    <row r="831" spans="1:6" ht="45.75" hidden="1" customHeight="1" x14ac:dyDescent="0.25">
      <c r="A831" s="16" t="s">
        <v>1346</v>
      </c>
      <c r="B831" s="20" t="s">
        <v>607</v>
      </c>
      <c r="C831" s="53">
        <v>600</v>
      </c>
      <c r="D831" s="82">
        <f>D832</f>
        <v>0</v>
      </c>
      <c r="E831" s="82"/>
      <c r="F831" s="82"/>
    </row>
    <row r="832" spans="1:6" ht="45.75" hidden="1" customHeight="1" x14ac:dyDescent="0.25">
      <c r="A832" s="22" t="s">
        <v>1347</v>
      </c>
      <c r="B832" s="20" t="s">
        <v>607</v>
      </c>
      <c r="C832" s="53">
        <v>610</v>
      </c>
      <c r="D832" s="82"/>
      <c r="E832" s="82"/>
      <c r="F832" s="82"/>
    </row>
    <row r="833" spans="1:6" ht="94.5" x14ac:dyDescent="0.25">
      <c r="A833" s="17" t="s">
        <v>608</v>
      </c>
      <c r="B833" s="1" t="s">
        <v>609</v>
      </c>
      <c r="C833" s="53"/>
      <c r="D833" s="82">
        <f>D834</f>
        <v>24</v>
      </c>
      <c r="E833" s="82">
        <f t="shared" ref="E833:F835" si="333">E834</f>
        <v>24</v>
      </c>
      <c r="F833" s="82">
        <f t="shared" si="333"/>
        <v>24</v>
      </c>
    </row>
    <row r="834" spans="1:6" ht="78.75" x14ac:dyDescent="0.25">
      <c r="A834" s="39" t="s">
        <v>610</v>
      </c>
      <c r="B834" s="20" t="s">
        <v>611</v>
      </c>
      <c r="C834" s="53"/>
      <c r="D834" s="82">
        <f>D835</f>
        <v>24</v>
      </c>
      <c r="E834" s="82">
        <f t="shared" si="333"/>
        <v>24</v>
      </c>
      <c r="F834" s="82">
        <f t="shared" si="333"/>
        <v>24</v>
      </c>
    </row>
    <row r="835" spans="1:6" ht="42" customHeight="1" x14ac:dyDescent="0.25">
      <c r="A835" s="58" t="s">
        <v>1350</v>
      </c>
      <c r="B835" s="20" t="s">
        <v>611</v>
      </c>
      <c r="C835" s="53">
        <v>200</v>
      </c>
      <c r="D835" s="82">
        <f>D836</f>
        <v>24</v>
      </c>
      <c r="E835" s="82">
        <f t="shared" si="333"/>
        <v>24</v>
      </c>
      <c r="F835" s="82">
        <f t="shared" si="333"/>
        <v>24</v>
      </c>
    </row>
    <row r="836" spans="1:6" ht="48" customHeight="1" x14ac:dyDescent="0.25">
      <c r="A836" s="94" t="s">
        <v>1351</v>
      </c>
      <c r="B836" s="20" t="s">
        <v>611</v>
      </c>
      <c r="C836" s="53">
        <v>240</v>
      </c>
      <c r="D836" s="82">
        <v>24</v>
      </c>
      <c r="E836" s="82">
        <v>24</v>
      </c>
      <c r="F836" s="82">
        <v>24</v>
      </c>
    </row>
    <row r="837" spans="1:6" ht="57" customHeight="1" x14ac:dyDescent="0.25">
      <c r="A837" s="112" t="s">
        <v>1471</v>
      </c>
      <c r="B837" s="20" t="s">
        <v>1396</v>
      </c>
      <c r="C837" s="53"/>
      <c r="D837" s="82">
        <f>D838+D841+D844+D847+D855+D852</f>
        <v>23113</v>
      </c>
      <c r="E837" s="82">
        <f>E838+E841+E844+E847+E855+E852</f>
        <v>23113</v>
      </c>
      <c r="F837" s="82">
        <f>F838+F841+F844+F847+F855+F852</f>
        <v>23113</v>
      </c>
    </row>
    <row r="838" spans="1:6" ht="62.25" customHeight="1" x14ac:dyDescent="0.25">
      <c r="A838" s="113" t="s">
        <v>1397</v>
      </c>
      <c r="B838" s="20" t="s">
        <v>1470</v>
      </c>
      <c r="C838" s="53"/>
      <c r="D838" s="82">
        <f t="shared" ref="D838:F839" si="334">D839</f>
        <v>595</v>
      </c>
      <c r="E838" s="82">
        <f t="shared" si="334"/>
        <v>595</v>
      </c>
      <c r="F838" s="82">
        <f t="shared" si="334"/>
        <v>595</v>
      </c>
    </row>
    <row r="839" spans="1:6" ht="39.75" customHeight="1" x14ac:dyDescent="0.25">
      <c r="A839" s="110" t="s">
        <v>1350</v>
      </c>
      <c r="B839" s="20" t="s">
        <v>1470</v>
      </c>
      <c r="C839" s="53">
        <v>200</v>
      </c>
      <c r="D839" s="82">
        <f t="shared" si="334"/>
        <v>595</v>
      </c>
      <c r="E839" s="82">
        <f t="shared" si="334"/>
        <v>595</v>
      </c>
      <c r="F839" s="82">
        <f t="shared" si="334"/>
        <v>595</v>
      </c>
    </row>
    <row r="840" spans="1:6" ht="48" customHeight="1" x14ac:dyDescent="0.25">
      <c r="A840" s="95" t="s">
        <v>1351</v>
      </c>
      <c r="B840" s="20" t="s">
        <v>1470</v>
      </c>
      <c r="C840" s="53">
        <v>240</v>
      </c>
      <c r="D840" s="82">
        <v>595</v>
      </c>
      <c r="E840" s="82">
        <v>595</v>
      </c>
      <c r="F840" s="82">
        <v>595</v>
      </c>
    </row>
    <row r="841" spans="1:6" ht="48" customHeight="1" x14ac:dyDescent="0.25">
      <c r="A841" s="111" t="s">
        <v>837</v>
      </c>
      <c r="B841" s="20" t="s">
        <v>1398</v>
      </c>
      <c r="C841" s="53"/>
      <c r="D841" s="82">
        <f t="shared" ref="D841:F842" si="335">D842</f>
        <v>170</v>
      </c>
      <c r="E841" s="82">
        <f t="shared" si="335"/>
        <v>170</v>
      </c>
      <c r="F841" s="82">
        <f t="shared" si="335"/>
        <v>170</v>
      </c>
    </row>
    <row r="842" spans="1:6" ht="48" customHeight="1" x14ac:dyDescent="0.25">
      <c r="A842" s="110" t="s">
        <v>1350</v>
      </c>
      <c r="B842" s="20" t="s">
        <v>1398</v>
      </c>
      <c r="C842" s="53">
        <v>200</v>
      </c>
      <c r="D842" s="82">
        <f t="shared" si="335"/>
        <v>170</v>
      </c>
      <c r="E842" s="82">
        <f t="shared" si="335"/>
        <v>170</v>
      </c>
      <c r="F842" s="82">
        <f t="shared" si="335"/>
        <v>170</v>
      </c>
    </row>
    <row r="843" spans="1:6" ht="48" customHeight="1" x14ac:dyDescent="0.25">
      <c r="A843" s="95" t="s">
        <v>1351</v>
      </c>
      <c r="B843" s="20" t="s">
        <v>1398</v>
      </c>
      <c r="C843" s="53">
        <v>240</v>
      </c>
      <c r="D843" s="82">
        <v>170</v>
      </c>
      <c r="E843" s="82">
        <v>170</v>
      </c>
      <c r="F843" s="82">
        <v>170</v>
      </c>
    </row>
    <row r="844" spans="1:6" ht="48" hidden="1" customHeight="1" x14ac:dyDescent="0.25">
      <c r="A844" s="129" t="s">
        <v>1452</v>
      </c>
      <c r="B844" s="20" t="s">
        <v>1451</v>
      </c>
      <c r="C844" s="53"/>
      <c r="D844" s="82">
        <f>D845</f>
        <v>0</v>
      </c>
      <c r="E844" s="82">
        <f t="shared" ref="E844:F844" si="336">E845</f>
        <v>0</v>
      </c>
      <c r="F844" s="82">
        <f t="shared" si="336"/>
        <v>0</v>
      </c>
    </row>
    <row r="845" spans="1:6" ht="48" hidden="1" customHeight="1" x14ac:dyDescent="0.25">
      <c r="A845" s="110" t="s">
        <v>1350</v>
      </c>
      <c r="B845" s="20" t="s">
        <v>1451</v>
      </c>
      <c r="C845" s="53">
        <v>200</v>
      </c>
      <c r="D845" s="82">
        <f>D846</f>
        <v>0</v>
      </c>
      <c r="E845" s="82"/>
      <c r="F845" s="82"/>
    </row>
    <row r="846" spans="1:6" ht="48" hidden="1" customHeight="1" x14ac:dyDescent="0.25">
      <c r="A846" s="95" t="s">
        <v>1351</v>
      </c>
      <c r="B846" s="20" t="s">
        <v>1451</v>
      </c>
      <c r="C846" s="53">
        <v>240</v>
      </c>
      <c r="D846" s="82"/>
      <c r="E846" s="82"/>
      <c r="F846" s="82"/>
    </row>
    <row r="847" spans="1:6" ht="39" customHeight="1" x14ac:dyDescent="0.25">
      <c r="A847" s="95" t="s">
        <v>838</v>
      </c>
      <c r="B847" s="20" t="s">
        <v>1399</v>
      </c>
      <c r="C847" s="53"/>
      <c r="D847" s="82">
        <f>D850</f>
        <v>6795</v>
      </c>
      <c r="E847" s="82">
        <f>E850</f>
        <v>6795</v>
      </c>
      <c r="F847" s="82">
        <f>F850</f>
        <v>6795</v>
      </c>
    </row>
    <row r="848" spans="1:6" ht="39" hidden="1" customHeight="1" x14ac:dyDescent="0.25">
      <c r="A848" s="95"/>
      <c r="B848" s="20" t="s">
        <v>1399</v>
      </c>
      <c r="C848" s="53">
        <v>100</v>
      </c>
      <c r="D848" s="82"/>
      <c r="E848" s="82"/>
      <c r="F848" s="82"/>
    </row>
    <row r="849" spans="1:6" ht="39" hidden="1" customHeight="1" x14ac:dyDescent="0.25">
      <c r="A849" s="95"/>
      <c r="B849" s="20" t="s">
        <v>1399</v>
      </c>
      <c r="C849" s="53">
        <v>110</v>
      </c>
      <c r="D849" s="82"/>
      <c r="E849" s="82"/>
      <c r="F849" s="82"/>
    </row>
    <row r="850" spans="1:6" ht="39" customHeight="1" x14ac:dyDescent="0.25">
      <c r="A850" s="110" t="s">
        <v>1350</v>
      </c>
      <c r="B850" s="20" t="s">
        <v>1399</v>
      </c>
      <c r="C850" s="53">
        <v>200</v>
      </c>
      <c r="D850" s="82">
        <f>D851</f>
        <v>6795</v>
      </c>
      <c r="E850" s="82">
        <f>E851</f>
        <v>6795</v>
      </c>
      <c r="F850" s="82">
        <f>F851</f>
        <v>6795</v>
      </c>
    </row>
    <row r="851" spans="1:6" ht="39" customHeight="1" x14ac:dyDescent="0.25">
      <c r="A851" s="95" t="s">
        <v>1351</v>
      </c>
      <c r="B851" s="20" t="s">
        <v>1399</v>
      </c>
      <c r="C851" s="53">
        <v>240</v>
      </c>
      <c r="D851" s="82">
        <v>6795</v>
      </c>
      <c r="E851" s="82">
        <v>6795</v>
      </c>
      <c r="F851" s="82">
        <v>6795</v>
      </c>
    </row>
    <row r="852" spans="1:6" ht="39" customHeight="1" x14ac:dyDescent="0.25">
      <c r="A852" s="191" t="s">
        <v>1643</v>
      </c>
      <c r="B852" s="20" t="s">
        <v>1642</v>
      </c>
      <c r="C852" s="53"/>
      <c r="D852" s="82">
        <f t="shared" ref="D852:F853" si="337">D853</f>
        <v>3351</v>
      </c>
      <c r="E852" s="82">
        <f t="shared" si="337"/>
        <v>3351</v>
      </c>
      <c r="F852" s="82">
        <f t="shared" si="337"/>
        <v>3351</v>
      </c>
    </row>
    <row r="853" spans="1:6" ht="39" customHeight="1" x14ac:dyDescent="0.25">
      <c r="A853" s="110" t="s">
        <v>1350</v>
      </c>
      <c r="B853" s="20" t="s">
        <v>1642</v>
      </c>
      <c r="C853" s="53">
        <v>200</v>
      </c>
      <c r="D853" s="82">
        <f t="shared" si="337"/>
        <v>3351</v>
      </c>
      <c r="E853" s="82">
        <f t="shared" si="337"/>
        <v>3351</v>
      </c>
      <c r="F853" s="82">
        <f t="shared" si="337"/>
        <v>3351</v>
      </c>
    </row>
    <row r="854" spans="1:6" ht="39" customHeight="1" x14ac:dyDescent="0.25">
      <c r="A854" s="95" t="s">
        <v>1351</v>
      </c>
      <c r="B854" s="20" t="s">
        <v>1642</v>
      </c>
      <c r="C854" s="53">
        <v>240</v>
      </c>
      <c r="D854" s="82">
        <v>3351</v>
      </c>
      <c r="E854" s="82">
        <v>3351</v>
      </c>
      <c r="F854" s="82">
        <v>3351</v>
      </c>
    </row>
    <row r="855" spans="1:6" ht="48" customHeight="1" x14ac:dyDescent="0.25">
      <c r="A855" s="95" t="s">
        <v>1401</v>
      </c>
      <c r="B855" s="20" t="s">
        <v>1400</v>
      </c>
      <c r="C855" s="53"/>
      <c r="D855" s="82">
        <f>D856+D858+D860</f>
        <v>12202</v>
      </c>
      <c r="E855" s="82">
        <f t="shared" ref="E855:F855" si="338">E856+E858+E860</f>
        <v>12202</v>
      </c>
      <c r="F855" s="82">
        <f t="shared" si="338"/>
        <v>12202</v>
      </c>
    </row>
    <row r="856" spans="1:6" ht="48" customHeight="1" x14ac:dyDescent="0.25">
      <c r="A856" s="94" t="s">
        <v>1348</v>
      </c>
      <c r="B856" s="20" t="s">
        <v>1400</v>
      </c>
      <c r="C856" s="53">
        <v>100</v>
      </c>
      <c r="D856" s="82">
        <f>D857</f>
        <v>11784</v>
      </c>
      <c r="E856" s="82">
        <f>E857</f>
        <v>11784</v>
      </c>
      <c r="F856" s="82">
        <f>F857</f>
        <v>11784</v>
      </c>
    </row>
    <row r="857" spans="1:6" ht="48" customHeight="1" x14ac:dyDescent="0.25">
      <c r="A857" s="95" t="s">
        <v>1359</v>
      </c>
      <c r="B857" s="20" t="s">
        <v>1400</v>
      </c>
      <c r="C857" s="53">
        <v>110</v>
      </c>
      <c r="D857" s="82">
        <v>11784</v>
      </c>
      <c r="E857" s="82">
        <v>11784</v>
      </c>
      <c r="F857" s="82">
        <v>11784</v>
      </c>
    </row>
    <row r="858" spans="1:6" ht="48" customHeight="1" x14ac:dyDescent="0.25">
      <c r="A858" s="110" t="s">
        <v>1350</v>
      </c>
      <c r="B858" s="20" t="s">
        <v>1400</v>
      </c>
      <c r="C858" s="53">
        <v>200</v>
      </c>
      <c r="D858" s="82">
        <f>D859</f>
        <v>406</v>
      </c>
      <c r="E858" s="82">
        <f>E859</f>
        <v>406</v>
      </c>
      <c r="F858" s="82">
        <f>F859</f>
        <v>406</v>
      </c>
    </row>
    <row r="859" spans="1:6" ht="48" customHeight="1" x14ac:dyDescent="0.25">
      <c r="A859" s="95" t="s">
        <v>1351</v>
      </c>
      <c r="B859" s="20" t="s">
        <v>1400</v>
      </c>
      <c r="C859" s="53">
        <v>240</v>
      </c>
      <c r="D859" s="82">
        <v>406</v>
      </c>
      <c r="E859" s="82">
        <v>406</v>
      </c>
      <c r="F859" s="82">
        <v>406</v>
      </c>
    </row>
    <row r="860" spans="1:6" ht="48" customHeight="1" x14ac:dyDescent="0.25">
      <c r="A860" s="58" t="s">
        <v>1354</v>
      </c>
      <c r="B860" s="20" t="s">
        <v>1400</v>
      </c>
      <c r="C860" s="53">
        <v>800</v>
      </c>
      <c r="D860" s="82">
        <f>D861</f>
        <v>12</v>
      </c>
      <c r="E860" s="82">
        <f>E861</f>
        <v>12</v>
      </c>
      <c r="F860" s="82">
        <f>F861</f>
        <v>12</v>
      </c>
    </row>
    <row r="861" spans="1:6" ht="48" customHeight="1" x14ac:dyDescent="0.25">
      <c r="A861" s="16" t="s">
        <v>1355</v>
      </c>
      <c r="B861" s="20" t="s">
        <v>1400</v>
      </c>
      <c r="C861" s="53">
        <v>850</v>
      </c>
      <c r="D861" s="82">
        <v>12</v>
      </c>
      <c r="E861" s="82">
        <v>12</v>
      </c>
      <c r="F861" s="82">
        <v>12</v>
      </c>
    </row>
    <row r="862" spans="1:6" ht="51.75" customHeight="1" x14ac:dyDescent="0.25">
      <c r="A862" s="13" t="s">
        <v>612</v>
      </c>
      <c r="B862" s="3" t="s">
        <v>613</v>
      </c>
      <c r="C862" s="53"/>
      <c r="D862" s="82">
        <f>D863+D874+D878</f>
        <v>777</v>
      </c>
      <c r="E862" s="82">
        <f>E863+E874+E878</f>
        <v>777</v>
      </c>
      <c r="F862" s="82">
        <f>F863+F874+F878</f>
        <v>777</v>
      </c>
    </row>
    <row r="863" spans="1:6" ht="57" customHeight="1" x14ac:dyDescent="0.25">
      <c r="A863" s="17" t="s">
        <v>614</v>
      </c>
      <c r="B863" s="1" t="s">
        <v>615</v>
      </c>
      <c r="C863" s="53"/>
      <c r="D863" s="82">
        <f>D864+D869</f>
        <v>277</v>
      </c>
      <c r="E863" s="82">
        <f t="shared" ref="E863:F863" si="339">E864+E869</f>
        <v>277</v>
      </c>
      <c r="F863" s="82">
        <f t="shared" si="339"/>
        <v>277</v>
      </c>
    </row>
    <row r="864" spans="1:6" ht="39" customHeight="1" x14ac:dyDescent="0.25">
      <c r="A864" s="22" t="s">
        <v>616</v>
      </c>
      <c r="B864" s="20" t="s">
        <v>617</v>
      </c>
      <c r="C864" s="53"/>
      <c r="D864" s="82">
        <f>D865+D867</f>
        <v>240</v>
      </c>
      <c r="E864" s="82">
        <f t="shared" ref="E864:F864" si="340">E865</f>
        <v>240</v>
      </c>
      <c r="F864" s="82">
        <f t="shared" si="340"/>
        <v>240</v>
      </c>
    </row>
    <row r="865" spans="1:9" ht="39" customHeight="1" x14ac:dyDescent="0.25">
      <c r="A865" s="58" t="s">
        <v>1350</v>
      </c>
      <c r="B865" s="20" t="s">
        <v>617</v>
      </c>
      <c r="C865" s="53">
        <v>200</v>
      </c>
      <c r="D865" s="82">
        <f>D866</f>
        <v>240</v>
      </c>
      <c r="E865" s="82">
        <f t="shared" ref="E865:F865" si="341">E866</f>
        <v>240</v>
      </c>
      <c r="F865" s="82">
        <f t="shared" si="341"/>
        <v>240</v>
      </c>
      <c r="G865">
        <v>100</v>
      </c>
      <c r="H865">
        <v>100</v>
      </c>
      <c r="I865">
        <v>100</v>
      </c>
    </row>
    <row r="866" spans="1:9" ht="39" customHeight="1" x14ac:dyDescent="0.25">
      <c r="A866" s="94" t="s">
        <v>1351</v>
      </c>
      <c r="B866" s="20" t="s">
        <v>617</v>
      </c>
      <c r="C866" s="53">
        <v>240</v>
      </c>
      <c r="D866" s="82">
        <v>240</v>
      </c>
      <c r="E866" s="82">
        <v>240</v>
      </c>
      <c r="F866" s="82">
        <v>240</v>
      </c>
      <c r="G866" s="145">
        <v>100</v>
      </c>
      <c r="H866" s="145">
        <v>100</v>
      </c>
      <c r="I866" s="145">
        <v>100</v>
      </c>
    </row>
    <row r="867" spans="1:9" ht="39" hidden="1" customHeight="1" x14ac:dyDescent="0.25">
      <c r="A867" s="16" t="s">
        <v>1346</v>
      </c>
      <c r="B867" s="20" t="s">
        <v>617</v>
      </c>
      <c r="C867" s="53">
        <v>600</v>
      </c>
      <c r="D867" s="82">
        <f>D868</f>
        <v>0</v>
      </c>
      <c r="E867" s="82"/>
      <c r="F867" s="82"/>
    </row>
    <row r="868" spans="1:9" ht="39" hidden="1" customHeight="1" x14ac:dyDescent="0.25">
      <c r="A868" s="22" t="s">
        <v>1347</v>
      </c>
      <c r="B868" s="20" t="s">
        <v>617</v>
      </c>
      <c r="C868" s="53">
        <v>610</v>
      </c>
      <c r="D868" s="82"/>
      <c r="E868" s="82"/>
      <c r="F868" s="82"/>
    </row>
    <row r="869" spans="1:9" ht="27" customHeight="1" x14ac:dyDescent="0.25">
      <c r="A869" s="147" t="s">
        <v>619</v>
      </c>
      <c r="B869" s="20" t="s">
        <v>1531</v>
      </c>
      <c r="C869" s="53"/>
      <c r="D869" s="82">
        <f>D870+D872</f>
        <v>37</v>
      </c>
      <c r="E869" s="82">
        <f t="shared" ref="E869:F869" si="342">E870+E872</f>
        <v>37</v>
      </c>
      <c r="F869" s="82">
        <f t="shared" si="342"/>
        <v>37</v>
      </c>
    </row>
    <row r="870" spans="1:9" ht="43.5" customHeight="1" x14ac:dyDescent="0.25">
      <c r="A870" s="147" t="s">
        <v>1519</v>
      </c>
      <c r="B870" s="20" t="s">
        <v>1531</v>
      </c>
      <c r="C870" s="53">
        <v>200</v>
      </c>
      <c r="D870" s="82">
        <f>D871</f>
        <v>37</v>
      </c>
      <c r="E870" s="82">
        <f t="shared" ref="E870:F870" si="343">E871</f>
        <v>37</v>
      </c>
      <c r="F870" s="82">
        <f t="shared" si="343"/>
        <v>37</v>
      </c>
    </row>
    <row r="871" spans="1:9" ht="39" customHeight="1" x14ac:dyDescent="0.25">
      <c r="A871" s="147" t="s">
        <v>1520</v>
      </c>
      <c r="B871" s="20" t="s">
        <v>1531</v>
      </c>
      <c r="C871" s="53">
        <v>240</v>
      </c>
      <c r="D871" s="82">
        <v>37</v>
      </c>
      <c r="E871" s="82">
        <v>37</v>
      </c>
      <c r="F871" s="82">
        <v>37</v>
      </c>
    </row>
    <row r="872" spans="1:9" ht="39" hidden="1" customHeight="1" x14ac:dyDescent="0.25">
      <c r="A872" s="147" t="s">
        <v>1392</v>
      </c>
      <c r="B872" s="20" t="s">
        <v>1531</v>
      </c>
      <c r="C872" s="53">
        <v>800</v>
      </c>
      <c r="D872" s="82">
        <f>D873</f>
        <v>0</v>
      </c>
      <c r="E872" s="82">
        <f t="shared" ref="E872:F872" si="344">E873</f>
        <v>0</v>
      </c>
      <c r="F872" s="82">
        <f t="shared" si="344"/>
        <v>0</v>
      </c>
    </row>
    <row r="873" spans="1:9" ht="39" hidden="1" customHeight="1" x14ac:dyDescent="0.25">
      <c r="A873" s="147" t="s">
        <v>1521</v>
      </c>
      <c r="B873" s="20" t="s">
        <v>1531</v>
      </c>
      <c r="C873" s="53">
        <v>850</v>
      </c>
      <c r="D873" s="82"/>
      <c r="E873" s="82"/>
      <c r="F873" s="82"/>
    </row>
    <row r="874" spans="1:9" ht="47.25" x14ac:dyDescent="0.25">
      <c r="A874" s="45" t="s">
        <v>620</v>
      </c>
      <c r="B874" s="46" t="s">
        <v>621</v>
      </c>
      <c r="C874" s="53"/>
      <c r="D874" s="82">
        <f>D875</f>
        <v>500</v>
      </c>
      <c r="E874" s="82">
        <f t="shared" ref="E874:F874" si="345">E875</f>
        <v>500</v>
      </c>
      <c r="F874" s="82">
        <f t="shared" si="345"/>
        <v>500</v>
      </c>
    </row>
    <row r="875" spans="1:9" ht="45.75" customHeight="1" x14ac:dyDescent="0.25">
      <c r="A875" s="22" t="s">
        <v>622</v>
      </c>
      <c r="B875" s="20" t="s">
        <v>623</v>
      </c>
      <c r="C875" s="53"/>
      <c r="D875" s="82">
        <f>D876</f>
        <v>500</v>
      </c>
      <c r="E875" s="82">
        <f t="shared" ref="E875:F875" si="346">E876</f>
        <v>500</v>
      </c>
      <c r="F875" s="82">
        <f t="shared" si="346"/>
        <v>500</v>
      </c>
    </row>
    <row r="876" spans="1:9" ht="45.75" customHeight="1" x14ac:dyDescent="0.25">
      <c r="A876" s="58" t="s">
        <v>1350</v>
      </c>
      <c r="B876" s="20" t="s">
        <v>623</v>
      </c>
      <c r="C876" s="53">
        <v>200</v>
      </c>
      <c r="D876" s="82">
        <f>D877</f>
        <v>500</v>
      </c>
      <c r="E876" s="82">
        <f t="shared" ref="E876:F876" si="347">E877</f>
        <v>500</v>
      </c>
      <c r="F876" s="82">
        <f t="shared" si="347"/>
        <v>500</v>
      </c>
    </row>
    <row r="877" spans="1:9" ht="45.75" customHeight="1" x14ac:dyDescent="0.25">
      <c r="A877" s="58" t="s">
        <v>1351</v>
      </c>
      <c r="B877" s="20" t="s">
        <v>623</v>
      </c>
      <c r="C877" s="53">
        <v>240</v>
      </c>
      <c r="D877" s="82">
        <v>500</v>
      </c>
      <c r="E877" s="82">
        <v>500</v>
      </c>
      <c r="F877" s="82">
        <v>500</v>
      </c>
    </row>
    <row r="878" spans="1:9" ht="31.5" hidden="1" x14ac:dyDescent="0.25">
      <c r="A878" s="47" t="s">
        <v>624</v>
      </c>
      <c r="B878" s="1" t="s">
        <v>625</v>
      </c>
      <c r="C878" s="53"/>
      <c r="D878" s="82">
        <f>D879</f>
        <v>0</v>
      </c>
      <c r="E878" s="82">
        <f t="shared" ref="E878:F880" si="348">E879</f>
        <v>0</v>
      </c>
      <c r="F878" s="82">
        <f t="shared" si="348"/>
        <v>0</v>
      </c>
    </row>
    <row r="879" spans="1:9" ht="43.5" hidden="1" customHeight="1" x14ac:dyDescent="0.25">
      <c r="A879" s="48" t="s">
        <v>616</v>
      </c>
      <c r="B879" s="20" t="s">
        <v>626</v>
      </c>
      <c r="C879" s="53"/>
      <c r="D879" s="82">
        <f>D880</f>
        <v>0</v>
      </c>
      <c r="E879" s="82">
        <f t="shared" si="348"/>
        <v>0</v>
      </c>
      <c r="F879" s="82">
        <f t="shared" si="348"/>
        <v>0</v>
      </c>
    </row>
    <row r="880" spans="1:9" ht="43.5" hidden="1" customHeight="1" x14ac:dyDescent="0.25">
      <c r="A880" s="58" t="s">
        <v>1350</v>
      </c>
      <c r="B880" s="20" t="s">
        <v>626</v>
      </c>
      <c r="C880" s="53">
        <v>200</v>
      </c>
      <c r="D880" s="82">
        <f>D881</f>
        <v>0</v>
      </c>
      <c r="E880" s="82">
        <f t="shared" si="348"/>
        <v>0</v>
      </c>
      <c r="F880" s="82">
        <f t="shared" si="348"/>
        <v>0</v>
      </c>
    </row>
    <row r="881" spans="1:6" ht="43.5" hidden="1" customHeight="1" x14ac:dyDescent="0.25">
      <c r="A881" s="58" t="s">
        <v>1351</v>
      </c>
      <c r="B881" s="20" t="s">
        <v>626</v>
      </c>
      <c r="C881" s="53">
        <v>240</v>
      </c>
      <c r="D881" s="82">
        <v>0</v>
      </c>
      <c r="E881" s="82">
        <v>0</v>
      </c>
      <c r="F881" s="82">
        <v>0</v>
      </c>
    </row>
    <row r="882" spans="1:6" ht="31.5" x14ac:dyDescent="0.25">
      <c r="A882" s="13" t="s">
        <v>627</v>
      </c>
      <c r="B882" s="3" t="s">
        <v>628</v>
      </c>
      <c r="C882" s="53"/>
      <c r="D882" s="82">
        <f>D883+D887</f>
        <v>485</v>
      </c>
      <c r="E882" s="82">
        <f t="shared" ref="E882:F882" si="349">E883+E887</f>
        <v>485</v>
      </c>
      <c r="F882" s="82">
        <f t="shared" si="349"/>
        <v>485</v>
      </c>
    </row>
    <row r="883" spans="1:6" ht="78.75" x14ac:dyDescent="0.25">
      <c r="A883" s="30" t="s">
        <v>629</v>
      </c>
      <c r="B883" s="1" t="s">
        <v>630</v>
      </c>
      <c r="C883" s="53"/>
      <c r="D883" s="82">
        <f>D884</f>
        <v>485</v>
      </c>
      <c r="E883" s="82">
        <f t="shared" ref="E883:F885" si="350">E884</f>
        <v>485</v>
      </c>
      <c r="F883" s="82">
        <f t="shared" si="350"/>
        <v>485</v>
      </c>
    </row>
    <row r="884" spans="1:6" ht="31.5" x14ac:dyDescent="0.25">
      <c r="A884" s="22" t="s">
        <v>631</v>
      </c>
      <c r="B884" s="20" t="s">
        <v>632</v>
      </c>
      <c r="C884" s="53"/>
      <c r="D884" s="82">
        <f>D885</f>
        <v>485</v>
      </c>
      <c r="E884" s="82">
        <f t="shared" si="350"/>
        <v>485</v>
      </c>
      <c r="F884" s="82">
        <f t="shared" si="350"/>
        <v>485</v>
      </c>
    </row>
    <row r="885" spans="1:6" ht="41.25" customHeight="1" x14ac:dyDescent="0.25">
      <c r="A885" s="58" t="s">
        <v>1350</v>
      </c>
      <c r="B885" s="20" t="s">
        <v>632</v>
      </c>
      <c r="C885" s="53">
        <v>200</v>
      </c>
      <c r="D885" s="82">
        <f>D886</f>
        <v>485</v>
      </c>
      <c r="E885" s="82">
        <f t="shared" si="350"/>
        <v>485</v>
      </c>
      <c r="F885" s="82">
        <f t="shared" si="350"/>
        <v>485</v>
      </c>
    </row>
    <row r="886" spans="1:6" ht="31.5" customHeight="1" x14ac:dyDescent="0.25">
      <c r="A886" s="58" t="s">
        <v>1351</v>
      </c>
      <c r="B886" s="20" t="s">
        <v>632</v>
      </c>
      <c r="C886" s="53">
        <v>240</v>
      </c>
      <c r="D886" s="82">
        <v>485</v>
      </c>
      <c r="E886" s="82">
        <v>485</v>
      </c>
      <c r="F886" s="82">
        <v>485</v>
      </c>
    </row>
    <row r="887" spans="1:6" ht="31.5" hidden="1" customHeight="1" x14ac:dyDescent="0.25">
      <c r="A887" s="148" t="s">
        <v>1517</v>
      </c>
      <c r="B887" s="20" t="s">
        <v>1522</v>
      </c>
      <c r="C887" s="53"/>
      <c r="D887" s="82">
        <f>D888</f>
        <v>0</v>
      </c>
      <c r="E887" s="82">
        <f t="shared" ref="E887:F887" si="351">E888</f>
        <v>0</v>
      </c>
      <c r="F887" s="82">
        <f t="shared" si="351"/>
        <v>0</v>
      </c>
    </row>
    <row r="888" spans="1:6" ht="31.5" hidden="1" customHeight="1" x14ac:dyDescent="0.25">
      <c r="A888" s="147" t="s">
        <v>619</v>
      </c>
      <c r="B888" s="20" t="s">
        <v>1518</v>
      </c>
      <c r="C888" s="53"/>
      <c r="D888" s="82">
        <f>D889+D891</f>
        <v>0</v>
      </c>
      <c r="E888" s="82">
        <f t="shared" ref="E888:F888" si="352">E889+E891</f>
        <v>0</v>
      </c>
      <c r="F888" s="82">
        <f t="shared" si="352"/>
        <v>0</v>
      </c>
    </row>
    <row r="889" spans="1:6" ht="31.5" hidden="1" customHeight="1" x14ac:dyDescent="0.25">
      <c r="A889" s="147" t="s">
        <v>1519</v>
      </c>
      <c r="B889" s="20" t="s">
        <v>1518</v>
      </c>
      <c r="C889" s="53">
        <v>200</v>
      </c>
      <c r="D889" s="82">
        <f>D890</f>
        <v>0</v>
      </c>
      <c r="E889" s="82">
        <f t="shared" ref="E889:F889" si="353">E890</f>
        <v>0</v>
      </c>
      <c r="F889" s="82">
        <f t="shared" si="353"/>
        <v>0</v>
      </c>
    </row>
    <row r="890" spans="1:6" ht="31.5" hidden="1" customHeight="1" x14ac:dyDescent="0.25">
      <c r="A890" s="147" t="s">
        <v>1520</v>
      </c>
      <c r="B890" s="20" t="s">
        <v>1518</v>
      </c>
      <c r="C890" s="53">
        <v>240</v>
      </c>
      <c r="D890" s="82"/>
      <c r="E890" s="82"/>
      <c r="F890" s="82"/>
    </row>
    <row r="891" spans="1:6" ht="31.5" hidden="1" customHeight="1" x14ac:dyDescent="0.25">
      <c r="A891" s="147" t="s">
        <v>1392</v>
      </c>
      <c r="B891" s="20" t="s">
        <v>1518</v>
      </c>
      <c r="C891" s="53">
        <v>800</v>
      </c>
      <c r="D891" s="82">
        <f>D892</f>
        <v>0</v>
      </c>
      <c r="E891" s="82">
        <f t="shared" ref="E891:F891" si="354">E892</f>
        <v>0</v>
      </c>
      <c r="F891" s="82">
        <f t="shared" si="354"/>
        <v>0</v>
      </c>
    </row>
    <row r="892" spans="1:6" ht="31.5" hidden="1" customHeight="1" x14ac:dyDescent="0.25">
      <c r="A892" s="147" t="s">
        <v>1521</v>
      </c>
      <c r="B892" s="20" t="s">
        <v>1518</v>
      </c>
      <c r="C892" s="53">
        <v>850</v>
      </c>
      <c r="D892" s="82"/>
      <c r="E892" s="82"/>
      <c r="F892" s="82"/>
    </row>
    <row r="893" spans="1:6" ht="37.5" customHeight="1" x14ac:dyDescent="0.25">
      <c r="A893" s="13" t="s">
        <v>633</v>
      </c>
      <c r="B893" s="3" t="s">
        <v>634</v>
      </c>
      <c r="C893" s="53"/>
      <c r="D893" s="82">
        <f>D894</f>
        <v>900</v>
      </c>
      <c r="E893" s="82">
        <f t="shared" ref="E893:F893" si="355">E894</f>
        <v>900</v>
      </c>
      <c r="F893" s="82">
        <f t="shared" si="355"/>
        <v>900</v>
      </c>
    </row>
    <row r="894" spans="1:6" ht="27" customHeight="1" x14ac:dyDescent="0.25">
      <c r="A894" s="17" t="s">
        <v>635</v>
      </c>
      <c r="B894" s="1" t="s">
        <v>636</v>
      </c>
      <c r="C894" s="53"/>
      <c r="D894" s="82">
        <f>D895</f>
        <v>900</v>
      </c>
      <c r="E894" s="82">
        <f t="shared" ref="E894:F894" si="356">E895</f>
        <v>900</v>
      </c>
      <c r="F894" s="82">
        <f t="shared" si="356"/>
        <v>900</v>
      </c>
    </row>
    <row r="895" spans="1:6" ht="43.5" customHeight="1" x14ac:dyDescent="0.25">
      <c r="A895" s="24" t="s">
        <v>637</v>
      </c>
      <c r="B895" s="20" t="s">
        <v>638</v>
      </c>
      <c r="C895" s="53"/>
      <c r="D895" s="82">
        <f>D896</f>
        <v>900</v>
      </c>
      <c r="E895" s="82">
        <f t="shared" ref="E895:F895" si="357">E896</f>
        <v>900</v>
      </c>
      <c r="F895" s="82">
        <f t="shared" si="357"/>
        <v>900</v>
      </c>
    </row>
    <row r="896" spans="1:6" ht="43.5" customHeight="1" x14ac:dyDescent="0.25">
      <c r="A896" s="58" t="s">
        <v>1350</v>
      </c>
      <c r="B896" s="20" t="s">
        <v>638</v>
      </c>
      <c r="C896" s="53">
        <v>200</v>
      </c>
      <c r="D896" s="82">
        <f>D897</f>
        <v>900</v>
      </c>
      <c r="E896" s="82">
        <f t="shared" ref="E896:F896" si="358">E897</f>
        <v>900</v>
      </c>
      <c r="F896" s="82">
        <f t="shared" si="358"/>
        <v>900</v>
      </c>
    </row>
    <row r="897" spans="1:6" ht="43.5" customHeight="1" x14ac:dyDescent="0.25">
      <c r="A897" s="58" t="s">
        <v>1351</v>
      </c>
      <c r="B897" s="20" t="s">
        <v>638</v>
      </c>
      <c r="C897" s="53">
        <v>240</v>
      </c>
      <c r="D897" s="82">
        <v>900</v>
      </c>
      <c r="E897" s="82">
        <v>900</v>
      </c>
      <c r="F897" s="82">
        <v>900</v>
      </c>
    </row>
    <row r="898" spans="1:6" ht="42" hidden="1" customHeight="1" x14ac:dyDescent="0.25">
      <c r="A898" s="13" t="s">
        <v>639</v>
      </c>
      <c r="B898" s="3" t="s">
        <v>640</v>
      </c>
      <c r="C898" s="53"/>
      <c r="D898" s="82">
        <f>D899+D903</f>
        <v>0</v>
      </c>
      <c r="E898" s="82">
        <f t="shared" ref="E898:F898" si="359">E899+E903</f>
        <v>0</v>
      </c>
      <c r="F898" s="82">
        <f t="shared" si="359"/>
        <v>0</v>
      </c>
    </row>
    <row r="899" spans="1:6" ht="47.25" hidden="1" x14ac:dyDescent="0.25">
      <c r="A899" s="17" t="s">
        <v>641</v>
      </c>
      <c r="B899" s="1" t="s">
        <v>642</v>
      </c>
      <c r="C899" s="53"/>
      <c r="D899" s="82">
        <f>D900</f>
        <v>0</v>
      </c>
      <c r="E899" s="82">
        <f t="shared" ref="E899:F901" si="360">E900</f>
        <v>0</v>
      </c>
      <c r="F899" s="82">
        <f t="shared" si="360"/>
        <v>0</v>
      </c>
    </row>
    <row r="900" spans="1:6" ht="31.5" hidden="1" x14ac:dyDescent="0.25">
      <c r="A900" s="22" t="s">
        <v>643</v>
      </c>
      <c r="B900" s="20" t="s">
        <v>644</v>
      </c>
      <c r="C900" s="53"/>
      <c r="D900" s="82">
        <f>D901</f>
        <v>0</v>
      </c>
      <c r="E900" s="82">
        <f t="shared" si="360"/>
        <v>0</v>
      </c>
      <c r="F900" s="82">
        <f t="shared" si="360"/>
        <v>0</v>
      </c>
    </row>
    <row r="901" spans="1:6" ht="36.75" hidden="1" customHeight="1" x14ac:dyDescent="0.25">
      <c r="A901" s="58" t="s">
        <v>1350</v>
      </c>
      <c r="B901" s="20" t="s">
        <v>644</v>
      </c>
      <c r="C901" s="53">
        <v>200</v>
      </c>
      <c r="D901" s="82">
        <f>D902</f>
        <v>0</v>
      </c>
      <c r="E901" s="82">
        <f t="shared" si="360"/>
        <v>0</v>
      </c>
      <c r="F901" s="82">
        <f t="shared" si="360"/>
        <v>0</v>
      </c>
    </row>
    <row r="902" spans="1:6" ht="35.25" hidden="1" customHeight="1" x14ac:dyDescent="0.25">
      <c r="A902" s="58" t="s">
        <v>1351</v>
      </c>
      <c r="B902" s="20" t="s">
        <v>644</v>
      </c>
      <c r="C902" s="53">
        <v>240</v>
      </c>
      <c r="D902" s="82">
        <v>0</v>
      </c>
      <c r="E902" s="82">
        <v>0</v>
      </c>
      <c r="F902" s="82">
        <v>0</v>
      </c>
    </row>
    <row r="903" spans="1:6" ht="47.25" hidden="1" x14ac:dyDescent="0.25">
      <c r="A903" s="30" t="s">
        <v>645</v>
      </c>
      <c r="B903" s="1" t="s">
        <v>646</v>
      </c>
      <c r="C903" s="53"/>
      <c r="D903" s="82">
        <f>D904</f>
        <v>0</v>
      </c>
      <c r="E903" s="82">
        <f t="shared" ref="E903:F905" si="361">E904</f>
        <v>0</v>
      </c>
      <c r="F903" s="82">
        <f t="shared" si="361"/>
        <v>0</v>
      </c>
    </row>
    <row r="904" spans="1:6" ht="45.75" hidden="1" customHeight="1" x14ac:dyDescent="0.25">
      <c r="A904" s="31" t="s">
        <v>647</v>
      </c>
      <c r="B904" s="20" t="s">
        <v>648</v>
      </c>
      <c r="C904" s="53"/>
      <c r="D904" s="82">
        <f>D905+D907</f>
        <v>0</v>
      </c>
      <c r="E904" s="82">
        <f t="shared" si="361"/>
        <v>0</v>
      </c>
      <c r="F904" s="82">
        <f t="shared" si="361"/>
        <v>0</v>
      </c>
    </row>
    <row r="905" spans="1:6" ht="45.75" hidden="1" customHeight="1" x14ac:dyDescent="0.25">
      <c r="A905" s="58" t="s">
        <v>1350</v>
      </c>
      <c r="B905" s="20" t="s">
        <v>648</v>
      </c>
      <c r="C905" s="53">
        <v>200</v>
      </c>
      <c r="D905" s="82">
        <f>D906</f>
        <v>0</v>
      </c>
      <c r="E905" s="82">
        <f t="shared" si="361"/>
        <v>0</v>
      </c>
      <c r="F905" s="82">
        <f t="shared" si="361"/>
        <v>0</v>
      </c>
    </row>
    <row r="906" spans="1:6" ht="45.75" hidden="1" customHeight="1" x14ac:dyDescent="0.25">
      <c r="A906" s="94" t="s">
        <v>1351</v>
      </c>
      <c r="B906" s="20" t="s">
        <v>648</v>
      </c>
      <c r="C906" s="53">
        <v>240</v>
      </c>
      <c r="D906" s="82"/>
      <c r="E906" s="82"/>
      <c r="F906" s="82"/>
    </row>
    <row r="907" spans="1:6" ht="45.75" hidden="1" customHeight="1" x14ac:dyDescent="0.25">
      <c r="A907" s="16" t="s">
        <v>1346</v>
      </c>
      <c r="B907" s="20" t="s">
        <v>648</v>
      </c>
      <c r="C907" s="53">
        <v>600</v>
      </c>
      <c r="D907" s="82">
        <f>D908</f>
        <v>0</v>
      </c>
      <c r="E907" s="82"/>
      <c r="F907" s="82"/>
    </row>
    <row r="908" spans="1:6" ht="45.75" hidden="1" customHeight="1" x14ac:dyDescent="0.25">
      <c r="A908" s="22" t="s">
        <v>1347</v>
      </c>
      <c r="B908" s="20" t="s">
        <v>648</v>
      </c>
      <c r="C908" s="53">
        <v>610</v>
      </c>
      <c r="D908" s="82"/>
      <c r="E908" s="82"/>
      <c r="F908" s="82"/>
    </row>
    <row r="909" spans="1:6" ht="36.75" customHeight="1" x14ac:dyDescent="0.25">
      <c r="A909" s="18" t="s">
        <v>128</v>
      </c>
      <c r="B909" s="3" t="s">
        <v>649</v>
      </c>
      <c r="C909" s="53"/>
      <c r="D909" s="82">
        <f>D910+D922</f>
        <v>10294</v>
      </c>
      <c r="E909" s="82">
        <f t="shared" ref="E909:F909" si="362">E910+E922</f>
        <v>10294</v>
      </c>
      <c r="F909" s="82">
        <f t="shared" si="362"/>
        <v>10294</v>
      </c>
    </row>
    <row r="910" spans="1:6" ht="45.75" customHeight="1" x14ac:dyDescent="0.25">
      <c r="A910" s="17" t="s">
        <v>130</v>
      </c>
      <c r="B910" s="1" t="s">
        <v>650</v>
      </c>
      <c r="C910" s="53"/>
      <c r="D910" s="82">
        <f>D911+D914+D919</f>
        <v>10294</v>
      </c>
      <c r="E910" s="82">
        <f t="shared" ref="E910:F910" si="363">E911+E914+E919</f>
        <v>10294</v>
      </c>
      <c r="F910" s="82">
        <f t="shared" si="363"/>
        <v>10294</v>
      </c>
    </row>
    <row r="911" spans="1:6" ht="31.5" hidden="1" x14ac:dyDescent="0.25">
      <c r="A911" s="24" t="s">
        <v>618</v>
      </c>
      <c r="B911" s="20" t="s">
        <v>651</v>
      </c>
      <c r="C911" s="53"/>
      <c r="D911" s="82">
        <f>D912</f>
        <v>0</v>
      </c>
      <c r="E911" s="82">
        <f t="shared" ref="E911:F912" si="364">E912</f>
        <v>0</v>
      </c>
      <c r="F911" s="82">
        <f t="shared" si="364"/>
        <v>0</v>
      </c>
    </row>
    <row r="912" spans="1:6" ht="30" hidden="1" customHeight="1" x14ac:dyDescent="0.25">
      <c r="A912" s="58" t="s">
        <v>1350</v>
      </c>
      <c r="B912" s="20" t="s">
        <v>651</v>
      </c>
      <c r="C912" s="53">
        <v>200</v>
      </c>
      <c r="D912" s="82">
        <f>D913</f>
        <v>0</v>
      </c>
      <c r="E912" s="82">
        <f t="shared" si="364"/>
        <v>0</v>
      </c>
      <c r="F912" s="82">
        <f t="shared" si="364"/>
        <v>0</v>
      </c>
    </row>
    <row r="913" spans="1:6" ht="41.25" hidden="1" customHeight="1" x14ac:dyDescent="0.25">
      <c r="A913" s="58" t="s">
        <v>1351</v>
      </c>
      <c r="B913" s="20" t="s">
        <v>651</v>
      </c>
      <c r="C913" s="53">
        <v>240</v>
      </c>
      <c r="D913" s="82">
        <v>0</v>
      </c>
      <c r="E913" s="82">
        <v>0</v>
      </c>
      <c r="F913" s="82">
        <v>0</v>
      </c>
    </row>
    <row r="914" spans="1:6" ht="33.75" customHeight="1" x14ac:dyDescent="0.25">
      <c r="A914" s="28" t="s">
        <v>619</v>
      </c>
      <c r="B914" s="20" t="s">
        <v>652</v>
      </c>
      <c r="C914" s="53"/>
      <c r="D914" s="82">
        <f>D915+D917</f>
        <v>10294</v>
      </c>
      <c r="E914" s="82">
        <f t="shared" ref="E914:F914" si="365">E915+E917</f>
        <v>10294</v>
      </c>
      <c r="F914" s="82">
        <f t="shared" si="365"/>
        <v>10294</v>
      </c>
    </row>
    <row r="915" spans="1:6" ht="51" customHeight="1" x14ac:dyDescent="0.25">
      <c r="A915" s="58" t="s">
        <v>1348</v>
      </c>
      <c r="B915" s="20" t="s">
        <v>652</v>
      </c>
      <c r="C915" s="53">
        <v>100</v>
      </c>
      <c r="D915" s="82">
        <f>D916</f>
        <v>10294</v>
      </c>
      <c r="E915" s="82">
        <f t="shared" ref="E915:F915" si="366">E916</f>
        <v>10294</v>
      </c>
      <c r="F915" s="82">
        <f t="shared" si="366"/>
        <v>10294</v>
      </c>
    </row>
    <row r="916" spans="1:6" ht="33.75" customHeight="1" x14ac:dyDescent="0.25">
      <c r="A916" s="58" t="s">
        <v>1359</v>
      </c>
      <c r="B916" s="20" t="s">
        <v>652</v>
      </c>
      <c r="C916" s="53">
        <v>110</v>
      </c>
      <c r="D916" s="82">
        <v>10294</v>
      </c>
      <c r="E916" s="82">
        <v>10294</v>
      </c>
      <c r="F916" s="82">
        <v>10294</v>
      </c>
    </row>
    <row r="917" spans="1:6" ht="33.75" hidden="1" customHeight="1" x14ac:dyDescent="0.25">
      <c r="A917" s="58" t="s">
        <v>1350</v>
      </c>
      <c r="B917" s="20" t="s">
        <v>652</v>
      </c>
      <c r="C917" s="53">
        <v>200</v>
      </c>
      <c r="D917" s="82">
        <f>D918</f>
        <v>0</v>
      </c>
      <c r="E917" s="82">
        <f t="shared" ref="E917:F917" si="367">E918</f>
        <v>0</v>
      </c>
      <c r="F917" s="82">
        <f t="shared" si="367"/>
        <v>0</v>
      </c>
    </row>
    <row r="918" spans="1:6" ht="33.75" hidden="1" customHeight="1" x14ac:dyDescent="0.25">
      <c r="A918" s="58" t="s">
        <v>1351</v>
      </c>
      <c r="B918" s="20" t="s">
        <v>652</v>
      </c>
      <c r="C918" s="53">
        <v>240</v>
      </c>
      <c r="D918" s="82">
        <v>0</v>
      </c>
      <c r="E918" s="82">
        <v>0</v>
      </c>
      <c r="F918" s="82">
        <v>0</v>
      </c>
    </row>
    <row r="919" spans="1:6" ht="59.25" hidden="1" customHeight="1" x14ac:dyDescent="0.25">
      <c r="A919" s="24" t="s">
        <v>653</v>
      </c>
      <c r="B919" s="20" t="s">
        <v>654</v>
      </c>
      <c r="C919" s="53"/>
      <c r="D919" s="82">
        <f>D920</f>
        <v>0</v>
      </c>
      <c r="E919" s="82">
        <f t="shared" ref="E919:F920" si="368">E920</f>
        <v>0</v>
      </c>
      <c r="F919" s="82">
        <f t="shared" si="368"/>
        <v>0</v>
      </c>
    </row>
    <row r="920" spans="1:6" ht="59.25" hidden="1" customHeight="1" x14ac:dyDescent="0.25">
      <c r="A920" s="58" t="s">
        <v>1350</v>
      </c>
      <c r="B920" s="20" t="s">
        <v>654</v>
      </c>
      <c r="C920" s="53">
        <v>200</v>
      </c>
      <c r="D920" s="82">
        <f>D921</f>
        <v>0</v>
      </c>
      <c r="E920" s="82">
        <f t="shared" si="368"/>
        <v>0</v>
      </c>
      <c r="F920" s="82">
        <f t="shared" si="368"/>
        <v>0</v>
      </c>
    </row>
    <row r="921" spans="1:6" ht="59.25" hidden="1" customHeight="1" x14ac:dyDescent="0.25">
      <c r="A921" s="58" t="s">
        <v>1351</v>
      </c>
      <c r="B921" s="20" t="s">
        <v>654</v>
      </c>
      <c r="C921" s="53">
        <v>240</v>
      </c>
      <c r="D921" s="82"/>
      <c r="E921" s="82"/>
      <c r="F921" s="82"/>
    </row>
    <row r="922" spans="1:6" ht="59.25" hidden="1" customHeight="1" x14ac:dyDescent="0.25">
      <c r="A922" s="17" t="s">
        <v>655</v>
      </c>
      <c r="B922" s="1" t="s">
        <v>656</v>
      </c>
      <c r="C922" s="53"/>
      <c r="D922" s="82">
        <f>D923</f>
        <v>0</v>
      </c>
      <c r="E922" s="82">
        <f t="shared" ref="E922:F924" si="369">E923</f>
        <v>0</v>
      </c>
      <c r="F922" s="82">
        <f t="shared" si="369"/>
        <v>0</v>
      </c>
    </row>
    <row r="923" spans="1:6" ht="59.25" hidden="1" customHeight="1" x14ac:dyDescent="0.25">
      <c r="A923" s="11" t="s">
        <v>657</v>
      </c>
      <c r="B923" s="5" t="s">
        <v>658</v>
      </c>
      <c r="C923" s="53"/>
      <c r="D923" s="82">
        <f>D924</f>
        <v>0</v>
      </c>
      <c r="E923" s="82">
        <f t="shared" si="369"/>
        <v>0</v>
      </c>
      <c r="F923" s="82">
        <f t="shared" si="369"/>
        <v>0</v>
      </c>
    </row>
    <row r="924" spans="1:6" ht="59.25" hidden="1" customHeight="1" x14ac:dyDescent="0.25">
      <c r="A924" s="58" t="s">
        <v>1350</v>
      </c>
      <c r="B924" s="5" t="s">
        <v>658</v>
      </c>
      <c r="C924" s="53">
        <v>200</v>
      </c>
      <c r="D924" s="82">
        <f>D925</f>
        <v>0</v>
      </c>
      <c r="E924" s="82">
        <f t="shared" si="369"/>
        <v>0</v>
      </c>
      <c r="F924" s="82">
        <f t="shared" si="369"/>
        <v>0</v>
      </c>
    </row>
    <row r="925" spans="1:6" ht="59.25" hidden="1" customHeight="1" x14ac:dyDescent="0.25">
      <c r="A925" s="58" t="s">
        <v>1351</v>
      </c>
      <c r="B925" s="5" t="s">
        <v>658</v>
      </c>
      <c r="C925" s="53">
        <v>240</v>
      </c>
      <c r="D925" s="82">
        <v>0</v>
      </c>
      <c r="E925" s="82">
        <v>0</v>
      </c>
      <c r="F925" s="82">
        <v>0</v>
      </c>
    </row>
    <row r="926" spans="1:6" ht="49.5" customHeight="1" x14ac:dyDescent="0.25">
      <c r="A926" s="12" t="s">
        <v>659</v>
      </c>
      <c r="B926" s="10" t="s">
        <v>660</v>
      </c>
      <c r="C926" s="53"/>
      <c r="D926" s="82">
        <f>D927+D944+D952+D963+D968+D976+D984</f>
        <v>35497</v>
      </c>
      <c r="E926" s="82">
        <f>E927+E944+E952+E963+E968+E976+E984</f>
        <v>19601</v>
      </c>
      <c r="F926" s="82">
        <f>F927+F944+F952+F963+F968+F976+F984</f>
        <v>18608</v>
      </c>
    </row>
    <row r="927" spans="1:6" ht="15.75" x14ac:dyDescent="0.25">
      <c r="A927" s="13" t="s">
        <v>1725</v>
      </c>
      <c r="B927" s="3" t="s">
        <v>661</v>
      </c>
      <c r="C927" s="53"/>
      <c r="D927" s="82">
        <f>D928+D935</f>
        <v>248</v>
      </c>
      <c r="E927" s="82">
        <f t="shared" ref="E927:F927" si="370">E928+E935</f>
        <v>248</v>
      </c>
      <c r="F927" s="82">
        <f t="shared" si="370"/>
        <v>248</v>
      </c>
    </row>
    <row r="928" spans="1:6" ht="31.5" hidden="1" x14ac:dyDescent="0.25">
      <c r="A928" s="7" t="s">
        <v>662</v>
      </c>
      <c r="B928" s="1" t="s">
        <v>663</v>
      </c>
      <c r="C928" s="53"/>
      <c r="D928" s="82">
        <f>D929+D932</f>
        <v>0</v>
      </c>
      <c r="E928" s="82">
        <f t="shared" ref="E928:F928" si="371">E929+E932</f>
        <v>0</v>
      </c>
      <c r="F928" s="82">
        <f t="shared" si="371"/>
        <v>0</v>
      </c>
    </row>
    <row r="929" spans="1:6" ht="29.25" hidden="1" customHeight="1" x14ac:dyDescent="0.25">
      <c r="A929" s="21" t="s">
        <v>664</v>
      </c>
      <c r="B929" s="20" t="s">
        <v>665</v>
      </c>
      <c r="C929" s="53"/>
      <c r="D929" s="82">
        <f>D930</f>
        <v>0</v>
      </c>
      <c r="E929" s="82">
        <f t="shared" ref="E929:F929" si="372">E930</f>
        <v>0</v>
      </c>
      <c r="F929" s="82">
        <f t="shared" si="372"/>
        <v>0</v>
      </c>
    </row>
    <row r="930" spans="1:6" ht="29.25" hidden="1" customHeight="1" x14ac:dyDescent="0.25">
      <c r="A930" s="58" t="s">
        <v>1350</v>
      </c>
      <c r="B930" s="20" t="s">
        <v>665</v>
      </c>
      <c r="C930" s="53">
        <v>200</v>
      </c>
      <c r="D930" s="82">
        <f>D931</f>
        <v>0</v>
      </c>
      <c r="E930" s="82">
        <f t="shared" ref="E930:F930" si="373">E931</f>
        <v>0</v>
      </c>
      <c r="F930" s="82">
        <f t="shared" si="373"/>
        <v>0</v>
      </c>
    </row>
    <row r="931" spans="1:6" ht="29.25" hidden="1" customHeight="1" x14ac:dyDescent="0.25">
      <c r="A931" s="58" t="s">
        <v>1351</v>
      </c>
      <c r="B931" s="20" t="s">
        <v>665</v>
      </c>
      <c r="C931" s="53">
        <v>240</v>
      </c>
      <c r="D931" s="82">
        <v>0</v>
      </c>
      <c r="E931" s="82">
        <v>0</v>
      </c>
      <c r="F931" s="82">
        <v>0</v>
      </c>
    </row>
    <row r="932" spans="1:6" ht="42.75" hidden="1" customHeight="1" x14ac:dyDescent="0.25">
      <c r="A932" s="21" t="s">
        <v>666</v>
      </c>
      <c r="B932" s="20" t="s">
        <v>667</v>
      </c>
      <c r="C932" s="53"/>
      <c r="D932" s="82">
        <f>D933</f>
        <v>0</v>
      </c>
      <c r="E932" s="82">
        <f t="shared" ref="E932:F932" si="374">E933</f>
        <v>0</v>
      </c>
      <c r="F932" s="82">
        <f t="shared" si="374"/>
        <v>0</v>
      </c>
    </row>
    <row r="933" spans="1:6" ht="42.75" hidden="1" customHeight="1" x14ac:dyDescent="0.25">
      <c r="A933" s="58" t="s">
        <v>1363</v>
      </c>
      <c r="B933" s="20" t="s">
        <v>667</v>
      </c>
      <c r="C933" s="53">
        <v>400</v>
      </c>
      <c r="D933" s="82">
        <f>D934</f>
        <v>0</v>
      </c>
      <c r="E933" s="82">
        <f t="shared" ref="E933:F933" si="375">E934</f>
        <v>0</v>
      </c>
      <c r="F933" s="82">
        <f t="shared" si="375"/>
        <v>0</v>
      </c>
    </row>
    <row r="934" spans="1:6" ht="42.75" hidden="1" customHeight="1" x14ac:dyDescent="0.25">
      <c r="A934" s="58" t="s">
        <v>1364</v>
      </c>
      <c r="B934" s="20" t="s">
        <v>667</v>
      </c>
      <c r="C934" s="53">
        <v>410</v>
      </c>
      <c r="D934" s="82"/>
      <c r="E934" s="82"/>
      <c r="F934" s="82"/>
    </row>
    <row r="935" spans="1:6" ht="51" customHeight="1" x14ac:dyDescent="0.25">
      <c r="A935" s="7" t="s">
        <v>668</v>
      </c>
      <c r="B935" s="1" t="s">
        <v>669</v>
      </c>
      <c r="C935" s="53"/>
      <c r="D935" s="82">
        <f>D936</f>
        <v>248</v>
      </c>
      <c r="E935" s="82">
        <f t="shared" ref="E935:F935" si="376">E936</f>
        <v>248</v>
      </c>
      <c r="F935" s="82">
        <f t="shared" si="376"/>
        <v>248</v>
      </c>
    </row>
    <row r="936" spans="1:6" ht="165.75" customHeight="1" x14ac:dyDescent="0.25">
      <c r="A936" s="4" t="s">
        <v>670</v>
      </c>
      <c r="B936" s="2" t="s">
        <v>671</v>
      </c>
      <c r="C936" s="53"/>
      <c r="D936" s="82">
        <f>D937+D939</f>
        <v>248</v>
      </c>
      <c r="E936" s="82">
        <f t="shared" ref="E936:F936" si="377">E937+E939</f>
        <v>248</v>
      </c>
      <c r="F936" s="82">
        <f t="shared" si="377"/>
        <v>248</v>
      </c>
    </row>
    <row r="937" spans="1:6" ht="48.75" customHeight="1" x14ac:dyDescent="0.25">
      <c r="A937" s="58" t="s">
        <v>1348</v>
      </c>
      <c r="B937" s="2" t="s">
        <v>671</v>
      </c>
      <c r="C937" s="53">
        <v>100</v>
      </c>
      <c r="D937" s="82">
        <f>D938</f>
        <v>197</v>
      </c>
      <c r="E937" s="82">
        <f t="shared" ref="E937:F937" si="378">E938</f>
        <v>197</v>
      </c>
      <c r="F937" s="82">
        <f t="shared" si="378"/>
        <v>197</v>
      </c>
    </row>
    <row r="938" spans="1:6" ht="35.25" customHeight="1" x14ac:dyDescent="0.25">
      <c r="A938" s="94" t="s">
        <v>1349</v>
      </c>
      <c r="B938" s="2" t="s">
        <v>671</v>
      </c>
      <c r="C938" s="53">
        <v>120</v>
      </c>
      <c r="D938" s="82">
        <v>197</v>
      </c>
      <c r="E938" s="82">
        <v>197</v>
      </c>
      <c r="F938" s="82">
        <v>197</v>
      </c>
    </row>
    <row r="939" spans="1:6" ht="35.25" customHeight="1" x14ac:dyDescent="0.25">
      <c r="A939" s="58" t="s">
        <v>1350</v>
      </c>
      <c r="B939" s="2" t="s">
        <v>671</v>
      </c>
      <c r="C939" s="53">
        <v>200</v>
      </c>
      <c r="D939" s="82">
        <f>D940</f>
        <v>51</v>
      </c>
      <c r="E939" s="82">
        <f t="shared" ref="E939:F939" si="379">E940</f>
        <v>51</v>
      </c>
      <c r="F939" s="82">
        <f t="shared" si="379"/>
        <v>51</v>
      </c>
    </row>
    <row r="940" spans="1:6" ht="35.25" customHeight="1" x14ac:dyDescent="0.25">
      <c r="A940" s="94" t="s">
        <v>1351</v>
      </c>
      <c r="B940" s="2" t="s">
        <v>671</v>
      </c>
      <c r="C940" s="53">
        <v>240</v>
      </c>
      <c r="D940" s="82">
        <v>51</v>
      </c>
      <c r="E940" s="82">
        <v>51</v>
      </c>
      <c r="F940" s="82">
        <v>51</v>
      </c>
    </row>
    <row r="941" spans="1:6" ht="157.5" hidden="1" x14ac:dyDescent="0.25">
      <c r="A941" s="8" t="s">
        <v>672</v>
      </c>
      <c r="B941" s="5" t="s">
        <v>673</v>
      </c>
      <c r="C941" s="53"/>
      <c r="D941" s="82">
        <f>D942</f>
        <v>0</v>
      </c>
      <c r="E941" s="82">
        <f t="shared" ref="E941:F942" si="380">E942</f>
        <v>0</v>
      </c>
      <c r="F941" s="82">
        <f t="shared" si="380"/>
        <v>0</v>
      </c>
    </row>
    <row r="942" spans="1:6" ht="41.25" hidden="1" customHeight="1" x14ac:dyDescent="0.25">
      <c r="A942" s="58" t="s">
        <v>1348</v>
      </c>
      <c r="B942" s="5" t="s">
        <v>673</v>
      </c>
      <c r="C942" s="53">
        <v>100</v>
      </c>
      <c r="D942" s="82">
        <f>D943</f>
        <v>0</v>
      </c>
      <c r="E942" s="82">
        <f t="shared" si="380"/>
        <v>0</v>
      </c>
      <c r="F942" s="82">
        <f t="shared" si="380"/>
        <v>0</v>
      </c>
    </row>
    <row r="943" spans="1:6" ht="33.75" hidden="1" customHeight="1" x14ac:dyDescent="0.25">
      <c r="A943" s="58" t="s">
        <v>1349</v>
      </c>
      <c r="B943" s="5" t="s">
        <v>673</v>
      </c>
      <c r="C943" s="53">
        <v>120</v>
      </c>
      <c r="D943" s="82">
        <v>0</v>
      </c>
      <c r="E943" s="82">
        <v>0</v>
      </c>
      <c r="F943" s="82">
        <v>0</v>
      </c>
    </row>
    <row r="944" spans="1:6" ht="33.75" customHeight="1" x14ac:dyDescent="0.25">
      <c r="A944" s="13" t="s">
        <v>674</v>
      </c>
      <c r="B944" s="3" t="s">
        <v>675</v>
      </c>
      <c r="C944" s="53"/>
      <c r="D944" s="82">
        <f>D945</f>
        <v>17289</v>
      </c>
      <c r="E944" s="82">
        <f t="shared" ref="E944:F944" si="381">E945</f>
        <v>8290</v>
      </c>
      <c r="F944" s="82">
        <f t="shared" si="381"/>
        <v>7671</v>
      </c>
    </row>
    <row r="945" spans="1:9" ht="55.5" customHeight="1" x14ac:dyDescent="0.25">
      <c r="A945" s="29" t="s">
        <v>1726</v>
      </c>
      <c r="B945" s="1" t="s">
        <v>676</v>
      </c>
      <c r="C945" s="53"/>
      <c r="D945" s="82">
        <f>D946+D949</f>
        <v>17289</v>
      </c>
      <c r="E945" s="82">
        <f t="shared" ref="E945:F945" si="382">E946+E949</f>
        <v>8290</v>
      </c>
      <c r="F945" s="82">
        <f t="shared" si="382"/>
        <v>7671</v>
      </c>
    </row>
    <row r="946" spans="1:9" ht="31.5" customHeight="1" x14ac:dyDescent="0.25">
      <c r="A946" s="19" t="s">
        <v>677</v>
      </c>
      <c r="B946" s="20" t="s">
        <v>678</v>
      </c>
      <c r="C946" s="53"/>
      <c r="D946" s="82">
        <f>D947</f>
        <v>17289</v>
      </c>
      <c r="E946" s="82">
        <f t="shared" ref="E946:F946" si="383">E947</f>
        <v>8290</v>
      </c>
      <c r="F946" s="82">
        <f t="shared" si="383"/>
        <v>7671</v>
      </c>
      <c r="G946">
        <v>2530</v>
      </c>
    </row>
    <row r="947" spans="1:9" ht="31.5" customHeight="1" x14ac:dyDescent="0.25">
      <c r="A947" s="16" t="s">
        <v>1341</v>
      </c>
      <c r="B947" s="20" t="s">
        <v>678</v>
      </c>
      <c r="C947" s="53">
        <v>300</v>
      </c>
      <c r="D947" s="82">
        <f>D948</f>
        <v>17289</v>
      </c>
      <c r="E947" s="82">
        <f t="shared" ref="E947:F947" si="384">E948</f>
        <v>8290</v>
      </c>
      <c r="F947" s="82">
        <f t="shared" si="384"/>
        <v>7671</v>
      </c>
      <c r="G947">
        <v>7211</v>
      </c>
      <c r="H947">
        <v>4814</v>
      </c>
      <c r="I947">
        <v>4525</v>
      </c>
    </row>
    <row r="948" spans="1:9" ht="31.5" customHeight="1" x14ac:dyDescent="0.25">
      <c r="A948" s="16" t="s">
        <v>1342</v>
      </c>
      <c r="B948" s="20" t="s">
        <v>678</v>
      </c>
      <c r="C948" s="53">
        <v>320</v>
      </c>
      <c r="D948" s="97">
        <v>17289</v>
      </c>
      <c r="E948" s="98">
        <v>8290</v>
      </c>
      <c r="F948" s="82">
        <v>7671</v>
      </c>
      <c r="G948" s="102">
        <v>7211</v>
      </c>
      <c r="H948">
        <v>3476</v>
      </c>
      <c r="I948">
        <v>3146</v>
      </c>
    </row>
    <row r="949" spans="1:9" ht="44.25" hidden="1" customHeight="1" x14ac:dyDescent="0.25">
      <c r="A949" s="19" t="s">
        <v>679</v>
      </c>
      <c r="B949" s="20" t="s">
        <v>680</v>
      </c>
      <c r="C949" s="53"/>
      <c r="D949" s="82">
        <f>D950</f>
        <v>0</v>
      </c>
      <c r="E949" s="82">
        <f t="shared" ref="E949:F949" si="385">E950</f>
        <v>0</v>
      </c>
      <c r="F949" s="82">
        <f t="shared" si="385"/>
        <v>0</v>
      </c>
    </row>
    <row r="950" spans="1:9" ht="44.25" hidden="1" customHeight="1" x14ac:dyDescent="0.25">
      <c r="A950" s="16" t="s">
        <v>1357</v>
      </c>
      <c r="B950" s="20" t="s">
        <v>680</v>
      </c>
      <c r="C950" s="53">
        <v>300</v>
      </c>
      <c r="D950" s="82">
        <f>D951</f>
        <v>0</v>
      </c>
      <c r="E950" s="82">
        <f t="shared" ref="E950:F950" si="386">E951</f>
        <v>0</v>
      </c>
      <c r="F950" s="82">
        <f t="shared" si="386"/>
        <v>0</v>
      </c>
    </row>
    <row r="951" spans="1:9" ht="44.25" hidden="1" customHeight="1" x14ac:dyDescent="0.25">
      <c r="A951" s="16" t="s">
        <v>1358</v>
      </c>
      <c r="B951" s="20" t="s">
        <v>680</v>
      </c>
      <c r="C951" s="53">
        <v>320</v>
      </c>
      <c r="D951" s="82">
        <v>0</v>
      </c>
      <c r="E951" s="82">
        <v>0</v>
      </c>
      <c r="F951" s="82">
        <v>0</v>
      </c>
    </row>
    <row r="952" spans="1:9" ht="47.25" x14ac:dyDescent="0.25">
      <c r="A952" s="13" t="s">
        <v>681</v>
      </c>
      <c r="B952" s="3" t="s">
        <v>682</v>
      </c>
      <c r="C952" s="53"/>
      <c r="D952" s="82">
        <f>D953</f>
        <v>16594</v>
      </c>
      <c r="E952" s="82">
        <f t="shared" ref="E952:F952" si="387">E953</f>
        <v>11063</v>
      </c>
      <c r="F952" s="82">
        <f t="shared" si="387"/>
        <v>9219</v>
      </c>
      <c r="G952">
        <v>337</v>
      </c>
    </row>
    <row r="953" spans="1:9" ht="72" customHeight="1" x14ac:dyDescent="0.25">
      <c r="A953" s="95" t="s">
        <v>1590</v>
      </c>
      <c r="B953" s="1" t="s">
        <v>683</v>
      </c>
      <c r="C953" s="53"/>
      <c r="D953" s="82">
        <f>D954+D957+D960</f>
        <v>16594</v>
      </c>
      <c r="E953" s="82">
        <f t="shared" ref="E953:F953" si="388">E954+E957+E960</f>
        <v>11063</v>
      </c>
      <c r="F953" s="82">
        <f t="shared" si="388"/>
        <v>9219</v>
      </c>
    </row>
    <row r="954" spans="1:9" ht="63" x14ac:dyDescent="0.25">
      <c r="A954" s="19" t="s">
        <v>684</v>
      </c>
      <c r="B954" s="20" t="s">
        <v>685</v>
      </c>
      <c r="C954" s="53"/>
      <c r="D954" s="82">
        <f>D955</f>
        <v>16594</v>
      </c>
      <c r="E954" s="82">
        <f t="shared" ref="E954:F955" si="389">E955</f>
        <v>11063</v>
      </c>
      <c r="F954" s="82">
        <f t="shared" si="389"/>
        <v>9219</v>
      </c>
    </row>
    <row r="955" spans="1:9" ht="35.25" customHeight="1" x14ac:dyDescent="0.25">
      <c r="A955" s="58" t="s">
        <v>1363</v>
      </c>
      <c r="B955" s="20" t="s">
        <v>685</v>
      </c>
      <c r="C955" s="53">
        <v>400</v>
      </c>
      <c r="D955" s="82">
        <f>D956</f>
        <v>16594</v>
      </c>
      <c r="E955" s="82">
        <f t="shared" si="389"/>
        <v>11063</v>
      </c>
      <c r="F955" s="82">
        <f t="shared" si="389"/>
        <v>9219</v>
      </c>
    </row>
    <row r="956" spans="1:9" ht="36" customHeight="1" x14ac:dyDescent="0.25">
      <c r="A956" s="58" t="s">
        <v>1364</v>
      </c>
      <c r="B956" s="20" t="s">
        <v>685</v>
      </c>
      <c r="C956" s="53">
        <v>410</v>
      </c>
      <c r="D956" s="82">
        <v>16594</v>
      </c>
      <c r="E956" s="82">
        <v>11063</v>
      </c>
      <c r="F956" s="82">
        <v>9219</v>
      </c>
    </row>
    <row r="957" spans="1:9" ht="63" hidden="1" x14ac:dyDescent="0.25">
      <c r="A957" s="19" t="s">
        <v>684</v>
      </c>
      <c r="B957" s="20" t="s">
        <v>686</v>
      </c>
      <c r="C957" s="53"/>
      <c r="D957" s="82">
        <f>D958</f>
        <v>0</v>
      </c>
      <c r="E957" s="82">
        <f t="shared" ref="E957:F958" si="390">E958</f>
        <v>0</v>
      </c>
      <c r="F957" s="82">
        <f t="shared" si="390"/>
        <v>0</v>
      </c>
    </row>
    <row r="958" spans="1:9" ht="33.75" hidden="1" customHeight="1" x14ac:dyDescent="0.25">
      <c r="A958" s="58" t="s">
        <v>1363</v>
      </c>
      <c r="B958" s="20" t="s">
        <v>686</v>
      </c>
      <c r="C958" s="53">
        <v>400</v>
      </c>
      <c r="D958" s="82">
        <f>D959</f>
        <v>0</v>
      </c>
      <c r="E958" s="82">
        <f t="shared" si="390"/>
        <v>0</v>
      </c>
      <c r="F958" s="82">
        <f t="shared" si="390"/>
        <v>0</v>
      </c>
    </row>
    <row r="959" spans="1:9" ht="29.25" hidden="1" customHeight="1" x14ac:dyDescent="0.25">
      <c r="A959" s="58" t="s">
        <v>1364</v>
      </c>
      <c r="B959" s="20" t="s">
        <v>686</v>
      </c>
      <c r="C959" s="53">
        <v>410</v>
      </c>
      <c r="D959" s="82"/>
      <c r="E959" s="82">
        <v>0</v>
      </c>
      <c r="F959" s="82">
        <v>0</v>
      </c>
    </row>
    <row r="960" spans="1:9" ht="63" hidden="1" x14ac:dyDescent="0.25">
      <c r="A960" s="19" t="s">
        <v>1635</v>
      </c>
      <c r="B960" s="20" t="s">
        <v>687</v>
      </c>
      <c r="C960" s="53"/>
      <c r="D960" s="82">
        <f>D961</f>
        <v>0</v>
      </c>
      <c r="E960" s="82">
        <f t="shared" ref="E960:F961" si="391">E961</f>
        <v>0</v>
      </c>
      <c r="F960" s="82">
        <f t="shared" si="391"/>
        <v>0</v>
      </c>
    </row>
    <row r="961" spans="1:6" ht="36" hidden="1" customHeight="1" x14ac:dyDescent="0.25">
      <c r="A961" s="58" t="s">
        <v>1363</v>
      </c>
      <c r="B961" s="20" t="s">
        <v>687</v>
      </c>
      <c r="C961" s="53">
        <v>400</v>
      </c>
      <c r="D961" s="82">
        <f>D962</f>
        <v>0</v>
      </c>
      <c r="E961" s="82">
        <f t="shared" si="391"/>
        <v>0</v>
      </c>
      <c r="F961" s="82">
        <f t="shared" si="391"/>
        <v>0</v>
      </c>
    </row>
    <row r="962" spans="1:6" ht="29.25" hidden="1" customHeight="1" x14ac:dyDescent="0.25">
      <c r="A962" s="58" t="s">
        <v>1364</v>
      </c>
      <c r="B962" s="20" t="s">
        <v>687</v>
      </c>
      <c r="C962" s="53">
        <v>410</v>
      </c>
      <c r="D962" s="82">
        <v>0</v>
      </c>
      <c r="E962" s="82">
        <v>0</v>
      </c>
      <c r="F962" s="82">
        <v>0</v>
      </c>
    </row>
    <row r="963" spans="1:6" ht="46.5" hidden="1" customHeight="1" x14ac:dyDescent="0.25">
      <c r="A963" s="13" t="s">
        <v>688</v>
      </c>
      <c r="B963" s="3" t="s">
        <v>689</v>
      </c>
      <c r="C963" s="53"/>
      <c r="D963" s="82">
        <f>D964</f>
        <v>0</v>
      </c>
      <c r="E963" s="82">
        <f t="shared" ref="E963:F966" si="392">E964</f>
        <v>0</v>
      </c>
      <c r="F963" s="82">
        <f t="shared" si="392"/>
        <v>0</v>
      </c>
    </row>
    <row r="964" spans="1:6" ht="31.5" hidden="1" x14ac:dyDescent="0.25">
      <c r="A964" s="7" t="s">
        <v>690</v>
      </c>
      <c r="B964" s="1" t="s">
        <v>691</v>
      </c>
      <c r="C964" s="53"/>
      <c r="D964" s="82">
        <f>D965</f>
        <v>0</v>
      </c>
      <c r="E964" s="82">
        <f t="shared" si="392"/>
        <v>0</v>
      </c>
      <c r="F964" s="82">
        <f t="shared" si="392"/>
        <v>0</v>
      </c>
    </row>
    <row r="965" spans="1:6" ht="39.75" hidden="1" customHeight="1" x14ac:dyDescent="0.25">
      <c r="A965" s="15" t="s">
        <v>692</v>
      </c>
      <c r="B965" s="2" t="s">
        <v>693</v>
      </c>
      <c r="C965" s="53"/>
      <c r="D965" s="82">
        <f>D966</f>
        <v>0</v>
      </c>
      <c r="E965" s="82">
        <f t="shared" si="392"/>
        <v>0</v>
      </c>
      <c r="F965" s="82">
        <f t="shared" si="392"/>
        <v>0</v>
      </c>
    </row>
    <row r="966" spans="1:6" ht="39.75" hidden="1" customHeight="1" x14ac:dyDescent="0.25">
      <c r="A966" s="16" t="s">
        <v>1357</v>
      </c>
      <c r="B966" s="2" t="s">
        <v>693</v>
      </c>
      <c r="C966" s="53">
        <v>300</v>
      </c>
      <c r="D966" s="82">
        <f>D967</f>
        <v>0</v>
      </c>
      <c r="E966" s="82">
        <f t="shared" si="392"/>
        <v>0</v>
      </c>
      <c r="F966" s="82">
        <f t="shared" si="392"/>
        <v>0</v>
      </c>
    </row>
    <row r="967" spans="1:6" ht="39.75" hidden="1" customHeight="1" x14ac:dyDescent="0.25">
      <c r="A967" s="16" t="s">
        <v>1358</v>
      </c>
      <c r="B967" s="2" t="s">
        <v>693</v>
      </c>
      <c r="C967" s="53">
        <v>320</v>
      </c>
      <c r="D967" s="82">
        <v>0</v>
      </c>
      <c r="E967" s="82">
        <v>0</v>
      </c>
      <c r="F967" s="82">
        <v>0</v>
      </c>
    </row>
    <row r="968" spans="1:6" ht="39.75" hidden="1" customHeight="1" x14ac:dyDescent="0.25">
      <c r="A968" s="13" t="s">
        <v>128</v>
      </c>
      <c r="B968" s="3" t="s">
        <v>694</v>
      </c>
      <c r="C968" s="53"/>
      <c r="D968" s="82">
        <f>D969</f>
        <v>0</v>
      </c>
      <c r="E968" s="82">
        <f t="shared" ref="E968:F968" si="393">E969</f>
        <v>0</v>
      </c>
      <c r="F968" s="82">
        <f t="shared" si="393"/>
        <v>0</v>
      </c>
    </row>
    <row r="969" spans="1:6" ht="39.75" hidden="1" customHeight="1" x14ac:dyDescent="0.25">
      <c r="A969" s="7" t="s">
        <v>695</v>
      </c>
      <c r="B969" s="1" t="s">
        <v>696</v>
      </c>
      <c r="C969" s="53"/>
      <c r="D969" s="82">
        <f>D970+D973</f>
        <v>0</v>
      </c>
      <c r="E969" s="82">
        <f t="shared" ref="E969:F969" si="394">E970+E973</f>
        <v>0</v>
      </c>
      <c r="F969" s="82">
        <f t="shared" si="394"/>
        <v>0</v>
      </c>
    </row>
    <row r="970" spans="1:6" ht="39.75" hidden="1" customHeight="1" x14ac:dyDescent="0.25">
      <c r="A970" s="21" t="s">
        <v>697</v>
      </c>
      <c r="B970" s="20" t="s">
        <v>698</v>
      </c>
      <c r="C970" s="53"/>
      <c r="D970" s="82">
        <f>D971</f>
        <v>0</v>
      </c>
      <c r="E970" s="82">
        <f t="shared" ref="E970:F971" si="395">E971</f>
        <v>0</v>
      </c>
      <c r="F970" s="82">
        <f t="shared" si="395"/>
        <v>0</v>
      </c>
    </row>
    <row r="971" spans="1:6" ht="39.75" hidden="1" customHeight="1" x14ac:dyDescent="0.25">
      <c r="A971" s="58" t="s">
        <v>1350</v>
      </c>
      <c r="B971" s="20" t="s">
        <v>698</v>
      </c>
      <c r="C971" s="53">
        <v>200</v>
      </c>
      <c r="D971" s="82">
        <f>D972</f>
        <v>0</v>
      </c>
      <c r="E971" s="82">
        <f t="shared" si="395"/>
        <v>0</v>
      </c>
      <c r="F971" s="82">
        <f t="shared" si="395"/>
        <v>0</v>
      </c>
    </row>
    <row r="972" spans="1:6" ht="39.75" hidden="1" customHeight="1" x14ac:dyDescent="0.25">
      <c r="A972" s="58" t="s">
        <v>1351</v>
      </c>
      <c r="B972" s="20" t="s">
        <v>698</v>
      </c>
      <c r="C972" s="53">
        <v>240</v>
      </c>
      <c r="D972" s="82">
        <v>0</v>
      </c>
      <c r="E972" s="82">
        <v>0</v>
      </c>
      <c r="F972" s="82">
        <v>0</v>
      </c>
    </row>
    <row r="973" spans="1:6" ht="39.75" hidden="1" customHeight="1" x14ac:dyDescent="0.25">
      <c r="A973" s="21" t="s">
        <v>699</v>
      </c>
      <c r="B973" s="20" t="s">
        <v>700</v>
      </c>
      <c r="C973" s="53"/>
      <c r="D973" s="82">
        <f>D974</f>
        <v>0</v>
      </c>
      <c r="E973" s="82">
        <f t="shared" ref="E973:F973" si="396">E974</f>
        <v>0</v>
      </c>
      <c r="F973" s="82">
        <f t="shared" si="396"/>
        <v>0</v>
      </c>
    </row>
    <row r="974" spans="1:6" ht="39.75" hidden="1" customHeight="1" x14ac:dyDescent="0.25">
      <c r="A974" s="58" t="s">
        <v>1350</v>
      </c>
      <c r="B974" s="20" t="s">
        <v>700</v>
      </c>
      <c r="C974" s="53">
        <v>200</v>
      </c>
      <c r="D974" s="82">
        <f>D975</f>
        <v>0</v>
      </c>
      <c r="E974" s="82">
        <f>E975</f>
        <v>0</v>
      </c>
      <c r="F974" s="82">
        <f>F975</f>
        <v>0</v>
      </c>
    </row>
    <row r="975" spans="1:6" ht="39.75" hidden="1" customHeight="1" x14ac:dyDescent="0.25">
      <c r="A975" s="58" t="s">
        <v>1351</v>
      </c>
      <c r="B975" s="20" t="s">
        <v>700</v>
      </c>
      <c r="C975" s="53">
        <v>240</v>
      </c>
      <c r="D975" s="82">
        <v>0</v>
      </c>
      <c r="E975" s="82">
        <v>0</v>
      </c>
      <c r="F975" s="82">
        <v>0</v>
      </c>
    </row>
    <row r="976" spans="1:6" ht="39.75" hidden="1" customHeight="1" x14ac:dyDescent="0.25">
      <c r="A976" s="13" t="s">
        <v>1434</v>
      </c>
      <c r="B976" s="3" t="s">
        <v>701</v>
      </c>
      <c r="C976" s="53"/>
      <c r="D976" s="82">
        <f>D977</f>
        <v>0</v>
      </c>
      <c r="E976" s="82">
        <f t="shared" ref="E976:F976" si="397">E977</f>
        <v>0</v>
      </c>
      <c r="F976" s="82">
        <f t="shared" si="397"/>
        <v>0</v>
      </c>
    </row>
    <row r="977" spans="1:8" ht="54.75" hidden="1" customHeight="1" x14ac:dyDescent="0.25">
      <c r="A977" s="7" t="s">
        <v>1435</v>
      </c>
      <c r="B977" s="1" t="s">
        <v>702</v>
      </c>
      <c r="C977" s="53"/>
      <c r="D977" s="82">
        <f>D978+D981</f>
        <v>0</v>
      </c>
      <c r="E977" s="82">
        <f t="shared" ref="E977:F977" si="398">E978+E981</f>
        <v>0</v>
      </c>
      <c r="F977" s="82">
        <f t="shared" si="398"/>
        <v>0</v>
      </c>
    </row>
    <row r="978" spans="1:8" ht="42.75" hidden="1" customHeight="1" x14ac:dyDescent="0.25">
      <c r="A978" s="68" t="s">
        <v>1437</v>
      </c>
      <c r="B978" s="67" t="s">
        <v>703</v>
      </c>
      <c r="C978" s="53"/>
      <c r="D978" s="82">
        <f>D979</f>
        <v>0</v>
      </c>
      <c r="E978" s="82">
        <f t="shared" ref="E978:F978" si="399">E979</f>
        <v>0</v>
      </c>
      <c r="F978" s="82">
        <f t="shared" si="399"/>
        <v>0</v>
      </c>
    </row>
    <row r="979" spans="1:8" ht="33" hidden="1" customHeight="1" x14ac:dyDescent="0.25">
      <c r="A979" s="16" t="s">
        <v>1357</v>
      </c>
      <c r="B979" s="67" t="s">
        <v>703</v>
      </c>
      <c r="C979" s="53">
        <v>300</v>
      </c>
      <c r="D979" s="82">
        <f>D980</f>
        <v>0</v>
      </c>
      <c r="E979" s="82">
        <f t="shared" ref="E979:F979" si="400">E980</f>
        <v>0</v>
      </c>
      <c r="F979" s="82">
        <f t="shared" si="400"/>
        <v>0</v>
      </c>
    </row>
    <row r="980" spans="1:8" ht="33" hidden="1" customHeight="1" x14ac:dyDescent="0.25">
      <c r="A980" s="16" t="s">
        <v>1358</v>
      </c>
      <c r="B980" s="67" t="s">
        <v>703</v>
      </c>
      <c r="C980" s="53">
        <v>320</v>
      </c>
      <c r="D980" s="82"/>
      <c r="E980" s="82"/>
      <c r="F980" s="82"/>
    </row>
    <row r="981" spans="1:8" ht="39.75" hidden="1" customHeight="1" x14ac:dyDescent="0.25">
      <c r="A981" s="68" t="s">
        <v>1438</v>
      </c>
      <c r="B981" s="67" t="s">
        <v>704</v>
      </c>
      <c r="C981" s="53"/>
      <c r="D981" s="82">
        <f>D982</f>
        <v>0</v>
      </c>
      <c r="E981" s="82">
        <f t="shared" ref="E981:F981" si="401">E982</f>
        <v>0</v>
      </c>
      <c r="F981" s="82">
        <f t="shared" si="401"/>
        <v>0</v>
      </c>
    </row>
    <row r="982" spans="1:8" ht="20.25" hidden="1" customHeight="1" x14ac:dyDescent="0.25">
      <c r="A982" s="16" t="s">
        <v>1357</v>
      </c>
      <c r="B982" s="67" t="s">
        <v>704</v>
      </c>
      <c r="C982" s="53">
        <v>300</v>
      </c>
      <c r="D982" s="82">
        <f>D983</f>
        <v>0</v>
      </c>
      <c r="E982" s="82">
        <f t="shared" ref="E982:F982" si="402">E983</f>
        <v>0</v>
      </c>
      <c r="F982" s="82">
        <f t="shared" si="402"/>
        <v>0</v>
      </c>
    </row>
    <row r="983" spans="1:8" ht="34.5" hidden="1" customHeight="1" x14ac:dyDescent="0.25">
      <c r="A983" s="16" t="s">
        <v>1358</v>
      </c>
      <c r="B983" s="67" t="s">
        <v>704</v>
      </c>
      <c r="C983" s="53">
        <v>320</v>
      </c>
      <c r="D983" s="82">
        <v>0</v>
      </c>
      <c r="E983" s="82">
        <v>0</v>
      </c>
      <c r="F983" s="82">
        <v>0</v>
      </c>
    </row>
    <row r="984" spans="1:8" ht="39" customHeight="1" x14ac:dyDescent="0.25">
      <c r="A984" s="13" t="s">
        <v>705</v>
      </c>
      <c r="B984" s="3" t="s">
        <v>706</v>
      </c>
      <c r="C984" s="53"/>
      <c r="D984" s="82">
        <f>D985</f>
        <v>1366</v>
      </c>
      <c r="E984" s="82">
        <f t="shared" ref="E984:F984" si="403">E985</f>
        <v>0</v>
      </c>
      <c r="F984" s="82">
        <f t="shared" si="403"/>
        <v>1470</v>
      </c>
    </row>
    <row r="985" spans="1:8" ht="78.75" x14ac:dyDescent="0.25">
      <c r="A985" s="36" t="s">
        <v>1537</v>
      </c>
      <c r="B985" s="1" t="s">
        <v>707</v>
      </c>
      <c r="C985" s="53"/>
      <c r="D985" s="82">
        <f>D986+D989</f>
        <v>1366</v>
      </c>
      <c r="E985" s="82">
        <f t="shared" ref="E985:F985" si="404">E986+E989</f>
        <v>0</v>
      </c>
      <c r="F985" s="82">
        <f t="shared" si="404"/>
        <v>1470</v>
      </c>
    </row>
    <row r="986" spans="1:8" ht="47.25" x14ac:dyDescent="0.25">
      <c r="A986" s="150" t="s">
        <v>708</v>
      </c>
      <c r="B986" s="67" t="s">
        <v>709</v>
      </c>
      <c r="C986" s="53"/>
      <c r="D986" s="82">
        <f>D987</f>
        <v>0</v>
      </c>
      <c r="E986" s="82">
        <f t="shared" ref="E986:F987" si="405">E987</f>
        <v>0</v>
      </c>
      <c r="F986" s="82">
        <f t="shared" si="405"/>
        <v>1470</v>
      </c>
    </row>
    <row r="987" spans="1:8" ht="26.25" customHeight="1" x14ac:dyDescent="0.25">
      <c r="A987" s="16" t="s">
        <v>1357</v>
      </c>
      <c r="B987" s="67" t="s">
        <v>709</v>
      </c>
      <c r="C987" s="53">
        <v>300</v>
      </c>
      <c r="D987" s="82">
        <f>D988</f>
        <v>0</v>
      </c>
      <c r="E987" s="82">
        <f t="shared" si="405"/>
        <v>0</v>
      </c>
      <c r="F987" s="82">
        <f t="shared" si="405"/>
        <v>1470</v>
      </c>
    </row>
    <row r="988" spans="1:8" ht="42.75" customHeight="1" x14ac:dyDescent="0.25">
      <c r="A988" s="16" t="s">
        <v>1358</v>
      </c>
      <c r="B988" s="67" t="s">
        <v>709</v>
      </c>
      <c r="C988" s="53">
        <v>320</v>
      </c>
      <c r="D988" s="97">
        <v>0</v>
      </c>
      <c r="E988" s="98"/>
      <c r="F988" s="98">
        <v>1470</v>
      </c>
    </row>
    <row r="989" spans="1:8" ht="66" customHeight="1" x14ac:dyDescent="0.25">
      <c r="A989" s="68" t="s">
        <v>710</v>
      </c>
      <c r="B989" s="67" t="s">
        <v>711</v>
      </c>
      <c r="C989" s="53"/>
      <c r="D989" s="82">
        <f>D990</f>
        <v>1366</v>
      </c>
      <c r="E989" s="82">
        <f t="shared" ref="E989:F990" si="406">E990</f>
        <v>0</v>
      </c>
      <c r="F989" s="82">
        <f>F990</f>
        <v>0</v>
      </c>
    </row>
    <row r="990" spans="1:8" ht="27.75" customHeight="1" x14ac:dyDescent="0.25">
      <c r="A990" s="16" t="s">
        <v>1357</v>
      </c>
      <c r="B990" s="67" t="s">
        <v>711</v>
      </c>
      <c r="C990" s="53">
        <v>300</v>
      </c>
      <c r="D990" s="82">
        <f>D991</f>
        <v>1366</v>
      </c>
      <c r="E990" s="82">
        <f t="shared" si="406"/>
        <v>0</v>
      </c>
      <c r="F990" s="82">
        <f t="shared" si="406"/>
        <v>0</v>
      </c>
    </row>
    <row r="991" spans="1:8" ht="46.5" customHeight="1" x14ac:dyDescent="0.25">
      <c r="A991" s="16" t="s">
        <v>1358</v>
      </c>
      <c r="B991" s="67" t="s">
        <v>711</v>
      </c>
      <c r="C991" s="53">
        <v>320</v>
      </c>
      <c r="D991" s="82">
        <v>1366</v>
      </c>
      <c r="E991" s="82">
        <v>0</v>
      </c>
      <c r="F991" s="82">
        <v>0</v>
      </c>
    </row>
    <row r="992" spans="1:8" ht="66" customHeight="1" x14ac:dyDescent="0.25">
      <c r="A992" s="12" t="s">
        <v>712</v>
      </c>
      <c r="B992" s="10" t="s">
        <v>713</v>
      </c>
      <c r="C992" s="53"/>
      <c r="D992" s="140" t="s">
        <v>1720</v>
      </c>
      <c r="E992" s="140">
        <f t="shared" ref="E992:F992" si="407">E1007+E1048+E1085+E1096</f>
        <v>34633</v>
      </c>
      <c r="F992" s="140">
        <f t="shared" si="407"/>
        <v>34633</v>
      </c>
      <c r="H992" t="s">
        <v>1508</v>
      </c>
    </row>
    <row r="993" spans="1:6" ht="48" hidden="1" customHeight="1" x14ac:dyDescent="0.25">
      <c r="A993" s="13" t="s">
        <v>714</v>
      </c>
      <c r="B993" s="3" t="s">
        <v>715</v>
      </c>
      <c r="C993" s="53"/>
      <c r="D993" s="82">
        <f>D994+D998</f>
        <v>0</v>
      </c>
      <c r="E993" s="82">
        <f t="shared" ref="E993:F993" si="408">E994+E998</f>
        <v>0</v>
      </c>
      <c r="F993" s="82">
        <f t="shared" si="408"/>
        <v>0</v>
      </c>
    </row>
    <row r="994" spans="1:6" ht="47.25" hidden="1" customHeight="1" x14ac:dyDescent="0.25">
      <c r="A994" s="17" t="s">
        <v>1588</v>
      </c>
      <c r="B994" s="1" t="s">
        <v>1506</v>
      </c>
      <c r="C994" s="53"/>
      <c r="D994" s="82">
        <f>D995</f>
        <v>0</v>
      </c>
      <c r="E994" s="82">
        <f t="shared" ref="E994:F996" si="409">E995</f>
        <v>0</v>
      </c>
      <c r="F994" s="82">
        <f t="shared" si="409"/>
        <v>0</v>
      </c>
    </row>
    <row r="995" spans="1:6" ht="54.75" hidden="1" customHeight="1" x14ac:dyDescent="0.25">
      <c r="A995" s="16" t="s">
        <v>723</v>
      </c>
      <c r="B995" s="2" t="s">
        <v>1507</v>
      </c>
      <c r="C995" s="53"/>
      <c r="D995" s="82">
        <f>D996</f>
        <v>0</v>
      </c>
      <c r="E995" s="82">
        <f t="shared" si="409"/>
        <v>0</v>
      </c>
      <c r="F995" s="82">
        <f t="shared" si="409"/>
        <v>0</v>
      </c>
    </row>
    <row r="996" spans="1:6" ht="29.25" hidden="1" customHeight="1" x14ac:dyDescent="0.25">
      <c r="A996" s="58" t="s">
        <v>1350</v>
      </c>
      <c r="B996" s="2" t="s">
        <v>1507</v>
      </c>
      <c r="C996" s="53">
        <v>200</v>
      </c>
      <c r="D996" s="82">
        <f>D997</f>
        <v>0</v>
      </c>
      <c r="E996" s="82">
        <f t="shared" si="409"/>
        <v>0</v>
      </c>
      <c r="F996" s="82">
        <f t="shared" si="409"/>
        <v>0</v>
      </c>
    </row>
    <row r="997" spans="1:6" ht="36" hidden="1" customHeight="1" x14ac:dyDescent="0.25">
      <c r="A997" s="94" t="s">
        <v>1351</v>
      </c>
      <c r="B997" s="2" t="s">
        <v>1507</v>
      </c>
      <c r="C997" s="53">
        <v>240</v>
      </c>
      <c r="D997" s="82"/>
      <c r="E997" s="82"/>
      <c r="F997" s="82"/>
    </row>
    <row r="998" spans="1:6" ht="35.25" hidden="1" customHeight="1" x14ac:dyDescent="0.25">
      <c r="A998" s="17" t="s">
        <v>717</v>
      </c>
      <c r="B998" s="1" t="s">
        <v>718</v>
      </c>
      <c r="C998" s="53"/>
      <c r="D998" s="82">
        <f>D999+D1000+D1001+D1002+D1003+D1004</f>
        <v>0</v>
      </c>
      <c r="E998" s="82">
        <f t="shared" ref="E998:F998" si="410">E999+E1000+E1001+E1002+E1003+E1004</f>
        <v>0</v>
      </c>
      <c r="F998" s="82">
        <f t="shared" si="410"/>
        <v>0</v>
      </c>
    </row>
    <row r="999" spans="1:6" ht="49.5" hidden="1" customHeight="1" x14ac:dyDescent="0.25">
      <c r="A999" s="11" t="s">
        <v>719</v>
      </c>
      <c r="B999" s="5" t="s">
        <v>720</v>
      </c>
      <c r="C999" s="53"/>
      <c r="D999" s="82"/>
      <c r="E999" s="82"/>
      <c r="F999" s="82"/>
    </row>
    <row r="1000" spans="1:6" ht="45" hidden="1" customHeight="1" x14ac:dyDescent="0.25">
      <c r="A1000" s="11" t="s">
        <v>721</v>
      </c>
      <c r="B1000" s="5" t="s">
        <v>722</v>
      </c>
      <c r="C1000" s="53"/>
      <c r="D1000" s="82"/>
      <c r="E1000" s="82"/>
      <c r="F1000" s="82"/>
    </row>
    <row r="1001" spans="1:6" ht="36" hidden="1" customHeight="1" x14ac:dyDescent="0.25">
      <c r="A1001" s="16" t="s">
        <v>723</v>
      </c>
      <c r="B1001" s="2" t="s">
        <v>724</v>
      </c>
      <c r="C1001" s="53"/>
      <c r="D1001" s="82"/>
      <c r="E1001" s="82"/>
      <c r="F1001" s="82"/>
    </row>
    <row r="1002" spans="1:6" ht="48.75" hidden="1" customHeight="1" x14ac:dyDescent="0.25">
      <c r="A1002" s="16" t="s">
        <v>725</v>
      </c>
      <c r="B1002" s="2" t="s">
        <v>726</v>
      </c>
      <c r="C1002" s="53"/>
      <c r="D1002" s="82"/>
      <c r="E1002" s="82"/>
      <c r="F1002" s="82"/>
    </row>
    <row r="1003" spans="1:6" ht="33" hidden="1" customHeight="1" x14ac:dyDescent="0.25">
      <c r="A1003" s="16" t="s">
        <v>727</v>
      </c>
      <c r="B1003" s="2" t="s">
        <v>728</v>
      </c>
      <c r="C1003" s="53"/>
      <c r="D1003" s="82"/>
      <c r="E1003" s="82"/>
      <c r="F1003" s="82"/>
    </row>
    <row r="1004" spans="1:6" ht="44.25" hidden="1" customHeight="1" x14ac:dyDescent="0.25">
      <c r="A1004" s="16" t="s">
        <v>729</v>
      </c>
      <c r="B1004" s="2" t="s">
        <v>730</v>
      </c>
      <c r="C1004" s="53"/>
      <c r="D1004" s="82">
        <f>D1005</f>
        <v>0</v>
      </c>
      <c r="E1004" s="82">
        <f t="shared" ref="E1004:F1005" si="411">E1005</f>
        <v>0</v>
      </c>
      <c r="F1004" s="82">
        <f t="shared" si="411"/>
        <v>0</v>
      </c>
    </row>
    <row r="1005" spans="1:6" ht="44.25" hidden="1" customHeight="1" x14ac:dyDescent="0.25">
      <c r="A1005" s="58" t="s">
        <v>1350</v>
      </c>
      <c r="B1005" s="2" t="s">
        <v>730</v>
      </c>
      <c r="C1005" s="53">
        <v>200</v>
      </c>
      <c r="D1005" s="82">
        <f>D1006</f>
        <v>0</v>
      </c>
      <c r="E1005" s="82">
        <f t="shared" si="411"/>
        <v>0</v>
      </c>
      <c r="F1005" s="82">
        <f t="shared" si="411"/>
        <v>0</v>
      </c>
    </row>
    <row r="1006" spans="1:6" ht="44.25" hidden="1" customHeight="1" x14ac:dyDescent="0.25">
      <c r="A1006" s="58" t="s">
        <v>1351</v>
      </c>
      <c r="B1006" s="2" t="s">
        <v>730</v>
      </c>
      <c r="C1006" s="53">
        <v>240</v>
      </c>
      <c r="D1006" s="82"/>
      <c r="E1006" s="82"/>
      <c r="F1006" s="82"/>
    </row>
    <row r="1007" spans="1:6" ht="36" hidden="1" customHeight="1" x14ac:dyDescent="0.25">
      <c r="A1007" s="13" t="s">
        <v>731</v>
      </c>
      <c r="B1007" s="3" t="s">
        <v>732</v>
      </c>
      <c r="C1007" s="53"/>
      <c r="D1007" s="82">
        <f>D1008+D1026</f>
        <v>0</v>
      </c>
      <c r="E1007" s="82">
        <f t="shared" ref="E1007:F1007" si="412">E1008+E1026</f>
        <v>0</v>
      </c>
      <c r="F1007" s="82">
        <f t="shared" si="412"/>
        <v>0</v>
      </c>
    </row>
    <row r="1008" spans="1:6" ht="63" hidden="1" x14ac:dyDescent="0.25">
      <c r="A1008" s="17" t="s">
        <v>1486</v>
      </c>
      <c r="B1008" s="1" t="s">
        <v>733</v>
      </c>
      <c r="C1008" s="53"/>
      <c r="D1008" s="82">
        <f>D1009+D1014+D1017+D1020+D1023</f>
        <v>0</v>
      </c>
      <c r="E1008" s="82">
        <f t="shared" ref="E1008:F1008" si="413">E1009+E1014+E1017+E1020+E1023</f>
        <v>0</v>
      </c>
      <c r="F1008" s="82">
        <f t="shared" si="413"/>
        <v>0</v>
      </c>
    </row>
    <row r="1009" spans="1:6" ht="33.75" hidden="1" customHeight="1" x14ac:dyDescent="0.25">
      <c r="A1009" s="22" t="s">
        <v>1487</v>
      </c>
      <c r="B1009" s="20" t="s">
        <v>1485</v>
      </c>
      <c r="C1009" s="53"/>
      <c r="D1009" s="82">
        <f>D1010+D1012</f>
        <v>0</v>
      </c>
      <c r="E1009" s="82">
        <f t="shared" ref="E1009:F1009" si="414">E1010+E1012</f>
        <v>0</v>
      </c>
      <c r="F1009" s="82">
        <f t="shared" si="414"/>
        <v>0</v>
      </c>
    </row>
    <row r="1010" spans="1:6" ht="33.75" hidden="1" customHeight="1" x14ac:dyDescent="0.25">
      <c r="A1010" s="58" t="s">
        <v>1363</v>
      </c>
      <c r="B1010" s="20" t="s">
        <v>1485</v>
      </c>
      <c r="C1010" s="53">
        <v>400</v>
      </c>
      <c r="D1010" s="82">
        <f>D1011</f>
        <v>0</v>
      </c>
      <c r="E1010" s="82">
        <f t="shared" ref="E1010:F1010" si="415">E1011</f>
        <v>0</v>
      </c>
      <c r="F1010" s="82">
        <f t="shared" si="415"/>
        <v>0</v>
      </c>
    </row>
    <row r="1011" spans="1:6" ht="33.75" hidden="1" customHeight="1" x14ac:dyDescent="0.25">
      <c r="A1011" s="94" t="s">
        <v>1364</v>
      </c>
      <c r="B1011" s="20" t="s">
        <v>1485</v>
      </c>
      <c r="C1011" s="53">
        <v>410</v>
      </c>
      <c r="D1011" s="82">
        <v>0</v>
      </c>
      <c r="E1011" s="82"/>
      <c r="F1011" s="82"/>
    </row>
    <row r="1012" spans="1:6" ht="33.75" hidden="1" customHeight="1" x14ac:dyDescent="0.25">
      <c r="A1012" s="95" t="s">
        <v>1392</v>
      </c>
      <c r="B1012" s="20" t="s">
        <v>1485</v>
      </c>
      <c r="C1012" s="53">
        <v>800</v>
      </c>
      <c r="D1012" s="82">
        <f>D1013</f>
        <v>0</v>
      </c>
      <c r="E1012" s="82"/>
      <c r="F1012" s="82"/>
    </row>
    <row r="1013" spans="1:6" ht="33.75" hidden="1" customHeight="1" x14ac:dyDescent="0.25">
      <c r="A1013" s="95" t="s">
        <v>1393</v>
      </c>
      <c r="B1013" s="20" t="s">
        <v>1485</v>
      </c>
      <c r="C1013" s="53">
        <v>810</v>
      </c>
      <c r="D1013" s="82"/>
      <c r="E1013" s="82"/>
      <c r="F1013" s="82"/>
    </row>
    <row r="1014" spans="1:6" ht="31.5" hidden="1" x14ac:dyDescent="0.25">
      <c r="A1014" s="22" t="s">
        <v>734</v>
      </c>
      <c r="B1014" s="20" t="s">
        <v>735</v>
      </c>
      <c r="C1014" s="53"/>
      <c r="D1014" s="82">
        <f>D1015</f>
        <v>0</v>
      </c>
      <c r="E1014" s="82">
        <f t="shared" ref="E1014:F1015" si="416">E1015</f>
        <v>0</v>
      </c>
      <c r="F1014" s="82">
        <f t="shared" si="416"/>
        <v>0</v>
      </c>
    </row>
    <row r="1015" spans="1:6" ht="36" hidden="1" customHeight="1" x14ac:dyDescent="0.25">
      <c r="A1015" s="58" t="s">
        <v>1350</v>
      </c>
      <c r="B1015" s="20" t="s">
        <v>735</v>
      </c>
      <c r="C1015" s="53">
        <v>200</v>
      </c>
      <c r="D1015" s="82">
        <f>D1016</f>
        <v>0</v>
      </c>
      <c r="E1015" s="82">
        <f t="shared" si="416"/>
        <v>0</v>
      </c>
      <c r="F1015" s="82">
        <f t="shared" si="416"/>
        <v>0</v>
      </c>
    </row>
    <row r="1016" spans="1:6" ht="33" hidden="1" customHeight="1" x14ac:dyDescent="0.25">
      <c r="A1016" s="58" t="s">
        <v>1351</v>
      </c>
      <c r="B1016" s="20" t="s">
        <v>735</v>
      </c>
      <c r="C1016" s="53">
        <v>240</v>
      </c>
      <c r="D1016" s="82"/>
      <c r="E1016" s="82"/>
      <c r="F1016" s="82"/>
    </row>
    <row r="1017" spans="1:6" ht="33" hidden="1" customHeight="1" x14ac:dyDescent="0.25">
      <c r="A1017" s="22" t="s">
        <v>736</v>
      </c>
      <c r="B1017" s="20" t="s">
        <v>737</v>
      </c>
      <c r="C1017" s="53"/>
      <c r="D1017" s="82">
        <f>D1018</f>
        <v>0</v>
      </c>
      <c r="E1017" s="82">
        <f t="shared" ref="E1017:F1018" si="417">E1018</f>
        <v>0</v>
      </c>
      <c r="F1017" s="82">
        <f t="shared" si="417"/>
        <v>0</v>
      </c>
    </row>
    <row r="1018" spans="1:6" ht="33" hidden="1" customHeight="1" x14ac:dyDescent="0.25">
      <c r="A1018" s="57" t="s">
        <v>1363</v>
      </c>
      <c r="B1018" s="20" t="s">
        <v>737</v>
      </c>
      <c r="C1018" s="53">
        <v>400</v>
      </c>
      <c r="D1018" s="82">
        <f>D1019</f>
        <v>0</v>
      </c>
      <c r="E1018" s="82">
        <f t="shared" si="417"/>
        <v>0</v>
      </c>
      <c r="F1018" s="82">
        <f t="shared" si="417"/>
        <v>0</v>
      </c>
    </row>
    <row r="1019" spans="1:6" ht="33" hidden="1" customHeight="1" x14ac:dyDescent="0.25">
      <c r="A1019" s="57" t="s">
        <v>1364</v>
      </c>
      <c r="B1019" s="20" t="s">
        <v>737</v>
      </c>
      <c r="C1019" s="53">
        <v>410</v>
      </c>
      <c r="D1019" s="82"/>
      <c r="E1019" s="82"/>
      <c r="F1019" s="82"/>
    </row>
    <row r="1020" spans="1:6" ht="38.25" hidden="1" customHeight="1" x14ac:dyDescent="0.25">
      <c r="A1020" s="16" t="s">
        <v>738</v>
      </c>
      <c r="B1020" s="20" t="s">
        <v>739</v>
      </c>
      <c r="C1020" s="53"/>
      <c r="D1020" s="82">
        <f>D1021</f>
        <v>0</v>
      </c>
      <c r="E1020" s="82">
        <f t="shared" ref="E1020:F1021" si="418">E1021</f>
        <v>0</v>
      </c>
      <c r="F1020" s="82">
        <f t="shared" si="418"/>
        <v>0</v>
      </c>
    </row>
    <row r="1021" spans="1:6" ht="38.25" hidden="1" customHeight="1" x14ac:dyDescent="0.25">
      <c r="A1021" s="57" t="s">
        <v>1363</v>
      </c>
      <c r="B1021" s="20" t="s">
        <v>739</v>
      </c>
      <c r="C1021" s="53">
        <v>400</v>
      </c>
      <c r="D1021" s="82">
        <f>D1022</f>
        <v>0</v>
      </c>
      <c r="E1021" s="82">
        <f t="shared" si="418"/>
        <v>0</v>
      </c>
      <c r="F1021" s="82">
        <f t="shared" si="418"/>
        <v>0</v>
      </c>
    </row>
    <row r="1022" spans="1:6" ht="38.25" hidden="1" customHeight="1" x14ac:dyDescent="0.25">
      <c r="A1022" s="57" t="s">
        <v>1364</v>
      </c>
      <c r="B1022" s="20" t="s">
        <v>739</v>
      </c>
      <c r="C1022" s="53">
        <v>410</v>
      </c>
      <c r="D1022" s="82"/>
      <c r="E1022" s="82"/>
      <c r="F1022" s="82"/>
    </row>
    <row r="1023" spans="1:6" ht="31.5" hidden="1" x14ac:dyDescent="0.25">
      <c r="A1023" s="21" t="s">
        <v>716</v>
      </c>
      <c r="B1023" s="23" t="s">
        <v>740</v>
      </c>
      <c r="C1023" s="53"/>
      <c r="D1023" s="82">
        <f>D1024</f>
        <v>0</v>
      </c>
      <c r="E1023" s="82">
        <f t="shared" ref="E1023:F1024" si="419">E1024</f>
        <v>0</v>
      </c>
      <c r="F1023" s="82">
        <f t="shared" si="419"/>
        <v>0</v>
      </c>
    </row>
    <row r="1024" spans="1:6" ht="30" hidden="1" customHeight="1" x14ac:dyDescent="0.25">
      <c r="A1024" s="58" t="s">
        <v>1350</v>
      </c>
      <c r="B1024" s="23" t="s">
        <v>740</v>
      </c>
      <c r="C1024" s="53">
        <v>200</v>
      </c>
      <c r="D1024" s="82">
        <f>D1025</f>
        <v>0</v>
      </c>
      <c r="E1024" s="82">
        <f t="shared" si="419"/>
        <v>0</v>
      </c>
      <c r="F1024" s="82">
        <f t="shared" si="419"/>
        <v>0</v>
      </c>
    </row>
    <row r="1025" spans="1:6" ht="33" hidden="1" customHeight="1" x14ac:dyDescent="0.25">
      <c r="A1025" s="58" t="s">
        <v>1351</v>
      </c>
      <c r="B1025" s="23" t="s">
        <v>740</v>
      </c>
      <c r="C1025" s="53">
        <v>240</v>
      </c>
      <c r="D1025" s="82"/>
      <c r="E1025" s="82"/>
      <c r="F1025" s="82"/>
    </row>
    <row r="1026" spans="1:6" ht="47.25" hidden="1" x14ac:dyDescent="0.25">
      <c r="A1026" s="17" t="s">
        <v>741</v>
      </c>
      <c r="B1026" s="1" t="s">
        <v>742</v>
      </c>
      <c r="C1026" s="53"/>
      <c r="D1026" s="82">
        <f>D1027+D1030+D1033+D1036+D1039</f>
        <v>0</v>
      </c>
      <c r="E1026" s="82">
        <f t="shared" ref="E1026:F1026" si="420">E1027+E1030+E1033+E1036+E1039</f>
        <v>0</v>
      </c>
      <c r="F1026" s="82">
        <f t="shared" si="420"/>
        <v>0</v>
      </c>
    </row>
    <row r="1027" spans="1:6" ht="48" hidden="1" customHeight="1" x14ac:dyDescent="0.25">
      <c r="A1027" s="22" t="s">
        <v>743</v>
      </c>
      <c r="B1027" s="20" t="s">
        <v>744</v>
      </c>
      <c r="C1027" s="53"/>
      <c r="D1027" s="82">
        <f>D1028</f>
        <v>0</v>
      </c>
      <c r="E1027" s="82">
        <f t="shared" ref="E1027:F1027" si="421">E1028</f>
        <v>0</v>
      </c>
      <c r="F1027" s="82">
        <f t="shared" si="421"/>
        <v>0</v>
      </c>
    </row>
    <row r="1028" spans="1:6" ht="48" hidden="1" customHeight="1" x14ac:dyDescent="0.25">
      <c r="A1028" s="58" t="s">
        <v>1350</v>
      </c>
      <c r="B1028" s="20" t="s">
        <v>744</v>
      </c>
      <c r="C1028" s="53">
        <v>200</v>
      </c>
      <c r="D1028" s="82">
        <f>D1029</f>
        <v>0</v>
      </c>
      <c r="E1028" s="82">
        <f t="shared" ref="E1028:F1028" si="422">E1029</f>
        <v>0</v>
      </c>
      <c r="F1028" s="82">
        <f t="shared" si="422"/>
        <v>0</v>
      </c>
    </row>
    <row r="1029" spans="1:6" ht="48" hidden="1" customHeight="1" x14ac:dyDescent="0.25">
      <c r="A1029" s="58" t="s">
        <v>1351</v>
      </c>
      <c r="B1029" s="20" t="s">
        <v>744</v>
      </c>
      <c r="C1029" s="53">
        <v>240</v>
      </c>
      <c r="D1029" s="82"/>
      <c r="E1029" s="82"/>
      <c r="F1029" s="82"/>
    </row>
    <row r="1030" spans="1:6" ht="31.5" hidden="1" x14ac:dyDescent="0.25">
      <c r="A1030" s="22" t="s">
        <v>745</v>
      </c>
      <c r="B1030" s="20" t="s">
        <v>746</v>
      </c>
      <c r="C1030" s="53"/>
      <c r="D1030" s="82">
        <f>D1031</f>
        <v>0</v>
      </c>
      <c r="E1030" s="82">
        <f t="shared" ref="E1030:F1030" si="423">E1031</f>
        <v>0</v>
      </c>
      <c r="F1030" s="82">
        <f t="shared" si="423"/>
        <v>0</v>
      </c>
    </row>
    <row r="1031" spans="1:6" ht="46.5" hidden="1" customHeight="1" x14ac:dyDescent="0.25">
      <c r="A1031" s="58" t="s">
        <v>1350</v>
      </c>
      <c r="B1031" s="20" t="s">
        <v>746</v>
      </c>
      <c r="C1031" s="53">
        <v>200</v>
      </c>
      <c r="D1031" s="82">
        <f>D1032</f>
        <v>0</v>
      </c>
      <c r="E1031" s="82">
        <f t="shared" ref="E1031:F1031" si="424">E1032</f>
        <v>0</v>
      </c>
      <c r="F1031" s="82">
        <f t="shared" si="424"/>
        <v>0</v>
      </c>
    </row>
    <row r="1032" spans="1:6" ht="34.5" hidden="1" customHeight="1" x14ac:dyDescent="0.25">
      <c r="A1032" s="58" t="s">
        <v>1351</v>
      </c>
      <c r="B1032" s="20" t="s">
        <v>746</v>
      </c>
      <c r="C1032" s="53">
        <v>240</v>
      </c>
      <c r="D1032" s="82"/>
      <c r="E1032" s="82"/>
      <c r="F1032" s="82"/>
    </row>
    <row r="1033" spans="1:6" ht="30" hidden="1" customHeight="1" x14ac:dyDescent="0.25">
      <c r="A1033" s="22" t="s">
        <v>747</v>
      </c>
      <c r="B1033" s="20" t="s">
        <v>748</v>
      </c>
      <c r="C1033" s="53"/>
      <c r="D1033" s="82">
        <f>D1034</f>
        <v>0</v>
      </c>
      <c r="E1033" s="82">
        <f t="shared" ref="E1033:F1033" si="425">E1034</f>
        <v>0</v>
      </c>
      <c r="F1033" s="82">
        <f t="shared" si="425"/>
        <v>0</v>
      </c>
    </row>
    <row r="1034" spans="1:6" ht="30" hidden="1" customHeight="1" x14ac:dyDescent="0.25">
      <c r="A1034" s="58" t="s">
        <v>1350</v>
      </c>
      <c r="B1034" s="20" t="s">
        <v>748</v>
      </c>
      <c r="C1034" s="53">
        <v>200</v>
      </c>
      <c r="D1034" s="82">
        <f>D1035</f>
        <v>0</v>
      </c>
      <c r="E1034" s="82">
        <f t="shared" ref="E1034:F1034" si="426">E1035</f>
        <v>0</v>
      </c>
      <c r="F1034" s="82">
        <f t="shared" si="426"/>
        <v>0</v>
      </c>
    </row>
    <row r="1035" spans="1:6" ht="30" hidden="1" customHeight="1" x14ac:dyDescent="0.25">
      <c r="A1035" s="58" t="s">
        <v>1351</v>
      </c>
      <c r="B1035" s="20" t="s">
        <v>748</v>
      </c>
      <c r="C1035" s="53">
        <v>240</v>
      </c>
      <c r="D1035" s="82"/>
      <c r="E1035" s="82"/>
      <c r="F1035" s="82"/>
    </row>
    <row r="1036" spans="1:6" ht="31.5" hidden="1" x14ac:dyDescent="0.25">
      <c r="A1036" s="22" t="s">
        <v>749</v>
      </c>
      <c r="B1036" s="20" t="s">
        <v>750</v>
      </c>
      <c r="C1036" s="53"/>
      <c r="D1036" s="82">
        <f>D1037</f>
        <v>0</v>
      </c>
      <c r="E1036" s="82">
        <f t="shared" ref="E1036:F1036" si="427">E1037</f>
        <v>0</v>
      </c>
      <c r="F1036" s="82">
        <f t="shared" si="427"/>
        <v>0</v>
      </c>
    </row>
    <row r="1037" spans="1:6" ht="35.25" hidden="1" customHeight="1" x14ac:dyDescent="0.25">
      <c r="A1037" s="58" t="s">
        <v>1350</v>
      </c>
      <c r="B1037" s="20" t="s">
        <v>750</v>
      </c>
      <c r="C1037" s="53">
        <v>200</v>
      </c>
      <c r="D1037" s="82">
        <f>D1038</f>
        <v>0</v>
      </c>
      <c r="E1037" s="82">
        <f t="shared" ref="E1037:F1037" si="428">E1038</f>
        <v>0</v>
      </c>
      <c r="F1037" s="82">
        <f t="shared" si="428"/>
        <v>0</v>
      </c>
    </row>
    <row r="1038" spans="1:6" ht="32.25" hidden="1" customHeight="1" x14ac:dyDescent="0.25">
      <c r="A1038" s="58" t="s">
        <v>1351</v>
      </c>
      <c r="B1038" s="20" t="s">
        <v>750</v>
      </c>
      <c r="C1038" s="53">
        <v>240</v>
      </c>
      <c r="D1038" s="82"/>
      <c r="E1038" s="82"/>
      <c r="F1038" s="82"/>
    </row>
    <row r="1039" spans="1:6" ht="31.5" hidden="1" x14ac:dyDescent="0.25">
      <c r="A1039" s="21" t="s">
        <v>716</v>
      </c>
      <c r="B1039" s="23" t="s">
        <v>751</v>
      </c>
      <c r="C1039" s="53"/>
      <c r="D1039" s="82">
        <f>D1040</f>
        <v>0</v>
      </c>
      <c r="E1039" s="82">
        <f t="shared" ref="E1039:F1039" si="429">E1040</f>
        <v>0</v>
      </c>
      <c r="F1039" s="82">
        <f t="shared" si="429"/>
        <v>0</v>
      </c>
    </row>
    <row r="1040" spans="1:6" ht="32.25" hidden="1" customHeight="1" x14ac:dyDescent="0.25">
      <c r="A1040" s="58" t="s">
        <v>1350</v>
      </c>
      <c r="B1040" s="23" t="s">
        <v>751</v>
      </c>
      <c r="C1040" s="53">
        <v>200</v>
      </c>
      <c r="D1040" s="82">
        <f>D1041</f>
        <v>0</v>
      </c>
      <c r="E1040" s="82">
        <f t="shared" ref="E1040:F1040" si="430">E1041</f>
        <v>0</v>
      </c>
      <c r="F1040" s="82">
        <f t="shared" si="430"/>
        <v>0</v>
      </c>
    </row>
    <row r="1041" spans="1:8" ht="47.25" hidden="1" customHeight="1" x14ac:dyDescent="0.25">
      <c r="A1041" s="58" t="s">
        <v>1351</v>
      </c>
      <c r="B1041" s="23" t="s">
        <v>751</v>
      </c>
      <c r="C1041" s="53">
        <v>240</v>
      </c>
      <c r="D1041" s="82"/>
      <c r="E1041" s="82"/>
      <c r="F1041" s="82"/>
    </row>
    <row r="1042" spans="1:8" ht="33" hidden="1" customHeight="1" x14ac:dyDescent="0.25">
      <c r="A1042" s="17" t="s">
        <v>752</v>
      </c>
      <c r="B1042" s="1" t="s">
        <v>753</v>
      </c>
      <c r="C1042" s="53"/>
      <c r="D1042" s="82"/>
      <c r="E1042" s="82"/>
      <c r="F1042" s="82"/>
    </row>
    <row r="1043" spans="1:8" ht="41.25" hidden="1" customHeight="1" x14ac:dyDescent="0.25">
      <c r="A1043" s="11" t="s">
        <v>754</v>
      </c>
      <c r="B1043" s="5" t="s">
        <v>755</v>
      </c>
      <c r="C1043" s="53"/>
      <c r="D1043" s="82"/>
      <c r="E1043" s="82"/>
      <c r="F1043" s="82"/>
    </row>
    <row r="1044" spans="1:8" ht="41.25" hidden="1" customHeight="1" x14ac:dyDescent="0.25">
      <c r="A1044" s="11"/>
      <c r="B1044" s="5" t="s">
        <v>755</v>
      </c>
      <c r="C1044" s="53">
        <v>200</v>
      </c>
      <c r="D1044" s="82"/>
      <c r="E1044" s="82"/>
      <c r="F1044" s="82"/>
    </row>
    <row r="1045" spans="1:8" ht="41.25" hidden="1" customHeight="1" x14ac:dyDescent="0.25">
      <c r="A1045" s="11"/>
      <c r="B1045" s="5" t="s">
        <v>755</v>
      </c>
      <c r="C1045" s="53"/>
      <c r="D1045" s="82"/>
      <c r="E1045" s="82"/>
      <c r="F1045" s="82"/>
    </row>
    <row r="1046" spans="1:8" ht="31.5" hidden="1" x14ac:dyDescent="0.25">
      <c r="A1046" s="16" t="s">
        <v>756</v>
      </c>
      <c r="B1046" s="2" t="s">
        <v>757</v>
      </c>
      <c r="C1046" s="53"/>
      <c r="D1046" s="82"/>
      <c r="E1046" s="82"/>
      <c r="F1046" s="82"/>
    </row>
    <row r="1047" spans="1:8" ht="47.25" hidden="1" x14ac:dyDescent="0.25">
      <c r="A1047" s="16" t="s">
        <v>758</v>
      </c>
      <c r="B1047" s="2" t="s">
        <v>759</v>
      </c>
      <c r="C1047" s="53"/>
      <c r="D1047" s="82"/>
      <c r="E1047" s="82"/>
      <c r="F1047" s="82"/>
    </row>
    <row r="1048" spans="1:8" ht="37.5" customHeight="1" x14ac:dyDescent="0.25">
      <c r="A1048" s="13" t="s">
        <v>1449</v>
      </c>
      <c r="B1048" s="3" t="s">
        <v>760</v>
      </c>
      <c r="C1048" s="53"/>
      <c r="D1048" s="140" t="s">
        <v>1719</v>
      </c>
      <c r="E1048" s="140" t="s">
        <v>1686</v>
      </c>
      <c r="F1048" s="140" t="s">
        <v>1686</v>
      </c>
    </row>
    <row r="1049" spans="1:8" ht="63.75" customHeight="1" x14ac:dyDescent="0.25">
      <c r="A1049" s="17" t="s">
        <v>1587</v>
      </c>
      <c r="B1049" s="1" t="s">
        <v>761</v>
      </c>
      <c r="C1049" s="53"/>
      <c r="D1049" s="176" t="s">
        <v>1718</v>
      </c>
      <c r="E1049" s="140"/>
      <c r="F1049" s="140"/>
      <c r="G1049" t="s">
        <v>1508</v>
      </c>
    </row>
    <row r="1050" spans="1:8" ht="46.5" customHeight="1" x14ac:dyDescent="0.25">
      <c r="A1050" s="36" t="s">
        <v>1599</v>
      </c>
      <c r="B1050" s="1" t="s">
        <v>1608</v>
      </c>
      <c r="C1050" s="53"/>
      <c r="D1050" s="82">
        <f>D1051</f>
        <v>6885</v>
      </c>
      <c r="E1050" s="82">
        <f>E1051</f>
        <v>0</v>
      </c>
      <c r="F1050" s="82"/>
    </row>
    <row r="1051" spans="1:8" ht="40.5" customHeight="1" x14ac:dyDescent="0.25">
      <c r="A1051" s="58" t="s">
        <v>1350</v>
      </c>
      <c r="B1051" s="1" t="s">
        <v>1608</v>
      </c>
      <c r="C1051" s="53">
        <v>200</v>
      </c>
      <c r="D1051" s="82">
        <f>D1052</f>
        <v>6885</v>
      </c>
      <c r="E1051" s="82">
        <f>E1052</f>
        <v>0</v>
      </c>
      <c r="F1051" s="82"/>
    </row>
    <row r="1052" spans="1:8" ht="39" customHeight="1" x14ac:dyDescent="0.25">
      <c r="A1052" s="94" t="s">
        <v>1351</v>
      </c>
      <c r="B1052" s="1" t="s">
        <v>1608</v>
      </c>
      <c r="C1052" s="53">
        <v>240</v>
      </c>
      <c r="D1052" s="82">
        <v>6885</v>
      </c>
      <c r="E1052" s="82"/>
      <c r="F1052" s="82"/>
    </row>
    <row r="1053" spans="1:8" ht="38.25" customHeight="1" x14ac:dyDescent="0.25">
      <c r="A1053" s="129" t="s">
        <v>1586</v>
      </c>
      <c r="B1053" s="1" t="s">
        <v>774</v>
      </c>
      <c r="C1053" s="53"/>
      <c r="D1053" s="82">
        <f>D1054</f>
        <v>14500</v>
      </c>
      <c r="E1053" s="82">
        <f t="shared" ref="E1053:F1054" si="431">E1054</f>
        <v>0</v>
      </c>
      <c r="F1053" s="82">
        <f t="shared" si="431"/>
        <v>0</v>
      </c>
    </row>
    <row r="1054" spans="1:8" ht="30.75" customHeight="1" x14ac:dyDescent="0.25">
      <c r="A1054" s="58" t="s">
        <v>1363</v>
      </c>
      <c r="B1054" s="1" t="s">
        <v>774</v>
      </c>
      <c r="C1054" s="53">
        <v>400</v>
      </c>
      <c r="D1054" s="82">
        <f>D1055</f>
        <v>14500</v>
      </c>
      <c r="E1054" s="82">
        <f t="shared" si="431"/>
        <v>0</v>
      </c>
      <c r="F1054" s="82">
        <f t="shared" si="431"/>
        <v>0</v>
      </c>
      <c r="G1054">
        <v>502</v>
      </c>
      <c r="H1054">
        <v>14500</v>
      </c>
    </row>
    <row r="1055" spans="1:8" ht="30.75" customHeight="1" x14ac:dyDescent="0.25">
      <c r="A1055" s="58" t="s">
        <v>1364</v>
      </c>
      <c r="B1055" s="1" t="s">
        <v>774</v>
      </c>
      <c r="C1055" s="53">
        <v>410</v>
      </c>
      <c r="D1055" s="82">
        <v>14500</v>
      </c>
      <c r="E1055" s="82"/>
      <c r="F1055" s="82"/>
      <c r="G1055">
        <v>600</v>
      </c>
    </row>
    <row r="1056" spans="1:8" ht="37.5" customHeight="1" x14ac:dyDescent="0.25">
      <c r="A1056" s="22" t="s">
        <v>762</v>
      </c>
      <c r="B1056" s="20" t="s">
        <v>763</v>
      </c>
      <c r="C1056" s="53"/>
      <c r="D1056" s="82">
        <f>D1057</f>
        <v>58110</v>
      </c>
      <c r="E1056" s="82">
        <f t="shared" ref="E1056:F1057" si="432">E1057</f>
        <v>0</v>
      </c>
      <c r="F1056" s="82">
        <f t="shared" si="432"/>
        <v>0</v>
      </c>
    </row>
    <row r="1057" spans="1:8" ht="37.5" customHeight="1" x14ac:dyDescent="0.25">
      <c r="A1057" s="58" t="s">
        <v>1350</v>
      </c>
      <c r="B1057" s="20" t="s">
        <v>763</v>
      </c>
      <c r="C1057" s="53">
        <v>200</v>
      </c>
      <c r="D1057" s="82">
        <f>D1058</f>
        <v>58110</v>
      </c>
      <c r="E1057" s="82">
        <f t="shared" si="432"/>
        <v>0</v>
      </c>
      <c r="F1057" s="82">
        <f t="shared" si="432"/>
        <v>0</v>
      </c>
      <c r="G1057">
        <v>6789</v>
      </c>
      <c r="H1057">
        <v>-1800</v>
      </c>
    </row>
    <row r="1058" spans="1:8" ht="37.5" customHeight="1" x14ac:dyDescent="0.25">
      <c r="A1058" s="58" t="s">
        <v>1351</v>
      </c>
      <c r="B1058" s="20" t="s">
        <v>763</v>
      </c>
      <c r="C1058" s="53">
        <v>240</v>
      </c>
      <c r="D1058" s="97">
        <v>58110</v>
      </c>
      <c r="E1058" s="82"/>
      <c r="F1058" s="82"/>
      <c r="G1058">
        <v>9403</v>
      </c>
      <c r="H1058" s="125">
        <v>48754</v>
      </c>
    </row>
    <row r="1059" spans="1:8" ht="31.5" hidden="1" x14ac:dyDescent="0.25">
      <c r="A1059" s="22" t="s">
        <v>764</v>
      </c>
      <c r="B1059" s="20" t="s">
        <v>765</v>
      </c>
      <c r="C1059" s="53"/>
      <c r="D1059" s="82">
        <f>D1060</f>
        <v>0</v>
      </c>
      <c r="E1059" s="82">
        <f t="shared" ref="E1059:F1060" si="433">E1060</f>
        <v>0</v>
      </c>
      <c r="F1059" s="82">
        <f t="shared" si="433"/>
        <v>0</v>
      </c>
    </row>
    <row r="1060" spans="1:8" ht="39" hidden="1" customHeight="1" x14ac:dyDescent="0.25">
      <c r="A1060" s="58" t="s">
        <v>1350</v>
      </c>
      <c r="B1060" s="20" t="s">
        <v>765</v>
      </c>
      <c r="C1060" s="53"/>
      <c r="D1060" s="82">
        <f>D1061</f>
        <v>0</v>
      </c>
      <c r="E1060" s="82">
        <f t="shared" si="433"/>
        <v>0</v>
      </c>
      <c r="F1060" s="82">
        <f t="shared" si="433"/>
        <v>0</v>
      </c>
    </row>
    <row r="1061" spans="1:8" ht="33.75" hidden="1" customHeight="1" x14ac:dyDescent="0.25">
      <c r="A1061" s="58" t="s">
        <v>1351</v>
      </c>
      <c r="B1061" s="20" t="s">
        <v>765</v>
      </c>
      <c r="C1061" s="53"/>
      <c r="D1061" s="82"/>
      <c r="E1061" s="82"/>
      <c r="F1061" s="82"/>
    </row>
    <row r="1062" spans="1:8" ht="31.5" hidden="1" x14ac:dyDescent="0.25">
      <c r="A1062" s="22" t="s">
        <v>766</v>
      </c>
      <c r="B1062" s="20" t="s">
        <v>767</v>
      </c>
      <c r="C1062" s="53"/>
      <c r="D1062" s="82">
        <f>D1063</f>
        <v>0</v>
      </c>
      <c r="E1062" s="82">
        <f t="shared" ref="E1062:F1063" si="434">E1063</f>
        <v>0</v>
      </c>
      <c r="F1062" s="82">
        <f t="shared" si="434"/>
        <v>0</v>
      </c>
    </row>
    <row r="1063" spans="1:8" ht="35.25" hidden="1" customHeight="1" x14ac:dyDescent="0.25">
      <c r="A1063" s="58" t="s">
        <v>1350</v>
      </c>
      <c r="B1063" s="20" t="s">
        <v>767</v>
      </c>
      <c r="C1063" s="53"/>
      <c r="D1063" s="82">
        <f>D1064</f>
        <v>0</v>
      </c>
      <c r="E1063" s="82">
        <f t="shared" si="434"/>
        <v>0</v>
      </c>
      <c r="F1063" s="82">
        <f t="shared" si="434"/>
        <v>0</v>
      </c>
    </row>
    <row r="1064" spans="1:8" ht="34.5" hidden="1" customHeight="1" x14ac:dyDescent="0.25">
      <c r="A1064" s="58" t="s">
        <v>1351</v>
      </c>
      <c r="B1064" s="20" t="s">
        <v>767</v>
      </c>
      <c r="C1064" s="53"/>
      <c r="D1064" s="82"/>
      <c r="E1064" s="82"/>
      <c r="F1064" s="82"/>
    </row>
    <row r="1065" spans="1:8" ht="42" hidden="1" customHeight="1" x14ac:dyDescent="0.25">
      <c r="A1065" s="22" t="s">
        <v>768</v>
      </c>
      <c r="B1065" s="20" t="s">
        <v>769</v>
      </c>
      <c r="C1065" s="53"/>
      <c r="D1065" s="82">
        <f>D1066</f>
        <v>0</v>
      </c>
      <c r="E1065" s="82">
        <f t="shared" ref="E1065:F1066" si="435">E1066</f>
        <v>0</v>
      </c>
      <c r="F1065" s="82">
        <f t="shared" si="435"/>
        <v>0</v>
      </c>
    </row>
    <row r="1066" spans="1:8" ht="42" hidden="1" customHeight="1" x14ac:dyDescent="0.25">
      <c r="A1066" s="57" t="s">
        <v>1363</v>
      </c>
      <c r="B1066" s="20" t="s">
        <v>769</v>
      </c>
      <c r="C1066" s="53"/>
      <c r="D1066" s="82">
        <f>D1067</f>
        <v>0</v>
      </c>
      <c r="E1066" s="82">
        <f t="shared" si="435"/>
        <v>0</v>
      </c>
      <c r="F1066" s="82">
        <f t="shared" si="435"/>
        <v>0</v>
      </c>
    </row>
    <row r="1067" spans="1:8" ht="42" hidden="1" customHeight="1" x14ac:dyDescent="0.25">
      <c r="A1067" s="57" t="s">
        <v>1364</v>
      </c>
      <c r="B1067" s="20" t="s">
        <v>769</v>
      </c>
      <c r="C1067" s="53"/>
      <c r="D1067" s="82"/>
      <c r="E1067" s="82"/>
      <c r="F1067" s="82"/>
    </row>
    <row r="1068" spans="1:8" ht="33" hidden="1" customHeight="1" x14ac:dyDescent="0.25">
      <c r="A1068" s="22" t="s">
        <v>770</v>
      </c>
      <c r="B1068" s="20" t="s">
        <v>771</v>
      </c>
      <c r="C1068" s="53"/>
      <c r="D1068" s="82">
        <f>D1069</f>
        <v>0</v>
      </c>
      <c r="E1068" s="82">
        <f t="shared" ref="E1068:F1069" si="436">E1069</f>
        <v>0</v>
      </c>
      <c r="F1068" s="82">
        <f t="shared" si="436"/>
        <v>0</v>
      </c>
    </row>
    <row r="1069" spans="1:8" ht="33" hidden="1" customHeight="1" x14ac:dyDescent="0.25">
      <c r="A1069" s="57" t="s">
        <v>1363</v>
      </c>
      <c r="B1069" s="20" t="s">
        <v>771</v>
      </c>
      <c r="C1069" s="53"/>
      <c r="D1069" s="82">
        <f>D1070</f>
        <v>0</v>
      </c>
      <c r="E1069" s="82">
        <f t="shared" si="436"/>
        <v>0</v>
      </c>
      <c r="F1069" s="82">
        <f t="shared" si="436"/>
        <v>0</v>
      </c>
    </row>
    <row r="1070" spans="1:8" ht="33" hidden="1" customHeight="1" x14ac:dyDescent="0.25">
      <c r="A1070" s="57" t="s">
        <v>1364</v>
      </c>
      <c r="B1070" s="20" t="s">
        <v>771</v>
      </c>
      <c r="C1070" s="53"/>
      <c r="D1070" s="82"/>
      <c r="E1070" s="82"/>
      <c r="F1070" s="82"/>
    </row>
    <row r="1071" spans="1:8" ht="31.5" customHeight="1" x14ac:dyDescent="0.25">
      <c r="A1071" s="22" t="s">
        <v>772</v>
      </c>
      <c r="B1071" s="20" t="s">
        <v>773</v>
      </c>
      <c r="C1071" s="53"/>
      <c r="D1071" s="82">
        <f>D1072</f>
        <v>27054</v>
      </c>
      <c r="E1071" s="82">
        <f t="shared" ref="E1071:F1071" si="437">E1072</f>
        <v>0</v>
      </c>
      <c r="F1071" s="82">
        <f t="shared" si="437"/>
        <v>0</v>
      </c>
    </row>
    <row r="1072" spans="1:8" ht="31.5" customHeight="1" x14ac:dyDescent="0.25">
      <c r="A1072" s="58" t="s">
        <v>1363</v>
      </c>
      <c r="B1072" s="20" t="s">
        <v>773</v>
      </c>
      <c r="C1072" s="53">
        <v>400</v>
      </c>
      <c r="D1072" s="82">
        <f>D1073</f>
        <v>27054</v>
      </c>
      <c r="E1072" s="82">
        <f>E1073</f>
        <v>0</v>
      </c>
      <c r="F1072" s="82">
        <f>F1073</f>
        <v>0</v>
      </c>
    </row>
    <row r="1073" spans="1:8" ht="31.5" customHeight="1" x14ac:dyDescent="0.25">
      <c r="A1073" s="58" t="s">
        <v>1364</v>
      </c>
      <c r="B1073" s="20" t="s">
        <v>773</v>
      </c>
      <c r="C1073" s="53">
        <v>410</v>
      </c>
      <c r="D1073" s="97">
        <v>27054</v>
      </c>
      <c r="E1073" s="82"/>
      <c r="F1073" s="82"/>
      <c r="G1073">
        <v>25052</v>
      </c>
      <c r="H1073" s="125">
        <v>2002</v>
      </c>
    </row>
    <row r="1074" spans="1:8" ht="31.5" hidden="1" customHeight="1" x14ac:dyDescent="0.25">
      <c r="A1074" s="22" t="s">
        <v>1586</v>
      </c>
      <c r="B1074" s="20" t="s">
        <v>774</v>
      </c>
      <c r="C1074" s="53"/>
      <c r="D1074" s="82"/>
      <c r="E1074" s="82"/>
      <c r="F1074" s="82"/>
    </row>
    <row r="1075" spans="1:8" ht="31.5" hidden="1" customHeight="1" x14ac:dyDescent="0.25">
      <c r="A1075" s="58" t="s">
        <v>1363</v>
      </c>
      <c r="B1075" s="20" t="s">
        <v>774</v>
      </c>
      <c r="C1075" s="53">
        <v>400</v>
      </c>
      <c r="D1075" s="82"/>
      <c r="E1075" s="82"/>
      <c r="F1075" s="82"/>
    </row>
    <row r="1076" spans="1:8" ht="31.5" hidden="1" customHeight="1" x14ac:dyDescent="0.25">
      <c r="A1076" s="58" t="s">
        <v>1364</v>
      </c>
      <c r="B1076" s="20" t="s">
        <v>774</v>
      </c>
      <c r="C1076" s="53">
        <v>410</v>
      </c>
      <c r="D1076" s="82"/>
      <c r="E1076" s="82"/>
      <c r="F1076" s="82"/>
    </row>
    <row r="1077" spans="1:8" ht="31.5" customHeight="1" x14ac:dyDescent="0.25">
      <c r="A1077" s="58" t="s">
        <v>1673</v>
      </c>
      <c r="B1077" s="20" t="s">
        <v>1671</v>
      </c>
      <c r="C1077" s="53"/>
      <c r="D1077" s="82">
        <f>D1078</f>
        <v>0</v>
      </c>
      <c r="E1077" s="82">
        <f t="shared" ref="E1077:F1077" si="438">E1078</f>
        <v>30000</v>
      </c>
      <c r="F1077" s="82">
        <f t="shared" si="438"/>
        <v>30000</v>
      </c>
    </row>
    <row r="1078" spans="1:8" ht="60.75" customHeight="1" x14ac:dyDescent="0.25">
      <c r="A1078" s="58" t="s">
        <v>1693</v>
      </c>
      <c r="B1078" s="20" t="s">
        <v>1672</v>
      </c>
      <c r="C1078" s="53"/>
      <c r="D1078" s="82">
        <f>D1079</f>
        <v>0</v>
      </c>
      <c r="E1078" s="82">
        <f t="shared" ref="E1078:F1078" si="439">E1079</f>
        <v>30000</v>
      </c>
      <c r="F1078" s="82">
        <f t="shared" si="439"/>
        <v>30000</v>
      </c>
    </row>
    <row r="1079" spans="1:8" ht="31.5" customHeight="1" x14ac:dyDescent="0.25">
      <c r="A1079" s="58" t="s">
        <v>1392</v>
      </c>
      <c r="B1079" s="20" t="s">
        <v>1672</v>
      </c>
      <c r="C1079" s="53">
        <v>800</v>
      </c>
      <c r="D1079" s="82">
        <f>D1080</f>
        <v>0</v>
      </c>
      <c r="E1079" s="82">
        <f>E1080</f>
        <v>30000</v>
      </c>
      <c r="F1079" s="82">
        <f>F1080</f>
        <v>30000</v>
      </c>
    </row>
    <row r="1080" spans="1:8" ht="55.5" customHeight="1" x14ac:dyDescent="0.25">
      <c r="A1080" s="95" t="s">
        <v>1393</v>
      </c>
      <c r="B1080" s="20" t="s">
        <v>1672</v>
      </c>
      <c r="C1080" s="53">
        <v>810</v>
      </c>
      <c r="D1080" s="82">
        <v>0</v>
      </c>
      <c r="E1080" s="82">
        <v>30000</v>
      </c>
      <c r="F1080" s="82">
        <v>30000</v>
      </c>
    </row>
    <row r="1081" spans="1:8" ht="72.75" customHeight="1" x14ac:dyDescent="0.25">
      <c r="A1081" s="121" t="s">
        <v>1494</v>
      </c>
      <c r="B1081" s="23" t="s">
        <v>1488</v>
      </c>
      <c r="C1081" s="53"/>
      <c r="D1081" s="82">
        <f t="shared" ref="D1081:F1083" si="440">D1082</f>
        <v>4000</v>
      </c>
      <c r="E1081" s="82">
        <f t="shared" si="440"/>
        <v>4000</v>
      </c>
      <c r="F1081" s="82">
        <f t="shared" si="440"/>
        <v>4000</v>
      </c>
    </row>
    <row r="1082" spans="1:8" ht="66" customHeight="1" x14ac:dyDescent="0.25">
      <c r="A1082" s="121" t="s">
        <v>1495</v>
      </c>
      <c r="B1082" s="23" t="s">
        <v>1489</v>
      </c>
      <c r="C1082" s="53"/>
      <c r="D1082" s="82">
        <f t="shared" si="440"/>
        <v>4000</v>
      </c>
      <c r="E1082" s="82">
        <f t="shared" si="440"/>
        <v>4000</v>
      </c>
      <c r="F1082" s="82">
        <f t="shared" si="440"/>
        <v>4000</v>
      </c>
    </row>
    <row r="1083" spans="1:8" ht="48.75" customHeight="1" x14ac:dyDescent="0.25">
      <c r="A1083" s="58" t="s">
        <v>1350</v>
      </c>
      <c r="B1083" s="23" t="s">
        <v>1489</v>
      </c>
      <c r="C1083" s="53">
        <v>200</v>
      </c>
      <c r="D1083" s="82">
        <f t="shared" si="440"/>
        <v>4000</v>
      </c>
      <c r="E1083" s="82">
        <f t="shared" si="440"/>
        <v>4000</v>
      </c>
      <c r="F1083" s="82">
        <f t="shared" si="440"/>
        <v>4000</v>
      </c>
    </row>
    <row r="1084" spans="1:8" ht="48.75" customHeight="1" x14ac:dyDescent="0.25">
      <c r="A1084" s="58" t="s">
        <v>1351</v>
      </c>
      <c r="B1084" s="23" t="s">
        <v>1489</v>
      </c>
      <c r="C1084" s="53">
        <v>240</v>
      </c>
      <c r="D1084" s="82">
        <v>4000</v>
      </c>
      <c r="E1084" s="82">
        <v>4000</v>
      </c>
      <c r="F1084" s="82">
        <v>4000</v>
      </c>
    </row>
    <row r="1085" spans="1:8" ht="33.75" hidden="1" customHeight="1" x14ac:dyDescent="0.25">
      <c r="A1085" s="13" t="s">
        <v>775</v>
      </c>
      <c r="B1085" s="3" t="s">
        <v>776</v>
      </c>
      <c r="C1085" s="53"/>
      <c r="D1085" s="82">
        <f>D1086</f>
        <v>0</v>
      </c>
      <c r="E1085" s="82">
        <f t="shared" ref="E1085:F1085" si="441">E1086</f>
        <v>0</v>
      </c>
      <c r="F1085" s="82">
        <f t="shared" si="441"/>
        <v>0</v>
      </c>
    </row>
    <row r="1086" spans="1:8" ht="30.75" hidden="1" customHeight="1" x14ac:dyDescent="0.25">
      <c r="A1086" s="17" t="s">
        <v>777</v>
      </c>
      <c r="B1086" s="1" t="s">
        <v>778</v>
      </c>
      <c r="C1086" s="53"/>
      <c r="D1086" s="82">
        <f>D1087+D1090+D1093</f>
        <v>0</v>
      </c>
      <c r="E1086" s="82">
        <f t="shared" ref="E1086:F1086" si="442">E1087+E1090+E1093</f>
        <v>0</v>
      </c>
      <c r="F1086" s="82">
        <f t="shared" si="442"/>
        <v>0</v>
      </c>
    </row>
    <row r="1087" spans="1:8" ht="42" hidden="1" customHeight="1" x14ac:dyDescent="0.25">
      <c r="A1087" s="22" t="s">
        <v>779</v>
      </c>
      <c r="B1087" s="20" t="s">
        <v>780</v>
      </c>
      <c r="C1087" s="53"/>
      <c r="D1087" s="82">
        <f>D1088</f>
        <v>0</v>
      </c>
      <c r="E1087" s="82">
        <f t="shared" ref="E1087:F1088" si="443">E1088</f>
        <v>0</v>
      </c>
      <c r="F1087" s="82">
        <f t="shared" si="443"/>
        <v>0</v>
      </c>
    </row>
    <row r="1088" spans="1:8" ht="42" hidden="1" customHeight="1" x14ac:dyDescent="0.25">
      <c r="A1088" s="57" t="s">
        <v>1363</v>
      </c>
      <c r="B1088" s="20" t="s">
        <v>780</v>
      </c>
      <c r="C1088" s="53">
        <v>400</v>
      </c>
      <c r="D1088" s="82">
        <f>D1089</f>
        <v>0</v>
      </c>
      <c r="E1088" s="82">
        <f t="shared" si="443"/>
        <v>0</v>
      </c>
      <c r="F1088" s="82">
        <f t="shared" si="443"/>
        <v>0</v>
      </c>
    </row>
    <row r="1089" spans="1:6" ht="42" hidden="1" customHeight="1" x14ac:dyDescent="0.25">
      <c r="A1089" s="57" t="s">
        <v>1364</v>
      </c>
      <c r="B1089" s="20" t="s">
        <v>780</v>
      </c>
      <c r="C1089" s="53">
        <v>410</v>
      </c>
      <c r="D1089" s="82"/>
      <c r="E1089" s="82"/>
      <c r="F1089" s="82"/>
    </row>
    <row r="1090" spans="1:6" ht="31.5" hidden="1" x14ac:dyDescent="0.25">
      <c r="A1090" s="22" t="s">
        <v>781</v>
      </c>
      <c r="B1090" s="20" t="s">
        <v>782</v>
      </c>
      <c r="C1090" s="53"/>
      <c r="D1090" s="82">
        <f>D1091</f>
        <v>0</v>
      </c>
      <c r="E1090" s="82">
        <f t="shared" ref="E1090:F1091" si="444">E1091</f>
        <v>0</v>
      </c>
      <c r="F1090" s="82">
        <f t="shared" si="444"/>
        <v>0</v>
      </c>
    </row>
    <row r="1091" spans="1:6" ht="36.75" hidden="1" customHeight="1" x14ac:dyDescent="0.25">
      <c r="A1091" s="57" t="s">
        <v>1363</v>
      </c>
      <c r="B1091" s="20" t="s">
        <v>782</v>
      </c>
      <c r="C1091" s="53">
        <v>400</v>
      </c>
      <c r="D1091" s="82">
        <f>D1092</f>
        <v>0</v>
      </c>
      <c r="E1091" s="82">
        <f t="shared" si="444"/>
        <v>0</v>
      </c>
      <c r="F1091" s="82">
        <f t="shared" si="444"/>
        <v>0</v>
      </c>
    </row>
    <row r="1092" spans="1:6" ht="37.5" hidden="1" customHeight="1" x14ac:dyDescent="0.25">
      <c r="A1092" s="57" t="s">
        <v>1364</v>
      </c>
      <c r="B1092" s="20" t="s">
        <v>782</v>
      </c>
      <c r="C1092" s="53">
        <v>410</v>
      </c>
      <c r="D1092" s="82"/>
      <c r="E1092" s="82"/>
      <c r="F1092" s="82"/>
    </row>
    <row r="1093" spans="1:6" ht="47.25" hidden="1" customHeight="1" x14ac:dyDescent="0.25">
      <c r="A1093" s="21" t="s">
        <v>716</v>
      </c>
      <c r="B1093" s="23" t="s">
        <v>783</v>
      </c>
      <c r="C1093" s="53"/>
      <c r="D1093" s="82">
        <f>D1094</f>
        <v>0</v>
      </c>
      <c r="E1093" s="82">
        <f t="shared" ref="E1093:F1094" si="445">E1094</f>
        <v>0</v>
      </c>
      <c r="F1093" s="82">
        <f t="shared" si="445"/>
        <v>0</v>
      </c>
    </row>
    <row r="1094" spans="1:6" ht="47.25" hidden="1" customHeight="1" x14ac:dyDescent="0.25">
      <c r="A1094" s="58" t="s">
        <v>1350</v>
      </c>
      <c r="B1094" s="23" t="s">
        <v>783</v>
      </c>
      <c r="C1094" s="53">
        <v>200</v>
      </c>
      <c r="D1094" s="82">
        <f>D1095</f>
        <v>0</v>
      </c>
      <c r="E1094" s="82">
        <f t="shared" si="445"/>
        <v>0</v>
      </c>
      <c r="F1094" s="82">
        <f t="shared" si="445"/>
        <v>0</v>
      </c>
    </row>
    <row r="1095" spans="1:6" ht="47.25" hidden="1" customHeight="1" x14ac:dyDescent="0.25">
      <c r="A1095" s="58" t="s">
        <v>1351</v>
      </c>
      <c r="B1095" s="23" t="s">
        <v>783</v>
      </c>
      <c r="C1095" s="53">
        <v>240</v>
      </c>
      <c r="D1095" s="82"/>
      <c r="E1095" s="82"/>
      <c r="F1095" s="82"/>
    </row>
    <row r="1096" spans="1:6" ht="36.75" customHeight="1" x14ac:dyDescent="0.25">
      <c r="A1096" s="13" t="s">
        <v>128</v>
      </c>
      <c r="B1096" s="3" t="s">
        <v>784</v>
      </c>
      <c r="C1096" s="53"/>
      <c r="D1096" s="82">
        <f>D1097</f>
        <v>633</v>
      </c>
      <c r="E1096" s="82">
        <f t="shared" ref="E1096:F1096" si="446">E1097</f>
        <v>633</v>
      </c>
      <c r="F1096" s="82">
        <f t="shared" si="446"/>
        <v>633</v>
      </c>
    </row>
    <row r="1097" spans="1:6" ht="32.25" customHeight="1" x14ac:dyDescent="0.25">
      <c r="A1097" s="17" t="s">
        <v>695</v>
      </c>
      <c r="B1097" s="1" t="s">
        <v>785</v>
      </c>
      <c r="C1097" s="53"/>
      <c r="D1097" s="82">
        <f>D1098+D1103+D1106+D1109+D1112</f>
        <v>633</v>
      </c>
      <c r="E1097" s="82">
        <f t="shared" ref="E1097:F1097" si="447">E1098+E1103+E1106+E1109+E1112</f>
        <v>633</v>
      </c>
      <c r="F1097" s="82">
        <f t="shared" si="447"/>
        <v>633</v>
      </c>
    </row>
    <row r="1098" spans="1:6" ht="44.25" customHeight="1" x14ac:dyDescent="0.25">
      <c r="A1098" s="22" t="s">
        <v>786</v>
      </c>
      <c r="B1098" s="20" t="s">
        <v>787</v>
      </c>
      <c r="C1098" s="53"/>
      <c r="D1098" s="82">
        <f>D1099+D1101</f>
        <v>633</v>
      </c>
      <c r="E1098" s="82">
        <f t="shared" ref="E1098:F1098" si="448">E1099+E1101</f>
        <v>633</v>
      </c>
      <c r="F1098" s="82">
        <f t="shared" si="448"/>
        <v>633</v>
      </c>
    </row>
    <row r="1099" spans="1:6" ht="36.75" customHeight="1" x14ac:dyDescent="0.25">
      <c r="A1099" s="58" t="s">
        <v>1348</v>
      </c>
      <c r="B1099" s="20" t="s">
        <v>787</v>
      </c>
      <c r="C1099" s="53">
        <v>100</v>
      </c>
      <c r="D1099" s="82">
        <f>D1100</f>
        <v>526</v>
      </c>
      <c r="E1099" s="82">
        <f t="shared" ref="E1099:F1099" si="449">E1100</f>
        <v>526</v>
      </c>
      <c r="F1099" s="82">
        <f t="shared" si="449"/>
        <v>526</v>
      </c>
    </row>
    <row r="1100" spans="1:6" ht="40.5" customHeight="1" x14ac:dyDescent="0.25">
      <c r="A1100" s="94" t="s">
        <v>1349</v>
      </c>
      <c r="B1100" s="20" t="s">
        <v>787</v>
      </c>
      <c r="C1100" s="53">
        <v>120</v>
      </c>
      <c r="D1100" s="82">
        <v>526</v>
      </c>
      <c r="E1100" s="82">
        <v>526</v>
      </c>
      <c r="F1100" s="82">
        <v>526</v>
      </c>
    </row>
    <row r="1101" spans="1:6" ht="40.5" customHeight="1" x14ac:dyDescent="0.25">
      <c r="A1101" s="58" t="s">
        <v>1350</v>
      </c>
      <c r="B1101" s="20" t="s">
        <v>787</v>
      </c>
      <c r="C1101" s="53">
        <v>200</v>
      </c>
      <c r="D1101" s="82">
        <f>D1102</f>
        <v>107</v>
      </c>
      <c r="E1101" s="82">
        <f>E1102</f>
        <v>107</v>
      </c>
      <c r="F1101" s="82">
        <f>F1102</f>
        <v>107</v>
      </c>
    </row>
    <row r="1102" spans="1:6" ht="40.5" customHeight="1" x14ac:dyDescent="0.25">
      <c r="A1102" s="58" t="s">
        <v>1351</v>
      </c>
      <c r="B1102" s="20" t="s">
        <v>787</v>
      </c>
      <c r="C1102" s="53">
        <v>240</v>
      </c>
      <c r="D1102" s="82">
        <v>107</v>
      </c>
      <c r="E1102" s="82">
        <v>107</v>
      </c>
      <c r="F1102" s="82">
        <v>107</v>
      </c>
    </row>
    <row r="1103" spans="1:6" ht="41.25" hidden="1" customHeight="1" x14ac:dyDescent="0.25">
      <c r="A1103" s="22" t="s">
        <v>788</v>
      </c>
      <c r="B1103" s="20" t="s">
        <v>789</v>
      </c>
      <c r="C1103" s="53"/>
      <c r="D1103" s="82">
        <f>D1104</f>
        <v>0</v>
      </c>
      <c r="E1103" s="82">
        <f t="shared" ref="E1103:F1104" si="450">E1104</f>
        <v>0</v>
      </c>
      <c r="F1103" s="82">
        <f t="shared" si="450"/>
        <v>0</v>
      </c>
    </row>
    <row r="1104" spans="1:6" ht="41.25" hidden="1" customHeight="1" x14ac:dyDescent="0.25">
      <c r="A1104" s="58" t="s">
        <v>1348</v>
      </c>
      <c r="B1104" s="20" t="s">
        <v>789</v>
      </c>
      <c r="C1104" s="53">
        <v>100</v>
      </c>
      <c r="D1104" s="82">
        <f>D1105</f>
        <v>0</v>
      </c>
      <c r="E1104" s="82">
        <f t="shared" si="450"/>
        <v>0</v>
      </c>
      <c r="F1104" s="82">
        <f t="shared" si="450"/>
        <v>0</v>
      </c>
    </row>
    <row r="1105" spans="1:6" ht="41.25" hidden="1" customHeight="1" x14ac:dyDescent="0.25">
      <c r="A1105" s="58" t="s">
        <v>1349</v>
      </c>
      <c r="B1105" s="20" t="s">
        <v>789</v>
      </c>
      <c r="C1105" s="53">
        <v>120</v>
      </c>
      <c r="D1105" s="82"/>
      <c r="E1105" s="82"/>
      <c r="F1105" s="82"/>
    </row>
    <row r="1106" spans="1:6" ht="31.5" hidden="1" x14ac:dyDescent="0.25">
      <c r="A1106" s="21" t="s">
        <v>790</v>
      </c>
      <c r="B1106" s="23" t="s">
        <v>791</v>
      </c>
      <c r="C1106" s="53"/>
      <c r="D1106" s="82">
        <f>D1107</f>
        <v>0</v>
      </c>
      <c r="E1106" s="82">
        <f t="shared" ref="E1106:F1107" si="451">E1107</f>
        <v>0</v>
      </c>
      <c r="F1106" s="82">
        <f t="shared" si="451"/>
        <v>0</v>
      </c>
    </row>
    <row r="1107" spans="1:6" ht="47.25" hidden="1" customHeight="1" x14ac:dyDescent="0.25">
      <c r="A1107" s="58" t="s">
        <v>1350</v>
      </c>
      <c r="B1107" s="23" t="s">
        <v>791</v>
      </c>
      <c r="C1107" s="53">
        <v>600</v>
      </c>
      <c r="D1107" s="82">
        <f>D1108</f>
        <v>0</v>
      </c>
      <c r="E1107" s="82">
        <f t="shared" si="451"/>
        <v>0</v>
      </c>
      <c r="F1107" s="82">
        <f t="shared" si="451"/>
        <v>0</v>
      </c>
    </row>
    <row r="1108" spans="1:6" ht="40.5" hidden="1" customHeight="1" x14ac:dyDescent="0.25">
      <c r="A1108" s="58" t="s">
        <v>1351</v>
      </c>
      <c r="B1108" s="23" t="s">
        <v>791</v>
      </c>
      <c r="C1108" s="53">
        <v>610</v>
      </c>
      <c r="D1108" s="82"/>
      <c r="E1108" s="82"/>
      <c r="F1108" s="82"/>
    </row>
    <row r="1109" spans="1:6" ht="36.75" hidden="1" customHeight="1" x14ac:dyDescent="0.25">
      <c r="A1109" s="22" t="s">
        <v>132</v>
      </c>
      <c r="B1109" s="20" t="s">
        <v>792</v>
      </c>
      <c r="C1109" s="53"/>
      <c r="D1109" s="82">
        <f>D1110</f>
        <v>0</v>
      </c>
      <c r="E1109" s="82">
        <f t="shared" ref="E1109:F1110" si="452">E1110</f>
        <v>0</v>
      </c>
      <c r="F1109" s="82">
        <f t="shared" si="452"/>
        <v>0</v>
      </c>
    </row>
    <row r="1110" spans="1:6" ht="36.75" hidden="1" customHeight="1" x14ac:dyDescent="0.25">
      <c r="A1110" s="58" t="s">
        <v>1350</v>
      </c>
      <c r="B1110" s="20" t="s">
        <v>792</v>
      </c>
      <c r="C1110" s="53">
        <v>200</v>
      </c>
      <c r="D1110" s="82">
        <f>D1111</f>
        <v>0</v>
      </c>
      <c r="E1110" s="82">
        <f t="shared" si="452"/>
        <v>0</v>
      </c>
      <c r="F1110" s="82">
        <f t="shared" si="452"/>
        <v>0</v>
      </c>
    </row>
    <row r="1111" spans="1:6" ht="36.75" hidden="1" customHeight="1" x14ac:dyDescent="0.25">
      <c r="A1111" s="58" t="s">
        <v>1351</v>
      </c>
      <c r="B1111" s="20" t="s">
        <v>792</v>
      </c>
      <c r="C1111" s="53">
        <v>240</v>
      </c>
      <c r="D1111" s="82"/>
      <c r="E1111" s="82"/>
      <c r="F1111" s="82"/>
    </row>
    <row r="1112" spans="1:6" ht="39.75" hidden="1" customHeight="1" x14ac:dyDescent="0.25">
      <c r="A1112" s="21" t="s">
        <v>716</v>
      </c>
      <c r="B1112" s="20" t="s">
        <v>793</v>
      </c>
      <c r="C1112" s="53"/>
      <c r="D1112" s="82">
        <f>D1113</f>
        <v>0</v>
      </c>
      <c r="E1112" s="82">
        <f t="shared" ref="E1112:F1113" si="453">E1113</f>
        <v>0</v>
      </c>
      <c r="F1112" s="82">
        <f t="shared" si="453"/>
        <v>0</v>
      </c>
    </row>
    <row r="1113" spans="1:6" ht="31.5" hidden="1" customHeight="1" x14ac:dyDescent="0.25">
      <c r="A1113" s="58" t="s">
        <v>1350</v>
      </c>
      <c r="B1113" s="20" t="s">
        <v>793</v>
      </c>
      <c r="C1113" s="53">
        <v>200</v>
      </c>
      <c r="D1113" s="82">
        <f>D1114</f>
        <v>0</v>
      </c>
      <c r="E1113" s="82">
        <f t="shared" si="453"/>
        <v>0</v>
      </c>
      <c r="F1113" s="82">
        <f t="shared" si="453"/>
        <v>0</v>
      </c>
    </row>
    <row r="1114" spans="1:6" ht="31.5" hidden="1" customHeight="1" x14ac:dyDescent="0.25">
      <c r="A1114" s="58" t="s">
        <v>1351</v>
      </c>
      <c r="B1114" s="20" t="s">
        <v>793</v>
      </c>
      <c r="C1114" s="53">
        <v>240</v>
      </c>
      <c r="D1114" s="82"/>
      <c r="E1114" s="82"/>
      <c r="F1114" s="82"/>
    </row>
    <row r="1115" spans="1:6" ht="35.25" customHeight="1" x14ac:dyDescent="0.25">
      <c r="A1115" s="12" t="s">
        <v>794</v>
      </c>
      <c r="B1115" s="10" t="s">
        <v>795</v>
      </c>
      <c r="C1115" s="53"/>
      <c r="D1115" s="82">
        <f>D1116+D1134+D1139+D1153</f>
        <v>3500</v>
      </c>
      <c r="E1115" s="82">
        <f t="shared" ref="E1115:F1115" si="454">E1116+E1134+E1139+E1153</f>
        <v>1800</v>
      </c>
      <c r="F1115" s="82">
        <f t="shared" si="454"/>
        <v>1900</v>
      </c>
    </row>
    <row r="1116" spans="1:6" ht="35.25" customHeight="1" x14ac:dyDescent="0.25">
      <c r="A1116" s="13" t="s">
        <v>796</v>
      </c>
      <c r="B1116" s="3" t="s">
        <v>797</v>
      </c>
      <c r="C1116" s="53"/>
      <c r="D1116" s="82">
        <f>D1117+D1130</f>
        <v>200</v>
      </c>
      <c r="E1116" s="82">
        <f t="shared" ref="E1116:F1116" si="455">E1117+E1130</f>
        <v>200</v>
      </c>
      <c r="F1116" s="82">
        <f t="shared" si="455"/>
        <v>200</v>
      </c>
    </row>
    <row r="1117" spans="1:6" ht="52.5" customHeight="1" x14ac:dyDescent="0.25">
      <c r="A1117" s="16" t="s">
        <v>1490</v>
      </c>
      <c r="B1117" s="1" t="s">
        <v>798</v>
      </c>
      <c r="C1117" s="53"/>
      <c r="D1117" s="82">
        <f>D1119+D1118</f>
        <v>200</v>
      </c>
      <c r="E1117" s="82">
        <f t="shared" ref="E1117:F1117" si="456">E1119+E1118</f>
        <v>200</v>
      </c>
      <c r="F1117" s="82">
        <f t="shared" si="456"/>
        <v>200</v>
      </c>
    </row>
    <row r="1118" spans="1:6" ht="21.75" hidden="1" customHeight="1" x14ac:dyDescent="0.25">
      <c r="A1118" s="16" t="s">
        <v>799</v>
      </c>
      <c r="B1118" s="2" t="s">
        <v>800</v>
      </c>
      <c r="C1118" s="53"/>
      <c r="D1118" s="82"/>
      <c r="E1118" s="82"/>
      <c r="F1118" s="82"/>
    </row>
    <row r="1119" spans="1:6" ht="48" customHeight="1" x14ac:dyDescent="0.25">
      <c r="A1119" s="66" t="s">
        <v>801</v>
      </c>
      <c r="B1119" s="67" t="s">
        <v>802</v>
      </c>
      <c r="C1119" s="53"/>
      <c r="D1119" s="82">
        <f>D1120+D1122</f>
        <v>200</v>
      </c>
      <c r="E1119" s="82">
        <f t="shared" ref="E1119:F1119" si="457">E1120+E1122</f>
        <v>200</v>
      </c>
      <c r="F1119" s="82">
        <f t="shared" si="457"/>
        <v>200</v>
      </c>
    </row>
    <row r="1120" spans="1:6" ht="48" customHeight="1" x14ac:dyDescent="0.25">
      <c r="A1120" s="58" t="s">
        <v>1350</v>
      </c>
      <c r="B1120" s="67" t="s">
        <v>802</v>
      </c>
      <c r="C1120" s="53">
        <v>200</v>
      </c>
      <c r="D1120" s="82">
        <f>D1121</f>
        <v>200</v>
      </c>
      <c r="E1120" s="82">
        <f t="shared" ref="E1120:F1120" si="458">E1121</f>
        <v>200</v>
      </c>
      <c r="F1120" s="82">
        <f t="shared" si="458"/>
        <v>200</v>
      </c>
    </row>
    <row r="1121" spans="1:6" ht="48" customHeight="1" x14ac:dyDescent="0.25">
      <c r="A1121" s="58" t="s">
        <v>1351</v>
      </c>
      <c r="B1121" s="67" t="s">
        <v>802</v>
      </c>
      <c r="C1121" s="53">
        <v>240</v>
      </c>
      <c r="D1121" s="82">
        <v>200</v>
      </c>
      <c r="E1121" s="82">
        <v>200</v>
      </c>
      <c r="F1121" s="82">
        <v>200</v>
      </c>
    </row>
    <row r="1122" spans="1:6" ht="48" hidden="1" customHeight="1" x14ac:dyDescent="0.25">
      <c r="A1122" s="16" t="s">
        <v>1353</v>
      </c>
      <c r="B1122" s="67" t="s">
        <v>802</v>
      </c>
      <c r="C1122" s="53">
        <v>600</v>
      </c>
      <c r="D1122" s="82">
        <f>D1123</f>
        <v>0</v>
      </c>
      <c r="E1122" s="82">
        <f t="shared" ref="E1122:F1122" si="459">E1123</f>
        <v>0</v>
      </c>
      <c r="F1122" s="82">
        <f t="shared" si="459"/>
        <v>0</v>
      </c>
    </row>
    <row r="1123" spans="1:6" ht="48" hidden="1" customHeight="1" x14ac:dyDescent="0.25">
      <c r="A1123" s="16" t="s">
        <v>1352</v>
      </c>
      <c r="B1123" s="67" t="s">
        <v>802</v>
      </c>
      <c r="C1123" s="53">
        <v>610</v>
      </c>
      <c r="D1123" s="82"/>
      <c r="E1123" s="82"/>
      <c r="F1123" s="82"/>
    </row>
    <row r="1124" spans="1:6" ht="47.25" hidden="1" x14ac:dyDescent="0.25">
      <c r="A1124" s="17" t="s">
        <v>803</v>
      </c>
      <c r="B1124" s="67" t="s">
        <v>804</v>
      </c>
      <c r="C1124" s="53"/>
      <c r="D1124" s="82"/>
      <c r="E1124" s="82"/>
      <c r="F1124" s="82"/>
    </row>
    <row r="1125" spans="1:6" ht="78.75" hidden="1" x14ac:dyDescent="0.25">
      <c r="A1125" s="16" t="s">
        <v>805</v>
      </c>
      <c r="B1125" s="67" t="s">
        <v>806</v>
      </c>
      <c r="C1125" s="53"/>
      <c r="D1125" s="82"/>
      <c r="E1125" s="82"/>
      <c r="F1125" s="82"/>
    </row>
    <row r="1126" spans="1:6" ht="94.5" hidden="1" x14ac:dyDescent="0.25">
      <c r="A1126" s="16" t="s">
        <v>807</v>
      </c>
      <c r="B1126" s="67" t="s">
        <v>808</v>
      </c>
      <c r="C1126" s="53"/>
      <c r="D1126" s="82"/>
      <c r="E1126" s="82"/>
      <c r="F1126" s="82"/>
    </row>
    <row r="1127" spans="1:6" ht="31.5" hidden="1" x14ac:dyDescent="0.25">
      <c r="A1127" s="17" t="s">
        <v>809</v>
      </c>
      <c r="B1127" s="67" t="s">
        <v>810</v>
      </c>
      <c r="C1127" s="53"/>
      <c r="D1127" s="82"/>
      <c r="E1127" s="82"/>
      <c r="F1127" s="82"/>
    </row>
    <row r="1128" spans="1:6" ht="31.5" hidden="1" x14ac:dyDescent="0.25">
      <c r="A1128" s="16" t="s">
        <v>811</v>
      </c>
      <c r="B1128" s="67" t="s">
        <v>812</v>
      </c>
      <c r="C1128" s="53"/>
      <c r="D1128" s="82"/>
      <c r="E1128" s="82"/>
      <c r="F1128" s="82"/>
    </row>
    <row r="1129" spans="1:6" ht="69.75" hidden="1" customHeight="1" x14ac:dyDescent="0.25">
      <c r="A1129" s="16" t="s">
        <v>813</v>
      </c>
      <c r="B1129" s="67" t="s">
        <v>814</v>
      </c>
      <c r="C1129" s="53"/>
      <c r="D1129" s="82"/>
      <c r="E1129" s="82"/>
      <c r="F1129" s="82"/>
    </row>
    <row r="1130" spans="1:6" ht="47.25" hidden="1" x14ac:dyDescent="0.25">
      <c r="A1130" s="17" t="s">
        <v>815</v>
      </c>
      <c r="B1130" s="1" t="s">
        <v>816</v>
      </c>
      <c r="C1130" s="53"/>
      <c r="D1130" s="82">
        <f>D1131</f>
        <v>0</v>
      </c>
      <c r="E1130" s="82">
        <f t="shared" ref="E1130:F1132" si="460">E1131</f>
        <v>0</v>
      </c>
      <c r="F1130" s="82">
        <f t="shared" si="460"/>
        <v>0</v>
      </c>
    </row>
    <row r="1131" spans="1:6" ht="51" hidden="1" customHeight="1" x14ac:dyDescent="0.25">
      <c r="A1131" s="16" t="s">
        <v>817</v>
      </c>
      <c r="B1131" s="67" t="s">
        <v>818</v>
      </c>
      <c r="C1131" s="53"/>
      <c r="D1131" s="82">
        <f>D1132</f>
        <v>0</v>
      </c>
      <c r="E1131" s="82">
        <f t="shared" si="460"/>
        <v>0</v>
      </c>
      <c r="F1131" s="82">
        <f t="shared" si="460"/>
        <v>0</v>
      </c>
    </row>
    <row r="1132" spans="1:6" ht="51" hidden="1" customHeight="1" x14ac:dyDescent="0.25">
      <c r="A1132" s="58" t="s">
        <v>1350</v>
      </c>
      <c r="B1132" s="67" t="s">
        <v>818</v>
      </c>
      <c r="C1132" s="53">
        <v>200</v>
      </c>
      <c r="D1132" s="82">
        <f>D1133</f>
        <v>0</v>
      </c>
      <c r="E1132" s="82">
        <f t="shared" si="460"/>
        <v>0</v>
      </c>
      <c r="F1132" s="82">
        <f t="shared" si="460"/>
        <v>0</v>
      </c>
    </row>
    <row r="1133" spans="1:6" ht="51" hidden="1" customHeight="1" x14ac:dyDescent="0.25">
      <c r="A1133" s="58" t="s">
        <v>1351</v>
      </c>
      <c r="B1133" s="67" t="s">
        <v>818</v>
      </c>
      <c r="C1133" s="53">
        <v>240</v>
      </c>
      <c r="D1133" s="82">
        <v>0</v>
      </c>
      <c r="E1133" s="82">
        <v>0</v>
      </c>
      <c r="F1133" s="82">
        <v>0</v>
      </c>
    </row>
    <row r="1134" spans="1:6" ht="36" hidden="1" customHeight="1" x14ac:dyDescent="0.25">
      <c r="A1134" s="6" t="s">
        <v>819</v>
      </c>
      <c r="B1134" s="32" t="s">
        <v>820</v>
      </c>
      <c r="C1134" s="53"/>
      <c r="D1134" s="82">
        <f>D1135</f>
        <v>0</v>
      </c>
      <c r="E1134" s="82">
        <f t="shared" ref="E1134:F1137" si="461">E1135</f>
        <v>0</v>
      </c>
      <c r="F1134" s="82">
        <f t="shared" si="461"/>
        <v>0</v>
      </c>
    </row>
    <row r="1135" spans="1:6" ht="31.5" hidden="1" x14ac:dyDescent="0.25">
      <c r="A1135" s="33" t="s">
        <v>821</v>
      </c>
      <c r="B1135" s="34" t="s">
        <v>822</v>
      </c>
      <c r="C1135" s="53"/>
      <c r="D1135" s="82">
        <f>D1136</f>
        <v>0</v>
      </c>
      <c r="E1135" s="82">
        <f t="shared" si="461"/>
        <v>0</v>
      </c>
      <c r="F1135" s="82">
        <f t="shared" si="461"/>
        <v>0</v>
      </c>
    </row>
    <row r="1136" spans="1:6" ht="40.5" hidden="1" customHeight="1" x14ac:dyDescent="0.25">
      <c r="A1136" s="21" t="s">
        <v>823</v>
      </c>
      <c r="B1136" s="20" t="s">
        <v>824</v>
      </c>
      <c r="C1136" s="53"/>
      <c r="D1136" s="82">
        <f>D1137</f>
        <v>0</v>
      </c>
      <c r="E1136" s="82">
        <f t="shared" si="461"/>
        <v>0</v>
      </c>
      <c r="F1136" s="82">
        <f t="shared" si="461"/>
        <v>0</v>
      </c>
    </row>
    <row r="1137" spans="1:7" ht="40.5" hidden="1" customHeight="1" x14ac:dyDescent="0.25">
      <c r="A1137" s="58" t="s">
        <v>1350</v>
      </c>
      <c r="B1137" s="20" t="s">
        <v>824</v>
      </c>
      <c r="C1137" s="53">
        <v>200</v>
      </c>
      <c r="D1137" s="82">
        <f>D1138</f>
        <v>0</v>
      </c>
      <c r="E1137" s="82">
        <f t="shared" si="461"/>
        <v>0</v>
      </c>
      <c r="F1137" s="82">
        <f t="shared" si="461"/>
        <v>0</v>
      </c>
    </row>
    <row r="1138" spans="1:7" ht="40.5" hidden="1" customHeight="1" x14ac:dyDescent="0.25">
      <c r="A1138" s="58" t="s">
        <v>1351</v>
      </c>
      <c r="B1138" s="20" t="s">
        <v>824</v>
      </c>
      <c r="C1138" s="53">
        <v>240</v>
      </c>
      <c r="D1138" s="82">
        <v>0</v>
      </c>
      <c r="E1138" s="82">
        <v>0</v>
      </c>
      <c r="F1138" s="82">
        <v>0</v>
      </c>
    </row>
    <row r="1139" spans="1:7" ht="45.75" customHeight="1" x14ac:dyDescent="0.25">
      <c r="A1139" s="13" t="s">
        <v>825</v>
      </c>
      <c r="B1139" s="3" t="s">
        <v>826</v>
      </c>
      <c r="C1139" s="53"/>
      <c r="D1139" s="82">
        <f>D1140+D1149</f>
        <v>3300</v>
      </c>
      <c r="E1139" s="82">
        <f t="shared" ref="E1139:F1139" si="462">E1140+E1149</f>
        <v>1600</v>
      </c>
      <c r="F1139" s="82">
        <f t="shared" si="462"/>
        <v>1700</v>
      </c>
    </row>
    <row r="1140" spans="1:7" ht="48" customHeight="1" x14ac:dyDescent="0.25">
      <c r="A1140" s="17" t="s">
        <v>827</v>
      </c>
      <c r="B1140" s="1" t="s">
        <v>828</v>
      </c>
      <c r="C1140" s="53"/>
      <c r="D1140" s="82">
        <f>D1141+D1146</f>
        <v>1300</v>
      </c>
      <c r="E1140" s="82">
        <f t="shared" ref="E1140:F1140" si="463">E1141+E1146</f>
        <v>1400</v>
      </c>
      <c r="F1140" s="82">
        <f t="shared" si="463"/>
        <v>1500</v>
      </c>
    </row>
    <row r="1141" spans="1:7" ht="47.25" customHeight="1" x14ac:dyDescent="0.25">
      <c r="A1141" s="21" t="s">
        <v>829</v>
      </c>
      <c r="B1141" s="20" t="s">
        <v>830</v>
      </c>
      <c r="C1141" s="53"/>
      <c r="D1141" s="82">
        <f>D1142+D1144</f>
        <v>1300</v>
      </c>
      <c r="E1141" s="82">
        <f t="shared" ref="E1141:F1141" si="464">E1142+E1144</f>
        <v>1400</v>
      </c>
      <c r="F1141" s="82">
        <f t="shared" si="464"/>
        <v>1500</v>
      </c>
    </row>
    <row r="1142" spans="1:7" ht="47.25" hidden="1" customHeight="1" x14ac:dyDescent="0.25">
      <c r="A1142" s="58" t="s">
        <v>1350</v>
      </c>
      <c r="B1142" s="20" t="s">
        <v>830</v>
      </c>
      <c r="C1142" s="53">
        <v>200</v>
      </c>
      <c r="D1142" s="82">
        <f>D1143</f>
        <v>0</v>
      </c>
      <c r="E1142" s="82">
        <f t="shared" ref="E1142:F1142" si="465">E1143</f>
        <v>0</v>
      </c>
      <c r="F1142" s="82">
        <f t="shared" si="465"/>
        <v>0</v>
      </c>
    </row>
    <row r="1143" spans="1:7" ht="47.25" hidden="1" customHeight="1" x14ac:dyDescent="0.25">
      <c r="A1143" s="94" t="s">
        <v>1351</v>
      </c>
      <c r="B1143" s="20" t="s">
        <v>830</v>
      </c>
      <c r="C1143" s="53">
        <v>240</v>
      </c>
      <c r="D1143" s="82">
        <v>0</v>
      </c>
      <c r="E1143" s="82">
        <v>0</v>
      </c>
      <c r="F1143" s="82">
        <v>0</v>
      </c>
    </row>
    <row r="1144" spans="1:7" ht="32.25" customHeight="1" x14ac:dyDescent="0.25">
      <c r="A1144" s="95" t="s">
        <v>1392</v>
      </c>
      <c r="B1144" s="20" t="s">
        <v>830</v>
      </c>
      <c r="C1144" s="53">
        <v>800</v>
      </c>
      <c r="D1144" s="82">
        <f>D1145</f>
        <v>1300</v>
      </c>
      <c r="E1144" s="82">
        <f>E1145</f>
        <v>1400</v>
      </c>
      <c r="F1144" s="82">
        <f>F1145</f>
        <v>1500</v>
      </c>
    </row>
    <row r="1145" spans="1:7" ht="47.25" customHeight="1" x14ac:dyDescent="0.25">
      <c r="A1145" s="95" t="s">
        <v>1393</v>
      </c>
      <c r="B1145" s="20" t="s">
        <v>830</v>
      </c>
      <c r="C1145" s="53">
        <v>810</v>
      </c>
      <c r="D1145" s="82">
        <v>1300</v>
      </c>
      <c r="E1145" s="82">
        <v>1400</v>
      </c>
      <c r="F1145" s="82">
        <v>1500</v>
      </c>
    </row>
    <row r="1146" spans="1:7" ht="59.25" hidden="1" customHeight="1" x14ac:dyDescent="0.25">
      <c r="A1146" s="21" t="s">
        <v>831</v>
      </c>
      <c r="B1146" s="20" t="s">
        <v>832</v>
      </c>
      <c r="C1146" s="53"/>
      <c r="D1146" s="82">
        <f>D1147</f>
        <v>0</v>
      </c>
      <c r="E1146" s="82">
        <f t="shared" ref="E1146:F1147" si="466">E1147</f>
        <v>0</v>
      </c>
      <c r="F1146" s="82">
        <f t="shared" si="466"/>
        <v>0</v>
      </c>
    </row>
    <row r="1147" spans="1:7" ht="47.25" hidden="1" customHeight="1" x14ac:dyDescent="0.25">
      <c r="A1147" s="16" t="s">
        <v>1353</v>
      </c>
      <c r="B1147" s="20" t="s">
        <v>832</v>
      </c>
      <c r="C1147" s="53">
        <v>600</v>
      </c>
      <c r="D1147" s="82">
        <f>D1148</f>
        <v>0</v>
      </c>
      <c r="E1147" s="82">
        <f t="shared" si="466"/>
        <v>0</v>
      </c>
      <c r="F1147" s="82">
        <f t="shared" si="466"/>
        <v>0</v>
      </c>
    </row>
    <row r="1148" spans="1:7" ht="47.25" hidden="1" customHeight="1" x14ac:dyDescent="0.25">
      <c r="A1148" s="16" t="s">
        <v>1352</v>
      </c>
      <c r="B1148" s="20" t="s">
        <v>832</v>
      </c>
      <c r="C1148" s="53">
        <v>610</v>
      </c>
      <c r="D1148" s="82"/>
      <c r="E1148" s="82"/>
      <c r="F1148" s="82"/>
    </row>
    <row r="1149" spans="1:7" ht="47.25" customHeight="1" x14ac:dyDescent="0.25">
      <c r="A1149" s="16" t="s">
        <v>1678</v>
      </c>
      <c r="B1149" s="20" t="s">
        <v>1679</v>
      </c>
      <c r="C1149" s="53"/>
      <c r="D1149" s="82">
        <f t="shared" ref="D1149:F1150" si="467">D1150</f>
        <v>2000</v>
      </c>
      <c r="E1149" s="82">
        <f t="shared" si="467"/>
        <v>200</v>
      </c>
      <c r="F1149" s="82">
        <f t="shared" si="467"/>
        <v>200</v>
      </c>
    </row>
    <row r="1150" spans="1:7" ht="47.25" customHeight="1" x14ac:dyDescent="0.25">
      <c r="A1150" s="16" t="s">
        <v>829</v>
      </c>
      <c r="B1150" s="20" t="s">
        <v>1680</v>
      </c>
      <c r="C1150" s="53"/>
      <c r="D1150" s="82">
        <f t="shared" si="467"/>
        <v>2000</v>
      </c>
      <c r="E1150" s="82">
        <f t="shared" si="467"/>
        <v>200</v>
      </c>
      <c r="F1150" s="82">
        <f t="shared" si="467"/>
        <v>200</v>
      </c>
    </row>
    <row r="1151" spans="1:7" ht="47.25" customHeight="1" x14ac:dyDescent="0.25">
      <c r="A1151" s="58" t="s">
        <v>1350</v>
      </c>
      <c r="B1151" s="20" t="s">
        <v>1680</v>
      </c>
      <c r="C1151" s="53">
        <v>200</v>
      </c>
      <c r="D1151" s="82">
        <f>D1152</f>
        <v>2000</v>
      </c>
      <c r="E1151" s="82">
        <f>D1152:E1152</f>
        <v>200</v>
      </c>
      <c r="F1151" s="82">
        <f>F1152</f>
        <v>200</v>
      </c>
    </row>
    <row r="1152" spans="1:7" ht="47.25" customHeight="1" x14ac:dyDescent="0.25">
      <c r="A1152" s="58" t="s">
        <v>1351</v>
      </c>
      <c r="B1152" s="20" t="s">
        <v>1680</v>
      </c>
      <c r="C1152" s="53">
        <v>240</v>
      </c>
      <c r="D1152" s="82">
        <v>2000</v>
      </c>
      <c r="E1152" s="82">
        <v>200</v>
      </c>
      <c r="F1152" s="82">
        <v>200</v>
      </c>
      <c r="G1152" s="145">
        <v>1800</v>
      </c>
    </row>
    <row r="1153" spans="1:9" ht="30" hidden="1" customHeight="1" x14ac:dyDescent="0.25">
      <c r="A1153" s="13" t="s">
        <v>833</v>
      </c>
      <c r="B1153" s="3" t="s">
        <v>834</v>
      </c>
      <c r="C1153" s="53"/>
      <c r="D1153" s="82">
        <f>D1154+D1158</f>
        <v>0</v>
      </c>
      <c r="E1153" s="82">
        <f>E1154+E1158</f>
        <v>0</v>
      </c>
      <c r="F1153" s="82">
        <f>F1154+F1158</f>
        <v>0</v>
      </c>
    </row>
    <row r="1154" spans="1:9" ht="33.75" hidden="1" customHeight="1" x14ac:dyDescent="0.25">
      <c r="A1154" s="17" t="s">
        <v>1583</v>
      </c>
      <c r="B1154" s="1" t="s">
        <v>835</v>
      </c>
      <c r="C1154" s="53"/>
      <c r="D1154" s="82">
        <f>D1155</f>
        <v>0</v>
      </c>
      <c r="E1154" s="82">
        <f t="shared" ref="E1154:F1154" si="468">E1155</f>
        <v>0</v>
      </c>
      <c r="F1154" s="82">
        <f t="shared" si="468"/>
        <v>0</v>
      </c>
    </row>
    <row r="1155" spans="1:9" ht="33.75" hidden="1" customHeight="1" x14ac:dyDescent="0.25">
      <c r="A1155" s="22" t="s">
        <v>1395</v>
      </c>
      <c r="B1155" s="20" t="s">
        <v>1394</v>
      </c>
      <c r="C1155" s="53"/>
      <c r="D1155" s="82">
        <f t="shared" ref="D1155:F1156" si="469">D1156</f>
        <v>0</v>
      </c>
      <c r="E1155" s="82">
        <f t="shared" si="469"/>
        <v>0</v>
      </c>
      <c r="F1155" s="82">
        <f t="shared" si="469"/>
        <v>0</v>
      </c>
    </row>
    <row r="1156" spans="1:9" ht="41.25" hidden="1" customHeight="1" x14ac:dyDescent="0.25">
      <c r="A1156" s="58" t="s">
        <v>1350</v>
      </c>
      <c r="B1156" s="20" t="s">
        <v>1394</v>
      </c>
      <c r="C1156" s="53">
        <v>200</v>
      </c>
      <c r="D1156" s="82">
        <f>D1157</f>
        <v>0</v>
      </c>
      <c r="E1156" s="82">
        <f t="shared" si="469"/>
        <v>0</v>
      </c>
      <c r="F1156" s="82">
        <f t="shared" si="469"/>
        <v>0</v>
      </c>
    </row>
    <row r="1157" spans="1:9" ht="33.75" hidden="1" customHeight="1" x14ac:dyDescent="0.25">
      <c r="A1157" s="58" t="s">
        <v>1351</v>
      </c>
      <c r="B1157" s="20" t="s">
        <v>1394</v>
      </c>
      <c r="C1157" s="53">
        <v>240</v>
      </c>
      <c r="D1157" s="82"/>
      <c r="E1157" s="82"/>
      <c r="F1157" s="82"/>
    </row>
    <row r="1158" spans="1:9" ht="32.25" hidden="1" customHeight="1" x14ac:dyDescent="0.25">
      <c r="A1158" s="17" t="s">
        <v>1621</v>
      </c>
      <c r="B1158" s="1" t="s">
        <v>1620</v>
      </c>
      <c r="C1158" s="53"/>
      <c r="D1158" s="82">
        <f>D1159</f>
        <v>0</v>
      </c>
      <c r="E1158" s="82">
        <f t="shared" ref="E1158:F1158" si="470">E1159</f>
        <v>0</v>
      </c>
      <c r="F1158" s="82">
        <f t="shared" si="470"/>
        <v>0</v>
      </c>
    </row>
    <row r="1159" spans="1:9" ht="33.75" hidden="1" customHeight="1" x14ac:dyDescent="0.25">
      <c r="A1159" s="22"/>
      <c r="B1159" s="49" t="s">
        <v>1622</v>
      </c>
      <c r="C1159" s="53"/>
      <c r="D1159" s="82">
        <f>D1160</f>
        <v>0</v>
      </c>
      <c r="E1159" s="82">
        <f t="shared" ref="E1159:F1159" si="471">E1160</f>
        <v>0</v>
      </c>
      <c r="F1159" s="82">
        <f t="shared" si="471"/>
        <v>0</v>
      </c>
    </row>
    <row r="1160" spans="1:9" ht="33.75" hidden="1" customHeight="1" x14ac:dyDescent="0.25">
      <c r="A1160" s="58" t="s">
        <v>1350</v>
      </c>
      <c r="B1160" s="49" t="s">
        <v>1622</v>
      </c>
      <c r="C1160" s="53">
        <v>200</v>
      </c>
      <c r="D1160" s="82">
        <f>D1161</f>
        <v>0</v>
      </c>
      <c r="E1160" s="82">
        <f t="shared" ref="E1160:F1160" si="472">E1161</f>
        <v>0</v>
      </c>
      <c r="F1160" s="82">
        <f t="shared" si="472"/>
        <v>0</v>
      </c>
    </row>
    <row r="1161" spans="1:9" ht="33.75" hidden="1" customHeight="1" x14ac:dyDescent="0.25">
      <c r="A1161" s="58" t="s">
        <v>1351</v>
      </c>
      <c r="B1161" s="49" t="s">
        <v>1622</v>
      </c>
      <c r="C1161" s="53">
        <v>240</v>
      </c>
      <c r="D1161" s="82"/>
      <c r="E1161" s="82"/>
      <c r="F1161" s="82"/>
    </row>
    <row r="1162" spans="1:9" ht="47.25" customHeight="1" x14ac:dyDescent="0.25">
      <c r="A1162" s="12" t="s">
        <v>839</v>
      </c>
      <c r="B1162" s="10" t="s">
        <v>840</v>
      </c>
      <c r="C1162" s="53"/>
      <c r="D1162" s="82">
        <f>D1163+D1191+D1196+D1205</f>
        <v>286841</v>
      </c>
      <c r="E1162" s="82">
        <f>E1163+E1191+E1196+E1205</f>
        <v>262887</v>
      </c>
      <c r="F1162" s="82">
        <f>F1163+F1191+F1196+F1205</f>
        <v>258319</v>
      </c>
    </row>
    <row r="1163" spans="1:9" ht="39.75" customHeight="1" x14ac:dyDescent="0.25">
      <c r="A1163" s="13" t="s">
        <v>841</v>
      </c>
      <c r="B1163" s="3" t="s">
        <v>842</v>
      </c>
      <c r="C1163" s="53"/>
      <c r="D1163" s="82">
        <f>D1164+D1174+D1185</f>
        <v>40614</v>
      </c>
      <c r="E1163" s="82">
        <f t="shared" ref="E1163:F1163" si="473">E1164+E1174+E1185</f>
        <v>40124</v>
      </c>
      <c r="F1163" s="82">
        <f t="shared" si="473"/>
        <v>41614</v>
      </c>
    </row>
    <row r="1164" spans="1:9" ht="31.5" x14ac:dyDescent="0.25">
      <c r="A1164" s="17" t="s">
        <v>843</v>
      </c>
      <c r="B1164" s="1" t="s">
        <v>844</v>
      </c>
      <c r="C1164" s="53"/>
      <c r="D1164" s="82">
        <f>D1165+D1168+D1171</f>
        <v>19210</v>
      </c>
      <c r="E1164" s="82">
        <f t="shared" ref="E1164:F1164" si="474">E1165+E1168+E1171</f>
        <v>18720</v>
      </c>
      <c r="F1164" s="82">
        <f t="shared" si="474"/>
        <v>20210</v>
      </c>
    </row>
    <row r="1165" spans="1:9" ht="41.25" customHeight="1" x14ac:dyDescent="0.25">
      <c r="A1165" s="21" t="s">
        <v>845</v>
      </c>
      <c r="B1165" s="20" t="s">
        <v>846</v>
      </c>
      <c r="C1165" s="53"/>
      <c r="D1165" s="82">
        <f>D1166</f>
        <v>10490</v>
      </c>
      <c r="E1165" s="82">
        <f t="shared" ref="E1165:F1166" si="475">E1166</f>
        <v>10000</v>
      </c>
      <c r="F1165" s="82">
        <f t="shared" si="475"/>
        <v>11490</v>
      </c>
    </row>
    <row r="1166" spans="1:9" ht="40.5" customHeight="1" x14ac:dyDescent="0.25">
      <c r="A1166" s="58" t="s">
        <v>1350</v>
      </c>
      <c r="B1166" s="20" t="s">
        <v>846</v>
      </c>
      <c r="C1166" s="53">
        <v>200</v>
      </c>
      <c r="D1166" s="82">
        <f>D1167</f>
        <v>10490</v>
      </c>
      <c r="E1166" s="82">
        <f t="shared" si="475"/>
        <v>10000</v>
      </c>
      <c r="F1166" s="82">
        <f t="shared" si="475"/>
        <v>11490</v>
      </c>
      <c r="G1166">
        <v>11340</v>
      </c>
      <c r="H1166">
        <v>10340</v>
      </c>
    </row>
    <row r="1167" spans="1:9" ht="33.75" customHeight="1" x14ac:dyDescent="0.25">
      <c r="A1167" s="58" t="s">
        <v>1351</v>
      </c>
      <c r="B1167" s="20" t="s">
        <v>846</v>
      </c>
      <c r="C1167" s="53">
        <v>240</v>
      </c>
      <c r="D1167" s="82">
        <v>10490</v>
      </c>
      <c r="E1167" s="82">
        <v>10000</v>
      </c>
      <c r="F1167" s="82">
        <v>11490</v>
      </c>
      <c r="G1167" s="145">
        <v>150</v>
      </c>
      <c r="H1167" s="145" t="s">
        <v>1670</v>
      </c>
      <c r="I1167" s="145"/>
    </row>
    <row r="1168" spans="1:9" ht="36.75" customHeight="1" x14ac:dyDescent="0.25">
      <c r="A1168" s="19" t="s">
        <v>847</v>
      </c>
      <c r="B1168" s="20" t="s">
        <v>848</v>
      </c>
      <c r="C1168" s="53"/>
      <c r="D1168" s="82">
        <f>D1169</f>
        <v>8000</v>
      </c>
      <c r="E1168" s="82">
        <f t="shared" ref="E1168:F1169" si="476">E1169</f>
        <v>8000</v>
      </c>
      <c r="F1168" s="82">
        <f t="shared" si="476"/>
        <v>8000</v>
      </c>
    </row>
    <row r="1169" spans="1:8" ht="36.75" customHeight="1" x14ac:dyDescent="0.25">
      <c r="A1169" s="58" t="s">
        <v>1350</v>
      </c>
      <c r="B1169" s="20" t="s">
        <v>848</v>
      </c>
      <c r="C1169" s="53">
        <v>200</v>
      </c>
      <c r="D1169" s="82">
        <f>D1170</f>
        <v>8000</v>
      </c>
      <c r="E1169" s="82">
        <f t="shared" si="476"/>
        <v>8000</v>
      </c>
      <c r="F1169" s="82">
        <f t="shared" si="476"/>
        <v>8000</v>
      </c>
    </row>
    <row r="1170" spans="1:8" ht="36.75" customHeight="1" x14ac:dyDescent="0.25">
      <c r="A1170" s="58" t="s">
        <v>1351</v>
      </c>
      <c r="B1170" s="20" t="s">
        <v>848</v>
      </c>
      <c r="C1170" s="53">
        <v>240</v>
      </c>
      <c r="D1170" s="82">
        <v>8000</v>
      </c>
      <c r="E1170" s="98">
        <v>8000</v>
      </c>
      <c r="F1170" s="82">
        <v>8000</v>
      </c>
      <c r="H1170" s="125"/>
    </row>
    <row r="1171" spans="1:8" ht="36.75" customHeight="1" x14ac:dyDescent="0.25">
      <c r="A1171" s="19" t="s">
        <v>849</v>
      </c>
      <c r="B1171" s="20" t="s">
        <v>850</v>
      </c>
      <c r="C1171" s="53"/>
      <c r="D1171" s="82">
        <f>D1172</f>
        <v>720</v>
      </c>
      <c r="E1171" s="82">
        <f t="shared" ref="D1171:F1172" si="477">E1172</f>
        <v>720</v>
      </c>
      <c r="F1171" s="82">
        <f t="shared" si="477"/>
        <v>720</v>
      </c>
    </row>
    <row r="1172" spans="1:8" ht="36.75" customHeight="1" x14ac:dyDescent="0.25">
      <c r="A1172" s="58" t="s">
        <v>1350</v>
      </c>
      <c r="B1172" s="20" t="s">
        <v>850</v>
      </c>
      <c r="C1172" s="53">
        <v>200</v>
      </c>
      <c r="D1172" s="82">
        <f t="shared" si="477"/>
        <v>720</v>
      </c>
      <c r="E1172" s="82">
        <f t="shared" si="477"/>
        <v>720</v>
      </c>
      <c r="F1172" s="82">
        <f t="shared" si="477"/>
        <v>720</v>
      </c>
    </row>
    <row r="1173" spans="1:8" ht="36.75" customHeight="1" x14ac:dyDescent="0.25">
      <c r="A1173" s="58" t="s">
        <v>1351</v>
      </c>
      <c r="B1173" s="20" t="s">
        <v>850</v>
      </c>
      <c r="C1173" s="53">
        <v>240</v>
      </c>
      <c r="D1173" s="98">
        <v>720</v>
      </c>
      <c r="E1173" s="98">
        <v>720</v>
      </c>
      <c r="F1173" s="98">
        <v>720</v>
      </c>
    </row>
    <row r="1174" spans="1:8" ht="38.25" customHeight="1" x14ac:dyDescent="0.25">
      <c r="A1174" s="17" t="s">
        <v>851</v>
      </c>
      <c r="B1174" s="1" t="s">
        <v>852</v>
      </c>
      <c r="C1174" s="53"/>
      <c r="D1174" s="128">
        <f>D1175+D1180</f>
        <v>4087</v>
      </c>
      <c r="E1174" s="128">
        <f>E1175+E1180</f>
        <v>4087</v>
      </c>
      <c r="F1174" s="128">
        <f>F1175+F1180</f>
        <v>4087</v>
      </c>
    </row>
    <row r="1175" spans="1:8" ht="42.75" customHeight="1" x14ac:dyDescent="0.25">
      <c r="A1175" s="22" t="s">
        <v>853</v>
      </c>
      <c r="B1175" s="20" t="s">
        <v>854</v>
      </c>
      <c r="C1175" s="53"/>
      <c r="D1175" s="98">
        <f>D1176+D1178</f>
        <v>4087</v>
      </c>
      <c r="E1175" s="98">
        <f t="shared" ref="E1175:F1175" si="478">E1176+E1178</f>
        <v>4087</v>
      </c>
      <c r="F1175" s="98">
        <f t="shared" si="478"/>
        <v>4087</v>
      </c>
    </row>
    <row r="1176" spans="1:8" ht="62.25" customHeight="1" x14ac:dyDescent="0.25">
      <c r="A1176" s="58" t="s">
        <v>1348</v>
      </c>
      <c r="B1176" s="20" t="s">
        <v>854</v>
      </c>
      <c r="C1176" s="53">
        <v>100</v>
      </c>
      <c r="D1176" s="98">
        <f>D1177</f>
        <v>3975</v>
      </c>
      <c r="E1176" s="98">
        <f t="shared" ref="E1176:F1176" si="479">E1177</f>
        <v>3975</v>
      </c>
      <c r="F1176" s="98">
        <f t="shared" si="479"/>
        <v>3975</v>
      </c>
    </row>
    <row r="1177" spans="1:8" ht="42.75" customHeight="1" x14ac:dyDescent="0.25">
      <c r="A1177" s="58" t="s">
        <v>1349</v>
      </c>
      <c r="B1177" s="20" t="s">
        <v>854</v>
      </c>
      <c r="C1177" s="53">
        <v>120</v>
      </c>
      <c r="D1177" s="98">
        <v>3975</v>
      </c>
      <c r="E1177" s="98">
        <v>3975</v>
      </c>
      <c r="F1177" s="98">
        <v>3975</v>
      </c>
      <c r="G1177" s="197"/>
    </row>
    <row r="1178" spans="1:8" ht="42.75" customHeight="1" x14ac:dyDescent="0.25">
      <c r="A1178" s="58" t="s">
        <v>1350</v>
      </c>
      <c r="B1178" s="20" t="s">
        <v>854</v>
      </c>
      <c r="C1178" s="53">
        <v>200</v>
      </c>
      <c r="D1178" s="98">
        <f>D1179</f>
        <v>112</v>
      </c>
      <c r="E1178" s="98">
        <f t="shared" ref="E1178:F1178" si="480">E1179</f>
        <v>112</v>
      </c>
      <c r="F1178" s="98">
        <f t="shared" si="480"/>
        <v>112</v>
      </c>
    </row>
    <row r="1179" spans="1:8" ht="42.75" customHeight="1" x14ac:dyDescent="0.25">
      <c r="A1179" s="58" t="s">
        <v>1351</v>
      </c>
      <c r="B1179" s="20" t="s">
        <v>854</v>
      </c>
      <c r="C1179" s="53">
        <v>240</v>
      </c>
      <c r="D1179" s="98">
        <v>112</v>
      </c>
      <c r="E1179" s="98">
        <v>112</v>
      </c>
      <c r="F1179" s="98">
        <v>112</v>
      </c>
    </row>
    <row r="1180" spans="1:8" ht="31.5" hidden="1" x14ac:dyDescent="0.25">
      <c r="A1180" s="22" t="s">
        <v>855</v>
      </c>
      <c r="B1180" s="20" t="s">
        <v>856</v>
      </c>
      <c r="C1180" s="53"/>
      <c r="D1180" s="98">
        <f>D1181+D1183</f>
        <v>0</v>
      </c>
      <c r="E1180" s="98">
        <f t="shared" ref="E1180:F1180" si="481">E1181+E1183</f>
        <v>0</v>
      </c>
      <c r="F1180" s="98">
        <f t="shared" si="481"/>
        <v>0</v>
      </c>
    </row>
    <row r="1181" spans="1:8" ht="34.5" hidden="1" customHeight="1" x14ac:dyDescent="0.25">
      <c r="A1181" s="58" t="s">
        <v>1348</v>
      </c>
      <c r="B1181" s="20" t="s">
        <v>856</v>
      </c>
      <c r="C1181" s="53">
        <v>100</v>
      </c>
      <c r="D1181" s="98">
        <f>D1182</f>
        <v>0</v>
      </c>
      <c r="E1181" s="98">
        <f t="shared" ref="E1181:F1181" si="482">E1182</f>
        <v>0</v>
      </c>
      <c r="F1181" s="98">
        <f t="shared" si="482"/>
        <v>0</v>
      </c>
    </row>
    <row r="1182" spans="1:8" ht="34.5" hidden="1" customHeight="1" x14ac:dyDescent="0.25">
      <c r="A1182" s="58" t="s">
        <v>1349</v>
      </c>
      <c r="B1182" s="20" t="s">
        <v>856</v>
      </c>
      <c r="C1182" s="53">
        <v>120</v>
      </c>
      <c r="D1182" s="98">
        <v>0</v>
      </c>
      <c r="E1182" s="98">
        <v>0</v>
      </c>
      <c r="F1182" s="98">
        <v>0</v>
      </c>
    </row>
    <row r="1183" spans="1:8" ht="34.5" hidden="1" customHeight="1" x14ac:dyDescent="0.25">
      <c r="A1183" s="58" t="s">
        <v>1350</v>
      </c>
      <c r="B1183" s="20" t="s">
        <v>856</v>
      </c>
      <c r="C1183" s="53">
        <v>200</v>
      </c>
      <c r="D1183" s="98">
        <f>D1184</f>
        <v>0</v>
      </c>
      <c r="E1183" s="98">
        <f t="shared" ref="E1183:F1183" si="483">E1184</f>
        <v>0</v>
      </c>
      <c r="F1183" s="98">
        <f t="shared" si="483"/>
        <v>0</v>
      </c>
    </row>
    <row r="1184" spans="1:8" ht="42.75" hidden="1" customHeight="1" x14ac:dyDescent="0.25">
      <c r="A1184" s="94" t="s">
        <v>1351</v>
      </c>
      <c r="B1184" s="20" t="s">
        <v>856</v>
      </c>
      <c r="C1184" s="53">
        <v>240</v>
      </c>
      <c r="D1184" s="98">
        <v>0</v>
      </c>
      <c r="E1184" s="98">
        <v>0</v>
      </c>
      <c r="F1184" s="98">
        <v>0</v>
      </c>
    </row>
    <row r="1185" spans="1:6" ht="42.75" customHeight="1" x14ac:dyDescent="0.25">
      <c r="A1185" s="200" t="s">
        <v>1729</v>
      </c>
      <c r="B1185" s="1" t="s">
        <v>1727</v>
      </c>
      <c r="C1185" s="117"/>
      <c r="D1185" s="128">
        <f>D1186</f>
        <v>17317</v>
      </c>
      <c r="E1185" s="128">
        <f t="shared" ref="E1185:F1185" si="484">E1186</f>
        <v>17317</v>
      </c>
      <c r="F1185" s="128">
        <f t="shared" si="484"/>
        <v>17317</v>
      </c>
    </row>
    <row r="1186" spans="1:6" ht="42.75" customHeight="1" x14ac:dyDescent="0.25">
      <c r="A1186" s="35" t="s">
        <v>132</v>
      </c>
      <c r="B1186" s="2" t="s">
        <v>1728</v>
      </c>
      <c r="C1186" s="117"/>
      <c r="D1186" s="128">
        <f>D1187+D1189</f>
        <v>17317</v>
      </c>
      <c r="E1186" s="128">
        <f t="shared" ref="E1186:F1186" si="485">E1187+E1189</f>
        <v>17317</v>
      </c>
      <c r="F1186" s="128">
        <f t="shared" si="485"/>
        <v>17317</v>
      </c>
    </row>
    <row r="1187" spans="1:6" ht="64.5" customHeight="1" x14ac:dyDescent="0.25">
      <c r="A1187" s="58" t="s">
        <v>1348</v>
      </c>
      <c r="B1187" s="20" t="s">
        <v>1728</v>
      </c>
      <c r="C1187" s="53">
        <v>100</v>
      </c>
      <c r="D1187" s="98">
        <f>D1188</f>
        <v>15288</v>
      </c>
      <c r="E1187" s="98">
        <f t="shared" ref="E1187:F1187" si="486">E1188</f>
        <v>15288</v>
      </c>
      <c r="F1187" s="98">
        <f t="shared" si="486"/>
        <v>15288</v>
      </c>
    </row>
    <row r="1188" spans="1:6" ht="42.75" customHeight="1" x14ac:dyDescent="0.25">
      <c r="A1188" s="58" t="s">
        <v>1349</v>
      </c>
      <c r="B1188" s="20" t="s">
        <v>1728</v>
      </c>
      <c r="C1188" s="53">
        <v>120</v>
      </c>
      <c r="D1188" s="98">
        <v>15288</v>
      </c>
      <c r="E1188" s="82">
        <v>15288</v>
      </c>
      <c r="F1188" s="82">
        <v>15288</v>
      </c>
    </row>
    <row r="1189" spans="1:6" ht="42.75" customHeight="1" x14ac:dyDescent="0.25">
      <c r="A1189" s="58" t="s">
        <v>1350</v>
      </c>
      <c r="B1189" s="20" t="s">
        <v>1728</v>
      </c>
      <c r="C1189" s="53">
        <v>200</v>
      </c>
      <c r="D1189" s="98">
        <f>D1190</f>
        <v>2029</v>
      </c>
      <c r="E1189" s="98">
        <f t="shared" ref="E1189:F1189" si="487">E1190</f>
        <v>2029</v>
      </c>
      <c r="F1189" s="98">
        <f t="shared" si="487"/>
        <v>2029</v>
      </c>
    </row>
    <row r="1190" spans="1:6" ht="42.75" customHeight="1" x14ac:dyDescent="0.25">
      <c r="A1190" s="58" t="s">
        <v>1351</v>
      </c>
      <c r="B1190" s="20" t="s">
        <v>1728</v>
      </c>
      <c r="C1190" s="53">
        <v>240</v>
      </c>
      <c r="D1190" s="98">
        <v>2029</v>
      </c>
      <c r="E1190" s="98">
        <v>2029</v>
      </c>
      <c r="F1190" s="98">
        <v>2029</v>
      </c>
    </row>
    <row r="1191" spans="1:6" ht="41.25" customHeight="1" x14ac:dyDescent="0.25">
      <c r="A1191" s="13" t="s">
        <v>1402</v>
      </c>
      <c r="B1191" s="3" t="s">
        <v>857</v>
      </c>
      <c r="C1191" s="53"/>
      <c r="D1191" s="98">
        <f>D1192</f>
        <v>100</v>
      </c>
      <c r="E1191" s="98">
        <f t="shared" ref="E1191:F1194" si="488">E1192</f>
        <v>100</v>
      </c>
      <c r="F1191" s="98">
        <f t="shared" si="488"/>
        <v>100</v>
      </c>
    </row>
    <row r="1192" spans="1:6" ht="43.5" customHeight="1" x14ac:dyDescent="0.25">
      <c r="A1192" s="17" t="s">
        <v>858</v>
      </c>
      <c r="B1192" s="1" t="s">
        <v>859</v>
      </c>
      <c r="C1192" s="53"/>
      <c r="D1192" s="98">
        <f>D1193</f>
        <v>100</v>
      </c>
      <c r="E1192" s="98">
        <f t="shared" si="488"/>
        <v>100</v>
      </c>
      <c r="F1192" s="98">
        <f t="shared" si="488"/>
        <v>100</v>
      </c>
    </row>
    <row r="1193" spans="1:6" ht="116.25" customHeight="1" x14ac:dyDescent="0.25">
      <c r="A1193" s="21" t="s">
        <v>860</v>
      </c>
      <c r="B1193" s="20" t="s">
        <v>861</v>
      </c>
      <c r="C1193" s="53"/>
      <c r="D1193" s="98">
        <f>D1194</f>
        <v>100</v>
      </c>
      <c r="E1193" s="98">
        <f t="shared" si="488"/>
        <v>100</v>
      </c>
      <c r="F1193" s="98">
        <f t="shared" si="488"/>
        <v>100</v>
      </c>
    </row>
    <row r="1194" spans="1:6" ht="38.25" customHeight="1" x14ac:dyDescent="0.25">
      <c r="A1194" s="58" t="s">
        <v>1350</v>
      </c>
      <c r="B1194" s="20" t="s">
        <v>861</v>
      </c>
      <c r="C1194" s="53">
        <v>200</v>
      </c>
      <c r="D1194" s="98">
        <f>D1195</f>
        <v>100</v>
      </c>
      <c r="E1194" s="98">
        <f t="shared" si="488"/>
        <v>100</v>
      </c>
      <c r="F1194" s="98">
        <f t="shared" si="488"/>
        <v>100</v>
      </c>
    </row>
    <row r="1195" spans="1:6" ht="45" customHeight="1" x14ac:dyDescent="0.25">
      <c r="A1195" s="58" t="s">
        <v>1351</v>
      </c>
      <c r="B1195" s="20" t="s">
        <v>861</v>
      </c>
      <c r="C1195" s="53">
        <v>240</v>
      </c>
      <c r="D1195" s="98">
        <v>100</v>
      </c>
      <c r="E1195" s="98">
        <v>100</v>
      </c>
      <c r="F1195" s="98">
        <v>100</v>
      </c>
    </row>
    <row r="1196" spans="1:6" ht="39.75" customHeight="1" x14ac:dyDescent="0.25">
      <c r="A1196" s="13" t="s">
        <v>862</v>
      </c>
      <c r="B1196" s="3" t="s">
        <v>863</v>
      </c>
      <c r="C1196" s="53"/>
      <c r="D1196" s="98">
        <f>D1201+D1197</f>
        <v>1950</v>
      </c>
      <c r="E1196" s="98">
        <f t="shared" ref="E1196:F1196" si="489">E1201+E1197</f>
        <v>1980</v>
      </c>
      <c r="F1196" s="98">
        <f t="shared" si="489"/>
        <v>3900</v>
      </c>
    </row>
    <row r="1197" spans="1:6" ht="57" hidden="1" customHeight="1" x14ac:dyDescent="0.25">
      <c r="A1197" s="17" t="s">
        <v>864</v>
      </c>
      <c r="B1197" s="1" t="s">
        <v>865</v>
      </c>
      <c r="C1197" s="53"/>
      <c r="D1197" s="98">
        <f>D1198</f>
        <v>0</v>
      </c>
      <c r="E1197" s="98">
        <f t="shared" ref="E1197:F1199" si="490">E1198</f>
        <v>0</v>
      </c>
      <c r="F1197" s="98">
        <f t="shared" si="490"/>
        <v>0</v>
      </c>
    </row>
    <row r="1198" spans="1:6" ht="39.75" hidden="1" customHeight="1" x14ac:dyDescent="0.25">
      <c r="A1198" s="16" t="s">
        <v>866</v>
      </c>
      <c r="B1198" s="2" t="s">
        <v>867</v>
      </c>
      <c r="C1198" s="53"/>
      <c r="D1198" s="98">
        <f>D1199</f>
        <v>0</v>
      </c>
      <c r="E1198" s="98">
        <f t="shared" si="490"/>
        <v>0</v>
      </c>
      <c r="F1198" s="98">
        <f t="shared" si="490"/>
        <v>0</v>
      </c>
    </row>
    <row r="1199" spans="1:6" ht="39.75" hidden="1" customHeight="1" x14ac:dyDescent="0.25">
      <c r="A1199" s="16"/>
      <c r="B1199" s="2"/>
      <c r="C1199" s="53"/>
      <c r="D1199" s="98">
        <f>D1200</f>
        <v>0</v>
      </c>
      <c r="E1199" s="98">
        <f t="shared" si="490"/>
        <v>0</v>
      </c>
      <c r="F1199" s="98">
        <f t="shared" si="490"/>
        <v>0</v>
      </c>
    </row>
    <row r="1200" spans="1:6" ht="39.75" hidden="1" customHeight="1" x14ac:dyDescent="0.25">
      <c r="A1200" s="16"/>
      <c r="B1200" s="2"/>
      <c r="C1200" s="53"/>
      <c r="D1200" s="98"/>
      <c r="E1200" s="98"/>
      <c r="F1200" s="98"/>
    </row>
    <row r="1201" spans="1:7" ht="34.5" customHeight="1" x14ac:dyDescent="0.25">
      <c r="A1201" s="17" t="s">
        <v>868</v>
      </c>
      <c r="B1201" s="1" t="s">
        <v>869</v>
      </c>
      <c r="C1201" s="116"/>
      <c r="D1201" s="99">
        <f>D1202</f>
        <v>1950</v>
      </c>
      <c r="E1201" s="99">
        <f t="shared" ref="E1201:F1203" si="491">E1202</f>
        <v>1980</v>
      </c>
      <c r="F1201" s="99">
        <f t="shared" si="491"/>
        <v>3900</v>
      </c>
      <c r="G1201" s="53"/>
    </row>
    <row r="1202" spans="1:7" ht="31.5" customHeight="1" x14ac:dyDescent="0.25">
      <c r="A1202" s="19" t="s">
        <v>870</v>
      </c>
      <c r="B1202" s="20" t="s">
        <v>871</v>
      </c>
      <c r="C1202" s="53"/>
      <c r="D1202" s="98">
        <f>D1203</f>
        <v>1950</v>
      </c>
      <c r="E1202" s="98">
        <f t="shared" si="491"/>
        <v>1980</v>
      </c>
      <c r="F1202" s="98">
        <f t="shared" si="491"/>
        <v>3900</v>
      </c>
      <c r="G1202" s="117"/>
    </row>
    <row r="1203" spans="1:7" ht="31.5" customHeight="1" x14ac:dyDescent="0.25">
      <c r="A1203" s="35" t="s">
        <v>1366</v>
      </c>
      <c r="B1203" s="20" t="s">
        <v>871</v>
      </c>
      <c r="C1203" s="53">
        <v>700</v>
      </c>
      <c r="D1203" s="98">
        <f>D1204</f>
        <v>1950</v>
      </c>
      <c r="E1203" s="98">
        <f t="shared" si="491"/>
        <v>1980</v>
      </c>
      <c r="F1203" s="98">
        <f t="shared" si="491"/>
        <v>3900</v>
      </c>
      <c r="G1203" s="53"/>
    </row>
    <row r="1204" spans="1:7" ht="31.5" customHeight="1" x14ac:dyDescent="0.25">
      <c r="A1204" s="35" t="s">
        <v>1367</v>
      </c>
      <c r="B1204" s="20" t="s">
        <v>871</v>
      </c>
      <c r="C1204" s="53">
        <v>730</v>
      </c>
      <c r="D1204" s="98">
        <v>1950</v>
      </c>
      <c r="E1204" s="98">
        <v>1980</v>
      </c>
      <c r="F1204" s="98">
        <v>3900</v>
      </c>
    </row>
    <row r="1205" spans="1:7" ht="35.25" customHeight="1" x14ac:dyDescent="0.25">
      <c r="A1205" s="13" t="s">
        <v>872</v>
      </c>
      <c r="B1205" s="3" t="s">
        <v>873</v>
      </c>
      <c r="C1205" s="53"/>
      <c r="D1205" s="98">
        <f>D1206</f>
        <v>244177</v>
      </c>
      <c r="E1205" s="98">
        <f t="shared" ref="E1205:F1205" si="492">E1206</f>
        <v>220683</v>
      </c>
      <c r="F1205" s="98">
        <f t="shared" si="492"/>
        <v>212705</v>
      </c>
    </row>
    <row r="1206" spans="1:7" ht="33.75" customHeight="1" x14ac:dyDescent="0.25">
      <c r="A1206" s="7" t="s">
        <v>130</v>
      </c>
      <c r="B1206" s="1" t="s">
        <v>874</v>
      </c>
      <c r="C1206" s="53"/>
      <c r="D1206" s="82">
        <f>D1207+D1210+D1218+D1225+D1232+D1242+D1259+D1262+D1265+D1268+D1271+D1252+D1239</f>
        <v>244177</v>
      </c>
      <c r="E1206" s="82">
        <f t="shared" ref="E1206:F1206" si="493">E1207+E1210+E1218+E1225+E1232+E1242+E1259+E1262+E1265+E1268+E1271+E1252+E1239</f>
        <v>220683</v>
      </c>
      <c r="F1206" s="82">
        <f t="shared" si="493"/>
        <v>212705</v>
      </c>
    </row>
    <row r="1207" spans="1:7" ht="30.75" customHeight="1" x14ac:dyDescent="0.25">
      <c r="A1207" s="19" t="s">
        <v>875</v>
      </c>
      <c r="B1207" s="20" t="s">
        <v>876</v>
      </c>
      <c r="C1207" s="53"/>
      <c r="D1207" s="98">
        <f>D1208</f>
        <v>2486</v>
      </c>
      <c r="E1207" s="98">
        <f t="shared" ref="E1207:F1208" si="494">E1208</f>
        <v>2486</v>
      </c>
      <c r="F1207" s="98">
        <f t="shared" si="494"/>
        <v>2486</v>
      </c>
    </row>
    <row r="1208" spans="1:7" ht="61.5" customHeight="1" x14ac:dyDescent="0.25">
      <c r="A1208" s="58" t="s">
        <v>1348</v>
      </c>
      <c r="B1208" s="20" t="s">
        <v>876</v>
      </c>
      <c r="C1208" s="53">
        <v>100</v>
      </c>
      <c r="D1208" s="98">
        <f>D1209</f>
        <v>2486</v>
      </c>
      <c r="E1208" s="98">
        <f t="shared" si="494"/>
        <v>2486</v>
      </c>
      <c r="F1208" s="98">
        <f t="shared" si="494"/>
        <v>2486</v>
      </c>
    </row>
    <row r="1209" spans="1:7" ht="30.75" customHeight="1" x14ac:dyDescent="0.25">
      <c r="A1209" s="58" t="s">
        <v>1349</v>
      </c>
      <c r="B1209" s="20" t="s">
        <v>876</v>
      </c>
      <c r="C1209" s="53">
        <v>120</v>
      </c>
      <c r="D1209" s="98">
        <v>2486</v>
      </c>
      <c r="E1209" s="98">
        <v>2486</v>
      </c>
      <c r="F1209" s="98">
        <v>2486</v>
      </c>
    </row>
    <row r="1210" spans="1:7" ht="36" customHeight="1" x14ac:dyDescent="0.25">
      <c r="A1210" s="19" t="s">
        <v>877</v>
      </c>
      <c r="B1210" s="20" t="s">
        <v>878</v>
      </c>
      <c r="C1210" s="53"/>
      <c r="D1210" s="98">
        <f>D1211+D1213+D1215</f>
        <v>92347</v>
      </c>
      <c r="E1210" s="98">
        <f t="shared" ref="E1210:F1210" si="495">E1211+E1213+E1215</f>
        <v>78636</v>
      </c>
      <c r="F1210" s="98">
        <f t="shared" si="495"/>
        <v>78816</v>
      </c>
    </row>
    <row r="1211" spans="1:7" ht="48.75" customHeight="1" x14ac:dyDescent="0.25">
      <c r="A1211" s="58" t="s">
        <v>1348</v>
      </c>
      <c r="B1211" s="20" t="s">
        <v>878</v>
      </c>
      <c r="C1211" s="53">
        <v>100</v>
      </c>
      <c r="D1211" s="98">
        <f>D1212</f>
        <v>78701</v>
      </c>
      <c r="E1211" s="98">
        <f t="shared" ref="E1211:F1211" si="496">E1212</f>
        <v>66481</v>
      </c>
      <c r="F1211" s="98">
        <f t="shared" si="496"/>
        <v>68701</v>
      </c>
    </row>
    <row r="1212" spans="1:7" ht="36" customHeight="1" x14ac:dyDescent="0.25">
      <c r="A1212" s="58" t="s">
        <v>1349</v>
      </c>
      <c r="B1212" s="20" t="s">
        <v>878</v>
      </c>
      <c r="C1212" s="53">
        <v>120</v>
      </c>
      <c r="D1212" s="98">
        <v>78701</v>
      </c>
      <c r="E1212" s="82">
        <v>66481</v>
      </c>
      <c r="F1212" s="98">
        <v>68701</v>
      </c>
    </row>
    <row r="1213" spans="1:7" ht="36" customHeight="1" x14ac:dyDescent="0.25">
      <c r="A1213" s="58" t="s">
        <v>1350</v>
      </c>
      <c r="B1213" s="20" t="s">
        <v>878</v>
      </c>
      <c r="C1213" s="53">
        <v>200</v>
      </c>
      <c r="D1213" s="98">
        <f>D1214</f>
        <v>13246</v>
      </c>
      <c r="E1213" s="98">
        <f>E1214</f>
        <v>11755</v>
      </c>
      <c r="F1213" s="98">
        <f>F1214</f>
        <v>9715</v>
      </c>
    </row>
    <row r="1214" spans="1:7" ht="36" customHeight="1" x14ac:dyDescent="0.25">
      <c r="A1214" s="58" t="s">
        <v>1351</v>
      </c>
      <c r="B1214" s="20" t="s">
        <v>878</v>
      </c>
      <c r="C1214" s="53">
        <v>240</v>
      </c>
      <c r="D1214" s="98">
        <v>13246</v>
      </c>
      <c r="E1214" s="82">
        <v>11755</v>
      </c>
      <c r="F1214" s="82">
        <v>9715</v>
      </c>
      <c r="G1214" s="64"/>
    </row>
    <row r="1215" spans="1:7" ht="36" customHeight="1" x14ac:dyDescent="0.25">
      <c r="A1215" s="58" t="s">
        <v>1354</v>
      </c>
      <c r="B1215" s="20" t="s">
        <v>878</v>
      </c>
      <c r="C1215" s="53">
        <v>800</v>
      </c>
      <c r="D1215" s="98">
        <f t="shared" ref="D1215:F1215" si="497">D1217+D1216</f>
        <v>400</v>
      </c>
      <c r="E1215" s="98">
        <f t="shared" si="497"/>
        <v>400</v>
      </c>
      <c r="F1215" s="98">
        <f t="shared" si="497"/>
        <v>400</v>
      </c>
    </row>
    <row r="1216" spans="1:7" ht="36" hidden="1" customHeight="1" x14ac:dyDescent="0.25">
      <c r="A1216" s="135" t="s">
        <v>1472</v>
      </c>
      <c r="B1216" s="20" t="s">
        <v>878</v>
      </c>
      <c r="C1216" s="53">
        <v>830</v>
      </c>
      <c r="D1216" s="98"/>
      <c r="E1216" s="98"/>
      <c r="F1216" s="98"/>
    </row>
    <row r="1217" spans="1:7" ht="36" customHeight="1" x14ac:dyDescent="0.25">
      <c r="A1217" s="16" t="s">
        <v>1355</v>
      </c>
      <c r="B1217" s="20" t="s">
        <v>878</v>
      </c>
      <c r="C1217" s="53">
        <v>850</v>
      </c>
      <c r="D1217" s="98">
        <v>400</v>
      </c>
      <c r="E1217" s="98">
        <v>400</v>
      </c>
      <c r="F1217" s="98">
        <v>400</v>
      </c>
    </row>
    <row r="1218" spans="1:7" ht="27.75" hidden="1" customHeight="1" x14ac:dyDescent="0.25">
      <c r="A1218" s="19" t="s">
        <v>132</v>
      </c>
      <c r="B1218" s="20" t="s">
        <v>879</v>
      </c>
      <c r="C1218" s="53"/>
      <c r="D1218" s="98">
        <f>D1219+D1221+D1223</f>
        <v>0</v>
      </c>
      <c r="E1218" s="98">
        <f t="shared" ref="E1218:F1218" si="498">E1219+E1221+E1223</f>
        <v>0</v>
      </c>
      <c r="F1218" s="98">
        <f t="shared" si="498"/>
        <v>0</v>
      </c>
    </row>
    <row r="1219" spans="1:7" ht="60.75" hidden="1" customHeight="1" x14ac:dyDescent="0.25">
      <c r="A1219" s="58" t="s">
        <v>1348</v>
      </c>
      <c r="B1219" s="20" t="s">
        <v>879</v>
      </c>
      <c r="C1219" s="53">
        <v>100</v>
      </c>
      <c r="D1219" s="98">
        <f>D1220</f>
        <v>0</v>
      </c>
      <c r="E1219" s="98">
        <f t="shared" ref="E1219:F1219" si="499">E1220</f>
        <v>0</v>
      </c>
      <c r="F1219" s="98">
        <f t="shared" si="499"/>
        <v>0</v>
      </c>
    </row>
    <row r="1220" spans="1:7" ht="27.75" hidden="1" customHeight="1" x14ac:dyDescent="0.25">
      <c r="A1220" s="58" t="s">
        <v>1349</v>
      </c>
      <c r="B1220" s="20" t="s">
        <v>879</v>
      </c>
      <c r="C1220" s="53">
        <v>120</v>
      </c>
      <c r="D1220" s="98">
        <v>0</v>
      </c>
      <c r="E1220" s="82">
        <v>0</v>
      </c>
      <c r="F1220" s="82">
        <v>0</v>
      </c>
    </row>
    <row r="1221" spans="1:7" ht="27.75" hidden="1" customHeight="1" x14ac:dyDescent="0.25">
      <c r="A1221" s="58" t="s">
        <v>1350</v>
      </c>
      <c r="B1221" s="20" t="s">
        <v>879</v>
      </c>
      <c r="C1221" s="53">
        <v>200</v>
      </c>
      <c r="D1221" s="98">
        <f>D1222</f>
        <v>0</v>
      </c>
      <c r="E1221" s="98">
        <f t="shared" ref="E1221:F1221" si="500">E1222</f>
        <v>0</v>
      </c>
      <c r="F1221" s="98">
        <f t="shared" si="500"/>
        <v>0</v>
      </c>
    </row>
    <row r="1222" spans="1:7" ht="36" hidden="1" customHeight="1" x14ac:dyDescent="0.25">
      <c r="A1222" s="58" t="s">
        <v>1351</v>
      </c>
      <c r="B1222" s="20" t="s">
        <v>879</v>
      </c>
      <c r="C1222" s="53">
        <v>240</v>
      </c>
      <c r="D1222" s="98"/>
      <c r="E1222" s="98"/>
      <c r="F1222" s="98"/>
    </row>
    <row r="1223" spans="1:7" ht="27.75" hidden="1" customHeight="1" x14ac:dyDescent="0.25">
      <c r="A1223" s="58" t="s">
        <v>1354</v>
      </c>
      <c r="B1223" s="20" t="s">
        <v>879</v>
      </c>
      <c r="C1223" s="53">
        <v>800</v>
      </c>
      <c r="D1223" s="98">
        <f>D1224</f>
        <v>0</v>
      </c>
      <c r="E1223" s="98">
        <f t="shared" ref="E1223:F1223" si="501">E1224</f>
        <v>0</v>
      </c>
      <c r="F1223" s="98">
        <f t="shared" si="501"/>
        <v>0</v>
      </c>
    </row>
    <row r="1224" spans="1:7" ht="27.75" hidden="1" customHeight="1" x14ac:dyDescent="0.25">
      <c r="A1224" s="16" t="s">
        <v>1472</v>
      </c>
      <c r="B1224" s="20" t="s">
        <v>879</v>
      </c>
      <c r="C1224" s="53">
        <v>830</v>
      </c>
      <c r="D1224" s="98"/>
      <c r="E1224" s="98">
        <v>0</v>
      </c>
      <c r="F1224" s="98">
        <v>0</v>
      </c>
    </row>
    <row r="1225" spans="1:7" ht="28.5" customHeight="1" x14ac:dyDescent="0.25">
      <c r="A1225" s="21" t="s">
        <v>880</v>
      </c>
      <c r="B1225" s="23" t="s">
        <v>881</v>
      </c>
      <c r="C1225" s="53"/>
      <c r="D1225" s="98">
        <f>D1226+D1228+D1230</f>
        <v>29150</v>
      </c>
      <c r="E1225" s="98">
        <f t="shared" ref="E1225:F1225" si="502">E1226+E1228+E1230</f>
        <v>29150</v>
      </c>
      <c r="F1225" s="98">
        <f t="shared" si="502"/>
        <v>29150</v>
      </c>
    </row>
    <row r="1226" spans="1:7" ht="47.25" customHeight="1" x14ac:dyDescent="0.25">
      <c r="A1226" s="58" t="s">
        <v>1348</v>
      </c>
      <c r="B1226" s="23" t="s">
        <v>881</v>
      </c>
      <c r="C1226" s="53">
        <v>100</v>
      </c>
      <c r="D1226" s="98">
        <f>D1227</f>
        <v>23616</v>
      </c>
      <c r="E1226" s="98">
        <f t="shared" ref="E1226:F1226" si="503">E1227</f>
        <v>23616</v>
      </c>
      <c r="F1226" s="98">
        <f t="shared" si="503"/>
        <v>23616</v>
      </c>
    </row>
    <row r="1227" spans="1:7" ht="28.5" customHeight="1" x14ac:dyDescent="0.25">
      <c r="A1227" s="58" t="s">
        <v>1349</v>
      </c>
      <c r="B1227" s="23" t="s">
        <v>881</v>
      </c>
      <c r="C1227" s="53">
        <v>120</v>
      </c>
      <c r="D1227" s="98">
        <v>23616</v>
      </c>
      <c r="E1227" s="82">
        <v>23616</v>
      </c>
      <c r="F1227" s="82">
        <v>23616</v>
      </c>
    </row>
    <row r="1228" spans="1:7" ht="28.5" customHeight="1" x14ac:dyDescent="0.25">
      <c r="A1228" s="58" t="s">
        <v>1350</v>
      </c>
      <c r="B1228" s="23" t="s">
        <v>881</v>
      </c>
      <c r="C1228" s="53">
        <v>200</v>
      </c>
      <c r="D1228" s="98">
        <f>D1229</f>
        <v>5534</v>
      </c>
      <c r="E1228" s="98">
        <f t="shared" ref="E1228:F1228" si="504">E1229</f>
        <v>5534</v>
      </c>
      <c r="F1228" s="98">
        <f t="shared" si="504"/>
        <v>5534</v>
      </c>
    </row>
    <row r="1229" spans="1:7" ht="28.5" customHeight="1" x14ac:dyDescent="0.25">
      <c r="A1229" s="58" t="s">
        <v>1351</v>
      </c>
      <c r="B1229" s="23" t="s">
        <v>881</v>
      </c>
      <c r="C1229" s="53">
        <v>240</v>
      </c>
      <c r="D1229" s="98">
        <v>5534</v>
      </c>
      <c r="E1229" s="98">
        <v>5534</v>
      </c>
      <c r="F1229" s="98">
        <v>5534</v>
      </c>
    </row>
    <row r="1230" spans="1:7" ht="28.5" hidden="1" customHeight="1" x14ac:dyDescent="0.25">
      <c r="A1230" s="58" t="s">
        <v>1354</v>
      </c>
      <c r="B1230" s="23" t="s">
        <v>881</v>
      </c>
      <c r="C1230" s="53">
        <v>800</v>
      </c>
      <c r="D1230" s="98">
        <f>D1231</f>
        <v>0</v>
      </c>
      <c r="E1230" s="98">
        <f t="shared" ref="E1230:F1230" si="505">E1231</f>
        <v>0</v>
      </c>
      <c r="F1230" s="98">
        <f t="shared" si="505"/>
        <v>0</v>
      </c>
    </row>
    <row r="1231" spans="1:7" ht="28.5" hidden="1" customHeight="1" x14ac:dyDescent="0.25">
      <c r="A1231" s="16" t="s">
        <v>1355</v>
      </c>
      <c r="B1231" s="23" t="s">
        <v>881</v>
      </c>
      <c r="C1231" s="53">
        <v>850</v>
      </c>
      <c r="D1231" s="98"/>
      <c r="E1231" s="98"/>
      <c r="F1231" s="98"/>
    </row>
    <row r="1232" spans="1:7" ht="41.25" customHeight="1" x14ac:dyDescent="0.25">
      <c r="A1232" s="21" t="s">
        <v>882</v>
      </c>
      <c r="B1232" s="23" t="s">
        <v>883</v>
      </c>
      <c r="C1232" s="53"/>
      <c r="D1232" s="98">
        <f>D1233+D1235+D1237</f>
        <v>34097</v>
      </c>
      <c r="E1232" s="98">
        <f t="shared" ref="E1232:F1232" si="506">E1233+E1235+E1237</f>
        <v>32384</v>
      </c>
      <c r="F1232" s="98">
        <f t="shared" si="506"/>
        <v>32384</v>
      </c>
      <c r="G1232">
        <v>400</v>
      </c>
    </row>
    <row r="1233" spans="1:6" ht="63" customHeight="1" x14ac:dyDescent="0.25">
      <c r="A1233" s="58" t="s">
        <v>1348</v>
      </c>
      <c r="B1233" s="23" t="s">
        <v>883</v>
      </c>
      <c r="C1233" s="53">
        <v>100</v>
      </c>
      <c r="D1233" s="98">
        <f>D1234</f>
        <v>29384</v>
      </c>
      <c r="E1233" s="98">
        <f t="shared" ref="E1233:F1233" si="507">E1234</f>
        <v>29384</v>
      </c>
      <c r="F1233" s="98">
        <f t="shared" si="507"/>
        <v>29384</v>
      </c>
    </row>
    <row r="1234" spans="1:6" ht="38.25" customHeight="1" x14ac:dyDescent="0.25">
      <c r="A1234" s="58" t="s">
        <v>1359</v>
      </c>
      <c r="B1234" s="23" t="s">
        <v>883</v>
      </c>
      <c r="C1234" s="53">
        <v>110</v>
      </c>
      <c r="D1234" s="98">
        <v>29384</v>
      </c>
      <c r="E1234" s="98">
        <v>29384</v>
      </c>
      <c r="F1234" s="98">
        <v>29384</v>
      </c>
    </row>
    <row r="1235" spans="1:6" ht="38.25" customHeight="1" x14ac:dyDescent="0.25">
      <c r="A1235" s="58" t="s">
        <v>1350</v>
      </c>
      <c r="B1235" s="23" t="s">
        <v>883</v>
      </c>
      <c r="C1235" s="53">
        <v>200</v>
      </c>
      <c r="D1235" s="98">
        <f>D1236</f>
        <v>4713</v>
      </c>
      <c r="E1235" s="98">
        <f t="shared" ref="E1235:F1235" si="508">E1236</f>
        <v>3000</v>
      </c>
      <c r="F1235" s="98">
        <f t="shared" si="508"/>
        <v>3000</v>
      </c>
    </row>
    <row r="1236" spans="1:6" ht="38.25" customHeight="1" x14ac:dyDescent="0.25">
      <c r="A1236" s="58" t="s">
        <v>1351</v>
      </c>
      <c r="B1236" s="23" t="s">
        <v>883</v>
      </c>
      <c r="C1236" s="53">
        <v>240</v>
      </c>
      <c r="D1236" s="98">
        <v>4713</v>
      </c>
      <c r="E1236" s="98">
        <v>3000</v>
      </c>
      <c r="F1236" s="98">
        <v>3000</v>
      </c>
    </row>
    <row r="1237" spans="1:6" ht="38.25" hidden="1" customHeight="1" x14ac:dyDescent="0.25">
      <c r="A1237" s="58" t="s">
        <v>1354</v>
      </c>
      <c r="B1237" s="23" t="s">
        <v>883</v>
      </c>
      <c r="C1237" s="53">
        <v>800</v>
      </c>
      <c r="D1237" s="98">
        <f>D1238</f>
        <v>0</v>
      </c>
      <c r="E1237" s="98">
        <f t="shared" ref="E1237:F1237" si="509">E1238</f>
        <v>0</v>
      </c>
      <c r="F1237" s="98">
        <f t="shared" si="509"/>
        <v>0</v>
      </c>
    </row>
    <row r="1238" spans="1:6" ht="38.25" hidden="1" customHeight="1" x14ac:dyDescent="0.25">
      <c r="A1238" s="16" t="s">
        <v>1355</v>
      </c>
      <c r="B1238" s="23" t="s">
        <v>883</v>
      </c>
      <c r="C1238" s="53">
        <v>850</v>
      </c>
      <c r="D1238" s="98"/>
      <c r="E1238" s="98"/>
      <c r="F1238" s="98"/>
    </row>
    <row r="1239" spans="1:6" ht="38.25" customHeight="1" x14ac:dyDescent="0.25">
      <c r="A1239" s="153" t="s">
        <v>1545</v>
      </c>
      <c r="B1239" s="23" t="s">
        <v>1544</v>
      </c>
      <c r="C1239" s="53"/>
      <c r="D1239" s="98">
        <f>D1240</f>
        <v>7923</v>
      </c>
      <c r="E1239" s="98">
        <f t="shared" ref="E1239:F1239" si="510">E1240</f>
        <v>7923</v>
      </c>
      <c r="F1239" s="98">
        <f t="shared" si="510"/>
        <v>7923</v>
      </c>
    </row>
    <row r="1240" spans="1:6" ht="38.25" customHeight="1" x14ac:dyDescent="0.25">
      <c r="A1240" s="16" t="s">
        <v>1353</v>
      </c>
      <c r="B1240" s="23" t="s">
        <v>1544</v>
      </c>
      <c r="C1240" s="53">
        <v>600</v>
      </c>
      <c r="D1240" s="98">
        <f>D1241</f>
        <v>7923</v>
      </c>
      <c r="E1240" s="98">
        <f t="shared" ref="E1240:F1240" si="511">E1241</f>
        <v>7923</v>
      </c>
      <c r="F1240" s="98">
        <f t="shared" si="511"/>
        <v>7923</v>
      </c>
    </row>
    <row r="1241" spans="1:6" ht="38.25" customHeight="1" x14ac:dyDescent="0.25">
      <c r="A1241" s="16" t="s">
        <v>1352</v>
      </c>
      <c r="B1241" s="23" t="s">
        <v>1544</v>
      </c>
      <c r="C1241" s="53">
        <v>610</v>
      </c>
      <c r="D1241" s="98">
        <v>7923</v>
      </c>
      <c r="E1241" s="98">
        <v>7923</v>
      </c>
      <c r="F1241" s="98">
        <v>7923</v>
      </c>
    </row>
    <row r="1242" spans="1:6" ht="55.5" customHeight="1" x14ac:dyDescent="0.25">
      <c r="A1242" s="21" t="s">
        <v>1379</v>
      </c>
      <c r="B1242" s="23" t="s">
        <v>1372</v>
      </c>
      <c r="C1242" s="53"/>
      <c r="D1242" s="98">
        <f>D1243+D1245+D1249+D1247</f>
        <v>61500</v>
      </c>
      <c r="E1242" s="98">
        <f t="shared" ref="E1242:F1242" si="512">E1243+E1245+E1249+E1247</f>
        <v>51500</v>
      </c>
      <c r="F1242" s="98">
        <f t="shared" si="512"/>
        <v>43342</v>
      </c>
    </row>
    <row r="1243" spans="1:6" ht="55.5" customHeight="1" x14ac:dyDescent="0.25">
      <c r="A1243" s="58" t="s">
        <v>1348</v>
      </c>
      <c r="B1243" s="23" t="s">
        <v>1372</v>
      </c>
      <c r="C1243" s="62">
        <v>100</v>
      </c>
      <c r="D1243" s="98">
        <f>D1244</f>
        <v>53253</v>
      </c>
      <c r="E1243" s="98">
        <f t="shared" ref="E1243:F1243" si="513">E1244</f>
        <v>43253</v>
      </c>
      <c r="F1243" s="98">
        <f t="shared" si="513"/>
        <v>33253</v>
      </c>
    </row>
    <row r="1244" spans="1:6" ht="27.75" customHeight="1" x14ac:dyDescent="0.25">
      <c r="A1244" s="58" t="s">
        <v>1359</v>
      </c>
      <c r="B1244" s="23" t="s">
        <v>1372</v>
      </c>
      <c r="C1244" s="53">
        <v>110</v>
      </c>
      <c r="D1244" s="98">
        <v>53253</v>
      </c>
      <c r="E1244" s="82">
        <v>43253</v>
      </c>
      <c r="F1244" s="82">
        <v>33253</v>
      </c>
    </row>
    <row r="1245" spans="1:6" ht="27.75" customHeight="1" x14ac:dyDescent="0.25">
      <c r="A1245" s="58" t="s">
        <v>1350</v>
      </c>
      <c r="B1245" s="23" t="s">
        <v>1372</v>
      </c>
      <c r="C1245" s="53">
        <v>200</v>
      </c>
      <c r="D1245" s="98">
        <f>D1246</f>
        <v>8158</v>
      </c>
      <c r="E1245" s="98">
        <f t="shared" ref="E1245:F1245" si="514">E1246</f>
        <v>8158</v>
      </c>
      <c r="F1245" s="98">
        <f t="shared" si="514"/>
        <v>10000</v>
      </c>
    </row>
    <row r="1246" spans="1:6" ht="27.75" customHeight="1" x14ac:dyDescent="0.25">
      <c r="A1246" s="58" t="s">
        <v>1351</v>
      </c>
      <c r="B1246" s="23" t="s">
        <v>1372</v>
      </c>
      <c r="C1246" s="53">
        <v>240</v>
      </c>
      <c r="D1246" s="98">
        <v>8158</v>
      </c>
      <c r="E1246" s="98">
        <v>8158</v>
      </c>
      <c r="F1246" s="82">
        <v>10000</v>
      </c>
    </row>
    <row r="1247" spans="1:6" ht="27.75" hidden="1" customHeight="1" x14ac:dyDescent="0.25">
      <c r="A1247" s="16" t="s">
        <v>1357</v>
      </c>
      <c r="B1247" s="23" t="s">
        <v>1372</v>
      </c>
      <c r="C1247" s="53">
        <v>300</v>
      </c>
      <c r="D1247" s="98">
        <f>D1248</f>
        <v>0</v>
      </c>
      <c r="E1247" s="98"/>
      <c r="F1247" s="101"/>
    </row>
    <row r="1248" spans="1:6" ht="27.75" hidden="1" customHeight="1" x14ac:dyDescent="0.25">
      <c r="A1248" s="16" t="s">
        <v>1358</v>
      </c>
      <c r="B1248" s="23" t="s">
        <v>1372</v>
      </c>
      <c r="C1248" s="53">
        <v>320</v>
      </c>
      <c r="D1248" s="98"/>
      <c r="E1248" s="98"/>
      <c r="F1248" s="101"/>
    </row>
    <row r="1249" spans="1:6" ht="27.75" customHeight="1" x14ac:dyDescent="0.25">
      <c r="A1249" s="58" t="s">
        <v>1354</v>
      </c>
      <c r="B1249" s="23" t="s">
        <v>1372</v>
      </c>
      <c r="C1249" s="53">
        <v>800</v>
      </c>
      <c r="D1249" s="98">
        <f>D1251+D1250</f>
        <v>89</v>
      </c>
      <c r="E1249" s="98">
        <f t="shared" ref="E1249:F1249" si="515">E1251+E1250</f>
        <v>89</v>
      </c>
      <c r="F1249" s="98">
        <f t="shared" si="515"/>
        <v>89</v>
      </c>
    </row>
    <row r="1250" spans="1:6" ht="27.75" hidden="1" customHeight="1" x14ac:dyDescent="0.25">
      <c r="A1250" s="135" t="s">
        <v>1472</v>
      </c>
      <c r="B1250" s="23" t="s">
        <v>1372</v>
      </c>
      <c r="C1250" s="53">
        <v>830</v>
      </c>
      <c r="D1250" s="98"/>
      <c r="E1250" s="98"/>
      <c r="F1250" s="98"/>
    </row>
    <row r="1251" spans="1:6" ht="27.75" customHeight="1" x14ac:dyDescent="0.25">
      <c r="A1251" s="16" t="s">
        <v>1355</v>
      </c>
      <c r="B1251" s="23" t="s">
        <v>1372</v>
      </c>
      <c r="C1251" s="53">
        <v>850</v>
      </c>
      <c r="D1251" s="98">
        <v>89</v>
      </c>
      <c r="E1251" s="98">
        <v>89</v>
      </c>
      <c r="F1251" s="98">
        <v>89</v>
      </c>
    </row>
    <row r="1252" spans="1:6" ht="68.25" customHeight="1" x14ac:dyDescent="0.25">
      <c r="A1252" s="21" t="s">
        <v>1730</v>
      </c>
      <c r="B1252" s="23" t="s">
        <v>1373</v>
      </c>
      <c r="C1252" s="53"/>
      <c r="D1252" s="98">
        <f>D1253+D1255+D1257</f>
        <v>16534</v>
      </c>
      <c r="E1252" s="98">
        <f t="shared" ref="E1252:F1252" si="516">E1253+E1255+E1257</f>
        <v>18504</v>
      </c>
      <c r="F1252" s="98">
        <f t="shared" si="516"/>
        <v>18504</v>
      </c>
    </row>
    <row r="1253" spans="1:6" ht="59.25" customHeight="1" x14ac:dyDescent="0.25">
      <c r="A1253" s="58" t="s">
        <v>1348</v>
      </c>
      <c r="B1253" s="23" t="s">
        <v>1373</v>
      </c>
      <c r="C1253" s="62">
        <v>100</v>
      </c>
      <c r="D1253" s="98">
        <f>D1254</f>
        <v>14500</v>
      </c>
      <c r="E1253" s="98">
        <f t="shared" ref="E1253:F1253" si="517">E1254</f>
        <v>16000</v>
      </c>
      <c r="F1253" s="98">
        <f t="shared" si="517"/>
        <v>16000</v>
      </c>
    </row>
    <row r="1254" spans="1:6" ht="27.75" customHeight="1" x14ac:dyDescent="0.25">
      <c r="A1254" s="58" t="s">
        <v>1359</v>
      </c>
      <c r="B1254" s="23" t="s">
        <v>1373</v>
      </c>
      <c r="C1254" s="53">
        <v>110</v>
      </c>
      <c r="D1254" s="98">
        <v>14500</v>
      </c>
      <c r="E1254" s="82">
        <v>16000</v>
      </c>
      <c r="F1254" s="82">
        <v>16000</v>
      </c>
    </row>
    <row r="1255" spans="1:6" ht="27.75" customHeight="1" x14ac:dyDescent="0.25">
      <c r="A1255" s="58" t="s">
        <v>1350</v>
      </c>
      <c r="B1255" s="23" t="s">
        <v>1373</v>
      </c>
      <c r="C1255" s="53">
        <v>200</v>
      </c>
      <c r="D1255" s="98">
        <f>D1256</f>
        <v>2030</v>
      </c>
      <c r="E1255" s="98">
        <f t="shared" ref="E1255:F1255" si="518">E1256</f>
        <v>2500</v>
      </c>
      <c r="F1255" s="98">
        <f t="shared" si="518"/>
        <v>2500</v>
      </c>
    </row>
    <row r="1256" spans="1:6" ht="45" customHeight="1" x14ac:dyDescent="0.25">
      <c r="A1256" s="58" t="s">
        <v>1351</v>
      </c>
      <c r="B1256" s="23" t="s">
        <v>1373</v>
      </c>
      <c r="C1256" s="53">
        <v>240</v>
      </c>
      <c r="D1256" s="98">
        <v>2030</v>
      </c>
      <c r="E1256" s="98">
        <v>2500</v>
      </c>
      <c r="F1256" s="98">
        <v>2500</v>
      </c>
    </row>
    <row r="1257" spans="1:6" ht="27.75" customHeight="1" x14ac:dyDescent="0.25">
      <c r="A1257" s="58" t="s">
        <v>1354</v>
      </c>
      <c r="B1257" s="23" t="s">
        <v>1373</v>
      </c>
      <c r="C1257" s="53">
        <v>800</v>
      </c>
      <c r="D1257" s="98">
        <f>D1258</f>
        <v>4</v>
      </c>
      <c r="E1257" s="98">
        <f t="shared" ref="E1257:F1257" si="519">E1258</f>
        <v>4</v>
      </c>
      <c r="F1257" s="98">
        <f t="shared" si="519"/>
        <v>4</v>
      </c>
    </row>
    <row r="1258" spans="1:6" ht="27.75" customHeight="1" x14ac:dyDescent="0.25">
      <c r="A1258" s="16" t="s">
        <v>1355</v>
      </c>
      <c r="B1258" s="23" t="s">
        <v>1373</v>
      </c>
      <c r="C1258" s="53">
        <v>850</v>
      </c>
      <c r="D1258" s="98">
        <v>4</v>
      </c>
      <c r="E1258" s="98">
        <v>4</v>
      </c>
      <c r="F1258" s="98">
        <v>4</v>
      </c>
    </row>
    <row r="1259" spans="1:6" ht="35.25" hidden="1" customHeight="1" x14ac:dyDescent="0.25">
      <c r="A1259" s="21" t="s">
        <v>1391</v>
      </c>
      <c r="B1259" s="23" t="s">
        <v>884</v>
      </c>
      <c r="C1259" s="53"/>
      <c r="D1259" s="98">
        <f>D1260</f>
        <v>0</v>
      </c>
      <c r="E1259" s="98">
        <f t="shared" ref="E1259:F1259" si="520">E1260</f>
        <v>0</v>
      </c>
      <c r="F1259" s="98">
        <f t="shared" si="520"/>
        <v>0</v>
      </c>
    </row>
    <row r="1260" spans="1:6" ht="34.5" hidden="1" customHeight="1" x14ac:dyDescent="0.25">
      <c r="A1260" s="58" t="s">
        <v>1350</v>
      </c>
      <c r="B1260" s="23" t="s">
        <v>884</v>
      </c>
      <c r="C1260" s="53">
        <v>200</v>
      </c>
      <c r="D1260" s="98">
        <f>D1261</f>
        <v>0</v>
      </c>
      <c r="E1260" s="98">
        <f t="shared" ref="E1260:F1260" si="521">E1261</f>
        <v>0</v>
      </c>
      <c r="F1260" s="98">
        <f t="shared" si="521"/>
        <v>0</v>
      </c>
    </row>
    <row r="1261" spans="1:6" ht="34.5" hidden="1" customHeight="1" x14ac:dyDescent="0.25">
      <c r="A1261" s="58" t="s">
        <v>1351</v>
      </c>
      <c r="B1261" s="23" t="s">
        <v>884</v>
      </c>
      <c r="C1261" s="53">
        <v>240</v>
      </c>
      <c r="D1261" s="98">
        <v>0</v>
      </c>
      <c r="E1261" s="98">
        <v>0</v>
      </c>
      <c r="F1261" s="98">
        <v>0</v>
      </c>
    </row>
    <row r="1262" spans="1:6" ht="32.25" hidden="1" customHeight="1" x14ac:dyDescent="0.25">
      <c r="A1262" s="21" t="s">
        <v>885</v>
      </c>
      <c r="B1262" s="23" t="s">
        <v>886</v>
      </c>
      <c r="C1262" s="53"/>
      <c r="D1262" s="98">
        <f>D1263</f>
        <v>0</v>
      </c>
      <c r="E1262" s="98">
        <f t="shared" ref="E1262:F1262" si="522">E1263</f>
        <v>0</v>
      </c>
      <c r="F1262" s="98">
        <f t="shared" si="522"/>
        <v>0</v>
      </c>
    </row>
    <row r="1263" spans="1:6" ht="40.5" hidden="1" customHeight="1" x14ac:dyDescent="0.25">
      <c r="A1263" s="58" t="s">
        <v>1354</v>
      </c>
      <c r="B1263" s="23" t="s">
        <v>886</v>
      </c>
      <c r="C1263" s="53">
        <v>800</v>
      </c>
      <c r="D1263" s="98">
        <f>D1264</f>
        <v>0</v>
      </c>
      <c r="E1263" s="98">
        <f t="shared" ref="E1263:F1263" si="523">E1264</f>
        <v>0</v>
      </c>
      <c r="F1263" s="98">
        <f t="shared" si="523"/>
        <v>0</v>
      </c>
    </row>
    <row r="1264" spans="1:6" ht="60" hidden="1" customHeight="1" x14ac:dyDescent="0.25">
      <c r="A1264" s="127" t="s">
        <v>1393</v>
      </c>
      <c r="B1264" s="23" t="s">
        <v>886</v>
      </c>
      <c r="C1264" s="53">
        <v>810</v>
      </c>
      <c r="D1264" s="98">
        <v>0</v>
      </c>
      <c r="E1264" s="98">
        <v>0</v>
      </c>
      <c r="F1264" s="98">
        <v>0</v>
      </c>
    </row>
    <row r="1265" spans="1:6" ht="30" customHeight="1" x14ac:dyDescent="0.25">
      <c r="A1265" s="21" t="s">
        <v>887</v>
      </c>
      <c r="B1265" s="23" t="s">
        <v>888</v>
      </c>
      <c r="C1265" s="53"/>
      <c r="D1265" s="98">
        <f>D1266</f>
        <v>140</v>
      </c>
      <c r="E1265" s="98">
        <f t="shared" ref="E1265:F1265" si="524">E1266</f>
        <v>100</v>
      </c>
      <c r="F1265" s="98">
        <f t="shared" si="524"/>
        <v>100</v>
      </c>
    </row>
    <row r="1266" spans="1:6" ht="34.5" customHeight="1" x14ac:dyDescent="0.25">
      <c r="A1266" s="58" t="s">
        <v>1354</v>
      </c>
      <c r="B1266" s="23" t="s">
        <v>888</v>
      </c>
      <c r="C1266" s="53">
        <v>800</v>
      </c>
      <c r="D1266" s="98">
        <f>D1267</f>
        <v>140</v>
      </c>
      <c r="E1266" s="98">
        <f t="shared" ref="E1266:F1266" si="525">E1267</f>
        <v>100</v>
      </c>
      <c r="F1266" s="98">
        <f t="shared" si="525"/>
        <v>100</v>
      </c>
    </row>
    <row r="1267" spans="1:6" ht="42.75" customHeight="1" x14ac:dyDescent="0.25">
      <c r="A1267" s="16" t="s">
        <v>1355</v>
      </c>
      <c r="B1267" s="23" t="s">
        <v>888</v>
      </c>
      <c r="C1267" s="53">
        <v>850</v>
      </c>
      <c r="D1267" s="98">
        <v>140</v>
      </c>
      <c r="E1267" s="98">
        <v>100</v>
      </c>
      <c r="F1267" s="98">
        <v>100</v>
      </c>
    </row>
    <row r="1268" spans="1:6" ht="39" hidden="1" customHeight="1" x14ac:dyDescent="0.25">
      <c r="A1268" s="28" t="s">
        <v>889</v>
      </c>
      <c r="B1268" s="23" t="s">
        <v>890</v>
      </c>
      <c r="C1268" s="53"/>
      <c r="D1268" s="98">
        <f>D1269</f>
        <v>0</v>
      </c>
      <c r="E1268" s="98">
        <f t="shared" ref="E1268:F1268" si="526">E1269</f>
        <v>0</v>
      </c>
      <c r="F1268" s="98">
        <f t="shared" si="526"/>
        <v>0</v>
      </c>
    </row>
    <row r="1269" spans="1:6" ht="39" hidden="1" customHeight="1" x14ac:dyDescent="0.25">
      <c r="A1269" s="58" t="s">
        <v>1350</v>
      </c>
      <c r="B1269" s="23" t="s">
        <v>890</v>
      </c>
      <c r="C1269" s="53">
        <v>200</v>
      </c>
      <c r="D1269" s="98">
        <f>D1270</f>
        <v>0</v>
      </c>
      <c r="E1269" s="98">
        <f t="shared" ref="E1269:F1269" si="527">E1270</f>
        <v>0</v>
      </c>
      <c r="F1269" s="98">
        <f t="shared" si="527"/>
        <v>0</v>
      </c>
    </row>
    <row r="1270" spans="1:6" ht="39" hidden="1" customHeight="1" x14ac:dyDescent="0.25">
      <c r="A1270" s="58" t="s">
        <v>1351</v>
      </c>
      <c r="B1270" s="23" t="s">
        <v>890</v>
      </c>
      <c r="C1270" s="53">
        <v>240</v>
      </c>
      <c r="D1270" s="98">
        <v>0</v>
      </c>
      <c r="E1270" s="98">
        <v>0</v>
      </c>
      <c r="F1270" s="98">
        <v>0</v>
      </c>
    </row>
    <row r="1271" spans="1:6" ht="39" hidden="1" customHeight="1" x14ac:dyDescent="0.25">
      <c r="A1271" s="36" t="s">
        <v>891</v>
      </c>
      <c r="B1271" s="2" t="s">
        <v>892</v>
      </c>
      <c r="C1271" s="53"/>
      <c r="D1271" s="98"/>
      <c r="E1271" s="98"/>
      <c r="F1271" s="98"/>
    </row>
    <row r="1272" spans="1:6" ht="50.25" customHeight="1" x14ac:dyDescent="0.25">
      <c r="A1272" s="12" t="s">
        <v>893</v>
      </c>
      <c r="B1272" s="10" t="s">
        <v>894</v>
      </c>
      <c r="C1272" s="53"/>
      <c r="D1272" s="98">
        <f>D1273+D1294+D1340+D1358+D1392</f>
        <v>11584</v>
      </c>
      <c r="E1272" s="98">
        <f t="shared" ref="E1272:F1272" si="528">E1273+E1294+E1340+E1358+E1392</f>
        <v>11620</v>
      </c>
      <c r="F1272" s="98">
        <f t="shared" si="528"/>
        <v>11697</v>
      </c>
    </row>
    <row r="1273" spans="1:6" ht="47.25" x14ac:dyDescent="0.25">
      <c r="A1273" s="13" t="s">
        <v>895</v>
      </c>
      <c r="B1273" s="3" t="s">
        <v>896</v>
      </c>
      <c r="C1273" s="53"/>
      <c r="D1273" s="98">
        <f>D1274+D1281+D1285</f>
        <v>4180</v>
      </c>
      <c r="E1273" s="98">
        <f t="shared" ref="E1273:F1273" si="529">E1274+E1281+E1285</f>
        <v>4050</v>
      </c>
      <c r="F1273" s="98">
        <f t="shared" si="529"/>
        <v>4050</v>
      </c>
    </row>
    <row r="1274" spans="1:6" ht="31.5" x14ac:dyDescent="0.25">
      <c r="A1274" s="14" t="s">
        <v>897</v>
      </c>
      <c r="B1274" s="1" t="s">
        <v>898</v>
      </c>
      <c r="C1274" s="53"/>
      <c r="D1274" s="98">
        <f>D1275+D1278</f>
        <v>3930</v>
      </c>
      <c r="E1274" s="98">
        <f t="shared" ref="E1274:F1274" si="530">E1275+E1278</f>
        <v>3900</v>
      </c>
      <c r="F1274" s="98">
        <f t="shared" si="530"/>
        <v>3900</v>
      </c>
    </row>
    <row r="1275" spans="1:6" ht="114" customHeight="1" x14ac:dyDescent="0.25">
      <c r="A1275" s="36" t="s">
        <v>899</v>
      </c>
      <c r="B1275" s="23" t="s">
        <v>900</v>
      </c>
      <c r="C1275" s="53"/>
      <c r="D1275" s="98">
        <f>D1276</f>
        <v>3930</v>
      </c>
      <c r="E1275" s="98">
        <f t="shared" ref="E1275:F1276" si="531">E1276</f>
        <v>3900</v>
      </c>
      <c r="F1275" s="98">
        <f t="shared" si="531"/>
        <v>3900</v>
      </c>
    </row>
    <row r="1276" spans="1:6" ht="34.5" customHeight="1" x14ac:dyDescent="0.25">
      <c r="A1276" s="58" t="s">
        <v>1350</v>
      </c>
      <c r="B1276" s="23" t="s">
        <v>900</v>
      </c>
      <c r="C1276" s="53">
        <v>200</v>
      </c>
      <c r="D1276" s="98">
        <f>D1277</f>
        <v>3930</v>
      </c>
      <c r="E1276" s="98">
        <f t="shared" si="531"/>
        <v>3900</v>
      </c>
      <c r="F1276" s="98">
        <f t="shared" si="531"/>
        <v>3900</v>
      </c>
    </row>
    <row r="1277" spans="1:6" ht="39.75" customHeight="1" x14ac:dyDescent="0.25">
      <c r="A1277" s="58" t="s">
        <v>1351</v>
      </c>
      <c r="B1277" s="23" t="s">
        <v>900</v>
      </c>
      <c r="C1277" s="53">
        <v>240</v>
      </c>
      <c r="D1277" s="98">
        <v>3930</v>
      </c>
      <c r="E1277" s="98">
        <v>3900</v>
      </c>
      <c r="F1277" s="98">
        <v>3900</v>
      </c>
    </row>
    <row r="1278" spans="1:6" ht="31.5" hidden="1" x14ac:dyDescent="0.25">
      <c r="A1278" s="21" t="s">
        <v>901</v>
      </c>
      <c r="B1278" s="23" t="s">
        <v>902</v>
      </c>
      <c r="C1278" s="53"/>
      <c r="D1278" s="98">
        <f>D1279</f>
        <v>0</v>
      </c>
      <c r="E1278" s="98">
        <f t="shared" ref="E1278:F1279" si="532">E1279</f>
        <v>0</v>
      </c>
      <c r="F1278" s="98">
        <f t="shared" si="532"/>
        <v>0</v>
      </c>
    </row>
    <row r="1279" spans="1:6" ht="43.5" hidden="1" customHeight="1" x14ac:dyDescent="0.25">
      <c r="A1279" s="16" t="s">
        <v>1353</v>
      </c>
      <c r="B1279" s="23" t="s">
        <v>902</v>
      </c>
      <c r="C1279" s="53">
        <v>600</v>
      </c>
      <c r="D1279" s="98">
        <f>D1280</f>
        <v>0</v>
      </c>
      <c r="E1279" s="98">
        <f t="shared" si="532"/>
        <v>0</v>
      </c>
      <c r="F1279" s="98">
        <f t="shared" si="532"/>
        <v>0</v>
      </c>
    </row>
    <row r="1280" spans="1:6" ht="48.75" hidden="1" customHeight="1" x14ac:dyDescent="0.25">
      <c r="A1280" s="16" t="s">
        <v>1352</v>
      </c>
      <c r="B1280" s="23" t="s">
        <v>902</v>
      </c>
      <c r="C1280" s="53">
        <v>610</v>
      </c>
      <c r="D1280" s="98">
        <v>0</v>
      </c>
      <c r="E1280" s="98">
        <v>0</v>
      </c>
      <c r="F1280" s="98">
        <v>0</v>
      </c>
    </row>
    <row r="1281" spans="1:6" ht="64.5" hidden="1" customHeight="1" x14ac:dyDescent="0.25">
      <c r="A1281" s="14" t="s">
        <v>903</v>
      </c>
      <c r="B1281" s="1" t="s">
        <v>904</v>
      </c>
      <c r="C1281" s="53"/>
      <c r="D1281" s="98">
        <f>D1282</f>
        <v>0</v>
      </c>
      <c r="E1281" s="98">
        <f t="shared" ref="E1281:F1283" si="533">E1282</f>
        <v>0</v>
      </c>
      <c r="F1281" s="98">
        <f t="shared" si="533"/>
        <v>0</v>
      </c>
    </row>
    <row r="1282" spans="1:6" ht="110.25" hidden="1" x14ac:dyDescent="0.25">
      <c r="A1282" s="43" t="s">
        <v>899</v>
      </c>
      <c r="B1282" s="23" t="s">
        <v>905</v>
      </c>
      <c r="C1282" s="53"/>
      <c r="D1282" s="98">
        <f>D1283</f>
        <v>0</v>
      </c>
      <c r="E1282" s="98">
        <f t="shared" si="533"/>
        <v>0</v>
      </c>
      <c r="F1282" s="98">
        <f t="shared" si="533"/>
        <v>0</v>
      </c>
    </row>
    <row r="1283" spans="1:6" ht="43.5" hidden="1" customHeight="1" x14ac:dyDescent="0.25">
      <c r="A1283" s="58" t="s">
        <v>1350</v>
      </c>
      <c r="B1283" s="23" t="s">
        <v>905</v>
      </c>
      <c r="C1283" s="53">
        <v>200</v>
      </c>
      <c r="D1283" s="98">
        <f>D1284</f>
        <v>0</v>
      </c>
      <c r="E1283" s="98">
        <f t="shared" si="533"/>
        <v>0</v>
      </c>
      <c r="F1283" s="98">
        <f t="shared" si="533"/>
        <v>0</v>
      </c>
    </row>
    <row r="1284" spans="1:6" ht="46.5" hidden="1" customHeight="1" x14ac:dyDescent="0.25">
      <c r="A1284" s="58" t="s">
        <v>1351</v>
      </c>
      <c r="B1284" s="23" t="s">
        <v>905</v>
      </c>
      <c r="C1284" s="53">
        <v>240</v>
      </c>
      <c r="D1284" s="98">
        <v>0</v>
      </c>
      <c r="E1284" s="98">
        <v>0</v>
      </c>
      <c r="F1284" s="98">
        <v>0</v>
      </c>
    </row>
    <row r="1285" spans="1:6" ht="30" customHeight="1" x14ac:dyDescent="0.25">
      <c r="A1285" s="14" t="s">
        <v>906</v>
      </c>
      <c r="B1285" s="1" t="s">
        <v>907</v>
      </c>
      <c r="C1285" s="53"/>
      <c r="D1285" s="98">
        <f>D1286</f>
        <v>250</v>
      </c>
      <c r="E1285" s="98">
        <f t="shared" ref="E1285:F1286" si="534">E1286</f>
        <v>150</v>
      </c>
      <c r="F1285" s="98">
        <f t="shared" si="534"/>
        <v>150</v>
      </c>
    </row>
    <row r="1286" spans="1:6" ht="56.25" customHeight="1" x14ac:dyDescent="0.25">
      <c r="A1286" s="24" t="s">
        <v>908</v>
      </c>
      <c r="B1286" s="20" t="s">
        <v>909</v>
      </c>
      <c r="C1286" s="53"/>
      <c r="D1286" s="98">
        <f>D1287</f>
        <v>250</v>
      </c>
      <c r="E1286" s="98">
        <f t="shared" si="534"/>
        <v>150</v>
      </c>
      <c r="F1286" s="98">
        <f t="shared" si="534"/>
        <v>150</v>
      </c>
    </row>
    <row r="1287" spans="1:6" ht="41.25" customHeight="1" x14ac:dyDescent="0.25">
      <c r="A1287" s="58" t="s">
        <v>1350</v>
      </c>
      <c r="B1287" s="20" t="s">
        <v>909</v>
      </c>
      <c r="C1287" s="53">
        <v>200</v>
      </c>
      <c r="D1287" s="98">
        <f>D1288</f>
        <v>250</v>
      </c>
      <c r="E1287" s="98">
        <f>E1288</f>
        <v>150</v>
      </c>
      <c r="F1287" s="98">
        <f>F1288</f>
        <v>150</v>
      </c>
    </row>
    <row r="1288" spans="1:6" ht="41.25" customHeight="1" x14ac:dyDescent="0.25">
      <c r="A1288" s="58" t="s">
        <v>1351</v>
      </c>
      <c r="B1288" s="20" t="s">
        <v>909</v>
      </c>
      <c r="C1288" s="53">
        <v>240</v>
      </c>
      <c r="D1288" s="98">
        <v>250</v>
      </c>
      <c r="E1288" s="98">
        <v>150</v>
      </c>
      <c r="F1288" s="98">
        <v>150</v>
      </c>
    </row>
    <row r="1289" spans="1:6" ht="31.5" hidden="1" customHeight="1" x14ac:dyDescent="0.25">
      <c r="A1289" s="13" t="s">
        <v>910</v>
      </c>
      <c r="B1289" s="3" t="s">
        <v>911</v>
      </c>
      <c r="C1289" s="53"/>
      <c r="D1289" s="98">
        <f>D1290</f>
        <v>0</v>
      </c>
      <c r="E1289" s="98">
        <f t="shared" ref="E1289:F1292" si="535">E1290</f>
        <v>0</v>
      </c>
      <c r="F1289" s="98">
        <f t="shared" si="535"/>
        <v>0</v>
      </c>
    </row>
    <row r="1290" spans="1:6" ht="47.25" hidden="1" x14ac:dyDescent="0.25">
      <c r="A1290" s="14" t="s">
        <v>912</v>
      </c>
      <c r="B1290" s="1" t="s">
        <v>913</v>
      </c>
      <c r="C1290" s="53"/>
      <c r="D1290" s="98">
        <f>D1291</f>
        <v>0</v>
      </c>
      <c r="E1290" s="98">
        <f t="shared" si="535"/>
        <v>0</v>
      </c>
      <c r="F1290" s="98">
        <f t="shared" si="535"/>
        <v>0</v>
      </c>
    </row>
    <row r="1291" spans="1:6" ht="94.5" hidden="1" x14ac:dyDescent="0.25">
      <c r="A1291" s="24" t="s">
        <v>914</v>
      </c>
      <c r="B1291" s="20" t="s">
        <v>915</v>
      </c>
      <c r="C1291" s="53"/>
      <c r="D1291" s="98">
        <f>D1292</f>
        <v>0</v>
      </c>
      <c r="E1291" s="98">
        <f t="shared" si="535"/>
        <v>0</v>
      </c>
      <c r="F1291" s="98">
        <f t="shared" si="535"/>
        <v>0</v>
      </c>
    </row>
    <row r="1292" spans="1:6" ht="42.75" hidden="1" customHeight="1" x14ac:dyDescent="0.25">
      <c r="A1292" s="58" t="s">
        <v>1350</v>
      </c>
      <c r="B1292" s="20" t="s">
        <v>915</v>
      </c>
      <c r="C1292" s="53">
        <v>200</v>
      </c>
      <c r="D1292" s="98">
        <f>D1293</f>
        <v>0</v>
      </c>
      <c r="E1292" s="98">
        <f t="shared" si="535"/>
        <v>0</v>
      </c>
      <c r="F1292" s="98">
        <f t="shared" si="535"/>
        <v>0</v>
      </c>
    </row>
    <row r="1293" spans="1:6" ht="45.75" hidden="1" customHeight="1" x14ac:dyDescent="0.25">
      <c r="A1293" s="94" t="s">
        <v>1351</v>
      </c>
      <c r="B1293" s="20" t="s">
        <v>915</v>
      </c>
      <c r="C1293" s="53">
        <v>240</v>
      </c>
      <c r="D1293" s="98"/>
      <c r="E1293" s="98"/>
      <c r="F1293" s="98"/>
    </row>
    <row r="1294" spans="1:6" ht="45.75" hidden="1" customHeight="1" x14ac:dyDescent="0.25">
      <c r="A1294" s="139" t="s">
        <v>1594</v>
      </c>
      <c r="B1294" s="1" t="s">
        <v>1473</v>
      </c>
      <c r="C1294" s="117"/>
      <c r="D1294" s="128">
        <f>D1295</f>
        <v>0</v>
      </c>
      <c r="E1294" s="128">
        <f t="shared" ref="E1294:F1294" si="536">E1295</f>
        <v>0</v>
      </c>
      <c r="F1294" s="128">
        <f t="shared" si="536"/>
        <v>0</v>
      </c>
    </row>
    <row r="1295" spans="1:6" ht="45.75" hidden="1" customHeight="1" x14ac:dyDescent="0.25">
      <c r="A1295" s="121" t="s">
        <v>1476</v>
      </c>
      <c r="B1295" s="20" t="s">
        <v>1474</v>
      </c>
      <c r="C1295" s="53"/>
      <c r="D1295" s="98">
        <f>D1296</f>
        <v>0</v>
      </c>
      <c r="E1295" s="98">
        <f t="shared" ref="E1295:F1295" si="537">E1296</f>
        <v>0</v>
      </c>
      <c r="F1295" s="98">
        <f t="shared" si="537"/>
        <v>0</v>
      </c>
    </row>
    <row r="1296" spans="1:6" ht="45.75" hidden="1" customHeight="1" x14ac:dyDescent="0.25">
      <c r="A1296" s="121" t="s">
        <v>1477</v>
      </c>
      <c r="B1296" s="20" t="s">
        <v>1475</v>
      </c>
      <c r="C1296" s="53"/>
      <c r="D1296" s="98">
        <f>D1299+D1302+D1305+D1308+D1312+D1316+D1320+D1324+D1328+D1331+D1334+D1337</f>
        <v>0</v>
      </c>
      <c r="E1296" s="98">
        <f t="shared" ref="E1296:F1296" si="538">E1316+E1320+E1324+E1328+E1334+E1337</f>
        <v>0</v>
      </c>
      <c r="F1296" s="98">
        <f t="shared" si="538"/>
        <v>0</v>
      </c>
    </row>
    <row r="1297" spans="1:6" ht="45.75" hidden="1" customHeight="1" x14ac:dyDescent="0.25">
      <c r="A1297" s="58" t="s">
        <v>1350</v>
      </c>
      <c r="B1297" s="20" t="s">
        <v>1475</v>
      </c>
      <c r="C1297" s="53">
        <v>200</v>
      </c>
      <c r="D1297" s="98">
        <f>D1298</f>
        <v>0</v>
      </c>
      <c r="E1297" s="98"/>
      <c r="F1297" s="98"/>
    </row>
    <row r="1298" spans="1:6" ht="45.75" hidden="1" customHeight="1" x14ac:dyDescent="0.25">
      <c r="A1298" s="58" t="s">
        <v>1351</v>
      </c>
      <c r="B1298" s="20" t="s">
        <v>1475</v>
      </c>
      <c r="C1298" s="53">
        <v>240</v>
      </c>
      <c r="D1298" s="98"/>
      <c r="E1298" s="98"/>
      <c r="F1298" s="98"/>
    </row>
    <row r="1299" spans="1:6" ht="45.75" hidden="1" customHeight="1" x14ac:dyDescent="0.25">
      <c r="A1299" s="136" t="s">
        <v>1560</v>
      </c>
      <c r="B1299" s="156" t="s">
        <v>1561</v>
      </c>
      <c r="C1299" s="163"/>
      <c r="D1299" s="177">
        <f>D1300</f>
        <v>0</v>
      </c>
      <c r="E1299" s="163"/>
      <c r="F1299" s="164"/>
    </row>
    <row r="1300" spans="1:6" ht="45.75" hidden="1" customHeight="1" x14ac:dyDescent="0.25">
      <c r="A1300" s="95" t="s">
        <v>1346</v>
      </c>
      <c r="B1300" s="156" t="s">
        <v>1561</v>
      </c>
      <c r="C1300" s="163" t="s">
        <v>1549</v>
      </c>
      <c r="D1300" s="177">
        <f t="shared" ref="D1300" si="539">D1301</f>
        <v>0</v>
      </c>
      <c r="E1300" s="163"/>
      <c r="F1300" s="164"/>
    </row>
    <row r="1301" spans="1:6" ht="34.5" hidden="1" customHeight="1" x14ac:dyDescent="0.25">
      <c r="A1301" s="95" t="s">
        <v>1550</v>
      </c>
      <c r="B1301" s="159" t="s">
        <v>1561</v>
      </c>
      <c r="C1301" s="163" t="s">
        <v>1551</v>
      </c>
      <c r="D1301" s="177"/>
      <c r="E1301" s="163"/>
      <c r="F1301" s="164"/>
    </row>
    <row r="1302" spans="1:6" ht="45.75" hidden="1" customHeight="1" x14ac:dyDescent="0.25">
      <c r="A1302" s="136" t="s">
        <v>1606</v>
      </c>
      <c r="B1302" s="159" t="s">
        <v>1562</v>
      </c>
      <c r="C1302" s="166"/>
      <c r="D1302" s="177">
        <f>D1303</f>
        <v>0</v>
      </c>
      <c r="E1302" s="165"/>
      <c r="F1302" s="162"/>
    </row>
    <row r="1303" spans="1:6" ht="45.75" hidden="1" customHeight="1" x14ac:dyDescent="0.25">
      <c r="A1303" s="95" t="s">
        <v>1346</v>
      </c>
      <c r="B1303" s="159" t="s">
        <v>1562</v>
      </c>
      <c r="C1303" s="166" t="s">
        <v>1549</v>
      </c>
      <c r="D1303" s="177">
        <f>D1304</f>
        <v>0</v>
      </c>
      <c r="E1303" s="165"/>
      <c r="F1303" s="162"/>
    </row>
    <row r="1304" spans="1:6" ht="28.5" hidden="1" customHeight="1" x14ac:dyDescent="0.25">
      <c r="A1304" s="95" t="s">
        <v>1550</v>
      </c>
      <c r="B1304" s="159" t="s">
        <v>1562</v>
      </c>
      <c r="C1304" s="166" t="s">
        <v>1551</v>
      </c>
      <c r="D1304" s="177"/>
      <c r="E1304" s="165"/>
      <c r="F1304" s="162"/>
    </row>
    <row r="1305" spans="1:6" ht="69" hidden="1" customHeight="1" x14ac:dyDescent="0.25">
      <c r="A1305" s="136" t="s">
        <v>1563</v>
      </c>
      <c r="B1305" s="159" t="s">
        <v>1564</v>
      </c>
      <c r="C1305" s="166"/>
      <c r="D1305" s="177">
        <f>D1306</f>
        <v>0</v>
      </c>
      <c r="E1305" s="165"/>
      <c r="F1305" s="162"/>
    </row>
    <row r="1306" spans="1:6" ht="45.75" hidden="1" customHeight="1" x14ac:dyDescent="0.25">
      <c r="A1306" s="95" t="s">
        <v>1346</v>
      </c>
      <c r="B1306" s="159" t="s">
        <v>1564</v>
      </c>
      <c r="C1306" s="166" t="s">
        <v>1549</v>
      </c>
      <c r="D1306" s="177">
        <f>D1307</f>
        <v>0</v>
      </c>
      <c r="E1306" s="165"/>
      <c r="F1306" s="162"/>
    </row>
    <row r="1307" spans="1:6" ht="34.5" hidden="1" customHeight="1" x14ac:dyDescent="0.25">
      <c r="A1307" s="95" t="s">
        <v>1550</v>
      </c>
      <c r="B1307" s="159" t="s">
        <v>1564</v>
      </c>
      <c r="C1307" s="166" t="s">
        <v>1551</v>
      </c>
      <c r="D1307" s="177"/>
      <c r="E1307" s="165"/>
      <c r="F1307" s="162"/>
    </row>
    <row r="1308" spans="1:6" ht="45.75" hidden="1" customHeight="1" x14ac:dyDescent="0.25">
      <c r="A1308" s="136" t="s">
        <v>1547</v>
      </c>
      <c r="B1308" s="161" t="s">
        <v>1548</v>
      </c>
      <c r="C1308" s="157"/>
      <c r="D1308" s="178">
        <f>D1309</f>
        <v>0</v>
      </c>
      <c r="E1308" s="157"/>
      <c r="F1308" s="158"/>
    </row>
    <row r="1309" spans="1:6" ht="45.75" hidden="1" customHeight="1" x14ac:dyDescent="0.25">
      <c r="A1309" s="95" t="s">
        <v>1346</v>
      </c>
      <c r="B1309" s="161" t="s">
        <v>1548</v>
      </c>
      <c r="C1309" s="157" t="s">
        <v>1549</v>
      </c>
      <c r="D1309" s="178">
        <f>D1310+D1311</f>
        <v>0</v>
      </c>
      <c r="E1309" s="157"/>
      <c r="F1309" s="158"/>
    </row>
    <row r="1310" spans="1:6" ht="45.75" hidden="1" customHeight="1" x14ac:dyDescent="0.25">
      <c r="A1310" s="95" t="s">
        <v>1550</v>
      </c>
      <c r="B1310" s="160" t="s">
        <v>1548</v>
      </c>
      <c r="C1310" s="157" t="s">
        <v>1551</v>
      </c>
      <c r="D1310" s="178"/>
      <c r="E1310" s="157"/>
      <c r="F1310" s="158"/>
    </row>
    <row r="1311" spans="1:6" ht="45.75" hidden="1" customHeight="1" x14ac:dyDescent="0.25">
      <c r="A1311" s="95" t="s">
        <v>1498</v>
      </c>
      <c r="B1311" s="159" t="s">
        <v>1548</v>
      </c>
      <c r="C1311" s="157" t="s">
        <v>1552</v>
      </c>
      <c r="D1311" s="178"/>
      <c r="E1311" s="157"/>
      <c r="F1311" s="158"/>
    </row>
    <row r="1312" spans="1:6" ht="45.75" hidden="1" customHeight="1" x14ac:dyDescent="0.25">
      <c r="A1312" s="136" t="s">
        <v>1553</v>
      </c>
      <c r="B1312" s="159" t="s">
        <v>1554</v>
      </c>
      <c r="C1312" s="157"/>
      <c r="D1312" s="178">
        <f>D1313</f>
        <v>0</v>
      </c>
      <c r="E1312" s="157"/>
      <c r="F1312" s="158"/>
    </row>
    <row r="1313" spans="1:6" ht="45.75" hidden="1" customHeight="1" x14ac:dyDescent="0.25">
      <c r="A1313" s="95" t="s">
        <v>1346</v>
      </c>
      <c r="B1313" s="159" t="s">
        <v>1554</v>
      </c>
      <c r="C1313" s="157" t="s">
        <v>1549</v>
      </c>
      <c r="D1313" s="178">
        <f>D1314+D1315</f>
        <v>0</v>
      </c>
      <c r="E1313" s="157"/>
      <c r="F1313" s="158"/>
    </row>
    <row r="1314" spans="1:6" ht="45.75" hidden="1" customHeight="1" x14ac:dyDescent="0.25">
      <c r="A1314" s="95" t="s">
        <v>1550</v>
      </c>
      <c r="B1314" s="159" t="s">
        <v>1554</v>
      </c>
      <c r="C1314" s="157" t="s">
        <v>1551</v>
      </c>
      <c r="D1314" s="178"/>
      <c r="E1314" s="157"/>
      <c r="F1314" s="158"/>
    </row>
    <row r="1315" spans="1:6" ht="45.75" hidden="1" customHeight="1" x14ac:dyDescent="0.25">
      <c r="A1315" s="95" t="s">
        <v>1498</v>
      </c>
      <c r="B1315" s="159" t="s">
        <v>1554</v>
      </c>
      <c r="C1315" s="157" t="s">
        <v>1552</v>
      </c>
      <c r="D1315" s="178"/>
      <c r="E1315" s="157"/>
      <c r="F1315" s="158"/>
    </row>
    <row r="1316" spans="1:6" ht="45.75" hidden="1" customHeight="1" x14ac:dyDescent="0.25">
      <c r="A1316" s="136" t="s">
        <v>1555</v>
      </c>
      <c r="B1316" s="159" t="s">
        <v>1556</v>
      </c>
      <c r="C1316" s="157"/>
      <c r="D1316" s="178">
        <f>D1317</f>
        <v>0</v>
      </c>
      <c r="E1316" s="157"/>
      <c r="F1316" s="158"/>
    </row>
    <row r="1317" spans="1:6" ht="45.75" hidden="1" customHeight="1" x14ac:dyDescent="0.25">
      <c r="A1317" s="95" t="s">
        <v>1346</v>
      </c>
      <c r="B1317" s="159" t="s">
        <v>1556</v>
      </c>
      <c r="C1317" s="157" t="s">
        <v>1549</v>
      </c>
      <c r="D1317" s="178">
        <f>D1318+D1319</f>
        <v>0</v>
      </c>
      <c r="E1317" s="157"/>
      <c r="F1317" s="158"/>
    </row>
    <row r="1318" spans="1:6" ht="38.25" hidden="1" customHeight="1" x14ac:dyDescent="0.25">
      <c r="A1318" s="95" t="s">
        <v>1550</v>
      </c>
      <c r="B1318" s="159" t="s">
        <v>1556</v>
      </c>
      <c r="C1318" s="157" t="s">
        <v>1551</v>
      </c>
      <c r="D1318" s="178"/>
      <c r="E1318" s="157"/>
      <c r="F1318" s="158"/>
    </row>
    <row r="1319" spans="1:6" ht="25.5" hidden="1" customHeight="1" x14ac:dyDescent="0.25">
      <c r="A1319" s="95" t="s">
        <v>1498</v>
      </c>
      <c r="B1319" s="159" t="s">
        <v>1556</v>
      </c>
      <c r="C1319" s="157" t="s">
        <v>1552</v>
      </c>
      <c r="D1319" s="178"/>
      <c r="E1319" s="157"/>
      <c r="F1319" s="158"/>
    </row>
    <row r="1320" spans="1:6" ht="45" hidden="1" customHeight="1" x14ac:dyDescent="0.25">
      <c r="A1320" s="136" t="s">
        <v>1557</v>
      </c>
      <c r="B1320" s="159" t="s">
        <v>1558</v>
      </c>
      <c r="C1320" s="157"/>
      <c r="D1320" s="178">
        <f>D1321</f>
        <v>0</v>
      </c>
      <c r="E1320" s="154"/>
      <c r="F1320" s="155"/>
    </row>
    <row r="1321" spans="1:6" ht="35.25" hidden="1" customHeight="1" x14ac:dyDescent="0.25">
      <c r="A1321" s="95" t="s">
        <v>1346</v>
      </c>
      <c r="B1321" s="159" t="s">
        <v>1558</v>
      </c>
      <c r="C1321" s="157" t="s">
        <v>1549</v>
      </c>
      <c r="D1321" s="178">
        <f>D1322+D1323</f>
        <v>0</v>
      </c>
      <c r="E1321" s="154"/>
      <c r="F1321" s="155"/>
    </row>
    <row r="1322" spans="1:6" ht="25.5" hidden="1" customHeight="1" x14ac:dyDescent="0.25">
      <c r="A1322" s="95" t="s">
        <v>1550</v>
      </c>
      <c r="B1322" s="159" t="s">
        <v>1558</v>
      </c>
      <c r="C1322" s="157" t="s">
        <v>1551</v>
      </c>
      <c r="D1322" s="178"/>
      <c r="E1322" s="154"/>
      <c r="F1322" s="155"/>
    </row>
    <row r="1323" spans="1:6" ht="25.5" hidden="1" customHeight="1" x14ac:dyDescent="0.25">
      <c r="A1323" s="95" t="s">
        <v>1498</v>
      </c>
      <c r="B1323" s="159" t="s">
        <v>1558</v>
      </c>
      <c r="C1323" s="157" t="s">
        <v>1552</v>
      </c>
      <c r="D1323" s="178"/>
      <c r="E1323" s="154"/>
      <c r="F1323" s="155"/>
    </row>
    <row r="1324" spans="1:6" ht="49.5" hidden="1" customHeight="1" x14ac:dyDescent="0.25">
      <c r="A1324" s="136" t="s">
        <v>1602</v>
      </c>
      <c r="B1324" s="159" t="s">
        <v>1559</v>
      </c>
      <c r="C1324" s="157"/>
      <c r="D1324" s="178">
        <f>D1325</f>
        <v>0</v>
      </c>
      <c r="E1324" s="154"/>
      <c r="F1324" s="155"/>
    </row>
    <row r="1325" spans="1:6" ht="36.75" hidden="1" customHeight="1" x14ac:dyDescent="0.25">
      <c r="A1325" s="95" t="s">
        <v>1346</v>
      </c>
      <c r="B1325" s="159" t="s">
        <v>1559</v>
      </c>
      <c r="C1325" s="157" t="s">
        <v>1549</v>
      </c>
      <c r="D1325" s="178">
        <f>D1326+D1327</f>
        <v>0</v>
      </c>
      <c r="E1325" s="154"/>
      <c r="F1325" s="155"/>
    </row>
    <row r="1326" spans="1:6" ht="25.5" hidden="1" customHeight="1" x14ac:dyDescent="0.25">
      <c r="A1326" s="95" t="s">
        <v>1550</v>
      </c>
      <c r="B1326" s="159" t="s">
        <v>1559</v>
      </c>
      <c r="C1326" s="157" t="s">
        <v>1551</v>
      </c>
      <c r="D1326" s="178"/>
      <c r="E1326" s="154"/>
      <c r="F1326" s="155"/>
    </row>
    <row r="1327" spans="1:6" ht="19.5" hidden="1" customHeight="1" x14ac:dyDescent="0.25">
      <c r="A1327" s="95" t="s">
        <v>1498</v>
      </c>
      <c r="B1327" s="159" t="s">
        <v>1559</v>
      </c>
      <c r="C1327" s="157" t="s">
        <v>1552</v>
      </c>
      <c r="D1327" s="178"/>
      <c r="E1327" s="154"/>
      <c r="F1327" s="155"/>
    </row>
    <row r="1328" spans="1:6" ht="60" hidden="1" customHeight="1" x14ac:dyDescent="0.25">
      <c r="A1328" s="121" t="s">
        <v>1571</v>
      </c>
      <c r="B1328" s="168" t="s">
        <v>1572</v>
      </c>
      <c r="C1328" s="174"/>
      <c r="D1328" s="178">
        <f t="shared" ref="D1328:D1329" si="540">D1329</f>
        <v>0</v>
      </c>
      <c r="E1328" s="173"/>
      <c r="F1328" s="155"/>
    </row>
    <row r="1329" spans="1:6" ht="31.5" hidden="1" customHeight="1" x14ac:dyDescent="0.25">
      <c r="A1329" s="175" t="s">
        <v>1573</v>
      </c>
      <c r="B1329" s="168" t="s">
        <v>1572</v>
      </c>
      <c r="C1329" s="174" t="s">
        <v>1549</v>
      </c>
      <c r="D1329" s="178">
        <f t="shared" si="540"/>
        <v>0</v>
      </c>
      <c r="E1329" s="173"/>
      <c r="F1329" s="155"/>
    </row>
    <row r="1330" spans="1:6" ht="35.25" hidden="1" customHeight="1" x14ac:dyDescent="0.25">
      <c r="A1330" s="136" t="s">
        <v>1550</v>
      </c>
      <c r="B1330" s="168" t="s">
        <v>1572</v>
      </c>
      <c r="C1330" s="174" t="s">
        <v>1551</v>
      </c>
      <c r="D1330" s="178"/>
      <c r="E1330" s="173"/>
      <c r="F1330" s="155"/>
    </row>
    <row r="1331" spans="1:6" ht="35.25" hidden="1" customHeight="1" x14ac:dyDescent="0.25">
      <c r="A1331" s="121" t="s">
        <v>1565</v>
      </c>
      <c r="B1331" s="156" t="s">
        <v>1566</v>
      </c>
      <c r="C1331" s="168"/>
      <c r="D1331" s="178">
        <f>D1332</f>
        <v>0</v>
      </c>
      <c r="E1331" s="167"/>
      <c r="F1331" s="155"/>
    </row>
    <row r="1332" spans="1:6" ht="35.25" hidden="1" customHeight="1" x14ac:dyDescent="0.25">
      <c r="A1332" s="169" t="s">
        <v>1346</v>
      </c>
      <c r="B1332" s="156" t="s">
        <v>1566</v>
      </c>
      <c r="C1332" s="168" t="s">
        <v>1549</v>
      </c>
      <c r="D1332" s="178">
        <f>D1333</f>
        <v>0</v>
      </c>
      <c r="E1332" s="167"/>
      <c r="F1332" s="155"/>
    </row>
    <row r="1333" spans="1:6" ht="35.25" hidden="1" customHeight="1" x14ac:dyDescent="0.25">
      <c r="A1333" s="169" t="s">
        <v>1550</v>
      </c>
      <c r="B1333" s="156" t="s">
        <v>1566</v>
      </c>
      <c r="C1333" s="168" t="s">
        <v>1551</v>
      </c>
      <c r="D1333" s="178"/>
      <c r="E1333" s="167"/>
      <c r="F1333" s="155"/>
    </row>
    <row r="1334" spans="1:6" ht="70.5" hidden="1" customHeight="1" x14ac:dyDescent="0.25">
      <c r="A1334" s="121" t="s">
        <v>1567</v>
      </c>
      <c r="B1334" s="156" t="s">
        <v>1568</v>
      </c>
      <c r="C1334" s="168"/>
      <c r="D1334" s="178">
        <f>D1335</f>
        <v>0</v>
      </c>
      <c r="E1334" s="167"/>
      <c r="F1334" s="155"/>
    </row>
    <row r="1335" spans="1:6" ht="33.75" hidden="1" customHeight="1" x14ac:dyDescent="0.25">
      <c r="A1335" s="169" t="s">
        <v>1346</v>
      </c>
      <c r="B1335" s="156" t="s">
        <v>1568</v>
      </c>
      <c r="C1335" s="168" t="s">
        <v>1549</v>
      </c>
      <c r="D1335" s="178">
        <f>D1336</f>
        <v>0</v>
      </c>
      <c r="E1335" s="167"/>
      <c r="F1335" s="155"/>
    </row>
    <row r="1336" spans="1:6" ht="25.5" hidden="1" customHeight="1" x14ac:dyDescent="0.25">
      <c r="A1336" s="170" t="s">
        <v>1550</v>
      </c>
      <c r="B1336" s="159" t="s">
        <v>1568</v>
      </c>
      <c r="C1336" s="171" t="s">
        <v>1551</v>
      </c>
      <c r="D1336" s="179"/>
      <c r="E1336" s="172"/>
      <c r="F1336" s="155"/>
    </row>
    <row r="1337" spans="1:6" ht="69" hidden="1" customHeight="1" x14ac:dyDescent="0.25">
      <c r="A1337" s="121" t="s">
        <v>1569</v>
      </c>
      <c r="B1337" s="156" t="s">
        <v>1570</v>
      </c>
      <c r="C1337" s="168"/>
      <c r="D1337" s="178">
        <f>D1338</f>
        <v>0</v>
      </c>
      <c r="E1337" s="167"/>
      <c r="F1337" s="155"/>
    </row>
    <row r="1338" spans="1:6" ht="40.5" hidden="1" customHeight="1" x14ac:dyDescent="0.25">
      <c r="A1338" s="169" t="s">
        <v>1346</v>
      </c>
      <c r="B1338" s="156" t="s">
        <v>1570</v>
      </c>
      <c r="C1338" s="168" t="s">
        <v>1549</v>
      </c>
      <c r="D1338" s="178">
        <f>D1339</f>
        <v>0</v>
      </c>
      <c r="E1338" s="167"/>
      <c r="F1338" s="155"/>
    </row>
    <row r="1339" spans="1:6" ht="25.5" hidden="1" customHeight="1" x14ac:dyDescent="0.25">
      <c r="A1339" s="170" t="s">
        <v>1550</v>
      </c>
      <c r="B1339" s="159" t="s">
        <v>1570</v>
      </c>
      <c r="C1339" s="171" t="s">
        <v>1551</v>
      </c>
      <c r="D1339" s="179"/>
      <c r="E1339" s="172"/>
      <c r="F1339" s="180"/>
    </row>
    <row r="1340" spans="1:6" ht="25.5" customHeight="1" x14ac:dyDescent="0.25">
      <c r="A1340" s="95" t="s">
        <v>1577</v>
      </c>
      <c r="B1340" s="161" t="s">
        <v>1575</v>
      </c>
      <c r="C1340" s="181"/>
      <c r="D1340" s="178">
        <f>D1341</f>
        <v>4362</v>
      </c>
      <c r="E1340" s="178">
        <f t="shared" ref="E1340:F1340" si="541">E1341</f>
        <v>4700</v>
      </c>
      <c r="F1340" s="178">
        <f t="shared" si="541"/>
        <v>4700</v>
      </c>
    </row>
    <row r="1341" spans="1:6" ht="78" customHeight="1" x14ac:dyDescent="0.25">
      <c r="A1341" s="95" t="s">
        <v>1578</v>
      </c>
      <c r="B1341" s="161" t="s">
        <v>1576</v>
      </c>
      <c r="C1341" s="181"/>
      <c r="D1341" s="178">
        <f>D1342+D1348</f>
        <v>4362</v>
      </c>
      <c r="E1341" s="178">
        <f t="shared" ref="E1341:F1341" si="542">E1342+E1348</f>
        <v>4700</v>
      </c>
      <c r="F1341" s="178">
        <f t="shared" si="542"/>
        <v>4700</v>
      </c>
    </row>
    <row r="1342" spans="1:6" ht="37.5" customHeight="1" x14ac:dyDescent="0.25">
      <c r="A1342" s="24" t="s">
        <v>916</v>
      </c>
      <c r="B1342" s="20" t="s">
        <v>917</v>
      </c>
      <c r="C1342" s="53"/>
      <c r="D1342" s="98">
        <f>D1343</f>
        <v>300</v>
      </c>
      <c r="E1342" s="98">
        <f t="shared" ref="E1342:F1343" si="543">E1343</f>
        <v>500</v>
      </c>
      <c r="F1342" s="98">
        <f t="shared" si="543"/>
        <v>500</v>
      </c>
    </row>
    <row r="1343" spans="1:6" ht="37.5" customHeight="1" x14ac:dyDescent="0.25">
      <c r="A1343" s="58" t="s">
        <v>1350</v>
      </c>
      <c r="B1343" s="20" t="s">
        <v>917</v>
      </c>
      <c r="C1343" s="53">
        <v>200</v>
      </c>
      <c r="D1343" s="98">
        <f>D1344</f>
        <v>300</v>
      </c>
      <c r="E1343" s="98">
        <f t="shared" si="543"/>
        <v>500</v>
      </c>
      <c r="F1343" s="98">
        <f t="shared" si="543"/>
        <v>500</v>
      </c>
    </row>
    <row r="1344" spans="1:6" ht="37.5" customHeight="1" x14ac:dyDescent="0.25">
      <c r="A1344" s="58" t="s">
        <v>1351</v>
      </c>
      <c r="B1344" s="20" t="s">
        <v>917</v>
      </c>
      <c r="C1344" s="53">
        <v>240</v>
      </c>
      <c r="D1344" s="98">
        <v>300</v>
      </c>
      <c r="E1344" s="98">
        <v>500</v>
      </c>
      <c r="F1344" s="98">
        <v>500</v>
      </c>
    </row>
    <row r="1345" spans="1:6" ht="45.75" hidden="1" customHeight="1" x14ac:dyDescent="0.25">
      <c r="A1345" s="24" t="s">
        <v>918</v>
      </c>
      <c r="B1345" s="20" t="s">
        <v>919</v>
      </c>
      <c r="C1345" s="53"/>
      <c r="D1345" s="98">
        <f>D1346</f>
        <v>0</v>
      </c>
      <c r="E1345" s="98">
        <f t="shared" ref="E1345:F1346" si="544">E1346</f>
        <v>0</v>
      </c>
      <c r="F1345" s="98">
        <f t="shared" si="544"/>
        <v>0</v>
      </c>
    </row>
    <row r="1346" spans="1:6" ht="45.75" hidden="1" customHeight="1" x14ac:dyDescent="0.25">
      <c r="A1346" s="16" t="s">
        <v>1353</v>
      </c>
      <c r="B1346" s="20" t="s">
        <v>919</v>
      </c>
      <c r="C1346" s="53">
        <v>600</v>
      </c>
      <c r="D1346" s="98">
        <f>D1347</f>
        <v>0</v>
      </c>
      <c r="E1346" s="98">
        <f t="shared" si="544"/>
        <v>0</v>
      </c>
      <c r="F1346" s="98">
        <f t="shared" si="544"/>
        <v>0</v>
      </c>
    </row>
    <row r="1347" spans="1:6" ht="45.75" hidden="1" customHeight="1" x14ac:dyDescent="0.25">
      <c r="A1347" s="16" t="s">
        <v>1352</v>
      </c>
      <c r="B1347" s="20" t="s">
        <v>919</v>
      </c>
      <c r="C1347" s="53">
        <v>610</v>
      </c>
      <c r="D1347" s="98">
        <v>0</v>
      </c>
      <c r="E1347" s="98">
        <v>0</v>
      </c>
      <c r="F1347" s="98">
        <v>0</v>
      </c>
    </row>
    <row r="1348" spans="1:6" ht="49.5" customHeight="1" x14ac:dyDescent="0.25">
      <c r="A1348" s="24" t="s">
        <v>920</v>
      </c>
      <c r="B1348" s="20" t="s">
        <v>921</v>
      </c>
      <c r="C1348" s="53"/>
      <c r="D1348" s="98">
        <f>D1349</f>
        <v>4062</v>
      </c>
      <c r="E1348" s="98">
        <f t="shared" ref="E1348:F1349" si="545">E1349</f>
        <v>4200</v>
      </c>
      <c r="F1348" s="98">
        <f t="shared" si="545"/>
        <v>4200</v>
      </c>
    </row>
    <row r="1349" spans="1:6" ht="49.5" customHeight="1" x14ac:dyDescent="0.25">
      <c r="A1349" s="16" t="s">
        <v>1353</v>
      </c>
      <c r="B1349" s="20" t="s">
        <v>921</v>
      </c>
      <c r="C1349" s="53">
        <v>600</v>
      </c>
      <c r="D1349" s="98">
        <f>D1350</f>
        <v>4062</v>
      </c>
      <c r="E1349" s="98">
        <f t="shared" si="545"/>
        <v>4200</v>
      </c>
      <c r="F1349" s="98">
        <f t="shared" si="545"/>
        <v>4200</v>
      </c>
    </row>
    <row r="1350" spans="1:6" ht="49.5" customHeight="1" x14ac:dyDescent="0.25">
      <c r="A1350" s="16" t="s">
        <v>1352</v>
      </c>
      <c r="B1350" s="20" t="s">
        <v>921</v>
      </c>
      <c r="C1350" s="53">
        <v>610</v>
      </c>
      <c r="D1350" s="98">
        <v>4062</v>
      </c>
      <c r="E1350" s="98">
        <v>4200</v>
      </c>
      <c r="F1350" s="98">
        <v>4200</v>
      </c>
    </row>
    <row r="1351" spans="1:6" ht="36.75" hidden="1" customHeight="1" x14ac:dyDescent="0.25">
      <c r="A1351" s="14" t="s">
        <v>922</v>
      </c>
      <c r="B1351" s="1" t="s">
        <v>923</v>
      </c>
      <c r="C1351" s="53"/>
      <c r="D1351" s="98">
        <f>D1352+D1355</f>
        <v>0</v>
      </c>
      <c r="E1351" s="98">
        <f t="shared" ref="E1351:F1351" si="546">E1352+E1355</f>
        <v>0</v>
      </c>
      <c r="F1351" s="98">
        <f t="shared" si="546"/>
        <v>0</v>
      </c>
    </row>
    <row r="1352" spans="1:6" ht="43.5" hidden="1" customHeight="1" x14ac:dyDescent="0.25">
      <c r="A1352" s="24" t="s">
        <v>924</v>
      </c>
      <c r="B1352" s="20" t="s">
        <v>925</v>
      </c>
      <c r="C1352" s="53"/>
      <c r="D1352" s="98">
        <f>D1353</f>
        <v>0</v>
      </c>
      <c r="E1352" s="98">
        <f t="shared" ref="E1352:F1353" si="547">E1353</f>
        <v>0</v>
      </c>
      <c r="F1352" s="98">
        <f t="shared" si="547"/>
        <v>0</v>
      </c>
    </row>
    <row r="1353" spans="1:6" ht="28.5" hidden="1" customHeight="1" x14ac:dyDescent="0.25">
      <c r="A1353" s="58" t="s">
        <v>1350</v>
      </c>
      <c r="B1353" s="20" t="s">
        <v>925</v>
      </c>
      <c r="C1353" s="53">
        <v>200</v>
      </c>
      <c r="D1353" s="98">
        <f>D1354</f>
        <v>0</v>
      </c>
      <c r="E1353" s="98">
        <f t="shared" si="547"/>
        <v>0</v>
      </c>
      <c r="F1353" s="98">
        <f t="shared" si="547"/>
        <v>0</v>
      </c>
    </row>
    <row r="1354" spans="1:6" ht="40.5" hidden="1" customHeight="1" x14ac:dyDescent="0.25">
      <c r="A1354" s="58" t="s">
        <v>1351</v>
      </c>
      <c r="B1354" s="20" t="s">
        <v>925</v>
      </c>
      <c r="C1354" s="53">
        <v>240</v>
      </c>
      <c r="D1354" s="98">
        <v>0</v>
      </c>
      <c r="E1354" s="98"/>
      <c r="F1354" s="98"/>
    </row>
    <row r="1355" spans="1:6" ht="39.75" hidden="1" customHeight="1" x14ac:dyDescent="0.25">
      <c r="A1355" s="24" t="s">
        <v>916</v>
      </c>
      <c r="B1355" s="20" t="s">
        <v>926</v>
      </c>
      <c r="C1355" s="53"/>
      <c r="D1355" s="98">
        <f>D1356</f>
        <v>0</v>
      </c>
      <c r="E1355" s="98">
        <f t="shared" ref="E1355:F1356" si="548">E1356</f>
        <v>0</v>
      </c>
      <c r="F1355" s="98">
        <f t="shared" si="548"/>
        <v>0</v>
      </c>
    </row>
    <row r="1356" spans="1:6" ht="39.75" hidden="1" customHeight="1" x14ac:dyDescent="0.25">
      <c r="A1356" s="58" t="s">
        <v>1350</v>
      </c>
      <c r="B1356" s="20" t="s">
        <v>926</v>
      </c>
      <c r="C1356" s="53">
        <v>200</v>
      </c>
      <c r="D1356" s="98">
        <f>D1357</f>
        <v>0</v>
      </c>
      <c r="E1356" s="98">
        <f t="shared" si="548"/>
        <v>0</v>
      </c>
      <c r="F1356" s="98">
        <f t="shared" si="548"/>
        <v>0</v>
      </c>
    </row>
    <row r="1357" spans="1:6" ht="39.75" hidden="1" customHeight="1" x14ac:dyDescent="0.25">
      <c r="A1357" s="58" t="s">
        <v>1351</v>
      </c>
      <c r="B1357" s="20" t="s">
        <v>926</v>
      </c>
      <c r="C1357" s="53">
        <v>240</v>
      </c>
      <c r="D1357" s="98">
        <v>0</v>
      </c>
      <c r="E1357" s="98"/>
      <c r="F1357" s="98"/>
    </row>
    <row r="1358" spans="1:6" ht="36.75" customHeight="1" x14ac:dyDescent="0.25">
      <c r="A1358" s="13" t="s">
        <v>128</v>
      </c>
      <c r="B1358" s="3" t="s">
        <v>927</v>
      </c>
      <c r="C1358" s="53"/>
      <c r="D1358" s="98">
        <f>D1370+D1381+D1359+D1388</f>
        <v>3042</v>
      </c>
      <c r="E1358" s="98">
        <f>E1370+E1381+E1359+E1388</f>
        <v>2870</v>
      </c>
      <c r="F1358" s="98">
        <f>F1370+F1381+F1359+F1388</f>
        <v>2947</v>
      </c>
    </row>
    <row r="1359" spans="1:6" ht="27.75" hidden="1" customHeight="1" x14ac:dyDescent="0.25">
      <c r="A1359" s="7" t="s">
        <v>130</v>
      </c>
      <c r="B1359" s="1" t="s">
        <v>928</v>
      </c>
      <c r="C1359" s="53"/>
      <c r="D1359" s="98">
        <f>D1360+D1367</f>
        <v>0</v>
      </c>
      <c r="E1359" s="98">
        <f t="shared" ref="E1359:F1359" si="549">E1360+E1367</f>
        <v>0</v>
      </c>
      <c r="F1359" s="98">
        <f t="shared" si="549"/>
        <v>0</v>
      </c>
    </row>
    <row r="1360" spans="1:6" ht="35.25" hidden="1" customHeight="1" x14ac:dyDescent="0.25">
      <c r="A1360" s="24" t="s">
        <v>132</v>
      </c>
      <c r="B1360" s="20" t="s">
        <v>929</v>
      </c>
      <c r="C1360" s="53"/>
      <c r="D1360" s="98">
        <f>D1361+D1363+D1365</f>
        <v>0</v>
      </c>
      <c r="E1360" s="98">
        <f t="shared" ref="E1360:F1360" si="550">E1361+E1363+E1365</f>
        <v>0</v>
      </c>
      <c r="F1360" s="98">
        <f t="shared" si="550"/>
        <v>0</v>
      </c>
    </row>
    <row r="1361" spans="1:9" ht="35.25" hidden="1" customHeight="1" x14ac:dyDescent="0.25">
      <c r="A1361" s="58" t="s">
        <v>1348</v>
      </c>
      <c r="B1361" s="20" t="s">
        <v>929</v>
      </c>
      <c r="C1361" s="53">
        <v>100</v>
      </c>
      <c r="D1361" s="98">
        <f>D1362</f>
        <v>0</v>
      </c>
      <c r="E1361" s="98">
        <f t="shared" ref="E1361:F1361" si="551">E1362</f>
        <v>0</v>
      </c>
      <c r="F1361" s="98">
        <f t="shared" si="551"/>
        <v>0</v>
      </c>
    </row>
    <row r="1362" spans="1:9" ht="35.25" hidden="1" customHeight="1" x14ac:dyDescent="0.25">
      <c r="A1362" s="58" t="s">
        <v>1349</v>
      </c>
      <c r="B1362" s="20" t="s">
        <v>929</v>
      </c>
      <c r="C1362" s="53">
        <v>120</v>
      </c>
      <c r="D1362" s="98"/>
      <c r="E1362" s="98"/>
      <c r="F1362" s="98"/>
    </row>
    <row r="1363" spans="1:9" ht="35.25" hidden="1" customHeight="1" x14ac:dyDescent="0.25">
      <c r="A1363" s="58" t="s">
        <v>1350</v>
      </c>
      <c r="B1363" s="20" t="s">
        <v>929</v>
      </c>
      <c r="C1363" s="53">
        <v>200</v>
      </c>
      <c r="D1363" s="98">
        <f>D1364</f>
        <v>0</v>
      </c>
      <c r="E1363" s="98">
        <f t="shared" ref="E1363:F1363" si="552">E1364</f>
        <v>0</v>
      </c>
      <c r="F1363" s="98">
        <f t="shared" si="552"/>
        <v>0</v>
      </c>
    </row>
    <row r="1364" spans="1:9" ht="35.25" hidden="1" customHeight="1" x14ac:dyDescent="0.25">
      <c r="A1364" s="58" t="s">
        <v>1351</v>
      </c>
      <c r="B1364" s="20" t="s">
        <v>929</v>
      </c>
      <c r="C1364" s="53">
        <v>240</v>
      </c>
      <c r="D1364" s="98"/>
      <c r="E1364" s="98"/>
      <c r="F1364" s="98"/>
    </row>
    <row r="1365" spans="1:9" ht="35.25" hidden="1" customHeight="1" x14ac:dyDescent="0.25">
      <c r="A1365" s="58" t="s">
        <v>1354</v>
      </c>
      <c r="B1365" s="20" t="s">
        <v>929</v>
      </c>
      <c r="C1365" s="53">
        <v>800</v>
      </c>
      <c r="D1365" s="98">
        <f>D1366</f>
        <v>0</v>
      </c>
      <c r="E1365" s="98">
        <f t="shared" ref="E1365:F1365" si="553">E1366</f>
        <v>0</v>
      </c>
      <c r="F1365" s="98">
        <f t="shared" si="553"/>
        <v>0</v>
      </c>
    </row>
    <row r="1366" spans="1:9" ht="35.25" hidden="1" customHeight="1" x14ac:dyDescent="0.25">
      <c r="A1366" s="16" t="s">
        <v>1355</v>
      </c>
      <c r="B1366" s="20" t="s">
        <v>929</v>
      </c>
      <c r="C1366" s="53">
        <v>850</v>
      </c>
      <c r="D1366" s="98"/>
      <c r="E1366" s="98"/>
      <c r="F1366" s="98"/>
    </row>
    <row r="1367" spans="1:9" ht="35.25" hidden="1" customHeight="1" x14ac:dyDescent="0.25">
      <c r="A1367" s="16" t="s">
        <v>1669</v>
      </c>
      <c r="B1367" s="20" t="s">
        <v>1668</v>
      </c>
      <c r="C1367" s="53"/>
      <c r="D1367" s="98">
        <f>D1368</f>
        <v>0</v>
      </c>
      <c r="E1367" s="98">
        <f t="shared" ref="E1367:F1367" si="554">E1368</f>
        <v>0</v>
      </c>
      <c r="F1367" s="98">
        <f t="shared" si="554"/>
        <v>0</v>
      </c>
    </row>
    <row r="1368" spans="1:9" ht="35.25" hidden="1" customHeight="1" x14ac:dyDescent="0.25">
      <c r="A1368" s="58" t="s">
        <v>1350</v>
      </c>
      <c r="B1368" s="20" t="s">
        <v>1668</v>
      </c>
      <c r="C1368" s="53">
        <v>200</v>
      </c>
      <c r="D1368" s="98">
        <f>D1369</f>
        <v>0</v>
      </c>
      <c r="E1368" s="98">
        <f t="shared" ref="E1368:F1368" si="555">E1369</f>
        <v>0</v>
      </c>
      <c r="F1368" s="98">
        <f t="shared" si="555"/>
        <v>0</v>
      </c>
    </row>
    <row r="1369" spans="1:9" ht="35.25" hidden="1" customHeight="1" x14ac:dyDescent="0.25">
      <c r="A1369" s="58" t="s">
        <v>1351</v>
      </c>
      <c r="B1369" s="20" t="s">
        <v>1668</v>
      </c>
      <c r="C1369" s="53">
        <v>240</v>
      </c>
      <c r="D1369" s="98"/>
      <c r="E1369" s="98"/>
      <c r="F1369" s="98"/>
    </row>
    <row r="1370" spans="1:9" ht="31.5" x14ac:dyDescent="0.25">
      <c r="A1370" s="14" t="s">
        <v>930</v>
      </c>
      <c r="B1370" s="1" t="s">
        <v>931</v>
      </c>
      <c r="C1370" s="53"/>
      <c r="D1370" s="82">
        <f>D1371+D1376</f>
        <v>2720</v>
      </c>
      <c r="E1370" s="98">
        <f t="shared" ref="E1370:F1370" si="556">E1371+E1376</f>
        <v>2815</v>
      </c>
      <c r="F1370" s="98">
        <f t="shared" si="556"/>
        <v>2913</v>
      </c>
    </row>
    <row r="1371" spans="1:9" ht="51" customHeight="1" x14ac:dyDescent="0.25">
      <c r="A1371" s="19" t="s">
        <v>932</v>
      </c>
      <c r="B1371" s="20" t="s">
        <v>933</v>
      </c>
      <c r="C1371" s="53"/>
      <c r="D1371" s="98">
        <f>D1372+D1374</f>
        <v>2720</v>
      </c>
      <c r="E1371" s="98">
        <f t="shared" ref="E1371:F1371" si="557">E1372+E1374</f>
        <v>2815</v>
      </c>
      <c r="F1371" s="98">
        <f t="shared" si="557"/>
        <v>2913</v>
      </c>
    </row>
    <row r="1372" spans="1:9" ht="48" customHeight="1" x14ac:dyDescent="0.25">
      <c r="A1372" s="58" t="s">
        <v>1348</v>
      </c>
      <c r="B1372" s="20" t="s">
        <v>933</v>
      </c>
      <c r="C1372" s="53">
        <v>100</v>
      </c>
      <c r="D1372" s="98">
        <f>D1373</f>
        <v>2571</v>
      </c>
      <c r="E1372" s="98">
        <f t="shared" ref="E1372:F1372" si="558">E1373</f>
        <v>2666</v>
      </c>
      <c r="F1372" s="98">
        <f t="shared" si="558"/>
        <v>2764</v>
      </c>
    </row>
    <row r="1373" spans="1:9" ht="34.5" customHeight="1" x14ac:dyDescent="0.25">
      <c r="A1373" s="58" t="s">
        <v>1359</v>
      </c>
      <c r="B1373" s="20" t="s">
        <v>933</v>
      </c>
      <c r="C1373" s="53">
        <v>110</v>
      </c>
      <c r="D1373" s="98">
        <v>2571</v>
      </c>
      <c r="E1373" s="98">
        <v>2666</v>
      </c>
      <c r="F1373" s="98">
        <v>2764</v>
      </c>
    </row>
    <row r="1374" spans="1:9" ht="35.25" customHeight="1" x14ac:dyDescent="0.25">
      <c r="A1374" s="58" t="s">
        <v>1350</v>
      </c>
      <c r="B1374" s="20" t="s">
        <v>933</v>
      </c>
      <c r="C1374" s="53">
        <v>200</v>
      </c>
      <c r="D1374" s="82">
        <f>D1375</f>
        <v>149</v>
      </c>
      <c r="E1374" s="82">
        <f t="shared" ref="E1374:F1374" si="559">E1375</f>
        <v>149</v>
      </c>
      <c r="F1374" s="82">
        <f t="shared" si="559"/>
        <v>149</v>
      </c>
    </row>
    <row r="1375" spans="1:9" ht="41.25" customHeight="1" x14ac:dyDescent="0.25">
      <c r="A1375" s="58" t="s">
        <v>1351</v>
      </c>
      <c r="B1375" s="20" t="s">
        <v>933</v>
      </c>
      <c r="C1375" s="53">
        <v>240</v>
      </c>
      <c r="D1375" s="82">
        <v>149</v>
      </c>
      <c r="E1375" s="82">
        <v>149</v>
      </c>
      <c r="F1375" s="82">
        <v>149</v>
      </c>
      <c r="I1375" s="126"/>
    </row>
    <row r="1376" spans="1:9" ht="46.5" hidden="1" customHeight="1" x14ac:dyDescent="0.25">
      <c r="A1376" s="19" t="s">
        <v>934</v>
      </c>
      <c r="B1376" s="20" t="s">
        <v>935</v>
      </c>
      <c r="C1376" s="53"/>
      <c r="D1376" s="82">
        <f>D1377+D1379</f>
        <v>0</v>
      </c>
      <c r="E1376" s="82">
        <f t="shared" ref="E1376:F1376" si="560">E1377+E1379</f>
        <v>0</v>
      </c>
      <c r="F1376" s="82">
        <f t="shared" si="560"/>
        <v>0</v>
      </c>
    </row>
    <row r="1377" spans="1:6" ht="46.5" hidden="1" customHeight="1" x14ac:dyDescent="0.25">
      <c r="A1377" s="58" t="s">
        <v>1348</v>
      </c>
      <c r="B1377" s="20" t="s">
        <v>935</v>
      </c>
      <c r="C1377" s="53">
        <v>100</v>
      </c>
      <c r="D1377" s="82">
        <f>D1378</f>
        <v>0</v>
      </c>
      <c r="E1377" s="82">
        <f t="shared" ref="E1377:F1377" si="561">E1378</f>
        <v>0</v>
      </c>
      <c r="F1377" s="82">
        <f t="shared" si="561"/>
        <v>0</v>
      </c>
    </row>
    <row r="1378" spans="1:6" ht="46.5" hidden="1" customHeight="1" x14ac:dyDescent="0.25">
      <c r="A1378" s="58" t="s">
        <v>1359</v>
      </c>
      <c r="B1378" s="20" t="s">
        <v>935</v>
      </c>
      <c r="C1378" s="53">
        <v>110</v>
      </c>
      <c r="D1378" s="82"/>
      <c r="E1378" s="82"/>
      <c r="F1378" s="82"/>
    </row>
    <row r="1379" spans="1:6" ht="46.5" hidden="1" customHeight="1" x14ac:dyDescent="0.25">
      <c r="A1379" s="58" t="s">
        <v>1350</v>
      </c>
      <c r="B1379" s="20" t="s">
        <v>935</v>
      </c>
      <c r="C1379" s="53">
        <v>200</v>
      </c>
      <c r="D1379" s="82">
        <f>D1380</f>
        <v>0</v>
      </c>
      <c r="E1379" s="82">
        <f t="shared" ref="E1379:F1379" si="562">E1380</f>
        <v>0</v>
      </c>
      <c r="F1379" s="82">
        <f t="shared" si="562"/>
        <v>0</v>
      </c>
    </row>
    <row r="1380" spans="1:6" ht="46.5" hidden="1" customHeight="1" x14ac:dyDescent="0.25">
      <c r="A1380" s="58" t="s">
        <v>1351</v>
      </c>
      <c r="B1380" s="20" t="s">
        <v>935</v>
      </c>
      <c r="C1380" s="53">
        <v>240</v>
      </c>
      <c r="D1380" s="82"/>
      <c r="E1380" s="82"/>
      <c r="F1380" s="82"/>
    </row>
    <row r="1381" spans="1:6" ht="43.5" customHeight="1" x14ac:dyDescent="0.25">
      <c r="A1381" s="14" t="s">
        <v>936</v>
      </c>
      <c r="B1381" s="1" t="s">
        <v>937</v>
      </c>
      <c r="C1381" s="53"/>
      <c r="D1381" s="82">
        <f>D1382+D1385</f>
        <v>322</v>
      </c>
      <c r="E1381" s="82">
        <f t="shared" ref="E1381:F1381" si="563">E1382+E1385</f>
        <v>55</v>
      </c>
      <c r="F1381" s="82">
        <f t="shared" si="563"/>
        <v>34</v>
      </c>
    </row>
    <row r="1382" spans="1:6" ht="62.25" customHeight="1" x14ac:dyDescent="0.25">
      <c r="A1382" s="19" t="s">
        <v>938</v>
      </c>
      <c r="B1382" s="20" t="s">
        <v>939</v>
      </c>
      <c r="C1382" s="53"/>
      <c r="D1382" s="82">
        <f>D1383</f>
        <v>322</v>
      </c>
      <c r="E1382" s="82">
        <f t="shared" ref="E1382:F1383" si="564">E1383</f>
        <v>55</v>
      </c>
      <c r="F1382" s="82">
        <f t="shared" si="564"/>
        <v>34</v>
      </c>
    </row>
    <row r="1383" spans="1:6" ht="36" customHeight="1" x14ac:dyDescent="0.25">
      <c r="A1383" s="58" t="s">
        <v>1350</v>
      </c>
      <c r="B1383" s="20" t="s">
        <v>939</v>
      </c>
      <c r="C1383" s="53">
        <v>200</v>
      </c>
      <c r="D1383" s="82">
        <f>D1384</f>
        <v>322</v>
      </c>
      <c r="E1383" s="82">
        <f t="shared" si="564"/>
        <v>55</v>
      </c>
      <c r="F1383" s="82">
        <f t="shared" si="564"/>
        <v>34</v>
      </c>
    </row>
    <row r="1384" spans="1:6" ht="39" customHeight="1" x14ac:dyDescent="0.25">
      <c r="A1384" s="58" t="s">
        <v>1351</v>
      </c>
      <c r="B1384" s="20" t="s">
        <v>939</v>
      </c>
      <c r="C1384" s="53">
        <v>240</v>
      </c>
      <c r="D1384" s="82">
        <v>322</v>
      </c>
      <c r="E1384" s="82">
        <v>55</v>
      </c>
      <c r="F1384" s="82">
        <v>34</v>
      </c>
    </row>
    <row r="1385" spans="1:6" ht="48" hidden="1" customHeight="1" x14ac:dyDescent="0.25">
      <c r="A1385" s="19" t="s">
        <v>940</v>
      </c>
      <c r="B1385" s="20" t="s">
        <v>941</v>
      </c>
      <c r="C1385" s="53"/>
      <c r="D1385" s="82">
        <f>D1386</f>
        <v>0</v>
      </c>
      <c r="E1385" s="82">
        <f t="shared" ref="E1385:F1386" si="565">E1386</f>
        <v>0</v>
      </c>
      <c r="F1385" s="82">
        <f t="shared" si="565"/>
        <v>0</v>
      </c>
    </row>
    <row r="1386" spans="1:6" ht="48" hidden="1" customHeight="1" x14ac:dyDescent="0.25">
      <c r="A1386" s="94" t="s">
        <v>1350</v>
      </c>
      <c r="B1386" s="20" t="s">
        <v>941</v>
      </c>
      <c r="C1386" s="53">
        <v>200</v>
      </c>
      <c r="D1386" s="82">
        <f>D1387</f>
        <v>0</v>
      </c>
      <c r="E1386" s="82">
        <f t="shared" si="565"/>
        <v>0</v>
      </c>
      <c r="F1386" s="82">
        <f t="shared" si="565"/>
        <v>0</v>
      </c>
    </row>
    <row r="1387" spans="1:6" ht="33.75" hidden="1" customHeight="1" x14ac:dyDescent="0.25">
      <c r="A1387" s="95" t="s">
        <v>1351</v>
      </c>
      <c r="B1387" s="20" t="s">
        <v>941</v>
      </c>
      <c r="C1387" s="53">
        <v>240</v>
      </c>
      <c r="D1387" s="82"/>
      <c r="E1387" s="82"/>
      <c r="F1387" s="82"/>
    </row>
    <row r="1388" spans="1:6" ht="45" hidden="1" customHeight="1" x14ac:dyDescent="0.25">
      <c r="A1388" s="146" t="s">
        <v>1388</v>
      </c>
      <c r="B1388" s="1" t="s">
        <v>1386</v>
      </c>
      <c r="C1388" s="53"/>
      <c r="D1388" s="82">
        <f t="shared" ref="D1388:F1390" si="566">D1389</f>
        <v>0</v>
      </c>
      <c r="E1388" s="82">
        <f t="shared" si="566"/>
        <v>0</v>
      </c>
      <c r="F1388" s="82">
        <f t="shared" si="566"/>
        <v>0</v>
      </c>
    </row>
    <row r="1389" spans="1:6" ht="37.5" hidden="1" customHeight="1" x14ac:dyDescent="0.25">
      <c r="A1389" s="96" t="s">
        <v>1389</v>
      </c>
      <c r="B1389" s="20" t="s">
        <v>1387</v>
      </c>
      <c r="C1389" s="53"/>
      <c r="D1389" s="82">
        <f t="shared" si="566"/>
        <v>0</v>
      </c>
      <c r="E1389" s="82">
        <f t="shared" si="566"/>
        <v>0</v>
      </c>
      <c r="F1389" s="82">
        <f t="shared" si="566"/>
        <v>0</v>
      </c>
    </row>
    <row r="1390" spans="1:6" ht="48" hidden="1" customHeight="1" x14ac:dyDescent="0.25">
      <c r="A1390" s="58" t="s">
        <v>1350</v>
      </c>
      <c r="B1390" s="20" t="s">
        <v>1387</v>
      </c>
      <c r="C1390" s="53">
        <v>200</v>
      </c>
      <c r="D1390" s="82">
        <f t="shared" si="566"/>
        <v>0</v>
      </c>
      <c r="E1390" s="82">
        <f t="shared" si="566"/>
        <v>0</v>
      </c>
      <c r="F1390" s="82">
        <f t="shared" si="566"/>
        <v>0</v>
      </c>
    </row>
    <row r="1391" spans="1:6" ht="48" hidden="1" customHeight="1" x14ac:dyDescent="0.25">
      <c r="A1391" s="94" t="s">
        <v>1351</v>
      </c>
      <c r="B1391" s="20" t="s">
        <v>1387</v>
      </c>
      <c r="C1391" s="53">
        <v>240</v>
      </c>
      <c r="D1391" s="82"/>
      <c r="E1391" s="82"/>
      <c r="F1391" s="82"/>
    </row>
    <row r="1392" spans="1:6" ht="39.75" hidden="1" customHeight="1" x14ac:dyDescent="0.25">
      <c r="A1392" s="13" t="s">
        <v>942</v>
      </c>
      <c r="B1392" s="3" t="s">
        <v>943</v>
      </c>
      <c r="C1392" s="53"/>
      <c r="D1392" s="98">
        <f>D1393</f>
        <v>0</v>
      </c>
      <c r="E1392" s="98">
        <f t="shared" ref="E1392:F1395" si="567">E1393</f>
        <v>0</v>
      </c>
      <c r="F1392" s="98">
        <f t="shared" si="567"/>
        <v>0</v>
      </c>
    </row>
    <row r="1393" spans="1:9" ht="33.75" hidden="1" customHeight="1" x14ac:dyDescent="0.25">
      <c r="A1393" s="17" t="s">
        <v>944</v>
      </c>
      <c r="B1393" s="1" t="s">
        <v>945</v>
      </c>
      <c r="C1393" s="53"/>
      <c r="D1393" s="98">
        <f>D1394</f>
        <v>0</v>
      </c>
      <c r="E1393" s="98">
        <f t="shared" si="567"/>
        <v>0</v>
      </c>
      <c r="F1393" s="98">
        <f t="shared" si="567"/>
        <v>0</v>
      </c>
    </row>
    <row r="1394" spans="1:9" ht="38.25" hidden="1" customHeight="1" x14ac:dyDescent="0.25">
      <c r="A1394" s="24" t="s">
        <v>946</v>
      </c>
      <c r="B1394" s="20" t="s">
        <v>947</v>
      </c>
      <c r="C1394" s="53"/>
      <c r="D1394" s="98">
        <f>D1395+D1397</f>
        <v>0</v>
      </c>
      <c r="E1394" s="98">
        <f t="shared" ref="E1394:F1394" si="568">E1395+E1397</f>
        <v>0</v>
      </c>
      <c r="F1394" s="98">
        <f t="shared" si="568"/>
        <v>0</v>
      </c>
    </row>
    <row r="1395" spans="1:9" ht="38.25" hidden="1" customHeight="1" x14ac:dyDescent="0.25">
      <c r="A1395" s="58" t="s">
        <v>1350</v>
      </c>
      <c r="B1395" s="20" t="s">
        <v>947</v>
      </c>
      <c r="C1395" s="53">
        <v>200</v>
      </c>
      <c r="D1395" s="98">
        <f>D1396</f>
        <v>0</v>
      </c>
      <c r="E1395" s="98">
        <f t="shared" si="567"/>
        <v>0</v>
      </c>
      <c r="F1395" s="98">
        <f t="shared" si="567"/>
        <v>0</v>
      </c>
    </row>
    <row r="1396" spans="1:9" ht="38.25" hidden="1" customHeight="1" x14ac:dyDescent="0.25">
      <c r="A1396" s="58" t="s">
        <v>1351</v>
      </c>
      <c r="B1396" s="20" t="s">
        <v>947</v>
      </c>
      <c r="C1396" s="53">
        <v>240</v>
      </c>
      <c r="D1396" s="98"/>
      <c r="E1396" s="98"/>
      <c r="F1396" s="98"/>
    </row>
    <row r="1397" spans="1:9" ht="38.25" hidden="1" customHeight="1" x14ac:dyDescent="0.25">
      <c r="A1397" s="16" t="s">
        <v>1353</v>
      </c>
      <c r="B1397" s="20" t="s">
        <v>947</v>
      </c>
      <c r="C1397" s="53">
        <v>600</v>
      </c>
      <c r="D1397" s="98">
        <f>D1398</f>
        <v>0</v>
      </c>
      <c r="E1397" s="98">
        <f t="shared" ref="E1397:F1397" si="569">E1398</f>
        <v>0</v>
      </c>
      <c r="F1397" s="98">
        <f t="shared" si="569"/>
        <v>0</v>
      </c>
    </row>
    <row r="1398" spans="1:9" ht="38.25" hidden="1" customHeight="1" x14ac:dyDescent="0.25">
      <c r="A1398" s="16" t="s">
        <v>1352</v>
      </c>
      <c r="B1398" s="20" t="s">
        <v>947</v>
      </c>
      <c r="C1398" s="53">
        <v>610</v>
      </c>
      <c r="D1398" s="98">
        <v>0</v>
      </c>
      <c r="E1398" s="98">
        <v>0</v>
      </c>
      <c r="F1398" s="98">
        <v>0</v>
      </c>
    </row>
    <row r="1399" spans="1:9" ht="43.5" customHeight="1" x14ac:dyDescent="0.25">
      <c r="A1399" s="12" t="s">
        <v>948</v>
      </c>
      <c r="B1399" s="10" t="s">
        <v>949</v>
      </c>
      <c r="C1399" s="53"/>
      <c r="D1399" s="82">
        <f>D1400+D1412+D1440</f>
        <v>222234</v>
      </c>
      <c r="E1399" s="82">
        <f t="shared" ref="E1399:F1399" si="570">E1400+E1412+E1440</f>
        <v>226011</v>
      </c>
      <c r="F1399" s="82">
        <f t="shared" si="570"/>
        <v>215533</v>
      </c>
    </row>
    <row r="1400" spans="1:9" ht="30.75" customHeight="1" x14ac:dyDescent="0.25">
      <c r="A1400" s="13" t="s">
        <v>950</v>
      </c>
      <c r="B1400" s="3" t="s">
        <v>951</v>
      </c>
      <c r="C1400" s="53"/>
      <c r="D1400" s="82">
        <f>D1401</f>
        <v>78885</v>
      </c>
      <c r="E1400" s="82">
        <f t="shared" ref="E1400:F1400" si="571">E1401</f>
        <v>78705</v>
      </c>
      <c r="F1400" s="82">
        <f t="shared" si="571"/>
        <v>80314</v>
      </c>
    </row>
    <row r="1401" spans="1:9" ht="54" customHeight="1" x14ac:dyDescent="0.25">
      <c r="A1401" s="121" t="s">
        <v>1743</v>
      </c>
      <c r="B1401" s="1" t="s">
        <v>952</v>
      </c>
      <c r="C1401" s="53"/>
      <c r="D1401" s="82">
        <f>D1402+D1405+D1408+D1409</f>
        <v>78885</v>
      </c>
      <c r="E1401" s="82">
        <f t="shared" ref="E1401:F1401" si="572">E1402+E1405+E1408+E1409</f>
        <v>78705</v>
      </c>
      <c r="F1401" s="82">
        <f t="shared" si="572"/>
        <v>80314</v>
      </c>
    </row>
    <row r="1402" spans="1:9" ht="56.25" customHeight="1" x14ac:dyDescent="0.25">
      <c r="A1402" s="22" t="s">
        <v>953</v>
      </c>
      <c r="B1402" s="20" t="s">
        <v>954</v>
      </c>
      <c r="C1402" s="53"/>
      <c r="D1402" s="98">
        <f>D1403</f>
        <v>78885</v>
      </c>
      <c r="E1402" s="98">
        <f t="shared" ref="E1402:F1403" si="573">E1403</f>
        <v>78705</v>
      </c>
      <c r="F1402" s="98">
        <f t="shared" si="573"/>
        <v>80314</v>
      </c>
      <c r="G1402">
        <v>64211</v>
      </c>
      <c r="H1402">
        <v>64066</v>
      </c>
      <c r="I1402">
        <v>65375</v>
      </c>
    </row>
    <row r="1403" spans="1:9" ht="48" customHeight="1" x14ac:dyDescent="0.25">
      <c r="A1403" s="58" t="s">
        <v>1350</v>
      </c>
      <c r="B1403" s="20" t="s">
        <v>954</v>
      </c>
      <c r="C1403" s="53">
        <v>200</v>
      </c>
      <c r="D1403" s="98">
        <f>D1404</f>
        <v>78885</v>
      </c>
      <c r="E1403" s="98">
        <f t="shared" si="573"/>
        <v>78705</v>
      </c>
      <c r="F1403" s="98">
        <f t="shared" si="573"/>
        <v>80314</v>
      </c>
      <c r="G1403">
        <v>14674</v>
      </c>
      <c r="H1403">
        <v>14639</v>
      </c>
      <c r="I1403">
        <v>14939</v>
      </c>
    </row>
    <row r="1404" spans="1:9" ht="36.75" customHeight="1" x14ac:dyDescent="0.25">
      <c r="A1404" s="58" t="s">
        <v>1351</v>
      </c>
      <c r="B1404" s="20" t="s">
        <v>954</v>
      </c>
      <c r="C1404" s="53">
        <v>240</v>
      </c>
      <c r="D1404" s="98">
        <v>78885</v>
      </c>
      <c r="E1404" s="98">
        <v>78705</v>
      </c>
      <c r="F1404" s="98">
        <v>80314</v>
      </c>
    </row>
    <row r="1405" spans="1:9" ht="51.75" hidden="1" customHeight="1" x14ac:dyDescent="0.25">
      <c r="A1405" s="22" t="s">
        <v>955</v>
      </c>
      <c r="B1405" s="20" t="s">
        <v>956</v>
      </c>
      <c r="C1405" s="53"/>
      <c r="D1405" s="82">
        <f>D1406</f>
        <v>0</v>
      </c>
      <c r="E1405" s="82">
        <f t="shared" ref="E1405:F1406" si="574">E1406</f>
        <v>0</v>
      </c>
      <c r="F1405" s="82">
        <f t="shared" si="574"/>
        <v>0</v>
      </c>
    </row>
    <row r="1406" spans="1:9" ht="35.25" hidden="1" customHeight="1" x14ac:dyDescent="0.25">
      <c r="A1406" s="58" t="s">
        <v>1350</v>
      </c>
      <c r="B1406" s="20" t="s">
        <v>956</v>
      </c>
      <c r="C1406" s="53">
        <v>200</v>
      </c>
      <c r="D1406" s="82">
        <f>D1407</f>
        <v>0</v>
      </c>
      <c r="E1406" s="82">
        <f t="shared" si="574"/>
        <v>0</v>
      </c>
      <c r="F1406" s="82">
        <f t="shared" si="574"/>
        <v>0</v>
      </c>
    </row>
    <row r="1407" spans="1:9" ht="33.75" hidden="1" customHeight="1" x14ac:dyDescent="0.25">
      <c r="A1407" s="58" t="s">
        <v>1351</v>
      </c>
      <c r="B1407" s="20" t="s">
        <v>956</v>
      </c>
      <c r="C1407" s="53">
        <v>240</v>
      </c>
      <c r="D1407" s="82">
        <v>0</v>
      </c>
      <c r="E1407" s="82">
        <v>0</v>
      </c>
      <c r="F1407" s="82">
        <v>0</v>
      </c>
    </row>
    <row r="1408" spans="1:9" ht="48" hidden="1" customHeight="1" x14ac:dyDescent="0.25">
      <c r="A1408" s="22" t="s">
        <v>957</v>
      </c>
      <c r="B1408" s="20" t="s">
        <v>958</v>
      </c>
      <c r="C1408" s="53"/>
      <c r="D1408" s="82">
        <f>D1410</f>
        <v>0</v>
      </c>
      <c r="E1408" s="82">
        <f t="shared" ref="E1408:F1408" si="575">E1410</f>
        <v>0</v>
      </c>
      <c r="F1408" s="82">
        <f t="shared" si="575"/>
        <v>0</v>
      </c>
    </row>
    <row r="1409" spans="1:9" ht="47.25" hidden="1" x14ac:dyDescent="0.25">
      <c r="A1409" s="22" t="s">
        <v>959</v>
      </c>
      <c r="B1409" s="20" t="s">
        <v>960</v>
      </c>
      <c r="C1409" s="53"/>
      <c r="D1409" s="82"/>
      <c r="E1409" s="82"/>
      <c r="F1409" s="82"/>
    </row>
    <row r="1410" spans="1:9" ht="34.5" hidden="1" customHeight="1" x14ac:dyDescent="0.25">
      <c r="A1410" s="58" t="s">
        <v>1350</v>
      </c>
      <c r="B1410" s="20" t="s">
        <v>958</v>
      </c>
      <c r="C1410" s="53">
        <v>200</v>
      </c>
      <c r="D1410" s="82">
        <f>D1411</f>
        <v>0</v>
      </c>
      <c r="E1410" s="82">
        <f t="shared" ref="E1410:F1410" si="576">E1411</f>
        <v>0</v>
      </c>
      <c r="F1410" s="82">
        <f t="shared" si="576"/>
        <v>0</v>
      </c>
    </row>
    <row r="1411" spans="1:9" ht="29.25" hidden="1" customHeight="1" x14ac:dyDescent="0.25">
      <c r="A1411" s="58" t="s">
        <v>1351</v>
      </c>
      <c r="B1411" s="20" t="s">
        <v>958</v>
      </c>
      <c r="C1411" s="53">
        <v>240</v>
      </c>
      <c r="D1411" s="82"/>
      <c r="E1411" s="82"/>
      <c r="F1411" s="82"/>
    </row>
    <row r="1412" spans="1:9" ht="45" customHeight="1" x14ac:dyDescent="0.25">
      <c r="A1412" s="13" t="s">
        <v>961</v>
      </c>
      <c r="B1412" s="3" t="s">
        <v>962</v>
      </c>
      <c r="C1412" s="53"/>
      <c r="D1412" s="82">
        <f>D1413+D1418</f>
        <v>143349</v>
      </c>
      <c r="E1412" s="82">
        <f t="shared" ref="E1412:F1412" si="577">E1413+E1418</f>
        <v>147306</v>
      </c>
      <c r="F1412" s="82">
        <f t="shared" si="577"/>
        <v>135219</v>
      </c>
    </row>
    <row r="1413" spans="1:9" ht="33" customHeight="1" x14ac:dyDescent="0.25">
      <c r="A1413" s="17" t="s">
        <v>963</v>
      </c>
      <c r="B1413" s="1" t="s">
        <v>964</v>
      </c>
      <c r="C1413" s="53"/>
      <c r="D1413" s="99">
        <f>D1415+D1414</f>
        <v>7000</v>
      </c>
      <c r="E1413" s="99">
        <f t="shared" ref="E1413:F1413" si="578">E1415+E1414</f>
        <v>8000</v>
      </c>
      <c r="F1413" s="99">
        <f t="shared" si="578"/>
        <v>8000</v>
      </c>
    </row>
    <row r="1414" spans="1:9" ht="31.5" hidden="1" x14ac:dyDescent="0.25">
      <c r="A1414" s="16" t="s">
        <v>965</v>
      </c>
      <c r="B1414" s="2" t="s">
        <v>966</v>
      </c>
      <c r="C1414" s="53"/>
      <c r="D1414" s="99"/>
      <c r="E1414" s="99"/>
      <c r="F1414" s="99"/>
    </row>
    <row r="1415" spans="1:9" ht="57.75" customHeight="1" x14ac:dyDescent="0.25">
      <c r="A1415" s="22" t="s">
        <v>967</v>
      </c>
      <c r="B1415" s="20" t="s">
        <v>968</v>
      </c>
      <c r="C1415" s="53"/>
      <c r="D1415" s="99">
        <f>D1416</f>
        <v>7000</v>
      </c>
      <c r="E1415" s="99">
        <f t="shared" ref="E1415:F1416" si="579">E1416</f>
        <v>8000</v>
      </c>
      <c r="F1415" s="99">
        <f t="shared" si="579"/>
        <v>8000</v>
      </c>
    </row>
    <row r="1416" spans="1:9" ht="30.75" customHeight="1" x14ac:dyDescent="0.25">
      <c r="A1416" s="58" t="s">
        <v>1350</v>
      </c>
      <c r="B1416" s="20" t="s">
        <v>968</v>
      </c>
      <c r="C1416" s="53">
        <v>200</v>
      </c>
      <c r="D1416" s="99">
        <f>D1417</f>
        <v>7000</v>
      </c>
      <c r="E1416" s="99">
        <f t="shared" si="579"/>
        <v>8000</v>
      </c>
      <c r="F1416" s="99">
        <f t="shared" si="579"/>
        <v>8000</v>
      </c>
    </row>
    <row r="1417" spans="1:9" ht="33" customHeight="1" x14ac:dyDescent="0.25">
      <c r="A1417" s="58" t="s">
        <v>1351</v>
      </c>
      <c r="B1417" s="20" t="s">
        <v>968</v>
      </c>
      <c r="C1417" s="53">
        <v>240</v>
      </c>
      <c r="D1417" s="99">
        <v>7000</v>
      </c>
      <c r="E1417" s="99">
        <v>8000</v>
      </c>
      <c r="F1417" s="99">
        <v>8000</v>
      </c>
    </row>
    <row r="1418" spans="1:9" ht="31.5" x14ac:dyDescent="0.25">
      <c r="A1418" s="17" t="s">
        <v>969</v>
      </c>
      <c r="B1418" s="1" t="s">
        <v>970</v>
      </c>
      <c r="C1418" s="53"/>
      <c r="D1418" s="82">
        <f>D1419+D1422+D1425+D1428+D1431+D1434+D1437</f>
        <v>136349</v>
      </c>
      <c r="E1418" s="82">
        <f t="shared" ref="E1418:F1418" si="580">E1419+E1422+E1425+E1428+E1431+E1434+E1437</f>
        <v>139306</v>
      </c>
      <c r="F1418" s="82">
        <f t="shared" si="580"/>
        <v>127219</v>
      </c>
    </row>
    <row r="1419" spans="1:9" ht="31.5" x14ac:dyDescent="0.25">
      <c r="A1419" s="22" t="s">
        <v>971</v>
      </c>
      <c r="B1419" s="20" t="s">
        <v>972</v>
      </c>
      <c r="C1419" s="53"/>
      <c r="D1419" s="82">
        <f>D1420</f>
        <v>81349</v>
      </c>
      <c r="E1419" s="82">
        <f t="shared" ref="E1419:F1419" si="581">E1420</f>
        <v>84306</v>
      </c>
      <c r="F1419" s="82">
        <f t="shared" si="581"/>
        <v>92219</v>
      </c>
    </row>
    <row r="1420" spans="1:9" ht="31.5" customHeight="1" x14ac:dyDescent="0.25">
      <c r="A1420" s="16" t="s">
        <v>1353</v>
      </c>
      <c r="B1420" s="20" t="s">
        <v>972</v>
      </c>
      <c r="C1420" s="53">
        <v>600</v>
      </c>
      <c r="D1420" s="82">
        <f>D1421</f>
        <v>81349</v>
      </c>
      <c r="E1420" s="82">
        <f t="shared" ref="E1420:F1420" si="582">E1421</f>
        <v>84306</v>
      </c>
      <c r="F1420" s="82">
        <f t="shared" si="582"/>
        <v>92219</v>
      </c>
      <c r="G1420">
        <v>77281</v>
      </c>
      <c r="H1420">
        <v>80090</v>
      </c>
      <c r="I1420">
        <v>87608</v>
      </c>
    </row>
    <row r="1421" spans="1:9" ht="40.5" customHeight="1" x14ac:dyDescent="0.25">
      <c r="A1421" s="16" t="s">
        <v>1352</v>
      </c>
      <c r="B1421" s="20" t="s">
        <v>972</v>
      </c>
      <c r="C1421" s="53">
        <v>610</v>
      </c>
      <c r="D1421" s="82">
        <v>81349</v>
      </c>
      <c r="E1421" s="82">
        <v>84306</v>
      </c>
      <c r="F1421" s="82">
        <v>92219</v>
      </c>
      <c r="G1421" s="102">
        <v>4068</v>
      </c>
      <c r="H1421" s="102">
        <v>4216</v>
      </c>
      <c r="I1421" s="102">
        <v>4611</v>
      </c>
    </row>
    <row r="1422" spans="1:9" ht="54" hidden="1" customHeight="1" x14ac:dyDescent="0.25">
      <c r="A1422" s="22" t="s">
        <v>973</v>
      </c>
      <c r="B1422" s="20" t="s">
        <v>974</v>
      </c>
      <c r="C1422" s="53"/>
      <c r="D1422" s="82">
        <f t="shared" ref="D1422:F1422" si="583">D1423</f>
        <v>0</v>
      </c>
      <c r="E1422" s="82">
        <f t="shared" si="583"/>
        <v>0</v>
      </c>
      <c r="F1422" s="82">
        <f t="shared" si="583"/>
        <v>0</v>
      </c>
    </row>
    <row r="1423" spans="1:9" ht="33.75" hidden="1" customHeight="1" x14ac:dyDescent="0.25">
      <c r="A1423" s="16" t="s">
        <v>1353</v>
      </c>
      <c r="B1423" s="20" t="s">
        <v>974</v>
      </c>
      <c r="C1423" s="53">
        <v>600</v>
      </c>
      <c r="D1423" s="82">
        <f>D1424</f>
        <v>0</v>
      </c>
      <c r="E1423" s="82">
        <f t="shared" ref="E1423:F1423" si="584">E1424</f>
        <v>0</v>
      </c>
      <c r="F1423" s="82">
        <f t="shared" si="584"/>
        <v>0</v>
      </c>
    </row>
    <row r="1424" spans="1:9" ht="39.75" hidden="1" customHeight="1" x14ac:dyDescent="0.25">
      <c r="A1424" s="16" t="s">
        <v>1352</v>
      </c>
      <c r="B1424" s="20" t="s">
        <v>974</v>
      </c>
      <c r="C1424" s="53">
        <v>610</v>
      </c>
      <c r="D1424" s="82"/>
      <c r="E1424" s="82"/>
      <c r="F1424" s="82"/>
    </row>
    <row r="1425" spans="1:6" ht="54" hidden="1" customHeight="1" x14ac:dyDescent="0.25">
      <c r="A1425" s="22" t="s">
        <v>975</v>
      </c>
      <c r="B1425" s="20" t="s">
        <v>976</v>
      </c>
      <c r="C1425" s="53"/>
      <c r="D1425" s="82">
        <f>D1426</f>
        <v>0</v>
      </c>
      <c r="E1425" s="82">
        <f t="shared" ref="E1425:F1425" si="585">E1426</f>
        <v>0</v>
      </c>
      <c r="F1425" s="82">
        <f t="shared" si="585"/>
        <v>0</v>
      </c>
    </row>
    <row r="1426" spans="1:6" ht="54" hidden="1" customHeight="1" x14ac:dyDescent="0.25">
      <c r="A1426" s="16" t="s">
        <v>1353</v>
      </c>
      <c r="B1426" s="20" t="s">
        <v>976</v>
      </c>
      <c r="C1426" s="53">
        <v>600</v>
      </c>
      <c r="D1426" s="82">
        <f>D1427</f>
        <v>0</v>
      </c>
      <c r="E1426" s="82">
        <f t="shared" ref="E1426:F1426" si="586">E1427</f>
        <v>0</v>
      </c>
      <c r="F1426" s="82">
        <f t="shared" si="586"/>
        <v>0</v>
      </c>
    </row>
    <row r="1427" spans="1:6" ht="54" hidden="1" customHeight="1" x14ac:dyDescent="0.25">
      <c r="A1427" s="16" t="s">
        <v>1352</v>
      </c>
      <c r="B1427" s="20" t="s">
        <v>976</v>
      </c>
      <c r="C1427" s="53">
        <v>610</v>
      </c>
      <c r="D1427" s="82">
        <v>0</v>
      </c>
      <c r="E1427" s="82">
        <v>0</v>
      </c>
      <c r="F1427" s="82">
        <v>0</v>
      </c>
    </row>
    <row r="1428" spans="1:6" ht="54" hidden="1" customHeight="1" x14ac:dyDescent="0.25">
      <c r="A1428" s="22" t="s">
        <v>977</v>
      </c>
      <c r="B1428" s="20" t="s">
        <v>978</v>
      </c>
      <c r="C1428" s="53"/>
      <c r="D1428" s="82">
        <f>D1429</f>
        <v>0</v>
      </c>
      <c r="E1428" s="82">
        <f t="shared" ref="E1428:F1428" si="587">E1429</f>
        <v>0</v>
      </c>
      <c r="F1428" s="82">
        <f t="shared" si="587"/>
        <v>0</v>
      </c>
    </row>
    <row r="1429" spans="1:6" ht="54" hidden="1" customHeight="1" x14ac:dyDescent="0.25">
      <c r="A1429" s="16" t="s">
        <v>1353</v>
      </c>
      <c r="B1429" s="20" t="s">
        <v>978</v>
      </c>
      <c r="C1429" s="53">
        <v>600</v>
      </c>
      <c r="D1429" s="82">
        <f>D1430</f>
        <v>0</v>
      </c>
      <c r="E1429" s="82">
        <f t="shared" ref="E1429:F1429" si="588">E1430</f>
        <v>0</v>
      </c>
      <c r="F1429" s="82">
        <f t="shared" si="588"/>
        <v>0</v>
      </c>
    </row>
    <row r="1430" spans="1:6" ht="54" hidden="1" customHeight="1" x14ac:dyDescent="0.25">
      <c r="A1430" s="16" t="s">
        <v>1352</v>
      </c>
      <c r="B1430" s="20" t="s">
        <v>978</v>
      </c>
      <c r="C1430" s="53">
        <v>610</v>
      </c>
      <c r="D1430" s="82">
        <v>0</v>
      </c>
      <c r="E1430" s="82">
        <v>0</v>
      </c>
      <c r="F1430" s="82">
        <v>0</v>
      </c>
    </row>
    <row r="1431" spans="1:6" ht="54" customHeight="1" x14ac:dyDescent="0.25">
      <c r="A1431" s="21" t="s">
        <v>979</v>
      </c>
      <c r="B1431" s="20" t="s">
        <v>980</v>
      </c>
      <c r="C1431" s="53"/>
      <c r="D1431" s="82">
        <f>D1432</f>
        <v>50000</v>
      </c>
      <c r="E1431" s="82">
        <f t="shared" ref="E1431:F1431" si="589">E1432</f>
        <v>50000</v>
      </c>
      <c r="F1431" s="82">
        <f t="shared" si="589"/>
        <v>30000</v>
      </c>
    </row>
    <row r="1432" spans="1:6" ht="33.75" customHeight="1" x14ac:dyDescent="0.25">
      <c r="A1432" s="16" t="s">
        <v>1353</v>
      </c>
      <c r="B1432" s="20" t="s">
        <v>980</v>
      </c>
      <c r="C1432" s="53">
        <v>600</v>
      </c>
      <c r="D1432" s="82">
        <f>D1433</f>
        <v>50000</v>
      </c>
      <c r="E1432" s="82">
        <f t="shared" ref="E1432:F1432" si="590">E1433</f>
        <v>50000</v>
      </c>
      <c r="F1432" s="82">
        <f t="shared" si="590"/>
        <v>30000</v>
      </c>
    </row>
    <row r="1433" spans="1:6" ht="38.25" customHeight="1" x14ac:dyDescent="0.25">
      <c r="A1433" s="16" t="s">
        <v>1352</v>
      </c>
      <c r="B1433" s="20" t="s">
        <v>980</v>
      </c>
      <c r="C1433" s="53">
        <v>610</v>
      </c>
      <c r="D1433" s="98">
        <v>50000</v>
      </c>
      <c r="E1433" s="82">
        <v>50000</v>
      </c>
      <c r="F1433" s="82">
        <v>30000</v>
      </c>
    </row>
    <row r="1434" spans="1:6" ht="63" customHeight="1" x14ac:dyDescent="0.25">
      <c r="A1434" s="21" t="s">
        <v>981</v>
      </c>
      <c r="B1434" s="20" t="s">
        <v>982</v>
      </c>
      <c r="C1434" s="53"/>
      <c r="D1434" s="82">
        <f>D1435</f>
        <v>5000</v>
      </c>
      <c r="E1434" s="82">
        <f t="shared" ref="E1434:F1435" si="591">E1435</f>
        <v>5000</v>
      </c>
      <c r="F1434" s="82">
        <f t="shared" si="591"/>
        <v>5000</v>
      </c>
    </row>
    <row r="1435" spans="1:6" ht="39.75" customHeight="1" x14ac:dyDescent="0.25">
      <c r="A1435" s="16" t="s">
        <v>1353</v>
      </c>
      <c r="B1435" s="20" t="s">
        <v>982</v>
      </c>
      <c r="C1435" s="53">
        <v>600</v>
      </c>
      <c r="D1435" s="82">
        <f>D1436</f>
        <v>5000</v>
      </c>
      <c r="E1435" s="82">
        <f t="shared" si="591"/>
        <v>5000</v>
      </c>
      <c r="F1435" s="82">
        <f t="shared" si="591"/>
        <v>5000</v>
      </c>
    </row>
    <row r="1436" spans="1:6" ht="37.5" customHeight="1" x14ac:dyDescent="0.25">
      <c r="A1436" s="16" t="s">
        <v>1352</v>
      </c>
      <c r="B1436" s="20" t="s">
        <v>982</v>
      </c>
      <c r="C1436" s="53">
        <v>610</v>
      </c>
      <c r="D1436" s="82">
        <v>5000</v>
      </c>
      <c r="E1436" s="82">
        <v>5000</v>
      </c>
      <c r="F1436" s="82">
        <v>5000</v>
      </c>
    </row>
    <row r="1437" spans="1:6" ht="63" hidden="1" customHeight="1" x14ac:dyDescent="0.25">
      <c r="A1437" s="21" t="s">
        <v>983</v>
      </c>
      <c r="B1437" s="20" t="s">
        <v>984</v>
      </c>
      <c r="C1437" s="53"/>
      <c r="D1437" s="82">
        <f>D1438</f>
        <v>0</v>
      </c>
      <c r="E1437" s="82">
        <f t="shared" ref="E1437:F1437" si="592">E1438</f>
        <v>0</v>
      </c>
      <c r="F1437" s="82">
        <f t="shared" si="592"/>
        <v>0</v>
      </c>
    </row>
    <row r="1438" spans="1:6" ht="42.75" hidden="1" customHeight="1" x14ac:dyDescent="0.25">
      <c r="A1438" s="58" t="s">
        <v>1350</v>
      </c>
      <c r="B1438" s="20" t="s">
        <v>984</v>
      </c>
      <c r="C1438" s="53">
        <v>200</v>
      </c>
      <c r="D1438" s="82">
        <f>D1439</f>
        <v>0</v>
      </c>
      <c r="E1438" s="82">
        <f t="shared" ref="E1438:F1438" si="593">E1439</f>
        <v>0</v>
      </c>
      <c r="F1438" s="82">
        <f t="shared" si="593"/>
        <v>0</v>
      </c>
    </row>
    <row r="1439" spans="1:6" ht="40.5" hidden="1" customHeight="1" x14ac:dyDescent="0.25">
      <c r="A1439" s="58" t="s">
        <v>1351</v>
      </c>
      <c r="B1439" s="20" t="s">
        <v>984</v>
      </c>
      <c r="C1439" s="53">
        <v>240</v>
      </c>
      <c r="D1439" s="82">
        <v>0</v>
      </c>
      <c r="E1439" s="82">
        <v>0</v>
      </c>
      <c r="F1439" s="82">
        <v>0</v>
      </c>
    </row>
    <row r="1440" spans="1:6" ht="63" hidden="1" customHeight="1" x14ac:dyDescent="0.25">
      <c r="A1440" s="13" t="s">
        <v>128</v>
      </c>
      <c r="B1440" s="3" t="s">
        <v>985</v>
      </c>
      <c r="C1440" s="53"/>
      <c r="D1440" s="82">
        <f>D1441</f>
        <v>0</v>
      </c>
      <c r="E1440" s="82">
        <f t="shared" ref="E1440:F1440" si="594">E1441</f>
        <v>0</v>
      </c>
      <c r="F1440" s="82">
        <f t="shared" si="594"/>
        <v>0</v>
      </c>
    </row>
    <row r="1441" spans="1:6" ht="63" hidden="1" customHeight="1" x14ac:dyDescent="0.25">
      <c r="A1441" s="7" t="s">
        <v>130</v>
      </c>
      <c r="B1441" s="1" t="s">
        <v>986</v>
      </c>
      <c r="C1441" s="53"/>
      <c r="D1441" s="82">
        <f>D1442+D1443+D1444</f>
        <v>0</v>
      </c>
      <c r="E1441" s="82">
        <f t="shared" ref="E1441:F1441" si="595">E1442+E1443+E1444</f>
        <v>0</v>
      </c>
      <c r="F1441" s="82">
        <f t="shared" si="595"/>
        <v>0</v>
      </c>
    </row>
    <row r="1442" spans="1:6" ht="63" hidden="1" customHeight="1" x14ac:dyDescent="0.25">
      <c r="A1442" s="39" t="s">
        <v>987</v>
      </c>
      <c r="B1442" s="40" t="s">
        <v>988</v>
      </c>
      <c r="C1442" s="53"/>
      <c r="D1442" s="82"/>
      <c r="E1442" s="82"/>
      <c r="F1442" s="82"/>
    </row>
    <row r="1443" spans="1:6" ht="63" hidden="1" customHeight="1" x14ac:dyDescent="0.25">
      <c r="A1443" s="21" t="s">
        <v>989</v>
      </c>
      <c r="B1443" s="20" t="s">
        <v>990</v>
      </c>
      <c r="C1443" s="53"/>
      <c r="D1443" s="82"/>
      <c r="E1443" s="82"/>
      <c r="F1443" s="82"/>
    </row>
    <row r="1444" spans="1:6" ht="63" hidden="1" customHeight="1" x14ac:dyDescent="0.25">
      <c r="A1444" s="22" t="s">
        <v>132</v>
      </c>
      <c r="B1444" s="20" t="s">
        <v>991</v>
      </c>
      <c r="C1444" s="53"/>
      <c r="D1444" s="82">
        <f>D1445</f>
        <v>0</v>
      </c>
      <c r="E1444" s="82">
        <f t="shared" ref="E1444:F1445" si="596">E1445</f>
        <v>0</v>
      </c>
      <c r="F1444" s="82">
        <f t="shared" si="596"/>
        <v>0</v>
      </c>
    </row>
    <row r="1445" spans="1:6" ht="30.75" hidden="1" customHeight="1" x14ac:dyDescent="0.25">
      <c r="A1445" s="16"/>
      <c r="B1445" s="20" t="s">
        <v>991</v>
      </c>
      <c r="C1445" s="53">
        <v>100</v>
      </c>
      <c r="D1445" s="82">
        <f>D1446</f>
        <v>0</v>
      </c>
      <c r="E1445" s="82">
        <f t="shared" si="596"/>
        <v>0</v>
      </c>
      <c r="F1445" s="82">
        <f t="shared" si="596"/>
        <v>0</v>
      </c>
    </row>
    <row r="1446" spans="1:6" ht="30.75" hidden="1" customHeight="1" x14ac:dyDescent="0.25">
      <c r="A1446" s="16"/>
      <c r="B1446" s="20" t="s">
        <v>991</v>
      </c>
      <c r="C1446" s="53">
        <v>120</v>
      </c>
      <c r="D1446" s="82"/>
      <c r="E1446" s="82"/>
      <c r="F1446" s="82"/>
    </row>
    <row r="1447" spans="1:6" ht="30.75" customHeight="1" x14ac:dyDescent="0.25">
      <c r="A1447" s="12" t="s">
        <v>992</v>
      </c>
      <c r="B1447" s="10" t="s">
        <v>993</v>
      </c>
      <c r="C1447" s="53"/>
      <c r="D1447" s="82">
        <f>D1448+D1482</f>
        <v>51685</v>
      </c>
      <c r="E1447" s="82">
        <f t="shared" ref="E1447:F1447" si="597">E1448+E1482</f>
        <v>45315</v>
      </c>
      <c r="F1447" s="82">
        <f t="shared" si="597"/>
        <v>46026</v>
      </c>
    </row>
    <row r="1448" spans="1:6" ht="63" x14ac:dyDescent="0.25">
      <c r="A1448" s="13" t="s">
        <v>1705</v>
      </c>
      <c r="B1448" s="3" t="s">
        <v>994</v>
      </c>
      <c r="C1448" s="53"/>
      <c r="D1448" s="82">
        <f>D1449+D1469</f>
        <v>36710</v>
      </c>
      <c r="E1448" s="82">
        <f t="shared" ref="E1448:F1448" si="598">E1449+E1469</f>
        <v>36710</v>
      </c>
      <c r="F1448" s="82">
        <f t="shared" si="598"/>
        <v>36710</v>
      </c>
    </row>
    <row r="1449" spans="1:6" ht="45.75" customHeight="1" x14ac:dyDescent="0.25">
      <c r="A1449" s="7" t="s">
        <v>995</v>
      </c>
      <c r="B1449" s="1" t="s">
        <v>996</v>
      </c>
      <c r="C1449" s="53"/>
      <c r="D1449" s="82">
        <f>D1450+D1453+D1456+D1459+D1462</f>
        <v>36710</v>
      </c>
      <c r="E1449" s="82">
        <f t="shared" ref="E1449:F1449" si="599">E1450+E1453+E1456+E1459+E1462</f>
        <v>36710</v>
      </c>
      <c r="F1449" s="82">
        <f t="shared" si="599"/>
        <v>36710</v>
      </c>
    </row>
    <row r="1450" spans="1:6" ht="110.25" hidden="1" x14ac:dyDescent="0.25">
      <c r="A1450" s="58" t="s">
        <v>1492</v>
      </c>
      <c r="B1450" s="20" t="s">
        <v>1491</v>
      </c>
      <c r="C1450" s="53"/>
      <c r="D1450" s="82">
        <f>D1451</f>
        <v>0</v>
      </c>
      <c r="E1450" s="82">
        <f t="shared" ref="E1450:F1450" si="600">E1451</f>
        <v>0</v>
      </c>
      <c r="F1450" s="82">
        <f t="shared" si="600"/>
        <v>0</v>
      </c>
    </row>
    <row r="1451" spans="1:6" ht="32.25" hidden="1" customHeight="1" x14ac:dyDescent="0.25">
      <c r="A1451" s="58" t="s">
        <v>1348</v>
      </c>
      <c r="B1451" s="20" t="s">
        <v>1491</v>
      </c>
      <c r="C1451" s="53">
        <v>100</v>
      </c>
      <c r="D1451" s="82">
        <f>D1452</f>
        <v>0</v>
      </c>
      <c r="E1451" s="82">
        <f t="shared" ref="E1451:F1451" si="601">E1452</f>
        <v>0</v>
      </c>
      <c r="F1451" s="82">
        <f t="shared" si="601"/>
        <v>0</v>
      </c>
    </row>
    <row r="1452" spans="1:6" ht="31.5" hidden="1" customHeight="1" x14ac:dyDescent="0.25">
      <c r="A1452" s="58" t="s">
        <v>1359</v>
      </c>
      <c r="B1452" s="20" t="s">
        <v>1491</v>
      </c>
      <c r="C1452" s="53">
        <v>110</v>
      </c>
      <c r="D1452" s="82"/>
      <c r="E1452" s="82"/>
      <c r="F1452" s="82"/>
    </row>
    <row r="1453" spans="1:6" ht="78.75" hidden="1" x14ac:dyDescent="0.25">
      <c r="A1453" s="21" t="s">
        <v>997</v>
      </c>
      <c r="B1453" s="20" t="s">
        <v>998</v>
      </c>
      <c r="C1453" s="53"/>
      <c r="D1453" s="82">
        <f>D1454</f>
        <v>0</v>
      </c>
      <c r="E1453" s="82">
        <f t="shared" ref="E1453:F1453" si="602">E1454</f>
        <v>0</v>
      </c>
      <c r="F1453" s="82">
        <f t="shared" si="602"/>
        <v>0</v>
      </c>
    </row>
    <row r="1454" spans="1:6" ht="32.25" hidden="1" customHeight="1" x14ac:dyDescent="0.25">
      <c r="A1454" s="58" t="s">
        <v>1350</v>
      </c>
      <c r="B1454" s="20" t="s">
        <v>998</v>
      </c>
      <c r="C1454" s="53">
        <v>200</v>
      </c>
      <c r="D1454" s="82">
        <f>D1455</f>
        <v>0</v>
      </c>
      <c r="E1454" s="82">
        <f t="shared" ref="E1454:F1454" si="603">E1455</f>
        <v>0</v>
      </c>
      <c r="F1454" s="82">
        <f t="shared" si="603"/>
        <v>0</v>
      </c>
    </row>
    <row r="1455" spans="1:6" ht="34.5" hidden="1" customHeight="1" x14ac:dyDescent="0.25">
      <c r="A1455" s="58" t="s">
        <v>1351</v>
      </c>
      <c r="B1455" s="20" t="s">
        <v>998</v>
      </c>
      <c r="C1455" s="53">
        <v>240</v>
      </c>
      <c r="D1455" s="82"/>
      <c r="E1455" s="82"/>
      <c r="F1455" s="82"/>
    </row>
    <row r="1456" spans="1:6" ht="45" hidden="1" customHeight="1" x14ac:dyDescent="0.25">
      <c r="A1456" s="21" t="s">
        <v>999</v>
      </c>
      <c r="B1456" s="20" t="s">
        <v>1000</v>
      </c>
      <c r="C1456" s="53"/>
      <c r="D1456" s="82">
        <f>D1457</f>
        <v>0</v>
      </c>
      <c r="E1456" s="82">
        <f t="shared" ref="E1456:F1456" si="604">E1457</f>
        <v>0</v>
      </c>
      <c r="F1456" s="82">
        <f t="shared" si="604"/>
        <v>0</v>
      </c>
    </row>
    <row r="1457" spans="1:6" ht="32.25" hidden="1" customHeight="1" x14ac:dyDescent="0.25">
      <c r="A1457" s="4" t="s">
        <v>1350</v>
      </c>
      <c r="B1457" s="20" t="s">
        <v>1000</v>
      </c>
      <c r="C1457" s="53">
        <v>200</v>
      </c>
      <c r="D1457" s="82">
        <f>D1458</f>
        <v>0</v>
      </c>
      <c r="E1457" s="82">
        <f t="shared" ref="E1457:F1457" si="605">E1458</f>
        <v>0</v>
      </c>
      <c r="F1457" s="82">
        <f t="shared" si="605"/>
        <v>0</v>
      </c>
    </row>
    <row r="1458" spans="1:6" ht="33" hidden="1" customHeight="1" x14ac:dyDescent="0.25">
      <c r="A1458" s="4" t="s">
        <v>1351</v>
      </c>
      <c r="B1458" s="20" t="s">
        <v>1000</v>
      </c>
      <c r="C1458" s="53">
        <v>240</v>
      </c>
      <c r="D1458" s="82"/>
      <c r="E1458" s="82"/>
      <c r="F1458" s="82"/>
    </row>
    <row r="1459" spans="1:6" ht="47.25" hidden="1" x14ac:dyDescent="0.25">
      <c r="A1459" s="21" t="s">
        <v>1001</v>
      </c>
      <c r="B1459" s="20" t="s">
        <v>1002</v>
      </c>
      <c r="C1459" s="53"/>
      <c r="D1459" s="82">
        <f>D1460</f>
        <v>0</v>
      </c>
      <c r="E1459" s="82">
        <f t="shared" ref="E1459:F1459" si="606">E1460</f>
        <v>0</v>
      </c>
      <c r="F1459" s="82">
        <f t="shared" si="606"/>
        <v>0</v>
      </c>
    </row>
    <row r="1460" spans="1:6" ht="31.5" hidden="1" customHeight="1" x14ac:dyDescent="0.25">
      <c r="A1460" s="58" t="s">
        <v>1350</v>
      </c>
      <c r="B1460" s="20" t="s">
        <v>1002</v>
      </c>
      <c r="C1460" s="53">
        <v>200</v>
      </c>
      <c r="D1460" s="82">
        <f>D1461</f>
        <v>0</v>
      </c>
      <c r="E1460" s="82">
        <f>E1461</f>
        <v>0</v>
      </c>
      <c r="F1460" s="82">
        <f>F1461</f>
        <v>0</v>
      </c>
    </row>
    <row r="1461" spans="1:6" ht="31.5" hidden="1" customHeight="1" x14ac:dyDescent="0.25">
      <c r="A1461" s="58" t="s">
        <v>1351</v>
      </c>
      <c r="B1461" s="20" t="s">
        <v>1002</v>
      </c>
      <c r="C1461" s="53">
        <v>240</v>
      </c>
      <c r="D1461" s="82"/>
      <c r="E1461" s="82"/>
      <c r="F1461" s="82"/>
    </row>
    <row r="1462" spans="1:6" ht="47.25" x14ac:dyDescent="0.25">
      <c r="A1462" s="22" t="s">
        <v>1003</v>
      </c>
      <c r="B1462" s="20" t="s">
        <v>1004</v>
      </c>
      <c r="C1462" s="53"/>
      <c r="D1462" s="98">
        <f>D1463+D1465+D1467</f>
        <v>36710</v>
      </c>
      <c r="E1462" s="98">
        <f t="shared" ref="E1462:F1462" si="607">E1463+E1465+E1467</f>
        <v>36710</v>
      </c>
      <c r="F1462" s="98">
        <f t="shared" si="607"/>
        <v>36710</v>
      </c>
    </row>
    <row r="1463" spans="1:6" ht="61.5" customHeight="1" x14ac:dyDescent="0.25">
      <c r="A1463" s="58" t="s">
        <v>1348</v>
      </c>
      <c r="B1463" s="20" t="s">
        <v>1004</v>
      </c>
      <c r="C1463" s="53">
        <v>100</v>
      </c>
      <c r="D1463" s="98">
        <f>D1464</f>
        <v>32442</v>
      </c>
      <c r="E1463" s="98">
        <f t="shared" ref="E1463:F1463" si="608">E1464</f>
        <v>32442</v>
      </c>
      <c r="F1463" s="98">
        <f t="shared" si="608"/>
        <v>32442</v>
      </c>
    </row>
    <row r="1464" spans="1:6" ht="40.5" customHeight="1" x14ac:dyDescent="0.25">
      <c r="A1464" s="58" t="s">
        <v>1359</v>
      </c>
      <c r="B1464" s="20" t="s">
        <v>1004</v>
      </c>
      <c r="C1464">
        <v>110</v>
      </c>
      <c r="D1464" s="98">
        <v>32442</v>
      </c>
      <c r="E1464" s="98">
        <v>32442</v>
      </c>
      <c r="F1464" s="82">
        <v>32442</v>
      </c>
    </row>
    <row r="1465" spans="1:6" ht="40.5" customHeight="1" x14ac:dyDescent="0.25">
      <c r="A1465" s="58" t="s">
        <v>1350</v>
      </c>
      <c r="B1465" s="20" t="s">
        <v>1004</v>
      </c>
      <c r="C1465" s="53">
        <v>200</v>
      </c>
      <c r="D1465" s="98">
        <f>D1466</f>
        <v>4264</v>
      </c>
      <c r="E1465" s="98">
        <f>E1466</f>
        <v>4264</v>
      </c>
      <c r="F1465" s="98">
        <f t="shared" ref="F1465" si="609">F1466</f>
        <v>4264</v>
      </c>
    </row>
    <row r="1466" spans="1:6" ht="40.5" customHeight="1" x14ac:dyDescent="0.25">
      <c r="A1466" s="58" t="s">
        <v>1351</v>
      </c>
      <c r="B1466" s="20" t="s">
        <v>1004</v>
      </c>
      <c r="C1466" s="53">
        <v>240</v>
      </c>
      <c r="D1466" s="98">
        <v>4264</v>
      </c>
      <c r="E1466" s="98">
        <v>4264</v>
      </c>
      <c r="F1466" s="98">
        <v>4264</v>
      </c>
    </row>
    <row r="1467" spans="1:6" ht="40.5" customHeight="1" x14ac:dyDescent="0.25">
      <c r="A1467" s="58" t="s">
        <v>1354</v>
      </c>
      <c r="B1467" s="20" t="s">
        <v>1004</v>
      </c>
      <c r="C1467" s="53">
        <v>800</v>
      </c>
      <c r="D1467" s="98">
        <f>D1468</f>
        <v>4</v>
      </c>
      <c r="E1467" s="98">
        <f t="shared" ref="E1467:F1467" si="610">E1468</f>
        <v>4</v>
      </c>
      <c r="F1467" s="98">
        <f t="shared" si="610"/>
        <v>4</v>
      </c>
    </row>
    <row r="1468" spans="1:6" ht="40.5" customHeight="1" x14ac:dyDescent="0.25">
      <c r="A1468" s="16" t="s">
        <v>1355</v>
      </c>
      <c r="B1468" s="20" t="s">
        <v>1004</v>
      </c>
      <c r="C1468" s="53">
        <v>850</v>
      </c>
      <c r="D1468" s="98">
        <v>4</v>
      </c>
      <c r="E1468" s="98">
        <v>4</v>
      </c>
      <c r="F1468" s="98">
        <v>4</v>
      </c>
    </row>
    <row r="1469" spans="1:6" ht="63" hidden="1" x14ac:dyDescent="0.25">
      <c r="A1469" s="7" t="s">
        <v>1005</v>
      </c>
      <c r="B1469" s="1" t="s">
        <v>1006</v>
      </c>
      <c r="C1469" s="53"/>
      <c r="D1469" s="82">
        <f>D1470+D1473+D1476+D1479</f>
        <v>0</v>
      </c>
      <c r="E1469" s="82">
        <f t="shared" ref="E1469:F1469" si="611">E1470+E1473+E1476+E1479</f>
        <v>0</v>
      </c>
      <c r="F1469" s="82">
        <f t="shared" si="611"/>
        <v>0</v>
      </c>
    </row>
    <row r="1470" spans="1:6" ht="63" hidden="1" x14ac:dyDescent="0.25">
      <c r="A1470" s="21" t="s">
        <v>1007</v>
      </c>
      <c r="B1470" s="20" t="s">
        <v>1008</v>
      </c>
      <c r="C1470" s="53"/>
      <c r="D1470" s="82">
        <f>D1471</f>
        <v>0</v>
      </c>
      <c r="E1470" s="82">
        <f t="shared" ref="E1470:F1470" si="612">E1471</f>
        <v>0</v>
      </c>
      <c r="F1470" s="82">
        <f t="shared" si="612"/>
        <v>0</v>
      </c>
    </row>
    <row r="1471" spans="1:6" ht="35.25" hidden="1" customHeight="1" x14ac:dyDescent="0.25">
      <c r="A1471" s="58" t="s">
        <v>1350</v>
      </c>
      <c r="B1471" s="20" t="s">
        <v>1008</v>
      </c>
      <c r="C1471" s="53">
        <v>200</v>
      </c>
      <c r="D1471" s="82">
        <f>D1472</f>
        <v>0</v>
      </c>
      <c r="E1471" s="82">
        <f t="shared" ref="E1471:F1471" si="613">E1472</f>
        <v>0</v>
      </c>
      <c r="F1471" s="82">
        <f t="shared" si="613"/>
        <v>0</v>
      </c>
    </row>
    <row r="1472" spans="1:6" ht="28.5" hidden="1" customHeight="1" x14ac:dyDescent="0.25">
      <c r="A1472" s="58" t="s">
        <v>1351</v>
      </c>
      <c r="B1472" s="20" t="s">
        <v>1008</v>
      </c>
      <c r="C1472" s="53">
        <v>240</v>
      </c>
      <c r="D1472" s="82"/>
      <c r="E1472" s="82"/>
      <c r="F1472" s="82"/>
    </row>
    <row r="1473" spans="1:6" ht="63" hidden="1" x14ac:dyDescent="0.25">
      <c r="A1473" s="21" t="s">
        <v>1009</v>
      </c>
      <c r="B1473" s="20" t="s">
        <v>1010</v>
      </c>
      <c r="C1473" s="53"/>
      <c r="D1473" s="82">
        <f>D1474</f>
        <v>0</v>
      </c>
      <c r="E1473" s="82">
        <f t="shared" ref="E1473:F1473" si="614">E1474</f>
        <v>0</v>
      </c>
      <c r="F1473" s="82">
        <f t="shared" si="614"/>
        <v>0</v>
      </c>
    </row>
    <row r="1474" spans="1:6" ht="31.5" hidden="1" customHeight="1" x14ac:dyDescent="0.25">
      <c r="A1474" s="58" t="s">
        <v>1350</v>
      </c>
      <c r="B1474" s="20" t="s">
        <v>1010</v>
      </c>
      <c r="C1474" s="53">
        <v>200</v>
      </c>
      <c r="D1474" s="82">
        <f>D1475</f>
        <v>0</v>
      </c>
      <c r="E1474" s="82">
        <f t="shared" ref="E1474:F1474" si="615">E1475</f>
        <v>0</v>
      </c>
      <c r="F1474" s="82">
        <f t="shared" si="615"/>
        <v>0</v>
      </c>
    </row>
    <row r="1475" spans="1:6" ht="30.75" hidden="1" customHeight="1" x14ac:dyDescent="0.25">
      <c r="A1475" s="58" t="s">
        <v>1351</v>
      </c>
      <c r="B1475" s="20" t="s">
        <v>1010</v>
      </c>
      <c r="C1475" s="53">
        <v>240</v>
      </c>
      <c r="D1475" s="82"/>
      <c r="E1475" s="82"/>
      <c r="F1475" s="82"/>
    </row>
    <row r="1476" spans="1:6" ht="94.5" hidden="1" x14ac:dyDescent="0.25">
      <c r="A1476" s="21" t="s">
        <v>1011</v>
      </c>
      <c r="B1476" s="20" t="s">
        <v>1012</v>
      </c>
      <c r="C1476" s="53"/>
      <c r="D1476" s="82">
        <f>D1477</f>
        <v>0</v>
      </c>
      <c r="E1476" s="82">
        <f t="shared" ref="E1476:F1476" si="616">E1477</f>
        <v>0</v>
      </c>
      <c r="F1476" s="82">
        <f t="shared" si="616"/>
        <v>0</v>
      </c>
    </row>
    <row r="1477" spans="1:6" ht="28.5" hidden="1" customHeight="1" x14ac:dyDescent="0.25">
      <c r="A1477" s="58" t="s">
        <v>1350</v>
      </c>
      <c r="B1477" s="20" t="s">
        <v>1012</v>
      </c>
      <c r="C1477" s="53">
        <v>200</v>
      </c>
      <c r="D1477" s="82">
        <f>D1478</f>
        <v>0</v>
      </c>
      <c r="E1477" s="82">
        <f t="shared" ref="E1477:F1477" si="617">E1478</f>
        <v>0</v>
      </c>
      <c r="F1477" s="82">
        <f t="shared" si="617"/>
        <v>0</v>
      </c>
    </row>
    <row r="1478" spans="1:6" ht="39" hidden="1" customHeight="1" x14ac:dyDescent="0.25">
      <c r="A1478" s="58" t="s">
        <v>1351</v>
      </c>
      <c r="B1478" s="20" t="s">
        <v>1012</v>
      </c>
      <c r="C1478" s="53">
        <v>240</v>
      </c>
      <c r="D1478" s="82"/>
      <c r="E1478" s="82"/>
      <c r="F1478" s="82"/>
    </row>
    <row r="1479" spans="1:6" ht="94.5" hidden="1" x14ac:dyDescent="0.25">
      <c r="A1479" s="21" t="s">
        <v>1013</v>
      </c>
      <c r="B1479" s="20" t="s">
        <v>1014</v>
      </c>
      <c r="C1479" s="53"/>
      <c r="D1479" s="82">
        <f>D1480</f>
        <v>0</v>
      </c>
      <c r="E1479" s="82">
        <f t="shared" ref="E1479:F1479" si="618">E1480</f>
        <v>0</v>
      </c>
      <c r="F1479" s="82">
        <f t="shared" si="618"/>
        <v>0</v>
      </c>
    </row>
    <row r="1480" spans="1:6" ht="32.25" hidden="1" customHeight="1" x14ac:dyDescent="0.25">
      <c r="A1480" s="58" t="s">
        <v>1350</v>
      </c>
      <c r="B1480" s="20" t="s">
        <v>1014</v>
      </c>
      <c r="C1480" s="53">
        <v>200</v>
      </c>
      <c r="D1480" s="82">
        <f>D1481</f>
        <v>0</v>
      </c>
      <c r="E1480" s="82">
        <f t="shared" ref="E1480:F1480" si="619">E1481</f>
        <v>0</v>
      </c>
      <c r="F1480" s="82">
        <f t="shared" si="619"/>
        <v>0</v>
      </c>
    </row>
    <row r="1481" spans="1:6" ht="36" hidden="1" customHeight="1" x14ac:dyDescent="0.25">
      <c r="A1481" s="58" t="s">
        <v>1351</v>
      </c>
      <c r="B1481" s="20" t="s">
        <v>1014</v>
      </c>
      <c r="C1481" s="53">
        <v>240</v>
      </c>
      <c r="D1481" s="82"/>
      <c r="E1481" s="82"/>
      <c r="F1481" s="82"/>
    </row>
    <row r="1482" spans="1:6" ht="47.25" x14ac:dyDescent="0.25">
      <c r="A1482" s="13" t="s">
        <v>1015</v>
      </c>
      <c r="B1482" s="3" t="s">
        <v>1016</v>
      </c>
      <c r="C1482" s="53"/>
      <c r="D1482" s="82">
        <f>D1483+D1490+D1494+D1498+D1502+D1514+D1521</f>
        <v>14975</v>
      </c>
      <c r="E1482" s="82">
        <f t="shared" ref="E1482:F1482" si="620">E1483+E1490+E1494+E1498+E1502+E1514+E1521</f>
        <v>8605</v>
      </c>
      <c r="F1482" s="82">
        <f t="shared" si="620"/>
        <v>9316</v>
      </c>
    </row>
    <row r="1483" spans="1:6" ht="36" customHeight="1" x14ac:dyDescent="0.25">
      <c r="A1483" s="7" t="s">
        <v>1017</v>
      </c>
      <c r="B1483" s="1" t="s">
        <v>1018</v>
      </c>
      <c r="C1483" s="53"/>
      <c r="D1483" s="82">
        <f>D1484+D1487</f>
        <v>4212</v>
      </c>
      <c r="E1483" s="82">
        <f t="shared" ref="E1483:F1483" si="621">E1484+E1487</f>
        <v>5252</v>
      </c>
      <c r="F1483" s="82">
        <f t="shared" si="621"/>
        <v>5792</v>
      </c>
    </row>
    <row r="1484" spans="1:6" ht="37.5" customHeight="1" x14ac:dyDescent="0.25">
      <c r="A1484" s="39" t="s">
        <v>1019</v>
      </c>
      <c r="B1484" s="20" t="s">
        <v>1020</v>
      </c>
      <c r="C1484" s="53"/>
      <c r="D1484" s="82">
        <f>D1485</f>
        <v>2400</v>
      </c>
      <c r="E1484" s="82">
        <f t="shared" ref="E1484:F1485" si="622">E1485</f>
        <v>3440</v>
      </c>
      <c r="F1484" s="82">
        <f t="shared" si="622"/>
        <v>3980</v>
      </c>
    </row>
    <row r="1485" spans="1:6" ht="37.5" customHeight="1" x14ac:dyDescent="0.25">
      <c r="A1485" s="58" t="s">
        <v>1350</v>
      </c>
      <c r="B1485" s="20" t="s">
        <v>1020</v>
      </c>
      <c r="C1485" s="53">
        <v>200</v>
      </c>
      <c r="D1485" s="82">
        <f>D1486</f>
        <v>2400</v>
      </c>
      <c r="E1485" s="82">
        <f t="shared" si="622"/>
        <v>3440</v>
      </c>
      <c r="F1485" s="82">
        <f t="shared" si="622"/>
        <v>3980</v>
      </c>
    </row>
    <row r="1486" spans="1:6" ht="37.5" customHeight="1" x14ac:dyDescent="0.25">
      <c r="A1486" s="94" t="s">
        <v>1351</v>
      </c>
      <c r="B1486" s="20" t="s">
        <v>1020</v>
      </c>
      <c r="C1486" s="53">
        <v>240</v>
      </c>
      <c r="D1486" s="82">
        <v>2400</v>
      </c>
      <c r="E1486" s="82">
        <v>3440</v>
      </c>
      <c r="F1486" s="82">
        <v>3980</v>
      </c>
    </row>
    <row r="1487" spans="1:6" ht="76.5" customHeight="1" x14ac:dyDescent="0.25">
      <c r="A1487" s="21" t="s">
        <v>1591</v>
      </c>
      <c r="B1487" s="20" t="s">
        <v>1630</v>
      </c>
      <c r="C1487" s="53"/>
      <c r="D1487" s="82">
        <f t="shared" ref="D1487:F1488" si="623">D1488</f>
        <v>1812</v>
      </c>
      <c r="E1487" s="82">
        <f t="shared" si="623"/>
        <v>1812</v>
      </c>
      <c r="F1487" s="82">
        <f t="shared" si="623"/>
        <v>1812</v>
      </c>
    </row>
    <row r="1488" spans="1:6" ht="37.5" customHeight="1" x14ac:dyDescent="0.25">
      <c r="A1488" s="16" t="s">
        <v>1353</v>
      </c>
      <c r="B1488" s="20" t="s">
        <v>1630</v>
      </c>
      <c r="C1488" s="53">
        <v>600</v>
      </c>
      <c r="D1488" s="82">
        <f t="shared" si="623"/>
        <v>1812</v>
      </c>
      <c r="E1488" s="82">
        <f t="shared" si="623"/>
        <v>1812</v>
      </c>
      <c r="F1488" s="82">
        <f t="shared" si="623"/>
        <v>1812</v>
      </c>
    </row>
    <row r="1489" spans="1:6" ht="37.5" customHeight="1" x14ac:dyDescent="0.25">
      <c r="A1489" s="16" t="s">
        <v>1352</v>
      </c>
      <c r="B1489" s="20" t="s">
        <v>1630</v>
      </c>
      <c r="C1489" s="53">
        <v>610</v>
      </c>
      <c r="D1489" s="82">
        <v>1812</v>
      </c>
      <c r="E1489" s="82">
        <v>1812</v>
      </c>
      <c r="F1489" s="82">
        <v>1812</v>
      </c>
    </row>
    <row r="1490" spans="1:6" ht="28.5" customHeight="1" x14ac:dyDescent="0.25">
      <c r="A1490" s="7" t="s">
        <v>1021</v>
      </c>
      <c r="B1490" s="1" t="s">
        <v>1022</v>
      </c>
      <c r="C1490" s="53"/>
      <c r="D1490" s="82">
        <f>D1491</f>
        <v>800</v>
      </c>
      <c r="E1490" s="82">
        <f t="shared" ref="E1490:F1492" si="624">E1491</f>
        <v>1080</v>
      </c>
      <c r="F1490" s="82">
        <f t="shared" si="624"/>
        <v>1100</v>
      </c>
    </row>
    <row r="1491" spans="1:6" ht="28.5" customHeight="1" x14ac:dyDescent="0.25">
      <c r="A1491" s="39" t="s">
        <v>1023</v>
      </c>
      <c r="B1491" s="20" t="s">
        <v>1024</v>
      </c>
      <c r="C1491" s="53"/>
      <c r="D1491" s="82">
        <f>D1492</f>
        <v>800</v>
      </c>
      <c r="E1491" s="82">
        <f t="shared" si="624"/>
        <v>1080</v>
      </c>
      <c r="F1491" s="82">
        <f t="shared" si="624"/>
        <v>1100</v>
      </c>
    </row>
    <row r="1492" spans="1:6" ht="28.5" customHeight="1" x14ac:dyDescent="0.25">
      <c r="A1492" s="58" t="s">
        <v>1350</v>
      </c>
      <c r="B1492" s="20" t="s">
        <v>1024</v>
      </c>
      <c r="C1492" s="53">
        <v>200</v>
      </c>
      <c r="D1492" s="82">
        <f>D1493</f>
        <v>800</v>
      </c>
      <c r="E1492" s="82">
        <f t="shared" si="624"/>
        <v>1080</v>
      </c>
      <c r="F1492" s="82">
        <f t="shared" si="624"/>
        <v>1100</v>
      </c>
    </row>
    <row r="1493" spans="1:6" ht="28.5" customHeight="1" x14ac:dyDescent="0.25">
      <c r="A1493" s="58" t="s">
        <v>1351</v>
      </c>
      <c r="B1493" s="20" t="s">
        <v>1024</v>
      </c>
      <c r="C1493" s="53">
        <v>240</v>
      </c>
      <c r="D1493" s="82">
        <v>800</v>
      </c>
      <c r="E1493" s="82">
        <v>1080</v>
      </c>
      <c r="F1493" s="82">
        <v>1100</v>
      </c>
    </row>
    <row r="1494" spans="1:6" ht="39.75" customHeight="1" x14ac:dyDescent="0.25">
      <c r="A1494" s="7" t="s">
        <v>1025</v>
      </c>
      <c r="B1494" s="1" t="s">
        <v>1026</v>
      </c>
      <c r="C1494" s="53"/>
      <c r="D1494" s="82">
        <f>D1495</f>
        <v>1400</v>
      </c>
      <c r="E1494" s="82">
        <f t="shared" ref="E1494:F1496" si="625">E1495</f>
        <v>1900</v>
      </c>
      <c r="F1494" s="82">
        <f t="shared" si="625"/>
        <v>2424</v>
      </c>
    </row>
    <row r="1495" spans="1:6" ht="51" customHeight="1" x14ac:dyDescent="0.25">
      <c r="A1495" s="39" t="s">
        <v>1027</v>
      </c>
      <c r="B1495" s="20" t="s">
        <v>1028</v>
      </c>
      <c r="C1495" s="53"/>
      <c r="D1495" s="82">
        <f>D1496</f>
        <v>1400</v>
      </c>
      <c r="E1495" s="82">
        <f t="shared" si="625"/>
        <v>1900</v>
      </c>
      <c r="F1495" s="82">
        <f t="shared" si="625"/>
        <v>2424</v>
      </c>
    </row>
    <row r="1496" spans="1:6" ht="51" customHeight="1" x14ac:dyDescent="0.25">
      <c r="A1496" s="58" t="s">
        <v>1350</v>
      </c>
      <c r="B1496" s="20" t="s">
        <v>1028</v>
      </c>
      <c r="C1496" s="53">
        <v>200</v>
      </c>
      <c r="D1496" s="82">
        <f>D1497</f>
        <v>1400</v>
      </c>
      <c r="E1496" s="82">
        <f t="shared" si="625"/>
        <v>1900</v>
      </c>
      <c r="F1496" s="82">
        <f t="shared" si="625"/>
        <v>2424</v>
      </c>
    </row>
    <row r="1497" spans="1:6" ht="51" customHeight="1" x14ac:dyDescent="0.25">
      <c r="A1497" s="58" t="s">
        <v>1351</v>
      </c>
      <c r="B1497" s="20" t="s">
        <v>1028</v>
      </c>
      <c r="C1497" s="53">
        <v>240</v>
      </c>
      <c r="D1497" s="82">
        <v>1400</v>
      </c>
      <c r="E1497" s="82">
        <v>1900</v>
      </c>
      <c r="F1497" s="82">
        <v>2424</v>
      </c>
    </row>
    <row r="1498" spans="1:6" ht="33" hidden="1" customHeight="1" x14ac:dyDescent="0.25">
      <c r="A1498" s="7" t="s">
        <v>1029</v>
      </c>
      <c r="B1498" s="1" t="s">
        <v>1030</v>
      </c>
      <c r="C1498" s="53"/>
      <c r="D1498" s="82">
        <f>D1499</f>
        <v>0</v>
      </c>
      <c r="E1498" s="82">
        <f t="shared" ref="E1498:F1500" si="626">E1499</f>
        <v>0</v>
      </c>
      <c r="F1498" s="82">
        <f t="shared" si="626"/>
        <v>0</v>
      </c>
    </row>
    <row r="1499" spans="1:6" ht="36.75" hidden="1" customHeight="1" x14ac:dyDescent="0.25">
      <c r="A1499" s="39" t="s">
        <v>1031</v>
      </c>
      <c r="B1499" s="20" t="s">
        <v>1032</v>
      </c>
      <c r="C1499" s="53"/>
      <c r="D1499" s="82">
        <f>D1500</f>
        <v>0</v>
      </c>
      <c r="E1499" s="82">
        <f t="shared" si="626"/>
        <v>0</v>
      </c>
      <c r="F1499" s="82">
        <f t="shared" si="626"/>
        <v>0</v>
      </c>
    </row>
    <row r="1500" spans="1:6" ht="36.75" hidden="1" customHeight="1" x14ac:dyDescent="0.25">
      <c r="A1500" s="16" t="s">
        <v>1353</v>
      </c>
      <c r="B1500" s="20" t="s">
        <v>1032</v>
      </c>
      <c r="C1500" s="53">
        <v>600</v>
      </c>
      <c r="D1500" s="82">
        <f>D1501</f>
        <v>0</v>
      </c>
      <c r="E1500" s="82">
        <f t="shared" si="626"/>
        <v>0</v>
      </c>
      <c r="F1500" s="82">
        <f t="shared" si="626"/>
        <v>0</v>
      </c>
    </row>
    <row r="1501" spans="1:6" ht="36.75" hidden="1" customHeight="1" x14ac:dyDescent="0.25">
      <c r="A1501" s="16" t="s">
        <v>1352</v>
      </c>
      <c r="B1501" s="20" t="s">
        <v>1032</v>
      </c>
      <c r="C1501" s="53">
        <v>610</v>
      </c>
      <c r="D1501" s="82">
        <v>0</v>
      </c>
      <c r="E1501" s="82">
        <v>0</v>
      </c>
      <c r="F1501" s="82">
        <v>0</v>
      </c>
    </row>
    <row r="1502" spans="1:6" ht="32.25" hidden="1" customHeight="1" x14ac:dyDescent="0.25">
      <c r="A1502" s="7" t="s">
        <v>1033</v>
      </c>
      <c r="B1502" s="1" t="s">
        <v>1034</v>
      </c>
      <c r="C1502" s="53"/>
      <c r="D1502" s="82">
        <f>D1507+D1510+D1503</f>
        <v>0</v>
      </c>
      <c r="E1502" s="82">
        <f t="shared" ref="E1502:F1502" si="627">E1507+E1510+E1503</f>
        <v>0</v>
      </c>
      <c r="F1502" s="82">
        <f t="shared" si="627"/>
        <v>0</v>
      </c>
    </row>
    <row r="1503" spans="1:6" ht="63" hidden="1" x14ac:dyDescent="0.25">
      <c r="A1503" s="21" t="s">
        <v>1035</v>
      </c>
      <c r="B1503" s="20" t="s">
        <v>1036</v>
      </c>
      <c r="C1503" s="53"/>
      <c r="D1503" s="82">
        <f>D1504</f>
        <v>0</v>
      </c>
      <c r="E1503" s="82">
        <f t="shared" ref="E1503:F1503" si="628">E1504</f>
        <v>0</v>
      </c>
      <c r="F1503" s="82">
        <f t="shared" si="628"/>
        <v>0</v>
      </c>
    </row>
    <row r="1504" spans="1:6" ht="46.5" hidden="1" customHeight="1" x14ac:dyDescent="0.25">
      <c r="A1504" s="16" t="s">
        <v>1353</v>
      </c>
      <c r="B1504" s="20" t="s">
        <v>1036</v>
      </c>
      <c r="C1504" s="53">
        <v>600</v>
      </c>
      <c r="D1504" s="82">
        <f>D1505+D1506</f>
        <v>0</v>
      </c>
      <c r="E1504" s="82">
        <f t="shared" ref="E1504:F1504" si="629">E1505+E1506</f>
        <v>0</v>
      </c>
      <c r="F1504" s="82">
        <f t="shared" si="629"/>
        <v>0</v>
      </c>
    </row>
    <row r="1505" spans="1:7" ht="41.25" hidden="1" customHeight="1" x14ac:dyDescent="0.25">
      <c r="A1505" s="16" t="s">
        <v>1352</v>
      </c>
      <c r="B1505" s="20" t="s">
        <v>1036</v>
      </c>
      <c r="C1505" s="53">
        <v>610</v>
      </c>
      <c r="D1505" s="82">
        <v>0</v>
      </c>
      <c r="E1505" s="82">
        <v>0</v>
      </c>
      <c r="F1505" s="82">
        <v>0</v>
      </c>
    </row>
    <row r="1506" spans="1:7" ht="37.5" hidden="1" customHeight="1" x14ac:dyDescent="0.25">
      <c r="A1506" s="4" t="s">
        <v>1365</v>
      </c>
      <c r="B1506" s="20" t="s">
        <v>1036</v>
      </c>
      <c r="C1506" s="53">
        <v>620</v>
      </c>
      <c r="D1506" s="82">
        <v>0</v>
      </c>
      <c r="E1506" s="82">
        <v>0</v>
      </c>
      <c r="F1506" s="82">
        <v>0</v>
      </c>
    </row>
    <row r="1507" spans="1:7" ht="73.5" hidden="1" customHeight="1" x14ac:dyDescent="0.25">
      <c r="A1507" s="21" t="s">
        <v>1591</v>
      </c>
      <c r="B1507" s="20" t="s">
        <v>1546</v>
      </c>
      <c r="C1507" s="53"/>
      <c r="D1507" s="82">
        <f>D1508</f>
        <v>0</v>
      </c>
      <c r="E1507" s="82">
        <f t="shared" ref="E1507:F1508" si="630">E1508</f>
        <v>0</v>
      </c>
      <c r="F1507" s="82">
        <f t="shared" si="630"/>
        <v>0</v>
      </c>
    </row>
    <row r="1508" spans="1:7" ht="31.5" hidden="1" customHeight="1" x14ac:dyDescent="0.25">
      <c r="A1508" s="16" t="s">
        <v>1353</v>
      </c>
      <c r="B1508" s="20" t="s">
        <v>1546</v>
      </c>
      <c r="C1508" s="53">
        <v>600</v>
      </c>
      <c r="D1508" s="82">
        <f>D1509</f>
        <v>0</v>
      </c>
      <c r="E1508" s="82">
        <f t="shared" si="630"/>
        <v>0</v>
      </c>
      <c r="F1508" s="82">
        <f t="shared" si="630"/>
        <v>0</v>
      </c>
    </row>
    <row r="1509" spans="1:7" ht="39.75" hidden="1" customHeight="1" x14ac:dyDescent="0.25">
      <c r="A1509" s="16" t="s">
        <v>1352</v>
      </c>
      <c r="B1509" s="20" t="s">
        <v>1546</v>
      </c>
      <c r="C1509" s="53">
        <v>610</v>
      </c>
      <c r="D1509" s="82"/>
      <c r="E1509" s="82"/>
      <c r="F1509" s="82"/>
    </row>
    <row r="1510" spans="1:7" ht="64.5" hidden="1" customHeight="1" x14ac:dyDescent="0.25">
      <c r="A1510" s="21" t="s">
        <v>1371</v>
      </c>
      <c r="B1510" s="20" t="s">
        <v>1370</v>
      </c>
      <c r="C1510" s="53"/>
      <c r="D1510" s="82">
        <f>D1511</f>
        <v>0</v>
      </c>
      <c r="E1510" s="82">
        <f t="shared" ref="E1510:F1510" si="631">E1511</f>
        <v>0</v>
      </c>
      <c r="F1510" s="82">
        <f t="shared" si="631"/>
        <v>0</v>
      </c>
    </row>
    <row r="1511" spans="1:7" ht="39.75" hidden="1" customHeight="1" x14ac:dyDescent="0.25">
      <c r="A1511" s="16" t="s">
        <v>1353</v>
      </c>
      <c r="B1511" s="20" t="s">
        <v>1370</v>
      </c>
      <c r="C1511" s="53">
        <v>600</v>
      </c>
      <c r="D1511" s="82">
        <f>D1512+D1513</f>
        <v>0</v>
      </c>
      <c r="E1511" s="82">
        <f t="shared" ref="E1511:F1511" si="632">E1512+E1513</f>
        <v>0</v>
      </c>
      <c r="F1511" s="82">
        <f t="shared" si="632"/>
        <v>0</v>
      </c>
    </row>
    <row r="1512" spans="1:7" ht="39.75" hidden="1" customHeight="1" x14ac:dyDescent="0.25">
      <c r="A1512" s="16" t="s">
        <v>1352</v>
      </c>
      <c r="B1512" s="20" t="s">
        <v>1370</v>
      </c>
      <c r="C1512" s="53">
        <v>610</v>
      </c>
      <c r="D1512" s="82">
        <v>0</v>
      </c>
      <c r="E1512" s="82">
        <v>0</v>
      </c>
      <c r="F1512" s="82">
        <v>0</v>
      </c>
    </row>
    <row r="1513" spans="1:7" ht="35.25" hidden="1" customHeight="1" x14ac:dyDescent="0.25">
      <c r="A1513" s="16" t="s">
        <v>1369</v>
      </c>
      <c r="B1513" s="20" t="s">
        <v>1370</v>
      </c>
      <c r="C1513" s="53">
        <v>620</v>
      </c>
      <c r="D1513" s="82">
        <v>0</v>
      </c>
      <c r="E1513" s="82">
        <v>0</v>
      </c>
      <c r="F1513" s="82">
        <v>0</v>
      </c>
    </row>
    <row r="1514" spans="1:7" ht="27.75" hidden="1" customHeight="1" x14ac:dyDescent="0.25">
      <c r="A1514" s="7" t="s">
        <v>1037</v>
      </c>
      <c r="B1514" s="1" t="s">
        <v>1038</v>
      </c>
      <c r="C1514" s="53"/>
      <c r="D1514" s="82">
        <f>D1515+D1518</f>
        <v>0</v>
      </c>
      <c r="E1514" s="82">
        <f t="shared" ref="E1514:F1514" si="633">E1515+E1518</f>
        <v>0</v>
      </c>
      <c r="F1514" s="82">
        <f t="shared" si="633"/>
        <v>0</v>
      </c>
    </row>
    <row r="1515" spans="1:7" ht="31.5" hidden="1" x14ac:dyDescent="0.25">
      <c r="A1515" s="21" t="s">
        <v>1039</v>
      </c>
      <c r="B1515" s="20" t="s">
        <v>1040</v>
      </c>
      <c r="C1515" s="53"/>
      <c r="D1515" s="82">
        <f>D1516</f>
        <v>0</v>
      </c>
      <c r="E1515" s="82">
        <f t="shared" ref="E1515:F1516" si="634">E1516</f>
        <v>0</v>
      </c>
      <c r="F1515" s="82">
        <f t="shared" si="634"/>
        <v>0</v>
      </c>
    </row>
    <row r="1516" spans="1:7" ht="40.5" hidden="1" customHeight="1" x14ac:dyDescent="0.25">
      <c r="A1516" s="58" t="s">
        <v>1350</v>
      </c>
      <c r="B1516" s="20" t="s">
        <v>1040</v>
      </c>
      <c r="C1516" s="53">
        <v>200</v>
      </c>
      <c r="D1516" s="82">
        <f>D1517</f>
        <v>0</v>
      </c>
      <c r="E1516" s="82">
        <f t="shared" si="634"/>
        <v>0</v>
      </c>
      <c r="F1516" s="82">
        <f t="shared" si="634"/>
        <v>0</v>
      </c>
    </row>
    <row r="1517" spans="1:7" ht="36.75" hidden="1" customHeight="1" x14ac:dyDescent="0.25">
      <c r="A1517" s="58" t="s">
        <v>1351</v>
      </c>
      <c r="B1517" s="20" t="s">
        <v>1040</v>
      </c>
      <c r="C1517" s="53">
        <v>240</v>
      </c>
      <c r="D1517" s="82"/>
      <c r="E1517" s="82">
        <v>0</v>
      </c>
      <c r="F1517" s="82">
        <v>0</v>
      </c>
      <c r="G1517" s="64"/>
    </row>
    <row r="1518" spans="1:7" ht="47.25" hidden="1" x14ac:dyDescent="0.25">
      <c r="A1518" s="21" t="s">
        <v>1041</v>
      </c>
      <c r="B1518" s="20" t="s">
        <v>1042</v>
      </c>
      <c r="C1518" s="53"/>
      <c r="D1518" s="82">
        <f>D1519</f>
        <v>0</v>
      </c>
      <c r="E1518" s="82">
        <f t="shared" ref="E1518:F1519" si="635">E1519</f>
        <v>0</v>
      </c>
      <c r="F1518" s="82">
        <f t="shared" si="635"/>
        <v>0</v>
      </c>
    </row>
    <row r="1519" spans="1:7" ht="33" hidden="1" customHeight="1" x14ac:dyDescent="0.25">
      <c r="A1519" s="58" t="s">
        <v>1350</v>
      </c>
      <c r="B1519" s="20" t="s">
        <v>1042</v>
      </c>
      <c r="C1519" s="53">
        <v>200</v>
      </c>
      <c r="D1519" s="82">
        <f>D1520</f>
        <v>0</v>
      </c>
      <c r="E1519" s="82">
        <f t="shared" si="635"/>
        <v>0</v>
      </c>
      <c r="F1519" s="82">
        <f t="shared" si="635"/>
        <v>0</v>
      </c>
    </row>
    <row r="1520" spans="1:7" ht="36" hidden="1" customHeight="1" x14ac:dyDescent="0.25">
      <c r="A1520" s="58" t="s">
        <v>1351</v>
      </c>
      <c r="B1520" s="20" t="s">
        <v>1042</v>
      </c>
      <c r="C1520" s="53">
        <v>240</v>
      </c>
      <c r="D1520" s="82">
        <v>0</v>
      </c>
      <c r="E1520" s="82">
        <v>0</v>
      </c>
      <c r="F1520" s="82">
        <v>0</v>
      </c>
    </row>
    <row r="1521" spans="1:7" ht="35.25" customHeight="1" x14ac:dyDescent="0.25">
      <c r="A1521" s="7" t="s">
        <v>279</v>
      </c>
      <c r="B1521" s="1" t="s">
        <v>1043</v>
      </c>
      <c r="C1521" s="53"/>
      <c r="D1521" s="82">
        <f>D1522+D1527+D1530+D1533+D1539+D1542+D1545+D1548+D1551+D1536</f>
        <v>8563</v>
      </c>
      <c r="E1521" s="82">
        <f>E1522+E1527+E1530+E1533+E1539+E1542+E1545+E1548+E1551+E1536</f>
        <v>373</v>
      </c>
      <c r="F1521" s="82">
        <f>F1522+F1527+F1530+F1533+F1539+F1542+F1545+F1548+F1551+F1536</f>
        <v>0</v>
      </c>
    </row>
    <row r="1522" spans="1:7" ht="88.5" customHeight="1" x14ac:dyDescent="0.25">
      <c r="A1522" s="21" t="s">
        <v>1534</v>
      </c>
      <c r="B1522" s="20" t="s">
        <v>1533</v>
      </c>
      <c r="C1522" s="185"/>
      <c r="D1522" s="98">
        <f>D1525+D1523</f>
        <v>6313</v>
      </c>
      <c r="E1522" s="98">
        <f>E1525+E1523</f>
        <v>0</v>
      </c>
      <c r="F1522" s="98">
        <f>F1525</f>
        <v>0</v>
      </c>
    </row>
    <row r="1523" spans="1:7" ht="39.75" customHeight="1" x14ac:dyDescent="0.25">
      <c r="A1523" s="58" t="s">
        <v>1350</v>
      </c>
      <c r="B1523" s="20" t="s">
        <v>1533</v>
      </c>
      <c r="C1523" s="185">
        <v>200</v>
      </c>
      <c r="D1523" s="98">
        <f>D1524</f>
        <v>6313</v>
      </c>
      <c r="E1523" s="98">
        <f t="shared" ref="E1523:F1523" si="636">E1524</f>
        <v>0</v>
      </c>
      <c r="F1523" s="98">
        <f t="shared" si="636"/>
        <v>0</v>
      </c>
      <c r="G1523">
        <v>6159</v>
      </c>
    </row>
    <row r="1524" spans="1:7" ht="45.75" customHeight="1" x14ac:dyDescent="0.25">
      <c r="A1524" s="58" t="s">
        <v>1351</v>
      </c>
      <c r="B1524" s="20" t="s">
        <v>1533</v>
      </c>
      <c r="C1524" s="185">
        <v>240</v>
      </c>
      <c r="D1524" s="98">
        <v>6313</v>
      </c>
      <c r="E1524" s="98"/>
      <c r="F1524" s="98"/>
      <c r="G1524">
        <v>154</v>
      </c>
    </row>
    <row r="1525" spans="1:7" ht="47.25" hidden="1" customHeight="1" x14ac:dyDescent="0.25">
      <c r="A1525" s="16" t="s">
        <v>1353</v>
      </c>
      <c r="B1525" s="20" t="s">
        <v>1533</v>
      </c>
      <c r="C1525" s="185">
        <v>600</v>
      </c>
      <c r="D1525" s="98">
        <f>D1526</f>
        <v>0</v>
      </c>
      <c r="E1525" s="98">
        <f t="shared" ref="E1525:F1525" si="637">E1526</f>
        <v>0</v>
      </c>
      <c r="F1525" s="98">
        <f t="shared" si="637"/>
        <v>0</v>
      </c>
    </row>
    <row r="1526" spans="1:7" ht="47.25" hidden="1" customHeight="1" x14ac:dyDescent="0.25">
      <c r="A1526" s="16" t="s">
        <v>1352</v>
      </c>
      <c r="B1526" s="20" t="s">
        <v>1533</v>
      </c>
      <c r="C1526" s="185">
        <v>610</v>
      </c>
      <c r="D1526" s="98">
        <v>0</v>
      </c>
      <c r="E1526" s="98">
        <v>0</v>
      </c>
      <c r="F1526" s="98">
        <v>0</v>
      </c>
    </row>
    <row r="1527" spans="1:7" ht="45" hidden="1" customHeight="1" x14ac:dyDescent="0.25">
      <c r="A1527" s="21" t="s">
        <v>1044</v>
      </c>
      <c r="B1527" s="20" t="s">
        <v>1045</v>
      </c>
      <c r="C1527" s="185"/>
      <c r="D1527" s="98">
        <f>D1528</f>
        <v>0</v>
      </c>
      <c r="E1527" s="98">
        <f t="shared" ref="E1527:F1528" si="638">E1528</f>
        <v>0</v>
      </c>
      <c r="F1527" s="98">
        <f t="shared" si="638"/>
        <v>0</v>
      </c>
    </row>
    <row r="1528" spans="1:7" ht="45" hidden="1" customHeight="1" x14ac:dyDescent="0.25">
      <c r="A1528" s="16" t="s">
        <v>1353</v>
      </c>
      <c r="B1528" s="20" t="s">
        <v>1045</v>
      </c>
      <c r="C1528" s="185">
        <v>600</v>
      </c>
      <c r="D1528" s="98">
        <f>D1529</f>
        <v>0</v>
      </c>
      <c r="E1528" s="98">
        <f t="shared" si="638"/>
        <v>0</v>
      </c>
      <c r="F1528" s="98">
        <f t="shared" si="638"/>
        <v>0</v>
      </c>
    </row>
    <row r="1529" spans="1:7" ht="45" hidden="1" customHeight="1" x14ac:dyDescent="0.25">
      <c r="A1529" s="16" t="s">
        <v>1352</v>
      </c>
      <c r="B1529" s="20" t="s">
        <v>1045</v>
      </c>
      <c r="C1529" s="185">
        <v>610</v>
      </c>
      <c r="D1529" s="98"/>
      <c r="E1529" s="98"/>
      <c r="F1529" s="98"/>
    </row>
    <row r="1530" spans="1:7" ht="42" hidden="1" customHeight="1" x14ac:dyDescent="0.25">
      <c r="A1530" s="21" t="s">
        <v>1046</v>
      </c>
      <c r="B1530" s="20" t="s">
        <v>1047</v>
      </c>
      <c r="C1530" s="185"/>
      <c r="D1530" s="98">
        <f>D1531</f>
        <v>0</v>
      </c>
      <c r="E1530" s="98">
        <f t="shared" ref="E1530:F1531" si="639">E1531</f>
        <v>0</v>
      </c>
      <c r="F1530" s="98">
        <f t="shared" si="639"/>
        <v>0</v>
      </c>
    </row>
    <row r="1531" spans="1:7" ht="40.5" hidden="1" customHeight="1" x14ac:dyDescent="0.25">
      <c r="A1531" s="16" t="s">
        <v>1353</v>
      </c>
      <c r="B1531" s="20" t="s">
        <v>1047</v>
      </c>
      <c r="C1531" s="185">
        <v>600</v>
      </c>
      <c r="D1531" s="98">
        <f>D1532</f>
        <v>0</v>
      </c>
      <c r="E1531" s="98">
        <f t="shared" si="639"/>
        <v>0</v>
      </c>
      <c r="F1531" s="98">
        <f t="shared" si="639"/>
        <v>0</v>
      </c>
    </row>
    <row r="1532" spans="1:7" ht="36.75" hidden="1" customHeight="1" x14ac:dyDescent="0.25">
      <c r="A1532" s="16" t="s">
        <v>1352</v>
      </c>
      <c r="B1532" s="20" t="s">
        <v>1047</v>
      </c>
      <c r="C1532" s="185">
        <v>610</v>
      </c>
      <c r="D1532" s="98"/>
      <c r="E1532" s="98"/>
      <c r="F1532" s="98"/>
    </row>
    <row r="1533" spans="1:7" ht="54.75" hidden="1" customHeight="1" x14ac:dyDescent="0.25">
      <c r="A1533" s="21" t="s">
        <v>1048</v>
      </c>
      <c r="B1533" s="20" t="s">
        <v>1049</v>
      </c>
      <c r="C1533" s="185"/>
      <c r="D1533" s="98">
        <f>D1534</f>
        <v>0</v>
      </c>
      <c r="E1533" s="98">
        <f t="shared" ref="E1533:F1534" si="640">E1534</f>
        <v>0</v>
      </c>
      <c r="F1533" s="98">
        <f t="shared" si="640"/>
        <v>0</v>
      </c>
    </row>
    <row r="1534" spans="1:7" ht="54.75" hidden="1" customHeight="1" x14ac:dyDescent="0.25">
      <c r="A1534" s="16" t="s">
        <v>1353</v>
      </c>
      <c r="B1534" s="20" t="s">
        <v>1049</v>
      </c>
      <c r="C1534" s="185">
        <v>600</v>
      </c>
      <c r="D1534" s="98">
        <f>D1535</f>
        <v>0</v>
      </c>
      <c r="E1534" s="98">
        <f t="shared" si="640"/>
        <v>0</v>
      </c>
      <c r="F1534" s="98">
        <f t="shared" si="640"/>
        <v>0</v>
      </c>
    </row>
    <row r="1535" spans="1:7" ht="54.75" hidden="1" customHeight="1" x14ac:dyDescent="0.25">
      <c r="A1535" s="16" t="s">
        <v>1352</v>
      </c>
      <c r="B1535" s="20" t="s">
        <v>1049</v>
      </c>
      <c r="C1535" s="185">
        <v>610</v>
      </c>
      <c r="D1535" s="98"/>
      <c r="E1535" s="98"/>
      <c r="F1535" s="98"/>
    </row>
    <row r="1536" spans="1:7" ht="119.25" customHeight="1" x14ac:dyDescent="0.25">
      <c r="A1536" s="66" t="s">
        <v>1536</v>
      </c>
      <c r="B1536" s="20" t="s">
        <v>1535</v>
      </c>
      <c r="C1536" s="185"/>
      <c r="D1536" s="98">
        <f t="shared" ref="D1536:F1537" si="641">D1537</f>
        <v>1725</v>
      </c>
      <c r="E1536" s="98">
        <f t="shared" si="641"/>
        <v>0</v>
      </c>
      <c r="F1536" s="98">
        <f t="shared" si="641"/>
        <v>0</v>
      </c>
    </row>
    <row r="1537" spans="1:9" ht="54.75" customHeight="1" x14ac:dyDescent="0.25">
      <c r="A1537" s="16" t="s">
        <v>1353</v>
      </c>
      <c r="B1537" s="20" t="s">
        <v>1535</v>
      </c>
      <c r="C1537" s="185">
        <v>600</v>
      </c>
      <c r="D1537" s="98">
        <f t="shared" si="641"/>
        <v>1725</v>
      </c>
      <c r="E1537" s="98">
        <f t="shared" si="641"/>
        <v>0</v>
      </c>
      <c r="F1537" s="98">
        <f t="shared" si="641"/>
        <v>0</v>
      </c>
      <c r="G1537" s="106">
        <v>1552</v>
      </c>
      <c r="H1537" s="106"/>
      <c r="I1537" s="106"/>
    </row>
    <row r="1538" spans="1:9" ht="54.75" customHeight="1" x14ac:dyDescent="0.25">
      <c r="A1538" s="16" t="s">
        <v>1352</v>
      </c>
      <c r="B1538" s="20" t="s">
        <v>1535</v>
      </c>
      <c r="C1538" s="185">
        <v>610</v>
      </c>
      <c r="D1538" s="97">
        <v>1725</v>
      </c>
      <c r="E1538" s="98"/>
      <c r="F1538" s="98"/>
      <c r="G1538">
        <v>173</v>
      </c>
      <c r="H1538" s="125"/>
    </row>
    <row r="1539" spans="1:9" ht="33.75" customHeight="1" x14ac:dyDescent="0.25">
      <c r="A1539" s="21" t="s">
        <v>1050</v>
      </c>
      <c r="B1539" s="20" t="s">
        <v>1051</v>
      </c>
      <c r="C1539" s="185"/>
      <c r="D1539" s="98">
        <f>D1540</f>
        <v>0</v>
      </c>
      <c r="E1539" s="98">
        <f t="shared" ref="E1539:F1540" si="642">E1540</f>
        <v>373</v>
      </c>
      <c r="F1539" s="98">
        <f t="shared" si="642"/>
        <v>0</v>
      </c>
    </row>
    <row r="1540" spans="1:9" ht="33.75" customHeight="1" x14ac:dyDescent="0.25">
      <c r="A1540" s="16" t="s">
        <v>1353</v>
      </c>
      <c r="B1540" s="20" t="s">
        <v>1051</v>
      </c>
      <c r="C1540" s="185">
        <v>600</v>
      </c>
      <c r="D1540" s="98">
        <f>D1541</f>
        <v>0</v>
      </c>
      <c r="E1540" s="98">
        <f t="shared" si="642"/>
        <v>373</v>
      </c>
      <c r="F1540" s="98">
        <f t="shared" si="642"/>
        <v>0</v>
      </c>
      <c r="G1540" s="106"/>
      <c r="H1540" s="106">
        <v>338</v>
      </c>
      <c r="I1540" s="106"/>
    </row>
    <row r="1541" spans="1:9" ht="33.75" customHeight="1" x14ac:dyDescent="0.25">
      <c r="A1541" s="16" t="s">
        <v>1352</v>
      </c>
      <c r="B1541" s="20" t="s">
        <v>1051</v>
      </c>
      <c r="C1541" s="185">
        <v>610</v>
      </c>
      <c r="D1541" s="98">
        <v>0</v>
      </c>
      <c r="E1541" s="98">
        <v>373</v>
      </c>
      <c r="F1541" s="98"/>
      <c r="G1541" s="196"/>
      <c r="H1541" s="196">
        <v>35</v>
      </c>
    </row>
    <row r="1542" spans="1:9" ht="39.75" hidden="1" customHeight="1" x14ac:dyDescent="0.25">
      <c r="A1542" s="21" t="s">
        <v>1052</v>
      </c>
      <c r="B1542" s="20" t="s">
        <v>1053</v>
      </c>
      <c r="C1542" s="185"/>
      <c r="D1542" s="98">
        <f>D1543</f>
        <v>0</v>
      </c>
      <c r="E1542" s="98">
        <f t="shared" ref="E1542:F1543" si="643">E1543</f>
        <v>0</v>
      </c>
      <c r="F1542" s="98">
        <f t="shared" si="643"/>
        <v>0</v>
      </c>
    </row>
    <row r="1543" spans="1:9" ht="39.75" hidden="1" customHeight="1" x14ac:dyDescent="0.25">
      <c r="A1543" s="16" t="s">
        <v>1353</v>
      </c>
      <c r="B1543" s="20" t="s">
        <v>1053</v>
      </c>
      <c r="C1543" s="185">
        <v>600</v>
      </c>
      <c r="D1543" s="98">
        <f>D1544</f>
        <v>0</v>
      </c>
      <c r="E1543" s="98">
        <f t="shared" si="643"/>
        <v>0</v>
      </c>
      <c r="F1543" s="98">
        <f t="shared" si="643"/>
        <v>0</v>
      </c>
    </row>
    <row r="1544" spans="1:9" ht="39.75" hidden="1" customHeight="1" x14ac:dyDescent="0.25">
      <c r="A1544" s="16" t="s">
        <v>1352</v>
      </c>
      <c r="B1544" s="20" t="s">
        <v>1053</v>
      </c>
      <c r="C1544" s="185">
        <v>610</v>
      </c>
      <c r="D1544" s="98"/>
      <c r="E1544" s="98"/>
      <c r="F1544" s="98"/>
    </row>
    <row r="1545" spans="1:9" ht="42" hidden="1" customHeight="1" x14ac:dyDescent="0.25">
      <c r="A1545" s="21" t="s">
        <v>1054</v>
      </c>
      <c r="B1545" s="20" t="s">
        <v>1055</v>
      </c>
      <c r="C1545" s="185"/>
      <c r="D1545" s="98">
        <f>D1546</f>
        <v>0</v>
      </c>
      <c r="E1545" s="98">
        <f t="shared" ref="E1545:F1546" si="644">E1546</f>
        <v>0</v>
      </c>
      <c r="F1545" s="98">
        <f t="shared" si="644"/>
        <v>0</v>
      </c>
    </row>
    <row r="1546" spans="1:9" ht="42" hidden="1" customHeight="1" x14ac:dyDescent="0.25">
      <c r="A1546" s="16" t="s">
        <v>1353</v>
      </c>
      <c r="B1546" s="20" t="s">
        <v>1055</v>
      </c>
      <c r="C1546" s="185">
        <v>600</v>
      </c>
      <c r="D1546" s="98">
        <f>D1547</f>
        <v>0</v>
      </c>
      <c r="E1546" s="98">
        <f t="shared" si="644"/>
        <v>0</v>
      </c>
      <c r="F1546" s="98">
        <f t="shared" si="644"/>
        <v>0</v>
      </c>
    </row>
    <row r="1547" spans="1:9" ht="42" hidden="1" customHeight="1" x14ac:dyDescent="0.25">
      <c r="A1547" s="16" t="s">
        <v>1352</v>
      </c>
      <c r="B1547" s="20" t="s">
        <v>1055</v>
      </c>
      <c r="C1547" s="185">
        <v>610</v>
      </c>
      <c r="D1547" s="98"/>
      <c r="E1547" s="98"/>
      <c r="F1547" s="98"/>
    </row>
    <row r="1548" spans="1:9" ht="97.5" customHeight="1" x14ac:dyDescent="0.25">
      <c r="A1548" s="190" t="s">
        <v>1637</v>
      </c>
      <c r="B1548" s="20" t="s">
        <v>1636</v>
      </c>
      <c r="C1548" s="53"/>
      <c r="D1548" s="82">
        <f>D1549</f>
        <v>525</v>
      </c>
      <c r="E1548" s="82">
        <f t="shared" ref="E1548:F1549" si="645">E1549</f>
        <v>0</v>
      </c>
      <c r="F1548" s="82">
        <f t="shared" si="645"/>
        <v>0</v>
      </c>
    </row>
    <row r="1549" spans="1:9" ht="45.75" customHeight="1" x14ac:dyDescent="0.25">
      <c r="A1549" s="16" t="s">
        <v>1353</v>
      </c>
      <c r="B1549" s="20" t="s">
        <v>1636</v>
      </c>
      <c r="C1549" s="53">
        <v>600</v>
      </c>
      <c r="D1549" s="82">
        <f>D1550</f>
        <v>525</v>
      </c>
      <c r="E1549" s="82">
        <f t="shared" si="645"/>
        <v>0</v>
      </c>
      <c r="F1549" s="82">
        <f t="shared" si="645"/>
        <v>0</v>
      </c>
      <c r="G1549">
        <v>473</v>
      </c>
    </row>
    <row r="1550" spans="1:9" ht="45.75" customHeight="1" x14ac:dyDescent="0.25">
      <c r="A1550" s="16" t="s">
        <v>1352</v>
      </c>
      <c r="B1550" s="20" t="s">
        <v>1636</v>
      </c>
      <c r="C1550" s="53">
        <v>610</v>
      </c>
      <c r="D1550" s="97">
        <v>525</v>
      </c>
      <c r="E1550" s="82"/>
      <c r="F1550" s="82"/>
      <c r="G1550">
        <v>52</v>
      </c>
    </row>
    <row r="1551" spans="1:9" ht="34.5" hidden="1" customHeight="1" x14ac:dyDescent="0.25">
      <c r="A1551" s="42" t="s">
        <v>1056</v>
      </c>
      <c r="B1551" s="20" t="s">
        <v>1057</v>
      </c>
      <c r="C1551" s="53"/>
      <c r="D1551" s="82">
        <f>D1552</f>
        <v>0</v>
      </c>
      <c r="E1551" s="82">
        <f t="shared" ref="E1551:F1552" si="646">E1552</f>
        <v>0</v>
      </c>
      <c r="F1551" s="82">
        <f t="shared" si="646"/>
        <v>0</v>
      </c>
    </row>
    <row r="1552" spans="1:9" ht="34.5" hidden="1" customHeight="1" x14ac:dyDescent="0.25">
      <c r="A1552" s="16" t="s">
        <v>1353</v>
      </c>
      <c r="B1552" s="20" t="s">
        <v>1057</v>
      </c>
      <c r="C1552" s="53">
        <v>600</v>
      </c>
      <c r="D1552" s="82">
        <f>D1553</f>
        <v>0</v>
      </c>
      <c r="E1552" s="82">
        <f t="shared" si="646"/>
        <v>0</v>
      </c>
      <c r="F1552" s="82">
        <f t="shared" si="646"/>
        <v>0</v>
      </c>
    </row>
    <row r="1553" spans="1:6" ht="34.5" hidden="1" customHeight="1" x14ac:dyDescent="0.25">
      <c r="A1553" s="16" t="s">
        <v>1352</v>
      </c>
      <c r="B1553" s="20" t="s">
        <v>1057</v>
      </c>
      <c r="C1553" s="53">
        <v>610</v>
      </c>
      <c r="D1553" s="82"/>
      <c r="E1553" s="82"/>
      <c r="F1553" s="82"/>
    </row>
    <row r="1554" spans="1:6" ht="41.25" customHeight="1" x14ac:dyDescent="0.25">
      <c r="A1554" s="12" t="s">
        <v>1058</v>
      </c>
      <c r="B1554" s="10" t="s">
        <v>1059</v>
      </c>
      <c r="C1554" s="53"/>
      <c r="D1554" s="82">
        <f>D1555+D1560</f>
        <v>494</v>
      </c>
      <c r="E1554" s="82">
        <f t="shared" ref="E1554:F1554" si="647">E1555+E1560</f>
        <v>494</v>
      </c>
      <c r="F1554" s="82">
        <f t="shared" si="647"/>
        <v>494</v>
      </c>
    </row>
    <row r="1555" spans="1:6" ht="41.25" hidden="1" customHeight="1" x14ac:dyDescent="0.25">
      <c r="A1555" s="13" t="s">
        <v>1060</v>
      </c>
      <c r="B1555" s="3" t="s">
        <v>1061</v>
      </c>
      <c r="C1555" s="53"/>
      <c r="D1555" s="82">
        <f>D1556</f>
        <v>0</v>
      </c>
      <c r="E1555" s="82">
        <f t="shared" ref="E1555:F1558" si="648">E1556</f>
        <v>0</v>
      </c>
      <c r="F1555" s="82">
        <f t="shared" si="648"/>
        <v>0</v>
      </c>
    </row>
    <row r="1556" spans="1:6" ht="52.5" hidden="1" customHeight="1" x14ac:dyDescent="0.25">
      <c r="A1556" s="7" t="s">
        <v>1062</v>
      </c>
      <c r="B1556" s="1" t="s">
        <v>1063</v>
      </c>
      <c r="C1556" s="53"/>
      <c r="D1556" s="82">
        <f>D1557</f>
        <v>0</v>
      </c>
      <c r="E1556" s="82">
        <f t="shared" si="648"/>
        <v>0</v>
      </c>
      <c r="F1556" s="82">
        <f t="shared" si="648"/>
        <v>0</v>
      </c>
    </row>
    <row r="1557" spans="1:6" ht="54" hidden="1" customHeight="1" x14ac:dyDescent="0.25">
      <c r="A1557" s="22" t="s">
        <v>1064</v>
      </c>
      <c r="B1557" s="20" t="s">
        <v>1065</v>
      </c>
      <c r="C1557" s="53"/>
      <c r="D1557" s="82">
        <f>D1558</f>
        <v>0</v>
      </c>
      <c r="E1557" s="82">
        <f t="shared" si="648"/>
        <v>0</v>
      </c>
      <c r="F1557" s="82">
        <f t="shared" si="648"/>
        <v>0</v>
      </c>
    </row>
    <row r="1558" spans="1:6" ht="36.75" hidden="1" customHeight="1" x14ac:dyDescent="0.25">
      <c r="A1558" s="58" t="s">
        <v>1350</v>
      </c>
      <c r="B1558" s="20" t="s">
        <v>1065</v>
      </c>
      <c r="C1558" s="53">
        <v>200</v>
      </c>
      <c r="D1558" s="82">
        <f>D1559</f>
        <v>0</v>
      </c>
      <c r="E1558" s="82">
        <f t="shared" si="648"/>
        <v>0</v>
      </c>
      <c r="F1558" s="82">
        <f t="shared" si="648"/>
        <v>0</v>
      </c>
    </row>
    <row r="1559" spans="1:6" ht="46.5" hidden="1" customHeight="1" x14ac:dyDescent="0.25">
      <c r="A1559" s="58" t="s">
        <v>1351</v>
      </c>
      <c r="B1559" s="20" t="s">
        <v>1065</v>
      </c>
      <c r="C1559" s="53">
        <v>240</v>
      </c>
      <c r="D1559" s="82">
        <v>0</v>
      </c>
      <c r="E1559" s="82"/>
      <c r="F1559" s="82"/>
    </row>
    <row r="1560" spans="1:6" ht="51" customHeight="1" x14ac:dyDescent="0.25">
      <c r="A1560" s="13" t="s">
        <v>1066</v>
      </c>
      <c r="B1560" s="3" t="s">
        <v>1067</v>
      </c>
      <c r="C1560" s="53"/>
      <c r="D1560" s="82">
        <f>D1561+D1570</f>
        <v>494</v>
      </c>
      <c r="E1560" s="82">
        <f t="shared" ref="E1560:F1560" si="649">E1561+E1570</f>
        <v>494</v>
      </c>
      <c r="F1560" s="82">
        <f t="shared" si="649"/>
        <v>494</v>
      </c>
    </row>
    <row r="1561" spans="1:6" ht="66.75" customHeight="1" x14ac:dyDescent="0.25">
      <c r="A1561" s="7" t="s">
        <v>1584</v>
      </c>
      <c r="B1561" s="1" t="s">
        <v>1068</v>
      </c>
      <c r="C1561" s="53"/>
      <c r="D1561" s="82">
        <f>D1562+D1567</f>
        <v>494</v>
      </c>
      <c r="E1561" s="82">
        <f t="shared" ref="E1561:F1561" si="650">E1562+E1567</f>
        <v>494</v>
      </c>
      <c r="F1561" s="82">
        <f t="shared" si="650"/>
        <v>494</v>
      </c>
    </row>
    <row r="1562" spans="1:6" ht="137.25" customHeight="1" x14ac:dyDescent="0.25">
      <c r="A1562" s="63" t="s">
        <v>1436</v>
      </c>
      <c r="B1562" s="20" t="s">
        <v>1069</v>
      </c>
      <c r="C1562" s="53"/>
      <c r="D1562" s="82">
        <f>D1563+D1565</f>
        <v>494</v>
      </c>
      <c r="E1562" s="82">
        <f t="shared" ref="E1562:F1562" si="651">E1563+E1565</f>
        <v>494</v>
      </c>
      <c r="F1562" s="82">
        <f t="shared" si="651"/>
        <v>494</v>
      </c>
    </row>
    <row r="1563" spans="1:6" ht="58.5" customHeight="1" x14ac:dyDescent="0.25">
      <c r="A1563" s="58" t="s">
        <v>1348</v>
      </c>
      <c r="B1563" s="20" t="s">
        <v>1069</v>
      </c>
      <c r="C1563" s="53">
        <v>100</v>
      </c>
      <c r="D1563" s="82">
        <f>D1564</f>
        <v>392</v>
      </c>
      <c r="E1563" s="82">
        <f t="shared" ref="E1563:F1563" si="652">E1564</f>
        <v>392</v>
      </c>
      <c r="F1563" s="82">
        <f t="shared" si="652"/>
        <v>392</v>
      </c>
    </row>
    <row r="1564" spans="1:6" ht="32.25" customHeight="1" x14ac:dyDescent="0.25">
      <c r="A1564" s="58" t="s">
        <v>1349</v>
      </c>
      <c r="B1564" s="20" t="s">
        <v>1069</v>
      </c>
      <c r="C1564" s="53">
        <v>120</v>
      </c>
      <c r="D1564" s="82">
        <v>392</v>
      </c>
      <c r="E1564" s="82">
        <v>392</v>
      </c>
      <c r="F1564" s="82">
        <v>392</v>
      </c>
    </row>
    <row r="1565" spans="1:6" ht="34.5" customHeight="1" x14ac:dyDescent="0.25">
      <c r="A1565" s="58" t="s">
        <v>1350</v>
      </c>
      <c r="B1565" s="20" t="s">
        <v>1069</v>
      </c>
      <c r="C1565" s="53">
        <v>200</v>
      </c>
      <c r="D1565" s="82">
        <f>D1566</f>
        <v>102</v>
      </c>
      <c r="E1565" s="82">
        <f t="shared" ref="E1565:F1565" si="653">E1566</f>
        <v>102</v>
      </c>
      <c r="F1565" s="82">
        <f t="shared" si="653"/>
        <v>102</v>
      </c>
    </row>
    <row r="1566" spans="1:6" ht="39" customHeight="1" x14ac:dyDescent="0.25">
      <c r="A1566" s="58" t="s">
        <v>1351</v>
      </c>
      <c r="B1566" s="20" t="s">
        <v>1069</v>
      </c>
      <c r="C1566" s="53">
        <v>240</v>
      </c>
      <c r="D1566" s="82">
        <v>102</v>
      </c>
      <c r="E1566" s="82">
        <v>102</v>
      </c>
      <c r="F1566" s="82">
        <v>102</v>
      </c>
    </row>
    <row r="1567" spans="1:6" ht="89.25" hidden="1" customHeight="1" x14ac:dyDescent="0.25">
      <c r="A1567" s="21" t="s">
        <v>1070</v>
      </c>
      <c r="B1567" s="20" t="s">
        <v>1071</v>
      </c>
      <c r="C1567" s="53"/>
      <c r="D1567" s="82">
        <f>D1568</f>
        <v>0</v>
      </c>
      <c r="E1567" s="82">
        <f t="shared" ref="E1567:F1568" si="654">E1568</f>
        <v>0</v>
      </c>
      <c r="F1567" s="82">
        <f t="shared" si="654"/>
        <v>0</v>
      </c>
    </row>
    <row r="1568" spans="1:6" ht="42" hidden="1" customHeight="1" x14ac:dyDescent="0.25">
      <c r="A1568" s="58" t="s">
        <v>1350</v>
      </c>
      <c r="B1568" s="20" t="s">
        <v>1071</v>
      </c>
      <c r="C1568" s="53">
        <v>200</v>
      </c>
      <c r="D1568" s="82">
        <f>D1569</f>
        <v>0</v>
      </c>
      <c r="E1568" s="82">
        <f t="shared" si="654"/>
        <v>0</v>
      </c>
      <c r="F1568" s="82">
        <f t="shared" si="654"/>
        <v>0</v>
      </c>
    </row>
    <row r="1569" spans="1:6" ht="37.5" hidden="1" customHeight="1" x14ac:dyDescent="0.25">
      <c r="A1569" s="58" t="s">
        <v>1351</v>
      </c>
      <c r="B1569" s="20" t="s">
        <v>1071</v>
      </c>
      <c r="C1569" s="53">
        <v>240</v>
      </c>
      <c r="D1569" s="82"/>
      <c r="E1569" s="82"/>
      <c r="F1569" s="82"/>
    </row>
    <row r="1570" spans="1:6" ht="47.25" hidden="1" x14ac:dyDescent="0.25">
      <c r="A1570" s="50" t="s">
        <v>1585</v>
      </c>
      <c r="B1570" s="1" t="s">
        <v>1072</v>
      </c>
      <c r="C1570" s="53"/>
      <c r="D1570" s="82">
        <f>D1571</f>
        <v>0</v>
      </c>
      <c r="E1570" s="82">
        <f t="shared" ref="E1570:F1572" si="655">E1571</f>
        <v>0</v>
      </c>
      <c r="F1570" s="82">
        <f t="shared" si="655"/>
        <v>0</v>
      </c>
    </row>
    <row r="1571" spans="1:6" ht="40.5" hidden="1" customHeight="1" x14ac:dyDescent="0.25">
      <c r="A1571" s="51" t="s">
        <v>1073</v>
      </c>
      <c r="B1571" s="20" t="s">
        <v>1074</v>
      </c>
      <c r="C1571" s="53"/>
      <c r="D1571" s="82">
        <f>D1572</f>
        <v>0</v>
      </c>
      <c r="E1571" s="82">
        <f t="shared" si="655"/>
        <v>0</v>
      </c>
      <c r="F1571" s="82">
        <f t="shared" si="655"/>
        <v>0</v>
      </c>
    </row>
    <row r="1572" spans="1:6" ht="40.5" hidden="1" customHeight="1" x14ac:dyDescent="0.25">
      <c r="A1572" s="58" t="s">
        <v>1350</v>
      </c>
      <c r="B1572" s="20" t="s">
        <v>1074</v>
      </c>
      <c r="C1572" s="53">
        <v>200</v>
      </c>
      <c r="D1572" s="82">
        <f>D1573</f>
        <v>0</v>
      </c>
      <c r="E1572" s="82">
        <f t="shared" si="655"/>
        <v>0</v>
      </c>
      <c r="F1572" s="82">
        <f t="shared" si="655"/>
        <v>0</v>
      </c>
    </row>
    <row r="1573" spans="1:6" ht="40.5" hidden="1" customHeight="1" x14ac:dyDescent="0.25">
      <c r="A1573" s="58" t="s">
        <v>1351</v>
      </c>
      <c r="B1573" s="20" t="s">
        <v>1074</v>
      </c>
      <c r="C1573" s="53">
        <v>240</v>
      </c>
      <c r="D1573" s="82"/>
      <c r="E1573" s="82"/>
      <c r="F1573" s="82"/>
    </row>
    <row r="1574" spans="1:6" ht="36" hidden="1" customHeight="1" x14ac:dyDescent="0.25">
      <c r="A1574" s="13" t="s">
        <v>128</v>
      </c>
      <c r="B1574" s="3" t="s">
        <v>1075</v>
      </c>
      <c r="C1574" s="53"/>
      <c r="D1574" s="82"/>
      <c r="E1574" s="82"/>
      <c r="F1574" s="82"/>
    </row>
    <row r="1575" spans="1:6" ht="36.75" hidden="1" customHeight="1" x14ac:dyDescent="0.25">
      <c r="A1575" s="7" t="s">
        <v>130</v>
      </c>
      <c r="B1575" s="1" t="s">
        <v>1076</v>
      </c>
      <c r="C1575" s="53"/>
      <c r="D1575" s="82"/>
      <c r="E1575" s="82"/>
      <c r="F1575" s="82"/>
    </row>
    <row r="1576" spans="1:6" ht="34.5" hidden="1" customHeight="1" x14ac:dyDescent="0.25">
      <c r="A1576" s="22" t="s">
        <v>132</v>
      </c>
      <c r="B1576" s="20" t="s">
        <v>1077</v>
      </c>
      <c r="C1576" s="53"/>
      <c r="D1576" s="82"/>
      <c r="E1576" s="82"/>
      <c r="F1576" s="82"/>
    </row>
    <row r="1577" spans="1:6" ht="34.5" hidden="1" customHeight="1" x14ac:dyDescent="0.25">
      <c r="A1577" s="58" t="s">
        <v>1348</v>
      </c>
      <c r="B1577" s="20" t="s">
        <v>1077</v>
      </c>
      <c r="C1577" s="53">
        <v>100</v>
      </c>
      <c r="D1577" s="82"/>
      <c r="E1577" s="82"/>
      <c r="F1577" s="82"/>
    </row>
    <row r="1578" spans="1:6" ht="34.5" hidden="1" customHeight="1" x14ac:dyDescent="0.25">
      <c r="A1578" s="58" t="s">
        <v>1349</v>
      </c>
      <c r="B1578" s="20" t="s">
        <v>1077</v>
      </c>
      <c r="C1578" s="53">
        <v>120</v>
      </c>
      <c r="D1578" s="82"/>
      <c r="E1578" s="82"/>
      <c r="F1578" s="82"/>
    </row>
    <row r="1579" spans="1:6" ht="31.5" hidden="1" x14ac:dyDescent="0.25">
      <c r="A1579" s="22" t="s">
        <v>1078</v>
      </c>
      <c r="B1579" s="20" t="s">
        <v>1079</v>
      </c>
      <c r="C1579" s="53"/>
      <c r="D1579" s="82"/>
      <c r="E1579" s="82"/>
      <c r="F1579" s="82"/>
    </row>
    <row r="1580" spans="1:6" ht="37.5" hidden="1" customHeight="1" x14ac:dyDescent="0.25">
      <c r="A1580" s="16" t="s">
        <v>1353</v>
      </c>
      <c r="B1580" s="20" t="s">
        <v>1079</v>
      </c>
      <c r="C1580" s="53">
        <v>600</v>
      </c>
      <c r="D1580" s="82"/>
      <c r="E1580" s="82"/>
      <c r="F1580" s="82"/>
    </row>
    <row r="1581" spans="1:6" ht="35.25" hidden="1" customHeight="1" x14ac:dyDescent="0.25">
      <c r="A1581" s="16" t="s">
        <v>1352</v>
      </c>
      <c r="B1581" s="20" t="s">
        <v>1079</v>
      </c>
      <c r="C1581" s="53">
        <v>610</v>
      </c>
      <c r="D1581" s="82"/>
      <c r="E1581" s="82"/>
      <c r="F1581" s="82"/>
    </row>
    <row r="1582" spans="1:6" ht="37.5" customHeight="1" x14ac:dyDescent="0.25">
      <c r="A1582" s="12" t="s">
        <v>1080</v>
      </c>
      <c r="B1582" s="10" t="s">
        <v>1081</v>
      </c>
      <c r="C1582" s="53"/>
      <c r="D1582" s="82">
        <f>D1583+D1755+D1777+D1795</f>
        <v>701855</v>
      </c>
      <c r="E1582" s="82">
        <f t="shared" ref="E1582:F1582" si="656">E1583+E1755+E1777+E1795</f>
        <v>425422</v>
      </c>
      <c r="F1582" s="82">
        <f t="shared" si="656"/>
        <v>207039</v>
      </c>
    </row>
    <row r="1583" spans="1:6" ht="49.5" customHeight="1" x14ac:dyDescent="0.25">
      <c r="A1583" s="13" t="s">
        <v>1082</v>
      </c>
      <c r="B1583" s="3" t="s">
        <v>1083</v>
      </c>
      <c r="C1583" s="53"/>
      <c r="D1583" s="82">
        <f>D1584+D1654</f>
        <v>444119</v>
      </c>
      <c r="E1583" s="82">
        <f t="shared" ref="E1583:F1583" si="657">E1584+E1654</f>
        <v>215662</v>
      </c>
      <c r="F1583" s="82">
        <f t="shared" si="657"/>
        <v>59181</v>
      </c>
    </row>
    <row r="1584" spans="1:6" ht="49.5" customHeight="1" x14ac:dyDescent="0.25">
      <c r="A1584" s="7" t="s">
        <v>1424</v>
      </c>
      <c r="B1584" s="3" t="s">
        <v>1423</v>
      </c>
      <c r="C1584" s="53"/>
      <c r="D1584" s="82">
        <f>D1585+D1588+D1593+D1596+D1599+D1602+D1605+D1608+D1614+D1617+D1620+D1626+D1629+D1632+D1638+D1611+D1635</f>
        <v>108426</v>
      </c>
      <c r="E1584" s="82">
        <f t="shared" ref="E1584:F1584" si="658">E1585+E1588+E1593+E1596+E1599+E1602+E1605+E1608+E1614+E1617+E1620+E1626+E1629+E1632+E1638+E1611+E1635</f>
        <v>1000</v>
      </c>
      <c r="F1584" s="82">
        <f t="shared" si="658"/>
        <v>59181</v>
      </c>
    </row>
    <row r="1585" spans="1:7" ht="49.5" hidden="1" customHeight="1" x14ac:dyDescent="0.25">
      <c r="A1585" s="35" t="s">
        <v>1448</v>
      </c>
      <c r="B1585" s="3" t="s">
        <v>1447</v>
      </c>
      <c r="C1585" s="53"/>
      <c r="D1585" s="82">
        <f>D1586</f>
        <v>0</v>
      </c>
      <c r="E1585" s="82">
        <f t="shared" ref="E1585:F1585" si="659">E1586</f>
        <v>0</v>
      </c>
      <c r="F1585" s="82">
        <f t="shared" si="659"/>
        <v>0</v>
      </c>
    </row>
    <row r="1586" spans="1:7" ht="49.5" hidden="1" customHeight="1" x14ac:dyDescent="0.25">
      <c r="A1586" s="16" t="s">
        <v>1353</v>
      </c>
      <c r="B1586" s="3" t="s">
        <v>1447</v>
      </c>
      <c r="C1586" s="53">
        <v>600</v>
      </c>
      <c r="D1586" s="82">
        <f>D1587</f>
        <v>0</v>
      </c>
      <c r="E1586" s="82">
        <f>E1587</f>
        <v>0</v>
      </c>
      <c r="F1586" s="82">
        <f>F1587</f>
        <v>0</v>
      </c>
    </row>
    <row r="1587" spans="1:7" ht="49.5" hidden="1" customHeight="1" x14ac:dyDescent="0.25">
      <c r="A1587" s="16" t="s">
        <v>1352</v>
      </c>
      <c r="B1587" s="3" t="s">
        <v>1447</v>
      </c>
      <c r="C1587" s="53">
        <v>610</v>
      </c>
      <c r="D1587" s="82"/>
      <c r="E1587" s="82"/>
      <c r="F1587" s="82"/>
    </row>
    <row r="1588" spans="1:7" ht="32.25" hidden="1" customHeight="1" x14ac:dyDescent="0.25">
      <c r="A1588" s="136" t="s">
        <v>1731</v>
      </c>
      <c r="B1588" s="3" t="s">
        <v>1478</v>
      </c>
      <c r="C1588" s="53"/>
      <c r="D1588" s="82">
        <f>D1591+D1589</f>
        <v>0</v>
      </c>
      <c r="E1588" s="82">
        <f>E1591</f>
        <v>0</v>
      </c>
      <c r="F1588" s="82">
        <f>F1591</f>
        <v>0</v>
      </c>
    </row>
    <row r="1589" spans="1:7" ht="32.25" hidden="1" customHeight="1" x14ac:dyDescent="0.25">
      <c r="A1589" s="58" t="s">
        <v>1350</v>
      </c>
      <c r="B1589" s="3" t="s">
        <v>1478</v>
      </c>
      <c r="C1589" s="53">
        <v>200</v>
      </c>
      <c r="D1589" s="82">
        <f>D1590</f>
        <v>0</v>
      </c>
      <c r="E1589" s="82">
        <f t="shared" ref="E1589:F1589" si="660">E1590</f>
        <v>0</v>
      </c>
      <c r="F1589" s="82">
        <f t="shared" si="660"/>
        <v>0</v>
      </c>
    </row>
    <row r="1590" spans="1:7" ht="32.25" hidden="1" customHeight="1" x14ac:dyDescent="0.25">
      <c r="A1590" s="58" t="s">
        <v>1351</v>
      </c>
      <c r="B1590" s="3" t="s">
        <v>1478</v>
      </c>
      <c r="C1590" s="53">
        <v>240</v>
      </c>
      <c r="D1590" s="82"/>
      <c r="E1590" s="82"/>
      <c r="F1590" s="82"/>
    </row>
    <row r="1591" spans="1:7" ht="49.5" hidden="1" customHeight="1" x14ac:dyDescent="0.25">
      <c r="A1591" s="16" t="s">
        <v>1353</v>
      </c>
      <c r="B1591" s="3" t="s">
        <v>1478</v>
      </c>
      <c r="C1591" s="53">
        <v>600</v>
      </c>
      <c r="D1591" s="82">
        <f>D1592</f>
        <v>0</v>
      </c>
      <c r="E1591" s="82">
        <f t="shared" ref="E1591:F1591" si="661">E1592</f>
        <v>0</v>
      </c>
      <c r="F1591" s="82">
        <f t="shared" si="661"/>
        <v>0</v>
      </c>
    </row>
    <row r="1592" spans="1:7" ht="49.5" hidden="1" customHeight="1" x14ac:dyDescent="0.25">
      <c r="A1592" s="16" t="s">
        <v>1352</v>
      </c>
      <c r="B1592" s="3" t="s">
        <v>1478</v>
      </c>
      <c r="C1592" s="53">
        <v>610</v>
      </c>
      <c r="D1592" s="82"/>
      <c r="E1592" s="82"/>
      <c r="F1592" s="82"/>
      <c r="G1592" s="102"/>
    </row>
    <row r="1593" spans="1:7" ht="36.75" hidden="1" customHeight="1" x14ac:dyDescent="0.25">
      <c r="A1593" s="129" t="s">
        <v>1732</v>
      </c>
      <c r="B1593" s="3" t="s">
        <v>1598</v>
      </c>
      <c r="C1593" s="53"/>
      <c r="D1593" s="82">
        <f>D1594</f>
        <v>0</v>
      </c>
      <c r="E1593" s="82">
        <f t="shared" ref="E1593:F1593" si="662">E1594</f>
        <v>0</v>
      </c>
      <c r="F1593" s="82">
        <f t="shared" si="662"/>
        <v>0</v>
      </c>
    </row>
    <row r="1594" spans="1:7" ht="49.5" hidden="1" customHeight="1" x14ac:dyDescent="0.25">
      <c r="A1594" s="16" t="s">
        <v>1353</v>
      </c>
      <c r="B1594" s="3" t="s">
        <v>1598</v>
      </c>
      <c r="C1594" s="53">
        <v>600</v>
      </c>
      <c r="D1594" s="82">
        <f>D1595</f>
        <v>0</v>
      </c>
      <c r="E1594" s="82">
        <f t="shared" ref="E1594:F1594" si="663">E1595</f>
        <v>0</v>
      </c>
      <c r="F1594" s="82">
        <f t="shared" si="663"/>
        <v>0</v>
      </c>
    </row>
    <row r="1595" spans="1:7" ht="49.5" hidden="1" customHeight="1" x14ac:dyDescent="0.25">
      <c r="A1595" s="16" t="s">
        <v>1352</v>
      </c>
      <c r="B1595" s="3" t="s">
        <v>1598</v>
      </c>
      <c r="C1595" s="53">
        <v>610</v>
      </c>
      <c r="D1595" s="82">
        <v>0</v>
      </c>
      <c r="E1595" s="82"/>
      <c r="F1595" s="82"/>
    </row>
    <row r="1596" spans="1:7" ht="49.5" hidden="1" customHeight="1" x14ac:dyDescent="0.25">
      <c r="A1596" s="138" t="s">
        <v>1733</v>
      </c>
      <c r="B1596" s="3" t="s">
        <v>1523</v>
      </c>
      <c r="C1596" s="53"/>
      <c r="D1596" s="82">
        <f>D1597</f>
        <v>0</v>
      </c>
      <c r="E1596" s="82">
        <f t="shared" ref="E1596:F1597" si="664">E1597</f>
        <v>0</v>
      </c>
      <c r="F1596" s="82">
        <f t="shared" si="664"/>
        <v>0</v>
      </c>
    </row>
    <row r="1597" spans="1:7" ht="49.5" hidden="1" customHeight="1" x14ac:dyDescent="0.25">
      <c r="A1597" s="16" t="s">
        <v>1353</v>
      </c>
      <c r="B1597" s="3" t="s">
        <v>1523</v>
      </c>
      <c r="C1597" s="53">
        <v>600</v>
      </c>
      <c r="D1597" s="82">
        <f>D1598</f>
        <v>0</v>
      </c>
      <c r="E1597" s="82">
        <f t="shared" si="664"/>
        <v>0</v>
      </c>
      <c r="F1597" s="82">
        <f t="shared" si="664"/>
        <v>0</v>
      </c>
    </row>
    <row r="1598" spans="1:7" ht="49.5" hidden="1" customHeight="1" x14ac:dyDescent="0.25">
      <c r="A1598" s="16" t="s">
        <v>1352</v>
      </c>
      <c r="B1598" s="3" t="s">
        <v>1523</v>
      </c>
      <c r="C1598" s="53">
        <v>610</v>
      </c>
      <c r="D1598" s="82"/>
      <c r="E1598" s="82"/>
      <c r="F1598" s="82"/>
    </row>
    <row r="1599" spans="1:7" ht="39.75" hidden="1" customHeight="1" x14ac:dyDescent="0.25">
      <c r="A1599" s="137" t="s">
        <v>1734</v>
      </c>
      <c r="B1599" s="3" t="s">
        <v>1425</v>
      </c>
      <c r="C1599" s="53"/>
      <c r="D1599" s="82">
        <f t="shared" ref="D1599:F1600" si="665">D1600</f>
        <v>0</v>
      </c>
      <c r="E1599" s="82">
        <f t="shared" si="665"/>
        <v>0</v>
      </c>
      <c r="F1599" s="82">
        <f t="shared" si="665"/>
        <v>0</v>
      </c>
    </row>
    <row r="1600" spans="1:7" ht="49.5" hidden="1" customHeight="1" x14ac:dyDescent="0.25">
      <c r="A1600" s="16" t="s">
        <v>1353</v>
      </c>
      <c r="B1600" s="3" t="s">
        <v>1425</v>
      </c>
      <c r="C1600" s="53">
        <v>600</v>
      </c>
      <c r="D1600" s="82">
        <f t="shared" si="665"/>
        <v>0</v>
      </c>
      <c r="E1600" s="82">
        <f t="shared" si="665"/>
        <v>0</v>
      </c>
      <c r="F1600" s="82">
        <f t="shared" si="665"/>
        <v>0</v>
      </c>
    </row>
    <row r="1601" spans="1:7" ht="49.5" hidden="1" customHeight="1" x14ac:dyDescent="0.25">
      <c r="A1601" s="16" t="s">
        <v>1352</v>
      </c>
      <c r="B1601" s="3" t="s">
        <v>1425</v>
      </c>
      <c r="C1601" s="53">
        <v>610</v>
      </c>
      <c r="D1601" s="82"/>
      <c r="E1601" s="82"/>
      <c r="F1601" s="82"/>
    </row>
    <row r="1602" spans="1:7" ht="49.5" hidden="1" customHeight="1" x14ac:dyDescent="0.25">
      <c r="A1602" s="16" t="s">
        <v>1129</v>
      </c>
      <c r="B1602" s="3" t="s">
        <v>1609</v>
      </c>
      <c r="C1602" s="53"/>
      <c r="D1602" s="82">
        <f>D1603</f>
        <v>0</v>
      </c>
      <c r="E1602" s="82">
        <f t="shared" ref="E1602:F1602" si="666">E1603</f>
        <v>0</v>
      </c>
      <c r="F1602" s="82">
        <f t="shared" si="666"/>
        <v>0</v>
      </c>
    </row>
    <row r="1603" spans="1:7" ht="49.5" hidden="1" customHeight="1" x14ac:dyDescent="0.25">
      <c r="A1603" s="16" t="s">
        <v>1353</v>
      </c>
      <c r="B1603" s="3" t="s">
        <v>1609</v>
      </c>
      <c r="C1603" s="53">
        <v>600</v>
      </c>
      <c r="D1603" s="82">
        <f>D1604</f>
        <v>0</v>
      </c>
      <c r="E1603" s="82">
        <f t="shared" ref="E1603:F1603" si="667">E1604</f>
        <v>0</v>
      </c>
      <c r="F1603" s="82">
        <f t="shared" si="667"/>
        <v>0</v>
      </c>
    </row>
    <row r="1604" spans="1:7" ht="49.5" hidden="1" customHeight="1" x14ac:dyDescent="0.25">
      <c r="A1604" s="16" t="s">
        <v>1352</v>
      </c>
      <c r="B1604" s="3" t="s">
        <v>1609</v>
      </c>
      <c r="C1604" s="53">
        <v>610</v>
      </c>
      <c r="D1604" s="82"/>
      <c r="E1604" s="82"/>
      <c r="F1604" s="82"/>
    </row>
    <row r="1605" spans="1:7" ht="49.5" hidden="1" customHeight="1" x14ac:dyDescent="0.25">
      <c r="A1605" s="16"/>
      <c r="B1605" s="3" t="s">
        <v>1677</v>
      </c>
      <c r="C1605" s="53"/>
      <c r="D1605" s="82">
        <f>D1606</f>
        <v>0</v>
      </c>
      <c r="E1605" s="82">
        <f t="shared" ref="E1605:F1605" si="668">E1606</f>
        <v>0</v>
      </c>
      <c r="F1605" s="82">
        <f t="shared" si="668"/>
        <v>0</v>
      </c>
    </row>
    <row r="1606" spans="1:7" ht="49.5" hidden="1" customHeight="1" x14ac:dyDescent="0.25">
      <c r="A1606" s="16" t="s">
        <v>1353</v>
      </c>
      <c r="B1606" s="3" t="s">
        <v>1677</v>
      </c>
      <c r="C1606" s="53">
        <v>600</v>
      </c>
      <c r="D1606" s="82">
        <f>D1607</f>
        <v>0</v>
      </c>
      <c r="E1606" s="82">
        <f t="shared" ref="E1606:F1606" si="669">E1607</f>
        <v>0</v>
      </c>
      <c r="F1606" s="82">
        <f t="shared" si="669"/>
        <v>0</v>
      </c>
    </row>
    <row r="1607" spans="1:7" ht="49.5" hidden="1" customHeight="1" x14ac:dyDescent="0.25">
      <c r="A1607" s="16" t="s">
        <v>1352</v>
      </c>
      <c r="B1607" s="3" t="s">
        <v>1677</v>
      </c>
      <c r="C1607" s="53">
        <v>610</v>
      </c>
      <c r="D1607" s="82"/>
      <c r="E1607" s="82"/>
      <c r="F1607" s="82"/>
    </row>
    <row r="1608" spans="1:7" ht="49.5" customHeight="1" x14ac:dyDescent="0.25">
      <c r="A1608" s="16" t="s">
        <v>1683</v>
      </c>
      <c r="B1608" s="3" t="s">
        <v>1682</v>
      </c>
      <c r="C1608" s="53"/>
      <c r="D1608" s="82">
        <f>D1609</f>
        <v>45000</v>
      </c>
      <c r="E1608" s="82">
        <f t="shared" ref="E1608:F1608" si="670">E1609</f>
        <v>0</v>
      </c>
      <c r="F1608" s="82">
        <f t="shared" si="670"/>
        <v>0</v>
      </c>
    </row>
    <row r="1609" spans="1:7" ht="49.5" customHeight="1" x14ac:dyDescent="0.25">
      <c r="A1609" s="58" t="s">
        <v>1350</v>
      </c>
      <c r="B1609" s="3" t="s">
        <v>1682</v>
      </c>
      <c r="C1609" s="53">
        <v>200</v>
      </c>
      <c r="D1609" s="82">
        <f>D1610</f>
        <v>45000</v>
      </c>
      <c r="E1609" s="82">
        <f t="shared" ref="E1609:F1609" si="671">E1610</f>
        <v>0</v>
      </c>
      <c r="F1609" s="82">
        <f t="shared" si="671"/>
        <v>0</v>
      </c>
      <c r="G1609">
        <v>42750</v>
      </c>
    </row>
    <row r="1610" spans="1:7" ht="49.5" customHeight="1" x14ac:dyDescent="0.25">
      <c r="A1610" s="94" t="s">
        <v>1351</v>
      </c>
      <c r="B1610" s="3" t="s">
        <v>1682</v>
      </c>
      <c r="C1610" s="53">
        <v>240</v>
      </c>
      <c r="D1610" s="82">
        <v>45000</v>
      </c>
      <c r="E1610" s="82"/>
      <c r="F1610" s="82"/>
      <c r="G1610">
        <v>2250</v>
      </c>
    </row>
    <row r="1611" spans="1:7" ht="49.5" customHeight="1" x14ac:dyDescent="0.25">
      <c r="A1611" s="16" t="s">
        <v>1651</v>
      </c>
      <c r="B1611" s="3" t="s">
        <v>1650</v>
      </c>
      <c r="C1611" s="53"/>
      <c r="D1611" s="82">
        <f>D1612</f>
        <v>41900</v>
      </c>
      <c r="E1611" s="82">
        <f>E1612</f>
        <v>0</v>
      </c>
      <c r="F1611" s="82">
        <f>F1612</f>
        <v>0</v>
      </c>
    </row>
    <row r="1612" spans="1:7" ht="49.5" customHeight="1" x14ac:dyDescent="0.25">
      <c r="A1612" s="16" t="s">
        <v>1353</v>
      </c>
      <c r="B1612" s="3" t="s">
        <v>1650</v>
      </c>
      <c r="C1612" s="53">
        <v>600</v>
      </c>
      <c r="D1612" s="82">
        <f>D1613</f>
        <v>41900</v>
      </c>
      <c r="E1612" s="82">
        <f t="shared" ref="E1612:F1612" si="672">E1613</f>
        <v>0</v>
      </c>
      <c r="F1612" s="82">
        <f t="shared" si="672"/>
        <v>0</v>
      </c>
      <c r="G1612">
        <v>12570</v>
      </c>
    </row>
    <row r="1613" spans="1:7" ht="49.5" customHeight="1" x14ac:dyDescent="0.25">
      <c r="A1613" s="16" t="s">
        <v>1352</v>
      </c>
      <c r="B1613" s="3" t="s">
        <v>1650</v>
      </c>
      <c r="C1613" s="53">
        <v>610</v>
      </c>
      <c r="D1613" s="82">
        <v>41900</v>
      </c>
      <c r="E1613" s="82"/>
      <c r="F1613" s="82"/>
      <c r="G1613">
        <v>29330</v>
      </c>
    </row>
    <row r="1614" spans="1:7" ht="37.5" customHeight="1" x14ac:dyDescent="0.25">
      <c r="A1614" s="137" t="s">
        <v>1427</v>
      </c>
      <c r="B1614" s="3" t="s">
        <v>1426</v>
      </c>
      <c r="C1614" s="53"/>
      <c r="D1614" s="82">
        <f>D1615</f>
        <v>600</v>
      </c>
      <c r="E1614" s="82">
        <f>E1615</f>
        <v>1000</v>
      </c>
      <c r="F1614" s="82">
        <f>F1615</f>
        <v>1000</v>
      </c>
    </row>
    <row r="1615" spans="1:7" ht="49.5" customHeight="1" x14ac:dyDescent="0.25">
      <c r="A1615" s="16" t="s">
        <v>1353</v>
      </c>
      <c r="B1615" s="3" t="s">
        <v>1426</v>
      </c>
      <c r="C1615" s="53">
        <v>600</v>
      </c>
      <c r="D1615" s="82">
        <f t="shared" ref="D1615:F1615" si="673">D1616</f>
        <v>600</v>
      </c>
      <c r="E1615" s="82">
        <f t="shared" si="673"/>
        <v>1000</v>
      </c>
      <c r="F1615" s="82">
        <f t="shared" si="673"/>
        <v>1000</v>
      </c>
    </row>
    <row r="1616" spans="1:7" ht="49.5" customHeight="1" x14ac:dyDescent="0.25">
      <c r="A1616" s="16" t="s">
        <v>1352</v>
      </c>
      <c r="B1616" s="3" t="s">
        <v>1426</v>
      </c>
      <c r="C1616" s="53">
        <v>610</v>
      </c>
      <c r="D1616" s="82">
        <v>600</v>
      </c>
      <c r="E1616" s="82">
        <v>1000</v>
      </c>
      <c r="F1616" s="82">
        <v>1000</v>
      </c>
    </row>
    <row r="1617" spans="1:7" ht="49.5" hidden="1" customHeight="1" x14ac:dyDescent="0.25">
      <c r="A1617" s="16" t="s">
        <v>1735</v>
      </c>
      <c r="B1617" s="3" t="s">
        <v>1629</v>
      </c>
      <c r="C1617" s="53"/>
      <c r="D1617" s="82">
        <f>D1618</f>
        <v>0</v>
      </c>
      <c r="E1617" s="82">
        <f>E1618</f>
        <v>0</v>
      </c>
      <c r="F1617" s="82">
        <f>F1618</f>
        <v>0</v>
      </c>
    </row>
    <row r="1618" spans="1:7" ht="49.5" hidden="1" customHeight="1" x14ac:dyDescent="0.25">
      <c r="A1618" s="58" t="s">
        <v>1350</v>
      </c>
      <c r="B1618" s="3" t="s">
        <v>1629</v>
      </c>
      <c r="C1618" s="53">
        <v>200</v>
      </c>
      <c r="D1618" s="82">
        <f>D1619</f>
        <v>0</v>
      </c>
      <c r="E1618" s="82">
        <f t="shared" ref="E1618:F1618" si="674">E1619</f>
        <v>0</v>
      </c>
      <c r="F1618" s="82">
        <f t="shared" si="674"/>
        <v>0</v>
      </c>
    </row>
    <row r="1619" spans="1:7" ht="49.5" hidden="1" customHeight="1" x14ac:dyDescent="0.25">
      <c r="A1619" s="94" t="s">
        <v>1351</v>
      </c>
      <c r="B1619" s="3" t="s">
        <v>1629</v>
      </c>
      <c r="C1619" s="53">
        <v>240</v>
      </c>
      <c r="D1619" s="82"/>
      <c r="E1619" s="82"/>
      <c r="F1619" s="82"/>
    </row>
    <row r="1620" spans="1:7" ht="34.5" hidden="1" customHeight="1" x14ac:dyDescent="0.25">
      <c r="A1620" s="95"/>
      <c r="B1620" s="3" t="s">
        <v>1641</v>
      </c>
      <c r="C1620" s="53"/>
      <c r="D1620" s="82">
        <f>D1621</f>
        <v>0</v>
      </c>
      <c r="E1620" s="82">
        <f t="shared" ref="E1620:F1620" si="675">E1621</f>
        <v>0</v>
      </c>
      <c r="F1620" s="82">
        <f t="shared" si="675"/>
        <v>0</v>
      </c>
    </row>
    <row r="1621" spans="1:7" ht="49.5" hidden="1" customHeight="1" x14ac:dyDescent="0.25">
      <c r="A1621" s="16" t="s">
        <v>1353</v>
      </c>
      <c r="B1621" s="3" t="s">
        <v>1641</v>
      </c>
      <c r="C1621" s="53">
        <v>600</v>
      </c>
      <c r="D1621" s="82">
        <f>D1622</f>
        <v>0</v>
      </c>
      <c r="E1621" s="82">
        <f t="shared" ref="E1621:F1621" si="676">E1622</f>
        <v>0</v>
      </c>
      <c r="F1621" s="82">
        <f t="shared" si="676"/>
        <v>0</v>
      </c>
    </row>
    <row r="1622" spans="1:7" ht="49.5" hidden="1" customHeight="1" x14ac:dyDescent="0.25">
      <c r="A1622" s="16" t="s">
        <v>1352</v>
      </c>
      <c r="B1622" s="3" t="s">
        <v>1641</v>
      </c>
      <c r="C1622" s="53">
        <v>610</v>
      </c>
      <c r="D1622" s="82">
        <v>0</v>
      </c>
      <c r="E1622" s="82"/>
      <c r="F1622" s="82"/>
    </row>
    <row r="1623" spans="1:7" ht="49.5" hidden="1" customHeight="1" x14ac:dyDescent="0.25">
      <c r="A1623" s="16" t="s">
        <v>1626</v>
      </c>
      <c r="B1623" s="3" t="s">
        <v>1625</v>
      </c>
      <c r="C1623" s="53"/>
      <c r="D1623" s="82">
        <f>D1624</f>
        <v>0</v>
      </c>
      <c r="E1623" s="82">
        <f t="shared" ref="E1623:F1623" si="677">E1624</f>
        <v>0</v>
      </c>
      <c r="F1623" s="82">
        <f t="shared" si="677"/>
        <v>0</v>
      </c>
    </row>
    <row r="1624" spans="1:7" ht="49.5" hidden="1" customHeight="1" x14ac:dyDescent="0.25">
      <c r="A1624" s="16" t="s">
        <v>1353</v>
      </c>
      <c r="B1624" s="3" t="s">
        <v>1625</v>
      </c>
      <c r="C1624" s="53">
        <v>600</v>
      </c>
      <c r="D1624" s="82">
        <f>D1625</f>
        <v>0</v>
      </c>
      <c r="E1624" s="82">
        <f t="shared" ref="E1624:F1624" si="678">E1625</f>
        <v>0</v>
      </c>
      <c r="F1624" s="82">
        <f t="shared" si="678"/>
        <v>0</v>
      </c>
    </row>
    <row r="1625" spans="1:7" ht="49.5" hidden="1" customHeight="1" x14ac:dyDescent="0.25">
      <c r="A1625" s="16" t="s">
        <v>1352</v>
      </c>
      <c r="B1625" s="3" t="s">
        <v>1625</v>
      </c>
      <c r="C1625" s="53">
        <v>610</v>
      </c>
      <c r="D1625" s="82"/>
      <c r="E1625" s="82"/>
      <c r="F1625" s="82"/>
    </row>
    <row r="1626" spans="1:7" ht="38.25" hidden="1" customHeight="1" x14ac:dyDescent="0.25">
      <c r="A1626" s="22" t="s">
        <v>1611</v>
      </c>
      <c r="B1626" s="3" t="s">
        <v>1610</v>
      </c>
      <c r="C1626" s="53"/>
      <c r="D1626" s="82">
        <f>D1627</f>
        <v>0</v>
      </c>
      <c r="E1626" s="82">
        <f t="shared" ref="E1626:F1627" si="679">E1627</f>
        <v>0</v>
      </c>
      <c r="F1626" s="82">
        <f t="shared" si="679"/>
        <v>0</v>
      </c>
    </row>
    <row r="1627" spans="1:7" ht="49.5" hidden="1" customHeight="1" x14ac:dyDescent="0.25">
      <c r="A1627" s="16" t="s">
        <v>1353</v>
      </c>
      <c r="B1627" s="3" t="s">
        <v>1610</v>
      </c>
      <c r="C1627" s="53">
        <v>600</v>
      </c>
      <c r="D1627" s="82">
        <f>D1628</f>
        <v>0</v>
      </c>
      <c r="E1627" s="82">
        <f t="shared" si="679"/>
        <v>0</v>
      </c>
      <c r="F1627" s="82">
        <f t="shared" si="679"/>
        <v>0</v>
      </c>
    </row>
    <row r="1628" spans="1:7" ht="49.5" hidden="1" customHeight="1" x14ac:dyDescent="0.25">
      <c r="A1628" s="16" t="s">
        <v>1352</v>
      </c>
      <c r="B1628" s="3" t="s">
        <v>1610</v>
      </c>
      <c r="C1628" s="53">
        <v>610</v>
      </c>
      <c r="D1628" s="82"/>
      <c r="E1628" s="82"/>
      <c r="F1628" s="82"/>
      <c r="G1628" t="s">
        <v>1674</v>
      </c>
    </row>
    <row r="1629" spans="1:7" ht="49.5" hidden="1" customHeight="1" x14ac:dyDescent="0.25">
      <c r="A1629" s="16" t="s">
        <v>1628</v>
      </c>
      <c r="B1629" s="3" t="s">
        <v>1627</v>
      </c>
      <c r="C1629" s="53"/>
      <c r="D1629" s="82">
        <f>D1630</f>
        <v>0</v>
      </c>
      <c r="E1629" s="82">
        <f t="shared" ref="E1629:F1629" si="680">E1630</f>
        <v>0</v>
      </c>
      <c r="F1629" s="82">
        <f t="shared" si="680"/>
        <v>0</v>
      </c>
    </row>
    <row r="1630" spans="1:7" ht="49.5" hidden="1" customHeight="1" x14ac:dyDescent="0.25">
      <c r="A1630" s="16" t="s">
        <v>1353</v>
      </c>
      <c r="B1630" s="3" t="s">
        <v>1627</v>
      </c>
      <c r="C1630" s="53">
        <v>600</v>
      </c>
      <c r="D1630" s="82">
        <f>D1631</f>
        <v>0</v>
      </c>
      <c r="E1630" s="82">
        <f t="shared" ref="E1630:F1630" si="681">E1631</f>
        <v>0</v>
      </c>
      <c r="F1630" s="82">
        <f t="shared" si="681"/>
        <v>0</v>
      </c>
    </row>
    <row r="1631" spans="1:7" ht="49.5" hidden="1" customHeight="1" x14ac:dyDescent="0.25">
      <c r="A1631" s="16" t="s">
        <v>1352</v>
      </c>
      <c r="B1631" s="3" t="s">
        <v>1627</v>
      </c>
      <c r="C1631" s="53">
        <v>610</v>
      </c>
      <c r="D1631" s="82"/>
      <c r="E1631" s="82"/>
      <c r="F1631" s="82"/>
    </row>
    <row r="1632" spans="1:7" ht="37.5" customHeight="1" x14ac:dyDescent="0.25">
      <c r="A1632" s="187" t="s">
        <v>1624</v>
      </c>
      <c r="B1632" s="3" t="s">
        <v>1623</v>
      </c>
      <c r="C1632" s="53"/>
      <c r="D1632" s="82">
        <f>D1633</f>
        <v>2000</v>
      </c>
      <c r="E1632" s="82">
        <f t="shared" ref="E1632:F1632" si="682">E1633</f>
        <v>0</v>
      </c>
      <c r="F1632" s="82">
        <f t="shared" si="682"/>
        <v>0</v>
      </c>
    </row>
    <row r="1633" spans="1:7" ht="44.25" customHeight="1" x14ac:dyDescent="0.25">
      <c r="A1633" s="121" t="s">
        <v>1573</v>
      </c>
      <c r="B1633" s="3" t="s">
        <v>1623</v>
      </c>
      <c r="C1633" s="53">
        <v>600</v>
      </c>
      <c r="D1633" s="82">
        <f>D1634</f>
        <v>2000</v>
      </c>
      <c r="E1633" s="82">
        <f t="shared" ref="E1633:F1633" si="683">E1634</f>
        <v>0</v>
      </c>
      <c r="F1633" s="82">
        <f t="shared" si="683"/>
        <v>0</v>
      </c>
    </row>
    <row r="1634" spans="1:7" ht="36" customHeight="1" x14ac:dyDescent="0.25">
      <c r="A1634" s="182" t="s">
        <v>1550</v>
      </c>
      <c r="B1634" s="3" t="s">
        <v>1623</v>
      </c>
      <c r="C1634" s="53">
        <v>610</v>
      </c>
      <c r="D1634" s="82">
        <v>2000</v>
      </c>
      <c r="E1634" s="82"/>
      <c r="F1634" s="82"/>
      <c r="G1634" t="s">
        <v>1676</v>
      </c>
    </row>
    <row r="1635" spans="1:7" ht="36" customHeight="1" x14ac:dyDescent="0.25">
      <c r="A1635" s="22" t="s">
        <v>1736</v>
      </c>
      <c r="B1635" s="3" t="s">
        <v>1698</v>
      </c>
      <c r="C1635" s="53"/>
      <c r="D1635" s="82">
        <f>D1636</f>
        <v>18326</v>
      </c>
      <c r="E1635" s="82">
        <f t="shared" ref="E1635:F1635" si="684">E1636</f>
        <v>0</v>
      </c>
      <c r="F1635" s="82">
        <f t="shared" si="684"/>
        <v>58181</v>
      </c>
    </row>
    <row r="1636" spans="1:7" ht="36" customHeight="1" x14ac:dyDescent="0.25">
      <c r="A1636" s="58" t="s">
        <v>1350</v>
      </c>
      <c r="B1636" s="3" t="s">
        <v>1698</v>
      </c>
      <c r="C1636" s="53">
        <v>200</v>
      </c>
      <c r="D1636" s="82">
        <f>D1637</f>
        <v>18326</v>
      </c>
      <c r="E1636" s="82">
        <f t="shared" ref="E1636:F1636" si="685">E1637</f>
        <v>0</v>
      </c>
      <c r="F1636" s="82">
        <f t="shared" si="685"/>
        <v>58181</v>
      </c>
    </row>
    <row r="1637" spans="1:7" ht="36" customHeight="1" x14ac:dyDescent="0.25">
      <c r="A1637" s="58" t="s">
        <v>1351</v>
      </c>
      <c r="B1637" s="3" t="s">
        <v>1698</v>
      </c>
      <c r="C1637" s="53">
        <v>240</v>
      </c>
      <c r="D1637" s="82">
        <v>18326</v>
      </c>
      <c r="E1637" s="82"/>
      <c r="F1637" s="82">
        <v>58181</v>
      </c>
    </row>
    <row r="1638" spans="1:7" ht="36" customHeight="1" x14ac:dyDescent="0.25">
      <c r="A1638" s="182" t="s">
        <v>1580</v>
      </c>
      <c r="B1638" s="3" t="s">
        <v>1579</v>
      </c>
      <c r="C1638" s="53"/>
      <c r="D1638" s="82">
        <f>D1639</f>
        <v>600</v>
      </c>
      <c r="E1638" s="82">
        <f t="shared" ref="E1638:F1638" si="686">E1639</f>
        <v>0</v>
      </c>
      <c r="F1638" s="82">
        <f t="shared" si="686"/>
        <v>0</v>
      </c>
    </row>
    <row r="1639" spans="1:7" ht="36" customHeight="1" x14ac:dyDescent="0.25">
      <c r="A1639" s="16" t="s">
        <v>1353</v>
      </c>
      <c r="B1639" s="3" t="s">
        <v>1579</v>
      </c>
      <c r="C1639" s="53">
        <v>600</v>
      </c>
      <c r="D1639" s="82">
        <f>D1640</f>
        <v>600</v>
      </c>
      <c r="E1639" s="82">
        <f t="shared" ref="E1639:F1639" si="687">E1640</f>
        <v>0</v>
      </c>
      <c r="F1639" s="82">
        <f t="shared" si="687"/>
        <v>0</v>
      </c>
    </row>
    <row r="1640" spans="1:7" ht="36" customHeight="1" x14ac:dyDescent="0.25">
      <c r="A1640" s="16" t="s">
        <v>1352</v>
      </c>
      <c r="B1640" s="3" t="s">
        <v>1579</v>
      </c>
      <c r="C1640" s="53">
        <v>610</v>
      </c>
      <c r="D1640" s="82">
        <v>600</v>
      </c>
      <c r="E1640" s="82"/>
      <c r="F1640" s="82"/>
      <c r="G1640">
        <v>600</v>
      </c>
    </row>
    <row r="1641" spans="1:7" ht="49.5" hidden="1" customHeight="1" x14ac:dyDescent="0.25">
      <c r="A1641" s="17" t="s">
        <v>1084</v>
      </c>
      <c r="B1641" s="1" t="s">
        <v>1382</v>
      </c>
      <c r="C1641" s="53"/>
      <c r="D1641" s="82">
        <f>D1644+D1651</f>
        <v>0</v>
      </c>
      <c r="E1641" s="82">
        <f t="shared" ref="E1641:F1641" si="688">E1644+E1651</f>
        <v>0</v>
      </c>
      <c r="F1641" s="82">
        <f t="shared" si="688"/>
        <v>0</v>
      </c>
    </row>
    <row r="1642" spans="1:7" ht="49.5" hidden="1" customHeight="1" x14ac:dyDescent="0.25">
      <c r="A1642" s="16" t="s">
        <v>1085</v>
      </c>
      <c r="B1642" s="2" t="s">
        <v>1086</v>
      </c>
      <c r="C1642" s="53"/>
      <c r="D1642" s="82"/>
      <c r="E1642" s="82"/>
      <c r="F1642" s="82"/>
    </row>
    <row r="1643" spans="1:7" ht="49.5" hidden="1" customHeight="1" x14ac:dyDescent="0.25">
      <c r="A1643" s="16" t="s">
        <v>1087</v>
      </c>
      <c r="B1643" s="2" t="s">
        <v>1088</v>
      </c>
      <c r="C1643" s="53"/>
      <c r="D1643" s="82"/>
      <c r="E1643" s="82"/>
      <c r="F1643" s="82"/>
    </row>
    <row r="1644" spans="1:7" ht="49.5" hidden="1" customHeight="1" x14ac:dyDescent="0.25">
      <c r="A1644" s="22" t="s">
        <v>1089</v>
      </c>
      <c r="B1644" s="20" t="s">
        <v>1383</v>
      </c>
      <c r="C1644" s="53"/>
      <c r="D1644" s="82">
        <f>D1645+D1647+D1649</f>
        <v>0</v>
      </c>
      <c r="E1644" s="82">
        <f t="shared" ref="E1644:F1644" si="689">E1645+E1647+E1649</f>
        <v>0</v>
      </c>
      <c r="F1644" s="82">
        <f t="shared" si="689"/>
        <v>0</v>
      </c>
    </row>
    <row r="1645" spans="1:7" ht="49.5" hidden="1" customHeight="1" x14ac:dyDescent="0.25">
      <c r="A1645" s="16" t="s">
        <v>1353</v>
      </c>
      <c r="B1645" s="20" t="s">
        <v>1383</v>
      </c>
      <c r="C1645" s="53">
        <v>100</v>
      </c>
      <c r="D1645" s="82">
        <f>D1646</f>
        <v>0</v>
      </c>
      <c r="E1645" s="82">
        <f t="shared" ref="E1645:F1645" si="690">E1646</f>
        <v>0</v>
      </c>
      <c r="F1645" s="82">
        <f t="shared" si="690"/>
        <v>0</v>
      </c>
    </row>
    <row r="1646" spans="1:7" ht="49.5" hidden="1" customHeight="1" x14ac:dyDescent="0.25">
      <c r="A1646" s="16" t="s">
        <v>1352</v>
      </c>
      <c r="B1646" s="20" t="s">
        <v>1383</v>
      </c>
      <c r="C1646" s="53">
        <v>110</v>
      </c>
      <c r="D1646" s="82"/>
      <c r="E1646" s="82"/>
      <c r="F1646" s="82"/>
    </row>
    <row r="1647" spans="1:7" ht="49.5" hidden="1" customHeight="1" x14ac:dyDescent="0.25">
      <c r="A1647" s="58" t="s">
        <v>1350</v>
      </c>
      <c r="B1647" s="20" t="s">
        <v>1383</v>
      </c>
      <c r="C1647" s="53">
        <v>200</v>
      </c>
      <c r="D1647" s="82">
        <f>D1648</f>
        <v>0</v>
      </c>
      <c r="E1647" s="82">
        <f t="shared" ref="E1647:F1647" si="691">E1648</f>
        <v>0</v>
      </c>
      <c r="F1647" s="82">
        <f t="shared" si="691"/>
        <v>0</v>
      </c>
    </row>
    <row r="1648" spans="1:7" ht="49.5" hidden="1" customHeight="1" x14ac:dyDescent="0.25">
      <c r="A1648" s="58" t="s">
        <v>1351</v>
      </c>
      <c r="B1648" s="20" t="s">
        <v>1383</v>
      </c>
      <c r="C1648" s="53">
        <v>240</v>
      </c>
      <c r="D1648" s="82"/>
      <c r="E1648" s="82"/>
      <c r="F1648" s="82"/>
    </row>
    <row r="1649" spans="1:6" ht="49.5" hidden="1" customHeight="1" x14ac:dyDescent="0.25">
      <c r="A1649" s="58" t="s">
        <v>1354</v>
      </c>
      <c r="B1649" s="20" t="s">
        <v>1383</v>
      </c>
      <c r="C1649" s="53">
        <v>800</v>
      </c>
      <c r="D1649" s="82">
        <f>D1650</f>
        <v>0</v>
      </c>
      <c r="E1649" s="82">
        <f t="shared" ref="E1649:F1649" si="692">E1650</f>
        <v>0</v>
      </c>
      <c r="F1649" s="82">
        <f t="shared" si="692"/>
        <v>0</v>
      </c>
    </row>
    <row r="1650" spans="1:6" ht="49.5" hidden="1" customHeight="1" x14ac:dyDescent="0.25">
      <c r="A1650" s="16" t="s">
        <v>1355</v>
      </c>
      <c r="B1650" s="20" t="s">
        <v>1383</v>
      </c>
      <c r="C1650" s="53">
        <v>850</v>
      </c>
      <c r="D1650" s="82"/>
      <c r="E1650" s="82"/>
      <c r="F1650" s="82"/>
    </row>
    <row r="1651" spans="1:6" ht="49.5" hidden="1" customHeight="1" x14ac:dyDescent="0.25">
      <c r="A1651" s="90"/>
      <c r="B1651" s="20" t="s">
        <v>1384</v>
      </c>
      <c r="C1651" s="53"/>
      <c r="D1651" s="82">
        <f>D1652</f>
        <v>0</v>
      </c>
      <c r="E1651" s="82">
        <f t="shared" ref="E1651" si="693">E1652</f>
        <v>0</v>
      </c>
      <c r="F1651" s="82">
        <f>F1652</f>
        <v>0</v>
      </c>
    </row>
    <row r="1652" spans="1:6" ht="49.5" hidden="1" customHeight="1" x14ac:dyDescent="0.25">
      <c r="A1652" s="58" t="s">
        <v>1350</v>
      </c>
      <c r="B1652" s="20" t="s">
        <v>1384</v>
      </c>
      <c r="C1652" s="53">
        <v>200</v>
      </c>
      <c r="D1652" s="82">
        <f>D1653</f>
        <v>0</v>
      </c>
      <c r="E1652" s="82">
        <f t="shared" ref="E1652:F1652" si="694">E1653</f>
        <v>0</v>
      </c>
      <c r="F1652" s="82">
        <f t="shared" si="694"/>
        <v>0</v>
      </c>
    </row>
    <row r="1653" spans="1:6" ht="49.5" hidden="1" customHeight="1" x14ac:dyDescent="0.25">
      <c r="A1653" s="58" t="s">
        <v>1351</v>
      </c>
      <c r="B1653" s="20" t="s">
        <v>1384</v>
      </c>
      <c r="C1653" s="53">
        <v>240</v>
      </c>
      <c r="D1653" s="82"/>
      <c r="E1653" s="82"/>
      <c r="F1653" s="82"/>
    </row>
    <row r="1654" spans="1:6" ht="49.5" customHeight="1" x14ac:dyDescent="0.25">
      <c r="A1654" s="17" t="s">
        <v>1090</v>
      </c>
      <c r="B1654" s="1" t="s">
        <v>1091</v>
      </c>
      <c r="C1654" s="53"/>
      <c r="D1654" s="82">
        <f>D1655+D1658+D1663+D1671+D1724+D1738+D1741+D1749+D1732</f>
        <v>335693</v>
      </c>
      <c r="E1654" s="82">
        <f t="shared" ref="E1654:F1654" si="695">E1655+E1658+E1663+E1671+E1724+E1738+E1741+E1749+E1732</f>
        <v>214662</v>
      </c>
      <c r="F1654" s="82">
        <f t="shared" si="695"/>
        <v>0</v>
      </c>
    </row>
    <row r="1655" spans="1:6" ht="57.75" hidden="1" customHeight="1" x14ac:dyDescent="0.25">
      <c r="A1655" s="143" t="s">
        <v>1479</v>
      </c>
      <c r="B1655" s="20" t="s">
        <v>1122</v>
      </c>
      <c r="C1655" s="53"/>
      <c r="D1655" s="82">
        <f>D1656</f>
        <v>0</v>
      </c>
      <c r="E1655" s="82">
        <f t="shared" ref="E1655:F1656" si="696">E1656</f>
        <v>0</v>
      </c>
      <c r="F1655" s="82">
        <f t="shared" si="696"/>
        <v>0</v>
      </c>
    </row>
    <row r="1656" spans="1:6" ht="45" hidden="1" customHeight="1" x14ac:dyDescent="0.25">
      <c r="A1656" s="16" t="s">
        <v>1353</v>
      </c>
      <c r="B1656" s="20" t="s">
        <v>1122</v>
      </c>
      <c r="C1656" s="53">
        <v>600</v>
      </c>
      <c r="D1656" s="82">
        <f>D1657</f>
        <v>0</v>
      </c>
      <c r="E1656" s="82">
        <f t="shared" si="696"/>
        <v>0</v>
      </c>
      <c r="F1656" s="82">
        <f t="shared" si="696"/>
        <v>0</v>
      </c>
    </row>
    <row r="1657" spans="1:6" ht="45" hidden="1" customHeight="1" x14ac:dyDescent="0.25">
      <c r="A1657" s="16" t="s">
        <v>1352</v>
      </c>
      <c r="B1657" s="20" t="s">
        <v>1122</v>
      </c>
      <c r="C1657" s="53">
        <v>610</v>
      </c>
      <c r="D1657" s="82"/>
      <c r="E1657" s="82">
        <v>0</v>
      </c>
      <c r="F1657" s="82">
        <v>0</v>
      </c>
    </row>
    <row r="1658" spans="1:6" ht="47.25" hidden="1" customHeight="1" x14ac:dyDescent="0.25">
      <c r="A1658" s="144" t="s">
        <v>1481</v>
      </c>
      <c r="B1658" s="20" t="s">
        <v>1480</v>
      </c>
      <c r="C1658" s="53"/>
      <c r="D1658" s="82">
        <f>D1661+D1659</f>
        <v>0</v>
      </c>
      <c r="E1658" s="82">
        <f t="shared" ref="E1658:F1658" si="697">E1661+E1659</f>
        <v>0</v>
      </c>
      <c r="F1658" s="82">
        <f t="shared" si="697"/>
        <v>0</v>
      </c>
    </row>
    <row r="1659" spans="1:6" ht="47.25" hidden="1" customHeight="1" x14ac:dyDescent="0.25">
      <c r="A1659" s="58" t="s">
        <v>1350</v>
      </c>
      <c r="B1659" s="20" t="s">
        <v>1480</v>
      </c>
      <c r="C1659" s="53">
        <v>200</v>
      </c>
      <c r="D1659" s="82">
        <f>D1660</f>
        <v>0</v>
      </c>
      <c r="E1659" s="82"/>
      <c r="F1659" s="82"/>
    </row>
    <row r="1660" spans="1:6" ht="47.25" hidden="1" customHeight="1" x14ac:dyDescent="0.25">
      <c r="A1660" s="58" t="s">
        <v>1351</v>
      </c>
      <c r="B1660" s="20" t="s">
        <v>1480</v>
      </c>
      <c r="C1660" s="53">
        <v>240</v>
      </c>
      <c r="D1660" s="82"/>
      <c r="E1660" s="82"/>
      <c r="F1660" s="82"/>
    </row>
    <row r="1661" spans="1:6" ht="47.25" hidden="1" customHeight="1" x14ac:dyDescent="0.25">
      <c r="A1661" s="16" t="s">
        <v>1353</v>
      </c>
      <c r="B1661" s="20" t="s">
        <v>1480</v>
      </c>
      <c r="C1661" s="53">
        <v>600</v>
      </c>
      <c r="D1661" s="82">
        <f>D1662</f>
        <v>0</v>
      </c>
      <c r="E1661" s="82">
        <f t="shared" ref="E1661:F1661" si="698">E1662</f>
        <v>0</v>
      </c>
      <c r="F1661" s="82">
        <f t="shared" si="698"/>
        <v>0</v>
      </c>
    </row>
    <row r="1662" spans="1:6" ht="47.25" hidden="1" customHeight="1" x14ac:dyDescent="0.25">
      <c r="A1662" s="16" t="s">
        <v>1352</v>
      </c>
      <c r="B1662" s="20" t="s">
        <v>1480</v>
      </c>
      <c r="C1662" s="53">
        <v>610</v>
      </c>
      <c r="D1662" s="82"/>
      <c r="E1662" s="82">
        <v>0</v>
      </c>
      <c r="F1662" s="82">
        <v>0</v>
      </c>
    </row>
    <row r="1663" spans="1:6" ht="51" hidden="1" customHeight="1" x14ac:dyDescent="0.25">
      <c r="A1663" s="188" t="s">
        <v>1483</v>
      </c>
      <c r="B1663" s="20" t="s">
        <v>1482</v>
      </c>
      <c r="C1663" s="53"/>
      <c r="D1663" s="82">
        <f>D1666+D1664</f>
        <v>0</v>
      </c>
      <c r="E1663" s="82">
        <f t="shared" ref="E1663:F1663" si="699">E1666+E1664</f>
        <v>0</v>
      </c>
      <c r="F1663" s="82">
        <f t="shared" si="699"/>
        <v>0</v>
      </c>
    </row>
    <row r="1664" spans="1:6" ht="32.25" hidden="1" customHeight="1" x14ac:dyDescent="0.25">
      <c r="A1664" s="58" t="s">
        <v>1350</v>
      </c>
      <c r="B1664" s="20" t="s">
        <v>1482</v>
      </c>
      <c r="C1664" s="53">
        <v>200</v>
      </c>
      <c r="D1664" s="82">
        <f>D1665</f>
        <v>0</v>
      </c>
      <c r="E1664" s="82">
        <f t="shared" ref="E1664:F1664" si="700">E1665</f>
        <v>0</v>
      </c>
      <c r="F1664" s="82">
        <f t="shared" si="700"/>
        <v>0</v>
      </c>
    </row>
    <row r="1665" spans="1:9" ht="29.25" hidden="1" customHeight="1" x14ac:dyDescent="0.25">
      <c r="A1665" s="58" t="s">
        <v>1351</v>
      </c>
      <c r="B1665" s="20" t="s">
        <v>1482</v>
      </c>
      <c r="C1665" s="53">
        <v>240</v>
      </c>
      <c r="D1665" s="82"/>
      <c r="E1665" s="82"/>
      <c r="F1665" s="82"/>
    </row>
    <row r="1666" spans="1:9" ht="29.25" hidden="1" customHeight="1" x14ac:dyDescent="0.25">
      <c r="A1666" s="16" t="s">
        <v>1353</v>
      </c>
      <c r="B1666" s="20" t="s">
        <v>1482</v>
      </c>
      <c r="C1666" s="53">
        <v>600</v>
      </c>
      <c r="D1666" s="82">
        <f>D1667</f>
        <v>0</v>
      </c>
      <c r="E1666" s="82">
        <f t="shared" ref="E1666:F1666" si="701">E1667</f>
        <v>0</v>
      </c>
      <c r="F1666" s="82">
        <f t="shared" si="701"/>
        <v>0</v>
      </c>
    </row>
    <row r="1667" spans="1:9" ht="36.75" hidden="1" customHeight="1" x14ac:dyDescent="0.25">
      <c r="A1667" s="16" t="s">
        <v>1352</v>
      </c>
      <c r="B1667" s="20" t="s">
        <v>1482</v>
      </c>
      <c r="C1667" s="53">
        <v>610</v>
      </c>
      <c r="D1667" s="82"/>
      <c r="E1667" s="82"/>
      <c r="F1667" s="82">
        <v>0</v>
      </c>
      <c r="G1667" s="102"/>
      <c r="H1667" s="102"/>
    </row>
    <row r="1668" spans="1:9" ht="37.5" hidden="1" customHeight="1" x14ac:dyDescent="0.25">
      <c r="A1668" s="22" t="s">
        <v>1092</v>
      </c>
      <c r="B1668" s="20" t="s">
        <v>1093</v>
      </c>
      <c r="C1668" s="53"/>
      <c r="D1668" s="82">
        <f>D1669</f>
        <v>0</v>
      </c>
      <c r="E1668" s="82">
        <f t="shared" ref="E1668:F1669" si="702">E1669</f>
        <v>0</v>
      </c>
      <c r="F1668" s="82">
        <f t="shared" si="702"/>
        <v>0</v>
      </c>
    </row>
    <row r="1669" spans="1:9" ht="37.5" hidden="1" customHeight="1" x14ac:dyDescent="0.25">
      <c r="A1669" s="16" t="s">
        <v>1353</v>
      </c>
      <c r="B1669" s="20" t="s">
        <v>1093</v>
      </c>
      <c r="C1669" s="53">
        <v>600</v>
      </c>
      <c r="D1669" s="82">
        <f>D1670</f>
        <v>0</v>
      </c>
      <c r="E1669" s="82">
        <f t="shared" si="702"/>
        <v>0</v>
      </c>
      <c r="F1669" s="82">
        <f t="shared" si="702"/>
        <v>0</v>
      </c>
    </row>
    <row r="1670" spans="1:9" ht="37.5" hidden="1" customHeight="1" x14ac:dyDescent="0.25">
      <c r="A1670" s="16" t="s">
        <v>1352</v>
      </c>
      <c r="B1670" s="20" t="s">
        <v>1093</v>
      </c>
      <c r="C1670" s="53">
        <v>610</v>
      </c>
      <c r="D1670" s="82">
        <v>0</v>
      </c>
      <c r="E1670" s="82">
        <v>0</v>
      </c>
      <c r="F1670" s="82">
        <v>0</v>
      </c>
    </row>
    <row r="1671" spans="1:9" ht="51" customHeight="1" x14ac:dyDescent="0.25">
      <c r="A1671" s="22" t="s">
        <v>1619</v>
      </c>
      <c r="B1671" s="20" t="s">
        <v>1618</v>
      </c>
      <c r="C1671" s="53"/>
      <c r="D1671" s="82">
        <f t="shared" ref="D1671:F1671" si="703">D1674+D1672</f>
        <v>325988</v>
      </c>
      <c r="E1671" s="82">
        <f t="shared" si="703"/>
        <v>189001</v>
      </c>
      <c r="F1671" s="82">
        <f t="shared" si="703"/>
        <v>0</v>
      </c>
    </row>
    <row r="1672" spans="1:9" ht="32.25" customHeight="1" x14ac:dyDescent="0.25">
      <c r="A1672" s="58" t="s">
        <v>1350</v>
      </c>
      <c r="B1672" s="20" t="s">
        <v>1618</v>
      </c>
      <c r="C1672" s="53">
        <v>200</v>
      </c>
      <c r="D1672" s="82">
        <f>D1673</f>
        <v>325988</v>
      </c>
      <c r="E1672" s="82">
        <f>E1673</f>
        <v>189001</v>
      </c>
      <c r="F1672" s="82">
        <f>F1673</f>
        <v>0</v>
      </c>
      <c r="G1672">
        <v>295671</v>
      </c>
      <c r="H1672">
        <v>171424</v>
      </c>
    </row>
    <row r="1673" spans="1:9" ht="42.75" customHeight="1" x14ac:dyDescent="0.25">
      <c r="A1673" s="58" t="s">
        <v>1351</v>
      </c>
      <c r="B1673" s="20" t="s">
        <v>1618</v>
      </c>
      <c r="C1673" s="53">
        <v>240</v>
      </c>
      <c r="D1673" s="82">
        <v>325988</v>
      </c>
      <c r="E1673" s="82">
        <v>189001</v>
      </c>
      <c r="F1673" s="82"/>
      <c r="G1673" s="145">
        <v>30317</v>
      </c>
      <c r="H1673" s="145">
        <v>17577</v>
      </c>
    </row>
    <row r="1674" spans="1:9" ht="42.75" hidden="1" customHeight="1" x14ac:dyDescent="0.25">
      <c r="A1674" s="16" t="s">
        <v>1353</v>
      </c>
      <c r="B1674" s="20" t="s">
        <v>1094</v>
      </c>
      <c r="C1674" s="53">
        <v>600</v>
      </c>
      <c r="D1674" s="82">
        <f>D1675</f>
        <v>0</v>
      </c>
      <c r="E1674" s="82">
        <f t="shared" ref="E1674:F1674" si="704">E1675</f>
        <v>0</v>
      </c>
      <c r="F1674" s="82">
        <f t="shared" si="704"/>
        <v>0</v>
      </c>
    </row>
    <row r="1675" spans="1:9" ht="42.75" hidden="1" customHeight="1" x14ac:dyDescent="0.25">
      <c r="A1675" s="16" t="s">
        <v>1352</v>
      </c>
      <c r="B1675" s="20" t="s">
        <v>1094</v>
      </c>
      <c r="C1675" s="53">
        <v>610</v>
      </c>
      <c r="D1675" s="82">
        <v>0</v>
      </c>
      <c r="E1675" s="82">
        <v>0</v>
      </c>
      <c r="F1675" s="82">
        <v>0</v>
      </c>
      <c r="H1675" s="125"/>
      <c r="I1675" s="125"/>
    </row>
    <row r="1676" spans="1:9" ht="42" hidden="1" customHeight="1" x14ac:dyDescent="0.25">
      <c r="A1676" s="22" t="s">
        <v>1095</v>
      </c>
      <c r="B1676" s="20" t="s">
        <v>1096</v>
      </c>
      <c r="C1676" s="53"/>
      <c r="D1676" s="82">
        <f>D1677</f>
        <v>0</v>
      </c>
      <c r="E1676" s="82">
        <f t="shared" ref="E1676:F1677" si="705">E1677</f>
        <v>0</v>
      </c>
      <c r="F1676" s="82">
        <f t="shared" si="705"/>
        <v>0</v>
      </c>
    </row>
    <row r="1677" spans="1:9" ht="42" hidden="1" customHeight="1" x14ac:dyDescent="0.25">
      <c r="A1677" s="16" t="s">
        <v>1353</v>
      </c>
      <c r="B1677" s="20" t="s">
        <v>1096</v>
      </c>
      <c r="C1677" s="53">
        <v>600</v>
      </c>
      <c r="D1677" s="82">
        <f>D1678</f>
        <v>0</v>
      </c>
      <c r="E1677" s="82">
        <f t="shared" si="705"/>
        <v>0</v>
      </c>
      <c r="F1677" s="82">
        <f t="shared" si="705"/>
        <v>0</v>
      </c>
    </row>
    <row r="1678" spans="1:9" ht="42" hidden="1" customHeight="1" x14ac:dyDescent="0.25">
      <c r="A1678" s="16" t="s">
        <v>1352</v>
      </c>
      <c r="B1678" s="20" t="s">
        <v>1096</v>
      </c>
      <c r="C1678" s="53">
        <v>610</v>
      </c>
      <c r="D1678" s="82"/>
      <c r="E1678" s="82"/>
      <c r="F1678" s="82"/>
    </row>
    <row r="1679" spans="1:9" ht="48.75" hidden="1" customHeight="1" x14ac:dyDescent="0.25">
      <c r="A1679" s="16" t="s">
        <v>1097</v>
      </c>
      <c r="B1679" s="20" t="s">
        <v>1098</v>
      </c>
      <c r="C1679" s="53"/>
      <c r="D1679" s="82"/>
      <c r="E1679" s="82"/>
      <c r="F1679" s="82"/>
    </row>
    <row r="1680" spans="1:9" ht="55.5" hidden="1" customHeight="1" x14ac:dyDescent="0.25">
      <c r="A1680" s="16" t="s">
        <v>1099</v>
      </c>
      <c r="B1680" s="20" t="s">
        <v>1100</v>
      </c>
      <c r="C1680" s="53"/>
      <c r="D1680" s="82"/>
      <c r="E1680" s="82"/>
      <c r="F1680" s="82"/>
    </row>
    <row r="1681" spans="1:7" ht="44.25" hidden="1" customHeight="1" x14ac:dyDescent="0.25">
      <c r="A1681" s="66" t="s">
        <v>1101</v>
      </c>
      <c r="B1681" s="20" t="s">
        <v>1102</v>
      </c>
      <c r="C1681" s="53"/>
      <c r="D1681" s="82"/>
      <c r="E1681" s="82"/>
      <c r="F1681" s="82"/>
    </row>
    <row r="1682" spans="1:7" ht="44.25" hidden="1" customHeight="1" x14ac:dyDescent="0.25">
      <c r="A1682" s="58" t="s">
        <v>1350</v>
      </c>
      <c r="B1682" s="20" t="s">
        <v>1102</v>
      </c>
      <c r="C1682" s="53">
        <v>200</v>
      </c>
      <c r="D1682" s="82"/>
      <c r="E1682" s="82"/>
      <c r="F1682" s="82"/>
    </row>
    <row r="1683" spans="1:7" ht="44.25" hidden="1" customHeight="1" x14ac:dyDescent="0.25">
      <c r="A1683" s="58" t="s">
        <v>1351</v>
      </c>
      <c r="B1683" s="20" t="s">
        <v>1102</v>
      </c>
      <c r="C1683" s="53">
        <v>240</v>
      </c>
      <c r="D1683" s="82">
        <v>0</v>
      </c>
      <c r="E1683" s="82">
        <v>0</v>
      </c>
      <c r="F1683" s="82">
        <v>0</v>
      </c>
    </row>
    <row r="1684" spans="1:7" ht="38.25" hidden="1" customHeight="1" x14ac:dyDescent="0.25">
      <c r="A1684" s="66" t="s">
        <v>1103</v>
      </c>
      <c r="B1684" s="20" t="s">
        <v>1104</v>
      </c>
      <c r="C1684" s="53"/>
      <c r="D1684" s="82"/>
      <c r="E1684" s="82"/>
      <c r="F1684" s="82"/>
    </row>
    <row r="1685" spans="1:7" ht="38.25" hidden="1" customHeight="1" x14ac:dyDescent="0.25">
      <c r="A1685" s="58" t="s">
        <v>1350</v>
      </c>
      <c r="B1685" s="20" t="s">
        <v>1104</v>
      </c>
      <c r="C1685" s="53">
        <v>200</v>
      </c>
      <c r="D1685" s="82"/>
      <c r="E1685" s="82"/>
      <c r="F1685" s="82"/>
    </row>
    <row r="1686" spans="1:7" ht="38.25" hidden="1" customHeight="1" x14ac:dyDescent="0.25">
      <c r="A1686" s="58" t="s">
        <v>1351</v>
      </c>
      <c r="B1686" s="20" t="s">
        <v>1104</v>
      </c>
      <c r="C1686" s="53">
        <v>240</v>
      </c>
      <c r="D1686" s="82"/>
      <c r="E1686" s="82"/>
      <c r="F1686" s="82"/>
    </row>
    <row r="1687" spans="1:7" ht="58.5" hidden="1" customHeight="1" x14ac:dyDescent="0.25">
      <c r="A1687" s="66" t="s">
        <v>1105</v>
      </c>
      <c r="B1687" s="20" t="s">
        <v>1106</v>
      </c>
      <c r="C1687" s="53"/>
      <c r="D1687" s="82">
        <f t="shared" ref="D1687:F1688" si="706">D1688</f>
        <v>0</v>
      </c>
      <c r="E1687" s="82">
        <f t="shared" si="706"/>
        <v>0</v>
      </c>
      <c r="F1687" s="82">
        <f t="shared" si="706"/>
        <v>0</v>
      </c>
    </row>
    <row r="1688" spans="1:7" ht="33.75" hidden="1" customHeight="1" x14ac:dyDescent="0.25">
      <c r="A1688" s="58" t="s">
        <v>1350</v>
      </c>
      <c r="B1688" s="20" t="s">
        <v>1106</v>
      </c>
      <c r="C1688" s="53">
        <v>200</v>
      </c>
      <c r="D1688" s="82">
        <f t="shared" si="706"/>
        <v>0</v>
      </c>
      <c r="E1688" s="82">
        <f t="shared" si="706"/>
        <v>0</v>
      </c>
      <c r="F1688" s="82">
        <f t="shared" si="706"/>
        <v>0</v>
      </c>
    </row>
    <row r="1689" spans="1:7" ht="40.5" hidden="1" customHeight="1" x14ac:dyDescent="0.25">
      <c r="A1689" s="58" t="s">
        <v>1351</v>
      </c>
      <c r="B1689" s="20" t="s">
        <v>1106</v>
      </c>
      <c r="C1689" s="53">
        <v>240</v>
      </c>
      <c r="D1689" s="82">
        <v>0</v>
      </c>
      <c r="E1689" s="82">
        <v>0</v>
      </c>
      <c r="F1689" s="82">
        <v>0</v>
      </c>
    </row>
    <row r="1690" spans="1:7" ht="44.25" hidden="1" customHeight="1" x14ac:dyDescent="0.25">
      <c r="A1690" s="66" t="s">
        <v>1107</v>
      </c>
      <c r="B1690" s="20" t="s">
        <v>1108</v>
      </c>
      <c r="C1690" s="53"/>
      <c r="D1690" s="82">
        <f t="shared" ref="D1690:F1690" si="707">D1691</f>
        <v>0</v>
      </c>
      <c r="E1690" s="82">
        <f t="shared" si="707"/>
        <v>0</v>
      </c>
      <c r="F1690" s="82">
        <f t="shared" si="707"/>
        <v>0</v>
      </c>
    </row>
    <row r="1691" spans="1:7" ht="44.25" hidden="1" customHeight="1" x14ac:dyDescent="0.25">
      <c r="A1691" s="58" t="s">
        <v>1350</v>
      </c>
      <c r="B1691" s="20" t="s">
        <v>1108</v>
      </c>
      <c r="C1691" s="53">
        <v>200</v>
      </c>
      <c r="D1691" s="82">
        <f>D1692</f>
        <v>0</v>
      </c>
      <c r="E1691" s="82">
        <f>E1692</f>
        <v>0</v>
      </c>
      <c r="F1691" s="82">
        <f>F1692</f>
        <v>0</v>
      </c>
    </row>
    <row r="1692" spans="1:7" ht="47.25" hidden="1" customHeight="1" x14ac:dyDescent="0.25">
      <c r="A1692" s="58" t="s">
        <v>1351</v>
      </c>
      <c r="B1692" s="20" t="s">
        <v>1108</v>
      </c>
      <c r="C1692" s="53">
        <v>240</v>
      </c>
      <c r="D1692" s="82">
        <v>0</v>
      </c>
      <c r="E1692" s="82">
        <v>0</v>
      </c>
      <c r="F1692" s="82">
        <v>0</v>
      </c>
      <c r="G1692" s="93"/>
    </row>
    <row r="1693" spans="1:7" ht="47.25" hidden="1" customHeight="1" x14ac:dyDescent="0.25">
      <c r="A1693" s="66" t="s">
        <v>1109</v>
      </c>
      <c r="B1693" s="20" t="s">
        <v>1110</v>
      </c>
      <c r="C1693" s="53"/>
      <c r="D1693" s="82"/>
      <c r="E1693" s="82"/>
      <c r="F1693" s="82"/>
    </row>
    <row r="1694" spans="1:7" ht="47.25" hidden="1" customHeight="1" x14ac:dyDescent="0.25">
      <c r="A1694" s="58" t="s">
        <v>1350</v>
      </c>
      <c r="B1694" s="20" t="s">
        <v>1110</v>
      </c>
      <c r="C1694" s="53">
        <v>200</v>
      </c>
      <c r="D1694" s="82"/>
      <c r="E1694" s="82"/>
      <c r="F1694" s="82"/>
    </row>
    <row r="1695" spans="1:7" ht="47.25" hidden="1" customHeight="1" x14ac:dyDescent="0.25">
      <c r="A1695" s="58" t="s">
        <v>1351</v>
      </c>
      <c r="B1695" s="20" t="s">
        <v>1110</v>
      </c>
      <c r="C1695" s="53">
        <v>240</v>
      </c>
      <c r="D1695" s="82">
        <v>0</v>
      </c>
      <c r="E1695" s="82">
        <v>0</v>
      </c>
      <c r="F1695" s="82">
        <v>0</v>
      </c>
    </row>
    <row r="1696" spans="1:7" ht="47.25" hidden="1" customHeight="1" x14ac:dyDescent="0.25">
      <c r="A1696" s="22" t="s">
        <v>1111</v>
      </c>
      <c r="B1696" s="20" t="s">
        <v>1112</v>
      </c>
      <c r="C1696" s="53"/>
      <c r="D1696" s="82">
        <f>D1697</f>
        <v>0</v>
      </c>
      <c r="E1696" s="82">
        <f t="shared" ref="E1696:F1697" si="708">E1697</f>
        <v>0</v>
      </c>
      <c r="F1696" s="82">
        <f t="shared" si="708"/>
        <v>0</v>
      </c>
    </row>
    <row r="1697" spans="1:6" ht="47.25" hidden="1" customHeight="1" x14ac:dyDescent="0.25">
      <c r="A1697" s="58" t="s">
        <v>1350</v>
      </c>
      <c r="B1697" s="20" t="s">
        <v>1112</v>
      </c>
      <c r="C1697" s="53">
        <v>200</v>
      </c>
      <c r="D1697" s="82">
        <f>D1698</f>
        <v>0</v>
      </c>
      <c r="E1697" s="82">
        <f t="shared" si="708"/>
        <v>0</v>
      </c>
      <c r="F1697" s="82">
        <f t="shared" si="708"/>
        <v>0</v>
      </c>
    </row>
    <row r="1698" spans="1:6" ht="47.25" hidden="1" customHeight="1" x14ac:dyDescent="0.25">
      <c r="A1698" s="58" t="s">
        <v>1351</v>
      </c>
      <c r="B1698" s="20" t="s">
        <v>1112</v>
      </c>
      <c r="C1698" s="53">
        <v>240</v>
      </c>
      <c r="D1698" s="82"/>
      <c r="E1698" s="82"/>
      <c r="F1698" s="82"/>
    </row>
    <row r="1699" spans="1:6" ht="47.25" hidden="1" customHeight="1" x14ac:dyDescent="0.25">
      <c r="A1699" s="22" t="s">
        <v>1113</v>
      </c>
      <c r="B1699" s="20" t="s">
        <v>1114</v>
      </c>
      <c r="C1699" s="53"/>
      <c r="D1699" s="82">
        <f>D1700</f>
        <v>0</v>
      </c>
      <c r="E1699" s="82">
        <f t="shared" ref="E1699:F1700" si="709">E1700</f>
        <v>0</v>
      </c>
      <c r="F1699" s="82">
        <f t="shared" si="709"/>
        <v>0</v>
      </c>
    </row>
    <row r="1700" spans="1:6" ht="47.25" hidden="1" customHeight="1" x14ac:dyDescent="0.25">
      <c r="A1700" s="58" t="s">
        <v>1350</v>
      </c>
      <c r="B1700" s="20" t="s">
        <v>1114</v>
      </c>
      <c r="C1700" s="53">
        <v>200</v>
      </c>
      <c r="D1700" s="82">
        <f>D1701</f>
        <v>0</v>
      </c>
      <c r="E1700" s="82">
        <f t="shared" si="709"/>
        <v>0</v>
      </c>
      <c r="F1700" s="82">
        <f t="shared" si="709"/>
        <v>0</v>
      </c>
    </row>
    <row r="1701" spans="1:6" ht="47.25" hidden="1" customHeight="1" x14ac:dyDescent="0.25">
      <c r="A1701" s="58" t="s">
        <v>1351</v>
      </c>
      <c r="B1701" s="20" t="s">
        <v>1114</v>
      </c>
      <c r="C1701" s="53">
        <v>240</v>
      </c>
      <c r="D1701" s="82"/>
      <c r="E1701" s="82"/>
      <c r="F1701" s="82"/>
    </row>
    <row r="1702" spans="1:6" ht="47.25" hidden="1" customHeight="1" x14ac:dyDescent="0.25">
      <c r="A1702" s="22" t="s">
        <v>1115</v>
      </c>
      <c r="B1702" s="20" t="s">
        <v>1116</v>
      </c>
      <c r="C1702" s="53"/>
      <c r="D1702" s="82">
        <f>D1703</f>
        <v>0</v>
      </c>
      <c r="E1702" s="82">
        <f t="shared" ref="E1702:F1703" si="710">E1703</f>
        <v>0</v>
      </c>
      <c r="F1702" s="82">
        <f t="shared" si="710"/>
        <v>0</v>
      </c>
    </row>
    <row r="1703" spans="1:6" ht="47.25" hidden="1" customHeight="1" x14ac:dyDescent="0.25">
      <c r="A1703" s="58" t="s">
        <v>1350</v>
      </c>
      <c r="B1703" s="20" t="s">
        <v>1116</v>
      </c>
      <c r="C1703" s="53">
        <v>200</v>
      </c>
      <c r="D1703" s="82">
        <f>D1704</f>
        <v>0</v>
      </c>
      <c r="E1703" s="82">
        <f t="shared" si="710"/>
        <v>0</v>
      </c>
      <c r="F1703" s="82">
        <f t="shared" si="710"/>
        <v>0</v>
      </c>
    </row>
    <row r="1704" spans="1:6" ht="47.25" hidden="1" customHeight="1" x14ac:dyDescent="0.25">
      <c r="A1704" s="58" t="s">
        <v>1351</v>
      </c>
      <c r="B1704" s="20" t="s">
        <v>1116</v>
      </c>
      <c r="C1704" s="53">
        <v>240</v>
      </c>
      <c r="D1704" s="82"/>
      <c r="E1704" s="82"/>
      <c r="F1704" s="82"/>
    </row>
    <row r="1705" spans="1:6" ht="47.25" hidden="1" customHeight="1" x14ac:dyDescent="0.25">
      <c r="A1705" s="22" t="s">
        <v>1117</v>
      </c>
      <c r="B1705" s="20" t="s">
        <v>1118</v>
      </c>
      <c r="C1705" s="53"/>
      <c r="D1705" s="82">
        <f>D1706</f>
        <v>0</v>
      </c>
      <c r="E1705" s="82">
        <f t="shared" ref="E1705:F1706" si="711">E1706</f>
        <v>0</v>
      </c>
      <c r="F1705" s="82">
        <f t="shared" si="711"/>
        <v>0</v>
      </c>
    </row>
    <row r="1706" spans="1:6" ht="47.25" hidden="1" customHeight="1" x14ac:dyDescent="0.25">
      <c r="A1706" s="58" t="s">
        <v>1350</v>
      </c>
      <c r="B1706" s="20" t="s">
        <v>1118</v>
      </c>
      <c r="C1706" s="53">
        <v>200</v>
      </c>
      <c r="D1706" s="82">
        <f>D1707</f>
        <v>0</v>
      </c>
      <c r="E1706" s="82">
        <f t="shared" si="711"/>
        <v>0</v>
      </c>
      <c r="F1706" s="82">
        <f t="shared" si="711"/>
        <v>0</v>
      </c>
    </row>
    <row r="1707" spans="1:6" ht="47.25" hidden="1" customHeight="1" x14ac:dyDescent="0.25">
      <c r="A1707" s="58" t="s">
        <v>1351</v>
      </c>
      <c r="B1707" s="20" t="s">
        <v>1118</v>
      </c>
      <c r="C1707" s="53">
        <v>240</v>
      </c>
      <c r="D1707" s="82"/>
      <c r="E1707" s="82"/>
      <c r="F1707" s="82"/>
    </row>
    <row r="1708" spans="1:6" ht="47.25" hidden="1" customHeight="1" x14ac:dyDescent="0.25">
      <c r="A1708" s="16" t="s">
        <v>1119</v>
      </c>
      <c r="B1708" s="20" t="s">
        <v>1120</v>
      </c>
      <c r="C1708" s="53"/>
      <c r="D1708" s="82"/>
      <c r="E1708" s="82"/>
      <c r="F1708" s="82"/>
    </row>
    <row r="1709" spans="1:6" ht="47.25" hidden="1" customHeight="1" x14ac:dyDescent="0.25">
      <c r="A1709" s="22" t="s">
        <v>1121</v>
      </c>
      <c r="B1709" s="20" t="s">
        <v>1122</v>
      </c>
      <c r="C1709" s="53"/>
      <c r="D1709" s="82">
        <f>D1710</f>
        <v>0</v>
      </c>
      <c r="E1709" s="82">
        <f t="shared" ref="E1709:F1710" si="712">E1710</f>
        <v>0</v>
      </c>
      <c r="F1709" s="82">
        <f t="shared" si="712"/>
        <v>0</v>
      </c>
    </row>
    <row r="1710" spans="1:6" ht="47.25" hidden="1" customHeight="1" x14ac:dyDescent="0.25">
      <c r="A1710" s="16" t="s">
        <v>1353</v>
      </c>
      <c r="B1710" s="20" t="s">
        <v>1122</v>
      </c>
      <c r="C1710" s="53">
        <v>600</v>
      </c>
      <c r="D1710" s="82">
        <f>D1711</f>
        <v>0</v>
      </c>
      <c r="E1710" s="82">
        <f t="shared" si="712"/>
        <v>0</v>
      </c>
      <c r="F1710" s="82">
        <f t="shared" si="712"/>
        <v>0</v>
      </c>
    </row>
    <row r="1711" spans="1:6" ht="47.25" hidden="1" customHeight="1" x14ac:dyDescent="0.25">
      <c r="A1711" s="16" t="s">
        <v>1352</v>
      </c>
      <c r="B1711" s="20" t="s">
        <v>1122</v>
      </c>
      <c r="C1711" s="53">
        <v>610</v>
      </c>
      <c r="D1711" s="82"/>
      <c r="E1711" s="82"/>
      <c r="F1711" s="82"/>
    </row>
    <row r="1712" spans="1:6" ht="47.25" hidden="1" customHeight="1" x14ac:dyDescent="0.25">
      <c r="A1712" s="22" t="s">
        <v>1123</v>
      </c>
      <c r="B1712" s="20" t="s">
        <v>1124</v>
      </c>
      <c r="C1712" s="53"/>
      <c r="D1712" s="82">
        <f>D1713</f>
        <v>0</v>
      </c>
      <c r="E1712" s="82">
        <f t="shared" ref="E1712:F1713" si="713">E1713</f>
        <v>0</v>
      </c>
      <c r="F1712" s="82">
        <f t="shared" si="713"/>
        <v>0</v>
      </c>
    </row>
    <row r="1713" spans="1:9" ht="47.25" hidden="1" customHeight="1" x14ac:dyDescent="0.25">
      <c r="A1713" s="16" t="s">
        <v>1353</v>
      </c>
      <c r="B1713" s="20" t="s">
        <v>1124</v>
      </c>
      <c r="C1713" s="53">
        <v>600</v>
      </c>
      <c r="D1713" s="82">
        <f>D1714</f>
        <v>0</v>
      </c>
      <c r="E1713" s="82">
        <f t="shared" si="713"/>
        <v>0</v>
      </c>
      <c r="F1713" s="82">
        <f t="shared" si="713"/>
        <v>0</v>
      </c>
    </row>
    <row r="1714" spans="1:9" ht="47.25" hidden="1" customHeight="1" x14ac:dyDescent="0.25">
      <c r="A1714" s="16" t="s">
        <v>1352</v>
      </c>
      <c r="B1714" s="20" t="s">
        <v>1124</v>
      </c>
      <c r="C1714" s="53">
        <v>610</v>
      </c>
      <c r="D1714" s="82"/>
      <c r="E1714" s="82"/>
      <c r="F1714" s="82"/>
    </row>
    <row r="1715" spans="1:9" ht="47.25" hidden="1" customHeight="1" x14ac:dyDescent="0.25">
      <c r="A1715" s="22" t="s">
        <v>1125</v>
      </c>
      <c r="B1715" s="20" t="s">
        <v>1126</v>
      </c>
      <c r="C1715" s="53"/>
      <c r="D1715" s="82">
        <f>D1716</f>
        <v>0</v>
      </c>
      <c r="E1715" s="82">
        <f t="shared" ref="E1715:F1716" si="714">E1716</f>
        <v>0</v>
      </c>
      <c r="F1715" s="82">
        <f t="shared" si="714"/>
        <v>0</v>
      </c>
    </row>
    <row r="1716" spans="1:9" ht="47.25" hidden="1" customHeight="1" x14ac:dyDescent="0.25">
      <c r="A1716" s="16" t="s">
        <v>1353</v>
      </c>
      <c r="B1716" s="20" t="s">
        <v>1126</v>
      </c>
      <c r="C1716" s="53">
        <v>600</v>
      </c>
      <c r="D1716" s="82">
        <f>D1717</f>
        <v>0</v>
      </c>
      <c r="E1716" s="82">
        <f t="shared" si="714"/>
        <v>0</v>
      </c>
      <c r="F1716" s="82">
        <f t="shared" si="714"/>
        <v>0</v>
      </c>
    </row>
    <row r="1717" spans="1:9" ht="47.25" hidden="1" customHeight="1" x14ac:dyDescent="0.25">
      <c r="A1717" s="16" t="s">
        <v>1352</v>
      </c>
      <c r="B1717" s="20" t="s">
        <v>1126</v>
      </c>
      <c r="C1717" s="53">
        <v>610</v>
      </c>
      <c r="D1717" s="82">
        <v>0</v>
      </c>
      <c r="E1717" s="82">
        <v>0</v>
      </c>
      <c r="F1717" s="82">
        <v>0</v>
      </c>
      <c r="G1717" s="91"/>
    </row>
    <row r="1718" spans="1:9" ht="47.25" hidden="1" customHeight="1" x14ac:dyDescent="0.25">
      <c r="A1718" s="22" t="s">
        <v>1127</v>
      </c>
      <c r="B1718" s="20" t="s">
        <v>1128</v>
      </c>
      <c r="C1718" s="53"/>
      <c r="D1718" s="82">
        <f>D1719</f>
        <v>0</v>
      </c>
      <c r="E1718" s="82">
        <f t="shared" ref="E1718:F1719" si="715">E1719</f>
        <v>0</v>
      </c>
      <c r="F1718" s="82">
        <f t="shared" si="715"/>
        <v>0</v>
      </c>
    </row>
    <row r="1719" spans="1:9" ht="47.25" hidden="1" customHeight="1" x14ac:dyDescent="0.25">
      <c r="A1719" s="16" t="s">
        <v>1353</v>
      </c>
      <c r="B1719" s="20" t="s">
        <v>1128</v>
      </c>
      <c r="C1719" s="53">
        <v>600</v>
      </c>
      <c r="D1719" s="82">
        <f>D1720</f>
        <v>0</v>
      </c>
      <c r="E1719" s="82">
        <f t="shared" si="715"/>
        <v>0</v>
      </c>
      <c r="F1719" s="82">
        <f t="shared" si="715"/>
        <v>0</v>
      </c>
    </row>
    <row r="1720" spans="1:9" ht="31.5" hidden="1" customHeight="1" x14ac:dyDescent="0.25">
      <c r="A1720" s="16" t="s">
        <v>1352</v>
      </c>
      <c r="B1720" s="20" t="s">
        <v>1128</v>
      </c>
      <c r="C1720" s="53">
        <v>610</v>
      </c>
      <c r="D1720" s="82">
        <v>0</v>
      </c>
      <c r="E1720" s="82">
        <v>0</v>
      </c>
      <c r="F1720" s="82">
        <v>0</v>
      </c>
      <c r="I1720" s="126"/>
    </row>
    <row r="1721" spans="1:9" ht="42.75" hidden="1" customHeight="1" x14ac:dyDescent="0.25">
      <c r="A1721" s="22" t="s">
        <v>1129</v>
      </c>
      <c r="B1721" s="20" t="s">
        <v>1130</v>
      </c>
      <c r="C1721" s="53"/>
      <c r="D1721" s="82">
        <f>D1722</f>
        <v>0</v>
      </c>
      <c r="E1721" s="82">
        <f t="shared" ref="E1721:F1722" si="716">E1722</f>
        <v>0</v>
      </c>
      <c r="F1721" s="82">
        <f t="shared" si="716"/>
        <v>0</v>
      </c>
    </row>
    <row r="1722" spans="1:9" ht="42.75" hidden="1" customHeight="1" x14ac:dyDescent="0.25">
      <c r="A1722" s="16" t="s">
        <v>1353</v>
      </c>
      <c r="B1722" s="20" t="s">
        <v>1130</v>
      </c>
      <c r="C1722" s="53">
        <v>600</v>
      </c>
      <c r="D1722" s="82">
        <f>D1723</f>
        <v>0</v>
      </c>
      <c r="E1722" s="82">
        <f t="shared" si="716"/>
        <v>0</v>
      </c>
      <c r="F1722" s="82">
        <f t="shared" si="716"/>
        <v>0</v>
      </c>
    </row>
    <row r="1723" spans="1:9" ht="42.75" hidden="1" customHeight="1" x14ac:dyDescent="0.25">
      <c r="A1723" s="16" t="s">
        <v>1352</v>
      </c>
      <c r="B1723" s="20" t="s">
        <v>1130</v>
      </c>
      <c r="C1723" s="53">
        <v>610</v>
      </c>
      <c r="D1723" s="82"/>
      <c r="E1723" s="82"/>
      <c r="F1723" s="82"/>
    </row>
    <row r="1724" spans="1:9" ht="41.25" hidden="1" customHeight="1" x14ac:dyDescent="0.25">
      <c r="A1724" s="22" t="s">
        <v>1131</v>
      </c>
      <c r="B1724" s="20" t="s">
        <v>1132</v>
      </c>
      <c r="C1724" s="53"/>
      <c r="D1724" s="82">
        <f>D1725</f>
        <v>0</v>
      </c>
      <c r="E1724" s="82">
        <f t="shared" ref="E1724:F1725" si="717">E1725</f>
        <v>0</v>
      </c>
      <c r="F1724" s="82">
        <f t="shared" si="717"/>
        <v>0</v>
      </c>
    </row>
    <row r="1725" spans="1:9" ht="35.25" hidden="1" customHeight="1" x14ac:dyDescent="0.25">
      <c r="A1725" s="58" t="s">
        <v>1350</v>
      </c>
      <c r="B1725" s="20" t="s">
        <v>1132</v>
      </c>
      <c r="C1725" s="53">
        <v>200</v>
      </c>
      <c r="D1725" s="82">
        <f>D1726</f>
        <v>0</v>
      </c>
      <c r="E1725" s="82">
        <f t="shared" si="717"/>
        <v>0</v>
      </c>
      <c r="F1725" s="82">
        <f t="shared" si="717"/>
        <v>0</v>
      </c>
    </row>
    <row r="1726" spans="1:9" ht="35.25" hidden="1" customHeight="1" x14ac:dyDescent="0.25">
      <c r="A1726" s="58" t="s">
        <v>1351</v>
      </c>
      <c r="B1726" s="20" t="s">
        <v>1132</v>
      </c>
      <c r="C1726" s="53">
        <v>240</v>
      </c>
      <c r="D1726" s="82">
        <v>0</v>
      </c>
      <c r="E1726" s="82"/>
      <c r="F1726" s="82"/>
    </row>
    <row r="1727" spans="1:9" ht="47.25" hidden="1" x14ac:dyDescent="0.25">
      <c r="A1727" s="22" t="s">
        <v>1133</v>
      </c>
      <c r="B1727" s="20" t="s">
        <v>1134</v>
      </c>
      <c r="C1727" s="53"/>
      <c r="D1727" s="82">
        <f>D1728</f>
        <v>0</v>
      </c>
      <c r="E1727" s="82">
        <f t="shared" ref="E1727:F1728" si="718">E1728</f>
        <v>0</v>
      </c>
      <c r="F1727" s="82">
        <f t="shared" si="718"/>
        <v>0</v>
      </c>
    </row>
    <row r="1728" spans="1:9" ht="30.75" hidden="1" customHeight="1" x14ac:dyDescent="0.25">
      <c r="A1728" s="16" t="s">
        <v>1353</v>
      </c>
      <c r="B1728" s="20" t="s">
        <v>1134</v>
      </c>
      <c r="C1728" s="53">
        <v>600</v>
      </c>
      <c r="D1728" s="82">
        <f>D1729</f>
        <v>0</v>
      </c>
      <c r="E1728" s="82">
        <f t="shared" si="718"/>
        <v>0</v>
      </c>
      <c r="F1728" s="82">
        <f t="shared" si="718"/>
        <v>0</v>
      </c>
    </row>
    <row r="1729" spans="1:9" ht="34.5" hidden="1" customHeight="1" x14ac:dyDescent="0.25">
      <c r="A1729" s="16" t="s">
        <v>1352</v>
      </c>
      <c r="B1729" s="20" t="s">
        <v>1134</v>
      </c>
      <c r="C1729" s="53">
        <v>610</v>
      </c>
      <c r="D1729" s="82">
        <v>0</v>
      </c>
      <c r="E1729" s="82"/>
      <c r="F1729" s="82"/>
    </row>
    <row r="1730" spans="1:9" ht="39" hidden="1" customHeight="1" x14ac:dyDescent="0.25">
      <c r="A1730" s="16" t="s">
        <v>1135</v>
      </c>
      <c r="B1730" s="20" t="s">
        <v>1136</v>
      </c>
      <c r="C1730" s="53"/>
      <c r="D1730" s="82"/>
      <c r="E1730" s="82"/>
      <c r="F1730" s="82"/>
    </row>
    <row r="1731" spans="1:9" ht="42" hidden="1" customHeight="1" x14ac:dyDescent="0.25">
      <c r="A1731" s="16" t="s">
        <v>1137</v>
      </c>
      <c r="B1731" s="20" t="s">
        <v>1138</v>
      </c>
      <c r="C1731" s="53"/>
      <c r="D1731" s="82"/>
      <c r="E1731" s="82"/>
      <c r="F1731" s="82"/>
    </row>
    <row r="1732" spans="1:9" ht="42.75" hidden="1" customHeight="1" x14ac:dyDescent="0.25">
      <c r="A1732" s="22" t="s">
        <v>1139</v>
      </c>
      <c r="B1732" s="20" t="s">
        <v>1140</v>
      </c>
      <c r="C1732" s="53"/>
      <c r="D1732" s="82">
        <f>D1733</f>
        <v>0</v>
      </c>
      <c r="E1732" s="82">
        <f t="shared" ref="E1732:F1733" si="719">E1733</f>
        <v>0</v>
      </c>
      <c r="F1732" s="82">
        <f t="shared" si="719"/>
        <v>0</v>
      </c>
    </row>
    <row r="1733" spans="1:9" ht="34.5" hidden="1" customHeight="1" x14ac:dyDescent="0.25">
      <c r="A1733" s="58" t="s">
        <v>1350</v>
      </c>
      <c r="B1733" s="20" t="s">
        <v>1140</v>
      </c>
      <c r="C1733" s="53">
        <v>200</v>
      </c>
      <c r="D1733" s="82">
        <f>D1734</f>
        <v>0</v>
      </c>
      <c r="E1733" s="82">
        <f t="shared" si="719"/>
        <v>0</v>
      </c>
      <c r="F1733" s="82">
        <f t="shared" si="719"/>
        <v>0</v>
      </c>
    </row>
    <row r="1734" spans="1:9" ht="42.75" hidden="1" customHeight="1" x14ac:dyDescent="0.25">
      <c r="A1734" s="58" t="s">
        <v>1351</v>
      </c>
      <c r="B1734" s="20" t="s">
        <v>1140</v>
      </c>
      <c r="C1734" s="53">
        <v>240</v>
      </c>
      <c r="D1734" s="82"/>
      <c r="E1734" s="82">
        <v>0</v>
      </c>
      <c r="F1734" s="82">
        <v>0</v>
      </c>
      <c r="G1734" s="91"/>
    </row>
    <row r="1735" spans="1:9" ht="42.75" hidden="1" customHeight="1" x14ac:dyDescent="0.25">
      <c r="A1735" s="129" t="s">
        <v>1454</v>
      </c>
      <c r="B1735" s="20" t="s">
        <v>1453</v>
      </c>
      <c r="C1735" s="53"/>
      <c r="D1735" s="82">
        <f>D1736</f>
        <v>0</v>
      </c>
      <c r="E1735" s="82">
        <f t="shared" ref="E1735:F1735" si="720">E1736</f>
        <v>0</v>
      </c>
      <c r="F1735" s="82">
        <f t="shared" si="720"/>
        <v>0</v>
      </c>
      <c r="G1735" s="130"/>
    </row>
    <row r="1736" spans="1:9" ht="42.75" hidden="1" customHeight="1" x14ac:dyDescent="0.25">
      <c r="A1736" s="16" t="s">
        <v>1353</v>
      </c>
      <c r="B1736" s="20" t="s">
        <v>1453</v>
      </c>
      <c r="C1736" s="53">
        <v>600</v>
      </c>
      <c r="D1736" s="82">
        <f>D1737</f>
        <v>0</v>
      </c>
      <c r="E1736" s="82">
        <f t="shared" ref="E1736:F1736" si="721">E1737</f>
        <v>0</v>
      </c>
      <c r="F1736" s="82">
        <f t="shared" si="721"/>
        <v>0</v>
      </c>
      <c r="G1736" s="130"/>
    </row>
    <row r="1737" spans="1:9" ht="42.75" hidden="1" customHeight="1" x14ac:dyDescent="0.25">
      <c r="A1737" s="16" t="s">
        <v>1352</v>
      </c>
      <c r="B1737" s="20" t="s">
        <v>1453</v>
      </c>
      <c r="C1737" s="53">
        <v>610</v>
      </c>
      <c r="D1737" s="82"/>
      <c r="E1737" s="82"/>
      <c r="F1737" s="82"/>
      <c r="G1737" s="130"/>
    </row>
    <row r="1738" spans="1:9" ht="47.25" hidden="1" x14ac:dyDescent="0.25">
      <c r="A1738" s="22" t="s">
        <v>1141</v>
      </c>
      <c r="B1738" s="20" t="s">
        <v>1142</v>
      </c>
      <c r="C1738" s="53"/>
      <c r="D1738" s="82">
        <f>D1739</f>
        <v>0</v>
      </c>
      <c r="E1738" s="82">
        <f t="shared" ref="E1738:F1739" si="722">E1739</f>
        <v>0</v>
      </c>
      <c r="F1738" s="82">
        <f t="shared" si="722"/>
        <v>0</v>
      </c>
    </row>
    <row r="1739" spans="1:9" ht="49.5" hidden="1" customHeight="1" x14ac:dyDescent="0.25">
      <c r="A1739" s="58" t="s">
        <v>1350</v>
      </c>
      <c r="B1739" s="20" t="s">
        <v>1142</v>
      </c>
      <c r="C1739" s="53">
        <v>200</v>
      </c>
      <c r="D1739" s="82">
        <f>D1740</f>
        <v>0</v>
      </c>
      <c r="E1739" s="82">
        <f t="shared" si="722"/>
        <v>0</v>
      </c>
      <c r="F1739" s="82">
        <f t="shared" si="722"/>
        <v>0</v>
      </c>
    </row>
    <row r="1740" spans="1:9" ht="41.25" hidden="1" customHeight="1" x14ac:dyDescent="0.25">
      <c r="A1740" s="58" t="s">
        <v>1351</v>
      </c>
      <c r="B1740" s="20" t="s">
        <v>1142</v>
      </c>
      <c r="C1740" s="53">
        <v>240</v>
      </c>
      <c r="D1740" s="82">
        <v>0</v>
      </c>
      <c r="E1740" s="82"/>
      <c r="F1740" s="82"/>
    </row>
    <row r="1741" spans="1:9" ht="45" hidden="1" customHeight="1" x14ac:dyDescent="0.25">
      <c r="A1741" s="22" t="s">
        <v>1649</v>
      </c>
      <c r="B1741" s="20" t="s">
        <v>1143</v>
      </c>
      <c r="C1741" s="53"/>
      <c r="D1741" s="82">
        <f>D1744+D1742</f>
        <v>0</v>
      </c>
      <c r="E1741" s="82">
        <f t="shared" ref="E1741:F1741" si="723">E1744+E1742</f>
        <v>0</v>
      </c>
      <c r="F1741" s="82">
        <f t="shared" si="723"/>
        <v>0</v>
      </c>
    </row>
    <row r="1742" spans="1:9" ht="31.5" hidden="1" customHeight="1" x14ac:dyDescent="0.25">
      <c r="A1742" s="58" t="s">
        <v>1350</v>
      </c>
      <c r="B1742" s="20" t="s">
        <v>1143</v>
      </c>
      <c r="C1742" s="53">
        <v>200</v>
      </c>
      <c r="D1742" s="82">
        <f>D1743</f>
        <v>0</v>
      </c>
      <c r="E1742" s="82">
        <f t="shared" ref="E1742:F1742" si="724">E1743</f>
        <v>0</v>
      </c>
      <c r="F1742" s="82">
        <f t="shared" si="724"/>
        <v>0</v>
      </c>
      <c r="G1742">
        <v>5498</v>
      </c>
      <c r="I1742">
        <v>17434</v>
      </c>
    </row>
    <row r="1743" spans="1:9" ht="45" hidden="1" customHeight="1" x14ac:dyDescent="0.25">
      <c r="A1743" s="58" t="s">
        <v>1351</v>
      </c>
      <c r="B1743" s="20" t="s">
        <v>1143</v>
      </c>
      <c r="C1743" s="53">
        <v>240</v>
      </c>
      <c r="D1743" s="82">
        <v>0</v>
      </c>
      <c r="E1743" s="82"/>
      <c r="F1743" s="82">
        <v>0</v>
      </c>
      <c r="G1743" s="145">
        <v>12828</v>
      </c>
      <c r="I1743" s="126">
        <v>40726</v>
      </c>
    </row>
    <row r="1744" spans="1:9" ht="45" hidden="1" customHeight="1" x14ac:dyDescent="0.25">
      <c r="A1744" s="16" t="s">
        <v>1353</v>
      </c>
      <c r="B1744" s="20" t="s">
        <v>1143</v>
      </c>
      <c r="C1744" s="53">
        <v>600</v>
      </c>
      <c r="D1744" s="82">
        <f>D1745</f>
        <v>0</v>
      </c>
      <c r="E1744" s="82">
        <f t="shared" ref="E1744:F1744" si="725">E1745</f>
        <v>0</v>
      </c>
      <c r="F1744" s="82">
        <f t="shared" si="725"/>
        <v>0</v>
      </c>
    </row>
    <row r="1745" spans="1:10" ht="35.25" hidden="1" customHeight="1" x14ac:dyDescent="0.25">
      <c r="A1745" s="16" t="s">
        <v>1352</v>
      </c>
      <c r="B1745" s="20" t="s">
        <v>1143</v>
      </c>
      <c r="C1745" s="53">
        <v>610</v>
      </c>
      <c r="D1745" s="82"/>
      <c r="E1745" s="82"/>
      <c r="F1745" s="82"/>
      <c r="G1745" s="91"/>
      <c r="H1745" s="91"/>
    </row>
    <row r="1746" spans="1:10" ht="42.75" hidden="1" customHeight="1" x14ac:dyDescent="0.25">
      <c r="A1746" s="22" t="s">
        <v>1144</v>
      </c>
      <c r="B1746" s="20" t="s">
        <v>1145</v>
      </c>
      <c r="C1746" s="53"/>
      <c r="D1746" s="82">
        <f>D1747</f>
        <v>0</v>
      </c>
      <c r="E1746" s="82">
        <f t="shared" ref="E1746:F1747" si="726">E1747</f>
        <v>0</v>
      </c>
      <c r="F1746" s="82">
        <f t="shared" si="726"/>
        <v>0</v>
      </c>
    </row>
    <row r="1747" spans="1:10" ht="42.75" hidden="1" customHeight="1" x14ac:dyDescent="0.25">
      <c r="A1747" s="16" t="s">
        <v>1353</v>
      </c>
      <c r="B1747" s="20" t="s">
        <v>1145</v>
      </c>
      <c r="C1747" s="53">
        <v>600</v>
      </c>
      <c r="D1747" s="82">
        <f>D1748</f>
        <v>0</v>
      </c>
      <c r="E1747" s="82">
        <f t="shared" si="726"/>
        <v>0</v>
      </c>
      <c r="F1747" s="82">
        <f t="shared" si="726"/>
        <v>0</v>
      </c>
    </row>
    <row r="1748" spans="1:10" ht="42.75" hidden="1" customHeight="1" x14ac:dyDescent="0.25">
      <c r="A1748" s="16" t="s">
        <v>1352</v>
      </c>
      <c r="B1748" s="20" t="s">
        <v>1145</v>
      </c>
      <c r="C1748" s="53">
        <v>610</v>
      </c>
      <c r="D1748" s="82"/>
      <c r="E1748" s="82"/>
      <c r="F1748" s="82"/>
    </row>
    <row r="1749" spans="1:10" ht="34.5" customHeight="1" x14ac:dyDescent="0.25">
      <c r="A1749" s="22" t="s">
        <v>1146</v>
      </c>
      <c r="B1749" s="20" t="s">
        <v>1147</v>
      </c>
      <c r="C1749" s="53"/>
      <c r="D1749" s="82">
        <f>D1750</f>
        <v>9705</v>
      </c>
      <c r="E1749" s="82">
        <f t="shared" ref="E1749:F1750" si="727">E1750</f>
        <v>25661</v>
      </c>
      <c r="F1749" s="82">
        <f t="shared" si="727"/>
        <v>0</v>
      </c>
      <c r="G1749">
        <v>6535</v>
      </c>
      <c r="H1749">
        <v>23274</v>
      </c>
    </row>
    <row r="1750" spans="1:10" ht="34.5" customHeight="1" x14ac:dyDescent="0.25">
      <c r="A1750" s="16" t="s">
        <v>1353</v>
      </c>
      <c r="B1750" s="20" t="s">
        <v>1147</v>
      </c>
      <c r="C1750" s="53">
        <v>600</v>
      </c>
      <c r="D1750" s="82">
        <f>D1751</f>
        <v>9705</v>
      </c>
      <c r="E1750" s="82">
        <f t="shared" si="727"/>
        <v>25661</v>
      </c>
      <c r="F1750" s="82">
        <f t="shared" si="727"/>
        <v>0</v>
      </c>
      <c r="G1750">
        <v>3170</v>
      </c>
      <c r="H1750">
        <v>2387</v>
      </c>
    </row>
    <row r="1751" spans="1:10" ht="34.5" customHeight="1" x14ac:dyDescent="0.25">
      <c r="A1751" s="16" t="s">
        <v>1352</v>
      </c>
      <c r="B1751" s="20" t="s">
        <v>1147</v>
      </c>
      <c r="C1751" s="53">
        <v>610</v>
      </c>
      <c r="D1751" s="82">
        <v>9705</v>
      </c>
      <c r="E1751" s="82">
        <v>25661</v>
      </c>
      <c r="F1751" s="82">
        <v>0</v>
      </c>
      <c r="G1751" s="102" t="s">
        <v>1675</v>
      </c>
      <c r="I1751" s="125">
        <v>670</v>
      </c>
      <c r="J1751" s="125">
        <v>2387</v>
      </c>
    </row>
    <row r="1752" spans="1:10" ht="38.25" hidden="1" customHeight="1" x14ac:dyDescent="0.25">
      <c r="A1752" s="121" t="s">
        <v>1391</v>
      </c>
      <c r="B1752" s="20" t="s">
        <v>1142</v>
      </c>
      <c r="C1752" s="53"/>
      <c r="D1752" s="82">
        <f>D1753</f>
        <v>0</v>
      </c>
      <c r="E1752" s="82">
        <f t="shared" ref="E1752:F1753" si="728">E1753</f>
        <v>0</v>
      </c>
      <c r="F1752" s="82">
        <f t="shared" si="728"/>
        <v>0</v>
      </c>
    </row>
    <row r="1753" spans="1:10" ht="38.25" hidden="1" customHeight="1" x14ac:dyDescent="0.25">
      <c r="A1753" s="16" t="s">
        <v>1353</v>
      </c>
      <c r="B1753" s="20" t="s">
        <v>1142</v>
      </c>
      <c r="C1753" s="53">
        <v>200</v>
      </c>
      <c r="D1753" s="82">
        <f>D1754</f>
        <v>0</v>
      </c>
      <c r="E1753" s="82">
        <f t="shared" si="728"/>
        <v>0</v>
      </c>
      <c r="F1753" s="82">
        <f t="shared" si="728"/>
        <v>0</v>
      </c>
    </row>
    <row r="1754" spans="1:10" ht="38.25" hidden="1" customHeight="1" x14ac:dyDescent="0.25">
      <c r="A1754" s="16" t="s">
        <v>1352</v>
      </c>
      <c r="B1754" s="20" t="s">
        <v>1142</v>
      </c>
      <c r="C1754" s="53">
        <v>240</v>
      </c>
      <c r="D1754" s="82">
        <v>0</v>
      </c>
      <c r="E1754" s="82"/>
      <c r="F1754" s="82"/>
    </row>
    <row r="1755" spans="1:10" ht="48.75" customHeight="1" x14ac:dyDescent="0.25">
      <c r="A1755" s="13" t="s">
        <v>1148</v>
      </c>
      <c r="B1755" s="20" t="s">
        <v>1149</v>
      </c>
      <c r="C1755" s="53"/>
      <c r="D1755" s="82">
        <f>D1756</f>
        <v>255131</v>
      </c>
      <c r="E1755" s="82">
        <f t="shared" ref="E1755:F1755" si="729">E1756</f>
        <v>207252</v>
      </c>
      <c r="F1755" s="82">
        <f t="shared" si="729"/>
        <v>145350</v>
      </c>
    </row>
    <row r="1756" spans="1:10" ht="48.75" customHeight="1" x14ac:dyDescent="0.25">
      <c r="A1756" s="17" t="s">
        <v>1150</v>
      </c>
      <c r="B1756" s="20" t="s">
        <v>1151</v>
      </c>
      <c r="C1756" s="53"/>
      <c r="D1756" s="82">
        <f>D1760+D1763+D1766+D1771</f>
        <v>255131</v>
      </c>
      <c r="E1756" s="82">
        <f t="shared" ref="E1756:F1756" si="730">E1760+E1763+E1766+E1771</f>
        <v>207252</v>
      </c>
      <c r="F1756" s="82">
        <f t="shared" si="730"/>
        <v>145350</v>
      </c>
    </row>
    <row r="1757" spans="1:10" ht="48.75" hidden="1" customHeight="1" x14ac:dyDescent="0.25">
      <c r="A1757" s="121" t="s">
        <v>1516</v>
      </c>
      <c r="B1757" s="20" t="s">
        <v>1514</v>
      </c>
      <c r="C1757" s="53"/>
      <c r="D1757" s="82">
        <f>D1758</f>
        <v>0</v>
      </c>
      <c r="E1757" s="82">
        <f t="shared" ref="E1757:F1758" si="731">E1758</f>
        <v>0</v>
      </c>
      <c r="F1757" s="82">
        <f t="shared" si="731"/>
        <v>0</v>
      </c>
    </row>
    <row r="1758" spans="1:10" ht="48.75" hidden="1" customHeight="1" x14ac:dyDescent="0.25">
      <c r="A1758" s="16" t="s">
        <v>1353</v>
      </c>
      <c r="B1758" s="20" t="s">
        <v>1514</v>
      </c>
      <c r="C1758" s="53">
        <v>600</v>
      </c>
      <c r="D1758" s="82">
        <f>D1759</f>
        <v>0</v>
      </c>
      <c r="E1758" s="82">
        <f t="shared" si="731"/>
        <v>0</v>
      </c>
      <c r="F1758" s="82">
        <f t="shared" si="731"/>
        <v>0</v>
      </c>
    </row>
    <row r="1759" spans="1:10" ht="48.75" hidden="1" customHeight="1" x14ac:dyDescent="0.25">
      <c r="A1759" s="16" t="s">
        <v>1352</v>
      </c>
      <c r="B1759" s="20" t="s">
        <v>1514</v>
      </c>
      <c r="C1759" s="53">
        <v>610</v>
      </c>
      <c r="D1759" s="82"/>
      <c r="E1759" s="82"/>
      <c r="F1759" s="82"/>
    </row>
    <row r="1760" spans="1:10" ht="37.5" customHeight="1" x14ac:dyDescent="0.25">
      <c r="A1760" s="22" t="s">
        <v>1516</v>
      </c>
      <c r="B1760" s="20" t="s">
        <v>1514</v>
      </c>
      <c r="C1760" s="53"/>
      <c r="D1760" s="82">
        <f>D1761</f>
        <v>105345</v>
      </c>
      <c r="E1760" s="82">
        <f t="shared" ref="E1760:F1760" si="732">E1761</f>
        <v>93533</v>
      </c>
      <c r="F1760" s="82">
        <f t="shared" si="732"/>
        <v>36533</v>
      </c>
    </row>
    <row r="1761" spans="1:11" ht="36.75" customHeight="1" x14ac:dyDescent="0.25">
      <c r="A1761" s="16" t="s">
        <v>1353</v>
      </c>
      <c r="B1761" s="20" t="s">
        <v>1514</v>
      </c>
      <c r="C1761" s="53">
        <v>600</v>
      </c>
      <c r="D1761" s="82">
        <f>D1762</f>
        <v>105345</v>
      </c>
      <c r="E1761" s="82">
        <f t="shared" ref="E1761" si="733">E1762</f>
        <v>93533</v>
      </c>
      <c r="F1761" s="82">
        <f>F1762</f>
        <v>36533</v>
      </c>
    </row>
    <row r="1762" spans="1:11" ht="36" customHeight="1" x14ac:dyDescent="0.25">
      <c r="A1762" s="16" t="s">
        <v>1352</v>
      </c>
      <c r="B1762" s="20" t="s">
        <v>1514</v>
      </c>
      <c r="C1762" s="53">
        <v>610</v>
      </c>
      <c r="D1762" s="82">
        <v>105345</v>
      </c>
      <c r="E1762" s="82">
        <v>93533</v>
      </c>
      <c r="F1762" s="82">
        <v>36533</v>
      </c>
      <c r="G1762" s="102"/>
      <c r="H1762" s="92"/>
      <c r="I1762" s="92"/>
      <c r="J1762" s="92"/>
      <c r="K1762" s="92"/>
    </row>
    <row r="1763" spans="1:11" ht="36" hidden="1" customHeight="1" x14ac:dyDescent="0.25">
      <c r="A1763" s="16" t="s">
        <v>1152</v>
      </c>
      <c r="B1763" s="20" t="s">
        <v>1153</v>
      </c>
      <c r="C1763" s="53"/>
      <c r="D1763" s="82">
        <f>D1764</f>
        <v>0</v>
      </c>
      <c r="E1763" s="82">
        <f t="shared" ref="E1763:F1763" si="734">E1764</f>
        <v>0</v>
      </c>
      <c r="F1763" s="82">
        <f t="shared" si="734"/>
        <v>0</v>
      </c>
      <c r="G1763" s="126"/>
      <c r="H1763" s="130"/>
      <c r="I1763" s="130"/>
      <c r="J1763" s="130"/>
      <c r="K1763" s="130"/>
    </row>
    <row r="1764" spans="1:11" ht="36" hidden="1" customHeight="1" x14ac:dyDescent="0.25">
      <c r="A1764" s="16" t="s">
        <v>1353</v>
      </c>
      <c r="B1764" s="20" t="s">
        <v>1153</v>
      </c>
      <c r="C1764" s="53">
        <v>600</v>
      </c>
      <c r="D1764" s="82">
        <f>D1765</f>
        <v>0</v>
      </c>
      <c r="E1764" s="82">
        <f t="shared" ref="E1764:F1764" si="735">E1765</f>
        <v>0</v>
      </c>
      <c r="F1764" s="82">
        <f t="shared" si="735"/>
        <v>0</v>
      </c>
      <c r="G1764" s="126"/>
      <c r="H1764" s="130"/>
      <c r="I1764" s="130"/>
      <c r="J1764" s="130"/>
      <c r="K1764" s="130"/>
    </row>
    <row r="1765" spans="1:11" ht="36" hidden="1" customHeight="1" x14ac:dyDescent="0.25">
      <c r="A1765" s="16" t="s">
        <v>1352</v>
      </c>
      <c r="B1765" s="20" t="s">
        <v>1153</v>
      </c>
      <c r="C1765" s="53">
        <v>610</v>
      </c>
      <c r="D1765" s="82"/>
      <c r="E1765" s="82"/>
      <c r="F1765" s="82"/>
      <c r="G1765" s="126"/>
      <c r="H1765" s="130"/>
      <c r="I1765" s="130"/>
      <c r="J1765" s="130"/>
      <c r="K1765" s="130"/>
    </row>
    <row r="1766" spans="1:11" ht="36" customHeight="1" x14ac:dyDescent="0.25">
      <c r="A1766" s="22" t="s">
        <v>1737</v>
      </c>
      <c r="B1766" s="20" t="s">
        <v>1691</v>
      </c>
      <c r="C1766" s="53"/>
      <c r="D1766" s="82">
        <f>D1769+D1767</f>
        <v>5350</v>
      </c>
      <c r="E1766" s="82">
        <f t="shared" ref="E1766:F1766" si="736">E1769+E1767</f>
        <v>5350</v>
      </c>
      <c r="F1766" s="82">
        <f t="shared" si="736"/>
        <v>5350</v>
      </c>
    </row>
    <row r="1767" spans="1:11" ht="36" customHeight="1" x14ac:dyDescent="0.25">
      <c r="A1767" s="58" t="s">
        <v>1350</v>
      </c>
      <c r="B1767" s="20" t="s">
        <v>1691</v>
      </c>
      <c r="C1767" s="53">
        <v>200</v>
      </c>
      <c r="D1767" s="82">
        <f>D1768</f>
        <v>5350</v>
      </c>
      <c r="E1767" s="82">
        <f>E1768</f>
        <v>5350</v>
      </c>
      <c r="F1767" s="82">
        <f>F1768</f>
        <v>5350</v>
      </c>
    </row>
    <row r="1768" spans="1:11" ht="36" customHeight="1" x14ac:dyDescent="0.25">
      <c r="A1768" s="58" t="s">
        <v>1351</v>
      </c>
      <c r="B1768" s="20" t="s">
        <v>1691</v>
      </c>
      <c r="C1768" s="53">
        <v>240</v>
      </c>
      <c r="D1768" s="82">
        <v>5350</v>
      </c>
      <c r="E1768" s="82">
        <v>5350</v>
      </c>
      <c r="F1768" s="82">
        <v>5350</v>
      </c>
    </row>
    <row r="1769" spans="1:11" ht="36" hidden="1" customHeight="1" x14ac:dyDescent="0.25">
      <c r="A1769" s="16" t="s">
        <v>1353</v>
      </c>
      <c r="B1769" s="20" t="s">
        <v>1691</v>
      </c>
      <c r="C1769" s="53">
        <v>600</v>
      </c>
      <c r="D1769" s="82">
        <f>D1770</f>
        <v>0</v>
      </c>
      <c r="E1769" s="82">
        <f t="shared" ref="E1769:F1769" si="737">E1770</f>
        <v>0</v>
      </c>
      <c r="F1769" s="82">
        <f t="shared" si="737"/>
        <v>0</v>
      </c>
    </row>
    <row r="1770" spans="1:11" ht="36" hidden="1" customHeight="1" x14ac:dyDescent="0.25">
      <c r="A1770" s="16" t="s">
        <v>1352</v>
      </c>
      <c r="B1770" s="20" t="s">
        <v>1691</v>
      </c>
      <c r="C1770" s="53">
        <v>610</v>
      </c>
      <c r="D1770" s="82"/>
      <c r="E1770" s="82"/>
      <c r="F1770" s="82"/>
    </row>
    <row r="1771" spans="1:11" ht="43.5" customHeight="1" x14ac:dyDescent="0.25">
      <c r="A1771" s="22" t="s">
        <v>1738</v>
      </c>
      <c r="B1771" s="20" t="s">
        <v>1703</v>
      </c>
      <c r="C1771" s="53"/>
      <c r="D1771" s="82">
        <f>D1772</f>
        <v>144436</v>
      </c>
      <c r="E1771" s="82">
        <f t="shared" ref="E1771:F1772" si="738">E1772</f>
        <v>108369</v>
      </c>
      <c r="F1771" s="82">
        <f t="shared" si="738"/>
        <v>103467</v>
      </c>
    </row>
    <row r="1772" spans="1:11" ht="43.5" customHeight="1" x14ac:dyDescent="0.25">
      <c r="A1772" s="16" t="s">
        <v>1353</v>
      </c>
      <c r="B1772" s="20" t="s">
        <v>1703</v>
      </c>
      <c r="C1772" s="53">
        <v>600</v>
      </c>
      <c r="D1772" s="82">
        <f>D1773</f>
        <v>144436</v>
      </c>
      <c r="E1772" s="82">
        <f t="shared" si="738"/>
        <v>108369</v>
      </c>
      <c r="F1772" s="82">
        <f t="shared" si="738"/>
        <v>103467</v>
      </c>
    </row>
    <row r="1773" spans="1:11" ht="43.5" customHeight="1" x14ac:dyDescent="0.25">
      <c r="A1773" s="16" t="s">
        <v>1352</v>
      </c>
      <c r="B1773" s="20" t="s">
        <v>1703</v>
      </c>
      <c r="C1773" s="53">
        <v>610</v>
      </c>
      <c r="D1773" s="82">
        <v>144436</v>
      </c>
      <c r="E1773" s="82">
        <v>108369</v>
      </c>
      <c r="F1773" s="82">
        <v>103467</v>
      </c>
      <c r="G1773" s="91"/>
    </row>
    <row r="1774" spans="1:11" ht="44.25" hidden="1" customHeight="1" x14ac:dyDescent="0.25">
      <c r="A1774" s="22" t="s">
        <v>1152</v>
      </c>
      <c r="B1774" s="20" t="s">
        <v>1153</v>
      </c>
      <c r="C1774" s="53"/>
      <c r="D1774" s="82">
        <f>D1775</f>
        <v>0</v>
      </c>
      <c r="E1774" s="82">
        <f t="shared" ref="E1774:F1775" si="739">E1775</f>
        <v>0</v>
      </c>
      <c r="F1774" s="82">
        <f t="shared" si="739"/>
        <v>0</v>
      </c>
    </row>
    <row r="1775" spans="1:11" ht="44.25" hidden="1" customHeight="1" x14ac:dyDescent="0.25">
      <c r="A1775" s="16" t="s">
        <v>1353</v>
      </c>
      <c r="B1775" s="20" t="s">
        <v>1153</v>
      </c>
      <c r="C1775" s="53">
        <v>600</v>
      </c>
      <c r="D1775" s="82">
        <f>D1776</f>
        <v>0</v>
      </c>
      <c r="E1775" s="82">
        <f t="shared" si="739"/>
        <v>0</v>
      </c>
      <c r="F1775" s="82">
        <f t="shared" si="739"/>
        <v>0</v>
      </c>
    </row>
    <row r="1776" spans="1:11" ht="44.25" hidden="1" customHeight="1" x14ac:dyDescent="0.25">
      <c r="A1776" s="16" t="s">
        <v>1352</v>
      </c>
      <c r="B1776" s="20" t="s">
        <v>1153</v>
      </c>
      <c r="C1776" s="53">
        <v>610</v>
      </c>
      <c r="D1776" s="82">
        <v>0</v>
      </c>
      <c r="E1776" s="82">
        <v>0</v>
      </c>
      <c r="F1776" s="82">
        <v>0</v>
      </c>
    </row>
    <row r="1777" spans="1:10" ht="34.5" customHeight="1" x14ac:dyDescent="0.25">
      <c r="A1777" s="13" t="s">
        <v>1739</v>
      </c>
      <c r="B1777" s="3" t="s">
        <v>1154</v>
      </c>
      <c r="C1777" s="53"/>
      <c r="D1777" s="82">
        <f>D1778+D1791</f>
        <v>2605</v>
      </c>
      <c r="E1777" s="82">
        <f t="shared" ref="E1777:F1777" si="740">E1778+E1791</f>
        <v>2508</v>
      </c>
      <c r="F1777" s="82">
        <f t="shared" si="740"/>
        <v>2508</v>
      </c>
    </row>
    <row r="1778" spans="1:10" ht="36.75" customHeight="1" x14ac:dyDescent="0.25">
      <c r="A1778" s="17" t="s">
        <v>1155</v>
      </c>
      <c r="B1778" s="1" t="s">
        <v>1156</v>
      </c>
      <c r="C1778" s="53"/>
      <c r="D1778" s="82">
        <f>D1779+D1782+D1785+D1788</f>
        <v>2508</v>
      </c>
      <c r="E1778" s="82">
        <f t="shared" ref="E1778:F1778" si="741">E1779+E1782+E1785+E1788</f>
        <v>2508</v>
      </c>
      <c r="F1778" s="82">
        <f t="shared" si="741"/>
        <v>2508</v>
      </c>
    </row>
    <row r="1779" spans="1:10" ht="33.75" customHeight="1" x14ac:dyDescent="0.25">
      <c r="A1779" s="22" t="s">
        <v>1157</v>
      </c>
      <c r="B1779" s="20" t="s">
        <v>1158</v>
      </c>
      <c r="C1779" s="53"/>
      <c r="D1779" s="82">
        <f>D1780</f>
        <v>2508</v>
      </c>
      <c r="E1779" s="82">
        <f t="shared" ref="E1779:F1779" si="742">E1780</f>
        <v>2508</v>
      </c>
      <c r="F1779" s="82">
        <f t="shared" si="742"/>
        <v>2508</v>
      </c>
    </row>
    <row r="1780" spans="1:10" ht="33.75" customHeight="1" x14ac:dyDescent="0.25">
      <c r="A1780" s="95" t="s">
        <v>1392</v>
      </c>
      <c r="B1780" s="20" t="s">
        <v>1158</v>
      </c>
      <c r="C1780" s="53">
        <v>800</v>
      </c>
      <c r="D1780" s="82">
        <f>D1781</f>
        <v>2508</v>
      </c>
      <c r="E1780" s="82">
        <f t="shared" ref="E1780:F1780" si="743">E1781</f>
        <v>2508</v>
      </c>
      <c r="F1780" s="82">
        <f t="shared" si="743"/>
        <v>2508</v>
      </c>
      <c r="G1780">
        <v>2275</v>
      </c>
      <c r="H1780">
        <v>2275</v>
      </c>
      <c r="I1780">
        <v>2275</v>
      </c>
    </row>
    <row r="1781" spans="1:10" ht="33.75" customHeight="1" x14ac:dyDescent="0.25">
      <c r="A1781" s="95" t="s">
        <v>1393</v>
      </c>
      <c r="B1781" s="20" t="s">
        <v>1158</v>
      </c>
      <c r="C1781" s="53">
        <v>810</v>
      </c>
      <c r="D1781" s="82">
        <v>2508</v>
      </c>
      <c r="E1781" s="82">
        <v>2508</v>
      </c>
      <c r="F1781" s="82">
        <v>2508</v>
      </c>
      <c r="G1781" s="102">
        <v>233</v>
      </c>
      <c r="H1781" s="125">
        <v>233</v>
      </c>
      <c r="I1781" s="125">
        <v>233</v>
      </c>
      <c r="J1781" s="126"/>
    </row>
    <row r="1782" spans="1:10" ht="39" hidden="1" customHeight="1" x14ac:dyDescent="0.25">
      <c r="A1782" s="22" t="s">
        <v>1159</v>
      </c>
      <c r="B1782" s="20" t="s">
        <v>1160</v>
      </c>
      <c r="C1782" s="53"/>
      <c r="D1782" s="82">
        <f>D1783</f>
        <v>0</v>
      </c>
      <c r="E1782" s="82">
        <f t="shared" ref="E1782:F1782" si="744">E1783</f>
        <v>0</v>
      </c>
      <c r="F1782" s="82">
        <f t="shared" si="744"/>
        <v>0</v>
      </c>
    </row>
    <row r="1783" spans="1:10" ht="39" hidden="1" customHeight="1" x14ac:dyDescent="0.25">
      <c r="A1783" s="16" t="s">
        <v>1353</v>
      </c>
      <c r="B1783" s="20" t="s">
        <v>1160</v>
      </c>
      <c r="C1783" s="53">
        <v>600</v>
      </c>
      <c r="D1783" s="82">
        <f>D1784</f>
        <v>0</v>
      </c>
      <c r="E1783" s="82">
        <f t="shared" ref="E1783:F1783" si="745">E1784</f>
        <v>0</v>
      </c>
      <c r="F1783" s="82">
        <f t="shared" si="745"/>
        <v>0</v>
      </c>
    </row>
    <row r="1784" spans="1:10" ht="39" hidden="1" customHeight="1" x14ac:dyDescent="0.25">
      <c r="A1784" s="16" t="s">
        <v>1352</v>
      </c>
      <c r="B1784" s="20" t="s">
        <v>1160</v>
      </c>
      <c r="C1784" s="53">
        <v>610</v>
      </c>
      <c r="D1784" s="82"/>
      <c r="E1784" s="82"/>
      <c r="F1784" s="82"/>
    </row>
    <row r="1785" spans="1:10" ht="47.25" hidden="1" customHeight="1" x14ac:dyDescent="0.25">
      <c r="A1785" s="22" t="s">
        <v>1161</v>
      </c>
      <c r="B1785" s="20" t="s">
        <v>1162</v>
      </c>
      <c r="C1785" s="53"/>
      <c r="D1785" s="82">
        <f>D1786</f>
        <v>0</v>
      </c>
      <c r="E1785" s="82">
        <f t="shared" ref="E1785:F1785" si="746">E1786</f>
        <v>0</v>
      </c>
      <c r="F1785" s="82">
        <f t="shared" si="746"/>
        <v>0</v>
      </c>
    </row>
    <row r="1786" spans="1:10" ht="47.25" hidden="1" customHeight="1" x14ac:dyDescent="0.25">
      <c r="A1786" s="16" t="s">
        <v>1353</v>
      </c>
      <c r="B1786" s="20" t="s">
        <v>1162</v>
      </c>
      <c r="C1786" s="53">
        <v>600</v>
      </c>
      <c r="D1786" s="82">
        <f>D1787</f>
        <v>0</v>
      </c>
      <c r="E1786" s="82">
        <f t="shared" ref="E1786:F1786" si="747">E1787</f>
        <v>0</v>
      </c>
      <c r="F1786" s="82">
        <f t="shared" si="747"/>
        <v>0</v>
      </c>
    </row>
    <row r="1787" spans="1:10" ht="47.25" hidden="1" customHeight="1" x14ac:dyDescent="0.25">
      <c r="A1787" s="16" t="s">
        <v>1352</v>
      </c>
      <c r="B1787" s="20" t="s">
        <v>1162</v>
      </c>
      <c r="C1787" s="53">
        <v>610</v>
      </c>
      <c r="D1787" s="82"/>
      <c r="E1787" s="82"/>
      <c r="F1787" s="82"/>
    </row>
    <row r="1788" spans="1:10" ht="37.5" hidden="1" customHeight="1" x14ac:dyDescent="0.25">
      <c r="A1788" s="22" t="s">
        <v>1163</v>
      </c>
      <c r="B1788" s="20" t="s">
        <v>1164</v>
      </c>
      <c r="C1788" s="53"/>
      <c r="D1788" s="82">
        <f>D1789</f>
        <v>0</v>
      </c>
      <c r="E1788" s="82">
        <f t="shared" ref="E1788:F1788" si="748">E1789</f>
        <v>0</v>
      </c>
      <c r="F1788" s="82">
        <f t="shared" si="748"/>
        <v>0</v>
      </c>
    </row>
    <row r="1789" spans="1:10" ht="37.5" hidden="1" customHeight="1" x14ac:dyDescent="0.25">
      <c r="A1789" s="16" t="s">
        <v>1353</v>
      </c>
      <c r="B1789" s="20" t="s">
        <v>1164</v>
      </c>
      <c r="C1789" s="53">
        <v>600</v>
      </c>
      <c r="D1789" s="82">
        <f>D1790</f>
        <v>0</v>
      </c>
      <c r="E1789" s="82">
        <f t="shared" ref="E1789:F1789" si="749">E1790</f>
        <v>0</v>
      </c>
      <c r="F1789" s="82">
        <f t="shared" si="749"/>
        <v>0</v>
      </c>
    </row>
    <row r="1790" spans="1:10" ht="37.5" hidden="1" customHeight="1" x14ac:dyDescent="0.25">
      <c r="A1790" s="16" t="s">
        <v>1352</v>
      </c>
      <c r="B1790" s="20" t="s">
        <v>1164</v>
      </c>
      <c r="C1790" s="53">
        <v>610</v>
      </c>
      <c r="D1790" s="82"/>
      <c r="E1790" s="82"/>
      <c r="F1790" s="82"/>
    </row>
    <row r="1791" spans="1:10" ht="57" customHeight="1" x14ac:dyDescent="0.25">
      <c r="A1791" s="129" t="s">
        <v>1503</v>
      </c>
      <c r="B1791" s="20" t="s">
        <v>1502</v>
      </c>
      <c r="C1791" s="53"/>
      <c r="D1791" s="82">
        <f>D1792</f>
        <v>97</v>
      </c>
      <c r="E1791" s="82"/>
      <c r="F1791" s="82"/>
    </row>
    <row r="1792" spans="1:10" ht="25.5" customHeight="1" x14ac:dyDescent="0.25">
      <c r="A1792" s="129" t="s">
        <v>1740</v>
      </c>
      <c r="B1792" s="20" t="s">
        <v>1717</v>
      </c>
      <c r="C1792" s="53"/>
      <c r="D1792" s="82">
        <f>D1793</f>
        <v>97</v>
      </c>
      <c r="E1792" s="82"/>
      <c r="F1792" s="82"/>
    </row>
    <row r="1793" spans="1:6" ht="37.5" customHeight="1" x14ac:dyDescent="0.25">
      <c r="A1793" s="95" t="s">
        <v>1392</v>
      </c>
      <c r="B1793" s="20" t="s">
        <v>1717</v>
      </c>
      <c r="C1793" s="53">
        <v>800</v>
      </c>
      <c r="D1793" s="82">
        <f>D1794</f>
        <v>97</v>
      </c>
      <c r="E1793" s="82"/>
      <c r="F1793" s="82"/>
    </row>
    <row r="1794" spans="1:6" ht="37.5" customHeight="1" x14ac:dyDescent="0.25">
      <c r="A1794" s="95" t="s">
        <v>1393</v>
      </c>
      <c r="B1794" s="20" t="s">
        <v>1717</v>
      </c>
      <c r="C1794" s="53">
        <v>810</v>
      </c>
      <c r="D1794" s="82">
        <v>97</v>
      </c>
      <c r="E1794" s="82"/>
      <c r="F1794" s="82"/>
    </row>
    <row r="1795" spans="1:6" ht="39.75" hidden="1" customHeight="1" x14ac:dyDescent="0.25">
      <c r="A1795" s="13" t="s">
        <v>872</v>
      </c>
      <c r="B1795" s="3" t="s">
        <v>1165</v>
      </c>
      <c r="C1795" s="53"/>
      <c r="D1795" s="82">
        <f>D1796</f>
        <v>0</v>
      </c>
      <c r="E1795" s="82">
        <f t="shared" ref="E1795:F1798" si="750">E1796</f>
        <v>0</v>
      </c>
      <c r="F1795" s="82">
        <f t="shared" si="750"/>
        <v>0</v>
      </c>
    </row>
    <row r="1796" spans="1:6" ht="42.75" hidden="1" customHeight="1" x14ac:dyDescent="0.25">
      <c r="A1796" s="7" t="s">
        <v>130</v>
      </c>
      <c r="B1796" s="1" t="s">
        <v>1166</v>
      </c>
      <c r="C1796" s="53"/>
      <c r="D1796" s="82">
        <f>D1797</f>
        <v>0</v>
      </c>
      <c r="E1796" s="82">
        <f t="shared" si="750"/>
        <v>0</v>
      </c>
      <c r="F1796" s="82">
        <f t="shared" si="750"/>
        <v>0</v>
      </c>
    </row>
    <row r="1797" spans="1:6" ht="37.5" hidden="1" customHeight="1" x14ac:dyDescent="0.25">
      <c r="A1797" s="22" t="s">
        <v>132</v>
      </c>
      <c r="B1797" s="20" t="s">
        <v>1167</v>
      </c>
      <c r="C1797" s="53"/>
      <c r="D1797" s="82">
        <f>D1798</f>
        <v>0</v>
      </c>
      <c r="E1797" s="82">
        <f t="shared" si="750"/>
        <v>0</v>
      </c>
      <c r="F1797" s="82">
        <f t="shared" si="750"/>
        <v>0</v>
      </c>
    </row>
    <row r="1798" spans="1:6" ht="37.5" hidden="1" customHeight="1" x14ac:dyDescent="0.25">
      <c r="A1798" s="58" t="s">
        <v>1348</v>
      </c>
      <c r="B1798" s="20" t="s">
        <v>1167</v>
      </c>
      <c r="C1798" s="53">
        <v>100</v>
      </c>
      <c r="D1798" s="82">
        <f>D1799</f>
        <v>0</v>
      </c>
      <c r="E1798" s="82">
        <f t="shared" si="750"/>
        <v>0</v>
      </c>
      <c r="F1798" s="82">
        <f t="shared" si="750"/>
        <v>0</v>
      </c>
    </row>
    <row r="1799" spans="1:6" ht="37.5" hidden="1" customHeight="1" x14ac:dyDescent="0.25">
      <c r="A1799" s="58" t="s">
        <v>1349</v>
      </c>
      <c r="B1799" s="20" t="s">
        <v>1167</v>
      </c>
      <c r="C1799" s="53">
        <v>120</v>
      </c>
      <c r="D1799" s="82">
        <v>0</v>
      </c>
      <c r="E1799" s="82">
        <v>0</v>
      </c>
      <c r="F1799" s="82">
        <v>0</v>
      </c>
    </row>
    <row r="1800" spans="1:6" ht="35.25" customHeight="1" x14ac:dyDescent="0.25">
      <c r="A1800" s="12" t="s">
        <v>1168</v>
      </c>
      <c r="B1800" s="10" t="s">
        <v>1169</v>
      </c>
      <c r="C1800" s="53"/>
      <c r="D1800" s="82">
        <f>D1801+D1817+D1863+D1889</f>
        <v>100000</v>
      </c>
      <c r="E1800" s="82">
        <f t="shared" ref="E1800:F1800" si="751">E1801+E1817+E1863+E1889</f>
        <v>620380</v>
      </c>
      <c r="F1800" s="82">
        <f t="shared" si="751"/>
        <v>655122</v>
      </c>
    </row>
    <row r="1801" spans="1:6" ht="36" hidden="1" customHeight="1" x14ac:dyDescent="0.25">
      <c r="A1801" s="13" t="s">
        <v>1170</v>
      </c>
      <c r="B1801" s="3" t="s">
        <v>1171</v>
      </c>
      <c r="C1801" s="53"/>
      <c r="D1801" s="82">
        <f>D1802+D1806</f>
        <v>0</v>
      </c>
      <c r="E1801" s="82">
        <f t="shared" ref="E1801:F1801" si="752">E1802+E1806</f>
        <v>0</v>
      </c>
      <c r="F1801" s="82">
        <f t="shared" si="752"/>
        <v>0</v>
      </c>
    </row>
    <row r="1802" spans="1:6" ht="38.25" hidden="1" customHeight="1" x14ac:dyDescent="0.25">
      <c r="A1802" s="14" t="s">
        <v>1172</v>
      </c>
      <c r="B1802" s="1" t="s">
        <v>1173</v>
      </c>
      <c r="C1802" s="53"/>
      <c r="D1802" s="82">
        <f>D1803</f>
        <v>0</v>
      </c>
      <c r="E1802" s="82">
        <f t="shared" ref="E1802:F1804" si="753">E1803</f>
        <v>0</v>
      </c>
      <c r="F1802" s="82">
        <f t="shared" si="753"/>
        <v>0</v>
      </c>
    </row>
    <row r="1803" spans="1:6" ht="53.25" hidden="1" customHeight="1" x14ac:dyDescent="0.25">
      <c r="A1803" s="27" t="s">
        <v>1174</v>
      </c>
      <c r="B1803" s="20" t="s">
        <v>1175</v>
      </c>
      <c r="C1803" s="53"/>
      <c r="D1803" s="82">
        <f>D1804</f>
        <v>0</v>
      </c>
      <c r="E1803" s="82">
        <f t="shared" si="753"/>
        <v>0</v>
      </c>
      <c r="F1803" s="82">
        <f t="shared" si="753"/>
        <v>0</v>
      </c>
    </row>
    <row r="1804" spans="1:6" ht="53.25" hidden="1" customHeight="1" x14ac:dyDescent="0.25">
      <c r="A1804" s="57" t="s">
        <v>1363</v>
      </c>
      <c r="B1804" s="20" t="s">
        <v>1175</v>
      </c>
      <c r="C1804" s="53">
        <v>400</v>
      </c>
      <c r="D1804" s="82">
        <f>D1805</f>
        <v>0</v>
      </c>
      <c r="E1804" s="82">
        <f t="shared" si="753"/>
        <v>0</v>
      </c>
      <c r="F1804" s="82">
        <f t="shared" si="753"/>
        <v>0</v>
      </c>
    </row>
    <row r="1805" spans="1:6" ht="53.25" hidden="1" customHeight="1" x14ac:dyDescent="0.25">
      <c r="A1805" s="57" t="s">
        <v>1364</v>
      </c>
      <c r="B1805" s="20" t="s">
        <v>1175</v>
      </c>
      <c r="C1805" s="53">
        <v>410</v>
      </c>
      <c r="D1805" s="82"/>
      <c r="E1805" s="82"/>
      <c r="F1805" s="82"/>
    </row>
    <row r="1806" spans="1:6" ht="42.75" hidden="1" customHeight="1" x14ac:dyDescent="0.25">
      <c r="A1806" s="14" t="s">
        <v>84</v>
      </c>
      <c r="B1806" s="1" t="s">
        <v>1176</v>
      </c>
      <c r="C1806" s="53"/>
      <c r="D1806" s="82">
        <f>D1807+D1810</f>
        <v>0</v>
      </c>
      <c r="E1806" s="82">
        <f t="shared" ref="E1806:F1806" si="754">E1807+E1810</f>
        <v>0</v>
      </c>
      <c r="F1806" s="82">
        <f t="shared" si="754"/>
        <v>0</v>
      </c>
    </row>
    <row r="1807" spans="1:6" ht="42" hidden="1" customHeight="1" x14ac:dyDescent="0.25">
      <c r="A1807" s="21" t="s">
        <v>1177</v>
      </c>
      <c r="B1807" s="20" t="s">
        <v>1178</v>
      </c>
      <c r="C1807" s="53"/>
      <c r="D1807" s="82">
        <f>D1808</f>
        <v>0</v>
      </c>
      <c r="E1807" s="82">
        <f t="shared" ref="E1807:F1808" si="755">E1808</f>
        <v>0</v>
      </c>
      <c r="F1807" s="82">
        <f t="shared" si="755"/>
        <v>0</v>
      </c>
    </row>
    <row r="1808" spans="1:6" ht="42" hidden="1" customHeight="1" x14ac:dyDescent="0.25">
      <c r="A1808" s="57" t="s">
        <v>1363</v>
      </c>
      <c r="B1808" s="20" t="s">
        <v>1178</v>
      </c>
      <c r="C1808" s="53">
        <v>400</v>
      </c>
      <c r="D1808" s="82">
        <f>D1809</f>
        <v>0</v>
      </c>
      <c r="E1808" s="82">
        <f t="shared" si="755"/>
        <v>0</v>
      </c>
      <c r="F1808" s="82">
        <f t="shared" si="755"/>
        <v>0</v>
      </c>
    </row>
    <row r="1809" spans="1:6" ht="42" hidden="1" customHeight="1" x14ac:dyDescent="0.25">
      <c r="A1809" s="57" t="s">
        <v>1364</v>
      </c>
      <c r="B1809" s="20" t="s">
        <v>1178</v>
      </c>
      <c r="C1809" s="53">
        <v>410</v>
      </c>
      <c r="D1809" s="82"/>
      <c r="E1809" s="82"/>
      <c r="F1809" s="82"/>
    </row>
    <row r="1810" spans="1:6" ht="42.75" hidden="1" customHeight="1" x14ac:dyDescent="0.25">
      <c r="A1810" s="21" t="s">
        <v>1179</v>
      </c>
      <c r="B1810" s="20" t="s">
        <v>1180</v>
      </c>
      <c r="C1810" s="53"/>
      <c r="D1810" s="82">
        <f>D1811</f>
        <v>0</v>
      </c>
      <c r="E1810" s="82">
        <f t="shared" ref="E1810:F1811" si="756">E1811</f>
        <v>0</v>
      </c>
      <c r="F1810" s="82">
        <f t="shared" si="756"/>
        <v>0</v>
      </c>
    </row>
    <row r="1811" spans="1:6" ht="42.75" hidden="1" customHeight="1" x14ac:dyDescent="0.25">
      <c r="A1811" s="57" t="s">
        <v>1363</v>
      </c>
      <c r="B1811" s="20" t="s">
        <v>1180</v>
      </c>
      <c r="C1811" s="53">
        <v>400</v>
      </c>
      <c r="D1811" s="82">
        <f>D1812</f>
        <v>0</v>
      </c>
      <c r="E1811" s="82">
        <f t="shared" si="756"/>
        <v>0</v>
      </c>
      <c r="F1811" s="82">
        <f t="shared" si="756"/>
        <v>0</v>
      </c>
    </row>
    <row r="1812" spans="1:6" ht="42.75" hidden="1" customHeight="1" x14ac:dyDescent="0.25">
      <c r="A1812" s="57" t="s">
        <v>1364</v>
      </c>
      <c r="B1812" s="20" t="s">
        <v>1180</v>
      </c>
      <c r="C1812" s="53">
        <v>410</v>
      </c>
      <c r="D1812" s="82"/>
      <c r="E1812" s="82"/>
      <c r="F1812" s="82"/>
    </row>
    <row r="1813" spans="1:6" ht="33" hidden="1" customHeight="1" x14ac:dyDescent="0.25">
      <c r="A1813" s="4" t="s">
        <v>1181</v>
      </c>
      <c r="B1813" s="2" t="s">
        <v>1182</v>
      </c>
      <c r="C1813" s="53"/>
      <c r="D1813" s="82"/>
      <c r="E1813" s="82"/>
      <c r="F1813" s="82"/>
    </row>
    <row r="1814" spans="1:6" ht="42.75" hidden="1" customHeight="1" x14ac:dyDescent="0.25">
      <c r="A1814" s="4" t="s">
        <v>1183</v>
      </c>
      <c r="B1814" s="2" t="s">
        <v>1184</v>
      </c>
      <c r="C1814" s="53"/>
      <c r="D1814" s="82"/>
      <c r="E1814" s="82"/>
      <c r="F1814" s="82"/>
    </row>
    <row r="1815" spans="1:6" ht="38.25" hidden="1" customHeight="1" x14ac:dyDescent="0.25">
      <c r="A1815" s="4" t="s">
        <v>1185</v>
      </c>
      <c r="B1815" s="2" t="s">
        <v>1186</v>
      </c>
      <c r="C1815" s="53"/>
      <c r="D1815" s="82"/>
      <c r="E1815" s="82"/>
      <c r="F1815" s="82"/>
    </row>
    <row r="1816" spans="1:6" ht="31.5" hidden="1" x14ac:dyDescent="0.25">
      <c r="A1816" s="4" t="s">
        <v>1187</v>
      </c>
      <c r="B1816" s="2" t="s">
        <v>1188</v>
      </c>
      <c r="C1816" s="53"/>
      <c r="D1816" s="82"/>
      <c r="E1816" s="82"/>
      <c r="F1816" s="82"/>
    </row>
    <row r="1817" spans="1:6" ht="42.75" customHeight="1" x14ac:dyDescent="0.25">
      <c r="A1817" s="13" t="s">
        <v>1189</v>
      </c>
      <c r="B1817" s="3" t="s">
        <v>1190</v>
      </c>
      <c r="C1817" s="53"/>
      <c r="D1817" s="82">
        <f>D1818+D1828+D1832+D1840</f>
        <v>100000</v>
      </c>
      <c r="E1817" s="82">
        <f t="shared" ref="E1817:F1817" si="757">E1818+E1828+E1832+E1840</f>
        <v>620380</v>
      </c>
      <c r="F1817" s="82">
        <f t="shared" si="757"/>
        <v>655122</v>
      </c>
    </row>
    <row r="1818" spans="1:6" ht="39.75" hidden="1" customHeight="1" x14ac:dyDescent="0.25">
      <c r="A1818" s="14" t="s">
        <v>1191</v>
      </c>
      <c r="B1818" s="1" t="s">
        <v>1192</v>
      </c>
      <c r="C1818" s="53"/>
      <c r="D1818" s="82">
        <f>D1819+D1822+D1825</f>
        <v>0</v>
      </c>
      <c r="E1818" s="82">
        <f t="shared" ref="E1818:F1818" si="758">E1819+E1822+E1825</f>
        <v>0</v>
      </c>
      <c r="F1818" s="82">
        <f t="shared" si="758"/>
        <v>0</v>
      </c>
    </row>
    <row r="1819" spans="1:6" ht="34.5" hidden="1" customHeight="1" x14ac:dyDescent="0.25">
      <c r="A1819" s="21" t="s">
        <v>1193</v>
      </c>
      <c r="B1819" s="20" t="s">
        <v>1194</v>
      </c>
      <c r="C1819" s="53"/>
      <c r="D1819" s="82">
        <f>D1820</f>
        <v>0</v>
      </c>
      <c r="E1819" s="82">
        <f t="shared" ref="E1819:F1819" si="759">E1820</f>
        <v>0</v>
      </c>
      <c r="F1819" s="82">
        <f t="shared" si="759"/>
        <v>0</v>
      </c>
    </row>
    <row r="1820" spans="1:6" ht="34.5" hidden="1" customHeight="1" x14ac:dyDescent="0.25">
      <c r="A1820" s="57" t="s">
        <v>1363</v>
      </c>
      <c r="B1820" s="20" t="s">
        <v>1194</v>
      </c>
      <c r="C1820" s="53">
        <v>400</v>
      </c>
      <c r="D1820" s="82">
        <f>D1821</f>
        <v>0</v>
      </c>
      <c r="E1820" s="82">
        <f t="shared" ref="E1820:F1820" si="760">E1821</f>
        <v>0</v>
      </c>
      <c r="F1820" s="82">
        <f t="shared" si="760"/>
        <v>0</v>
      </c>
    </row>
    <row r="1821" spans="1:6" ht="34.5" hidden="1" customHeight="1" x14ac:dyDescent="0.25">
      <c r="A1821" s="57" t="s">
        <v>1364</v>
      </c>
      <c r="B1821" s="20" t="s">
        <v>1194</v>
      </c>
      <c r="C1821" s="53">
        <v>410</v>
      </c>
      <c r="D1821" s="82"/>
      <c r="E1821" s="82"/>
      <c r="F1821" s="82"/>
    </row>
    <row r="1822" spans="1:6" ht="42.75" hidden="1" customHeight="1" x14ac:dyDescent="0.25">
      <c r="A1822" s="21" t="s">
        <v>1195</v>
      </c>
      <c r="B1822" s="20" t="s">
        <v>1196</v>
      </c>
      <c r="C1822" s="53"/>
      <c r="D1822" s="82">
        <f>D1823</f>
        <v>0</v>
      </c>
      <c r="E1822" s="82">
        <f t="shared" ref="E1822:F1822" si="761">E1823</f>
        <v>0</v>
      </c>
      <c r="F1822" s="82">
        <f t="shared" si="761"/>
        <v>0</v>
      </c>
    </row>
    <row r="1823" spans="1:6" ht="42.75" hidden="1" customHeight="1" x14ac:dyDescent="0.25">
      <c r="A1823" s="57" t="s">
        <v>1363</v>
      </c>
      <c r="B1823" s="20" t="s">
        <v>1196</v>
      </c>
      <c r="C1823" s="53">
        <v>400</v>
      </c>
      <c r="D1823" s="82">
        <f>D1824</f>
        <v>0</v>
      </c>
      <c r="E1823" s="82">
        <f t="shared" ref="E1823:F1823" si="762">E1824</f>
        <v>0</v>
      </c>
      <c r="F1823" s="82">
        <f t="shared" si="762"/>
        <v>0</v>
      </c>
    </row>
    <row r="1824" spans="1:6" ht="42.75" hidden="1" customHeight="1" x14ac:dyDescent="0.25">
      <c r="A1824" s="57" t="s">
        <v>1364</v>
      </c>
      <c r="B1824" s="20" t="s">
        <v>1196</v>
      </c>
      <c r="C1824" s="53">
        <v>410</v>
      </c>
      <c r="D1824" s="82"/>
      <c r="E1824" s="82"/>
      <c r="F1824" s="82"/>
    </row>
    <row r="1825" spans="1:6" ht="29.25" hidden="1" customHeight="1" x14ac:dyDescent="0.25">
      <c r="A1825" s="27" t="s">
        <v>1197</v>
      </c>
      <c r="B1825" s="20" t="s">
        <v>1198</v>
      </c>
      <c r="C1825" s="53"/>
      <c r="D1825" s="82">
        <f>D1826</f>
        <v>0</v>
      </c>
      <c r="E1825" s="82">
        <f t="shared" ref="E1825:F1825" si="763">E1826</f>
        <v>0</v>
      </c>
      <c r="F1825" s="82">
        <f t="shared" si="763"/>
        <v>0</v>
      </c>
    </row>
    <row r="1826" spans="1:6" ht="29.25" hidden="1" customHeight="1" x14ac:dyDescent="0.25">
      <c r="A1826" s="16" t="s">
        <v>1353</v>
      </c>
      <c r="B1826" s="20" t="s">
        <v>1198</v>
      </c>
      <c r="C1826" s="53">
        <v>600</v>
      </c>
      <c r="D1826" s="82">
        <f>D1827</f>
        <v>0</v>
      </c>
      <c r="E1826" s="82">
        <f t="shared" ref="E1826:F1826" si="764">E1827</f>
        <v>0</v>
      </c>
      <c r="F1826" s="82">
        <f t="shared" si="764"/>
        <v>0</v>
      </c>
    </row>
    <row r="1827" spans="1:6" ht="29.25" hidden="1" customHeight="1" x14ac:dyDescent="0.25">
      <c r="A1827" s="16" t="s">
        <v>1385</v>
      </c>
      <c r="B1827" s="20" t="s">
        <v>1198</v>
      </c>
      <c r="C1827" s="53">
        <v>620</v>
      </c>
      <c r="D1827" s="82"/>
      <c r="E1827" s="82"/>
      <c r="F1827" s="82"/>
    </row>
    <row r="1828" spans="1:6" ht="34.5" hidden="1" customHeight="1" x14ac:dyDescent="0.25">
      <c r="A1828" s="14" t="s">
        <v>1199</v>
      </c>
      <c r="B1828" s="1" t="s">
        <v>1200</v>
      </c>
      <c r="C1828" s="53"/>
      <c r="D1828" s="82">
        <f>D1829</f>
        <v>0</v>
      </c>
      <c r="E1828" s="82">
        <f t="shared" ref="E1828:F1830" si="765">E1829</f>
        <v>0</v>
      </c>
      <c r="F1828" s="82">
        <f t="shared" si="765"/>
        <v>0</v>
      </c>
    </row>
    <row r="1829" spans="1:6" ht="38.25" hidden="1" customHeight="1" x14ac:dyDescent="0.25">
      <c r="A1829" s="27" t="s">
        <v>1201</v>
      </c>
      <c r="B1829" s="20" t="s">
        <v>1202</v>
      </c>
      <c r="C1829" s="53"/>
      <c r="D1829" s="82">
        <f>D1830</f>
        <v>0</v>
      </c>
      <c r="E1829" s="82">
        <f t="shared" si="765"/>
        <v>0</v>
      </c>
      <c r="F1829" s="82">
        <f t="shared" si="765"/>
        <v>0</v>
      </c>
    </row>
    <row r="1830" spans="1:6" ht="38.25" hidden="1" customHeight="1" x14ac:dyDescent="0.25">
      <c r="A1830" s="193" t="s">
        <v>1363</v>
      </c>
      <c r="B1830" s="20" t="s">
        <v>1202</v>
      </c>
      <c r="C1830" s="53">
        <v>400</v>
      </c>
      <c r="D1830" s="82">
        <f>D1831</f>
        <v>0</v>
      </c>
      <c r="E1830" s="82">
        <f t="shared" si="765"/>
        <v>0</v>
      </c>
      <c r="F1830" s="82">
        <f t="shared" si="765"/>
        <v>0</v>
      </c>
    </row>
    <row r="1831" spans="1:6" ht="38.25" hidden="1" customHeight="1" x14ac:dyDescent="0.25">
      <c r="A1831" s="193" t="s">
        <v>1364</v>
      </c>
      <c r="B1831" s="20" t="s">
        <v>1202</v>
      </c>
      <c r="C1831" s="53">
        <v>410</v>
      </c>
      <c r="D1831" s="82"/>
      <c r="E1831" s="82"/>
      <c r="F1831" s="82"/>
    </row>
    <row r="1832" spans="1:6" ht="32.25" hidden="1" customHeight="1" x14ac:dyDescent="0.25">
      <c r="A1832" s="17" t="s">
        <v>1203</v>
      </c>
      <c r="B1832" s="1" t="s">
        <v>1204</v>
      </c>
      <c r="C1832" s="53"/>
      <c r="D1832" s="82">
        <f>D1833+D1836+D1839</f>
        <v>0</v>
      </c>
      <c r="E1832" s="82">
        <f t="shared" ref="E1832:F1832" si="766">E1833+E1836+E1839</f>
        <v>0</v>
      </c>
      <c r="F1832" s="82">
        <f t="shared" si="766"/>
        <v>0</v>
      </c>
    </row>
    <row r="1833" spans="1:6" ht="48" hidden="1" customHeight="1" x14ac:dyDescent="0.25">
      <c r="A1833" s="27" t="s">
        <v>1205</v>
      </c>
      <c r="B1833" s="20" t="s">
        <v>1206</v>
      </c>
      <c r="C1833" s="53"/>
      <c r="D1833" s="82">
        <f>D1834</f>
        <v>0</v>
      </c>
      <c r="E1833" s="82">
        <f t="shared" ref="E1833:F1834" si="767">E1834</f>
        <v>0</v>
      </c>
      <c r="F1833" s="82">
        <f t="shared" si="767"/>
        <v>0</v>
      </c>
    </row>
    <row r="1834" spans="1:6" ht="48" hidden="1" customHeight="1" x14ac:dyDescent="0.25">
      <c r="A1834" s="57" t="s">
        <v>1363</v>
      </c>
      <c r="B1834" s="20" t="s">
        <v>1206</v>
      </c>
      <c r="C1834" s="53">
        <v>400</v>
      </c>
      <c r="D1834" s="82">
        <f>D1835</f>
        <v>0</v>
      </c>
      <c r="E1834" s="82">
        <f t="shared" si="767"/>
        <v>0</v>
      </c>
      <c r="F1834" s="82">
        <f t="shared" si="767"/>
        <v>0</v>
      </c>
    </row>
    <row r="1835" spans="1:6" ht="48" hidden="1" customHeight="1" x14ac:dyDescent="0.25">
      <c r="A1835" s="57" t="s">
        <v>1364</v>
      </c>
      <c r="B1835" s="20" t="s">
        <v>1206</v>
      </c>
      <c r="C1835" s="53">
        <v>410</v>
      </c>
      <c r="D1835" s="82"/>
      <c r="E1835" s="82"/>
      <c r="F1835" s="82"/>
    </row>
    <row r="1836" spans="1:6" ht="30.75" hidden="1" customHeight="1" x14ac:dyDescent="0.25">
      <c r="A1836" s="27" t="s">
        <v>1207</v>
      </c>
      <c r="B1836" s="20" t="s">
        <v>1208</v>
      </c>
      <c r="C1836" s="53"/>
      <c r="D1836" s="82">
        <f>D1837</f>
        <v>0</v>
      </c>
      <c r="E1836" s="82">
        <f t="shared" ref="E1836:F1837" si="768">E1837</f>
        <v>0</v>
      </c>
      <c r="F1836" s="82">
        <f t="shared" si="768"/>
        <v>0</v>
      </c>
    </row>
    <row r="1837" spans="1:6" ht="30.75" hidden="1" customHeight="1" x14ac:dyDescent="0.25">
      <c r="A1837" s="193" t="s">
        <v>1363</v>
      </c>
      <c r="B1837" s="20" t="s">
        <v>1208</v>
      </c>
      <c r="C1837" s="53">
        <v>400</v>
      </c>
      <c r="D1837" s="82">
        <f>D1838</f>
        <v>0</v>
      </c>
      <c r="E1837" s="82">
        <f t="shared" si="768"/>
        <v>0</v>
      </c>
      <c r="F1837" s="82">
        <f t="shared" si="768"/>
        <v>0</v>
      </c>
    </row>
    <row r="1838" spans="1:6" ht="30.75" hidden="1" customHeight="1" x14ac:dyDescent="0.25">
      <c r="A1838" s="193" t="s">
        <v>1364</v>
      </c>
      <c r="B1838" s="20" t="s">
        <v>1208</v>
      </c>
      <c r="C1838" s="53">
        <v>410</v>
      </c>
      <c r="D1838" s="82"/>
      <c r="E1838" s="82"/>
      <c r="F1838" s="82"/>
    </row>
    <row r="1839" spans="1:6" ht="29.25" hidden="1" customHeight="1" x14ac:dyDescent="0.25">
      <c r="A1839" s="27" t="s">
        <v>1209</v>
      </c>
      <c r="B1839" s="20" t="s">
        <v>1210</v>
      </c>
      <c r="C1839" s="53"/>
      <c r="D1839" s="82">
        <f>D1861</f>
        <v>0</v>
      </c>
      <c r="E1839" s="82">
        <f t="shared" ref="E1839:F1839" si="769">E1861</f>
        <v>0</v>
      </c>
      <c r="F1839" s="82">
        <f t="shared" si="769"/>
        <v>0</v>
      </c>
    </row>
    <row r="1840" spans="1:6" ht="25.5" customHeight="1" x14ac:dyDescent="0.25">
      <c r="A1840" s="14" t="s">
        <v>219</v>
      </c>
      <c r="B1840" s="1" t="s">
        <v>1211</v>
      </c>
      <c r="C1840" s="53"/>
      <c r="D1840" s="82">
        <f>D1841</f>
        <v>100000</v>
      </c>
      <c r="E1840" s="82">
        <f t="shared" ref="E1840:F1840" si="770">E1841</f>
        <v>620380</v>
      </c>
      <c r="F1840" s="82">
        <f t="shared" si="770"/>
        <v>655122</v>
      </c>
    </row>
    <row r="1841" spans="1:9" ht="23.25" customHeight="1" x14ac:dyDescent="0.25">
      <c r="A1841" s="4" t="s">
        <v>1212</v>
      </c>
      <c r="B1841" s="2" t="s">
        <v>1213</v>
      </c>
      <c r="C1841" s="53"/>
      <c r="D1841" s="82">
        <f>D1842</f>
        <v>100000</v>
      </c>
      <c r="E1841" s="82">
        <f t="shared" ref="E1841:F1841" si="771">E1842</f>
        <v>620380</v>
      </c>
      <c r="F1841" s="82">
        <f t="shared" si="771"/>
        <v>655122</v>
      </c>
    </row>
    <row r="1842" spans="1:9" ht="38.25" customHeight="1" x14ac:dyDescent="0.25">
      <c r="A1842" s="193" t="s">
        <v>1363</v>
      </c>
      <c r="B1842" s="2" t="s">
        <v>1213</v>
      </c>
      <c r="C1842" s="53">
        <v>400</v>
      </c>
      <c r="D1842" s="82">
        <f>D1843</f>
        <v>100000</v>
      </c>
      <c r="E1842" s="82">
        <f t="shared" ref="E1842:F1842" si="772">E1843</f>
        <v>620380</v>
      </c>
      <c r="F1842" s="82">
        <f t="shared" si="772"/>
        <v>655122</v>
      </c>
      <c r="G1842">
        <v>90700</v>
      </c>
      <c r="H1842">
        <v>562685</v>
      </c>
      <c r="I1842">
        <v>594196</v>
      </c>
    </row>
    <row r="1843" spans="1:9" ht="23.25" customHeight="1" x14ac:dyDescent="0.25">
      <c r="A1843" s="193" t="s">
        <v>1364</v>
      </c>
      <c r="B1843" s="2" t="s">
        <v>1213</v>
      </c>
      <c r="C1843" s="53">
        <v>410</v>
      </c>
      <c r="D1843" s="82">
        <v>100000</v>
      </c>
      <c r="E1843" s="82">
        <v>620380</v>
      </c>
      <c r="F1843" s="82">
        <v>655122</v>
      </c>
      <c r="G1843" s="145">
        <v>9300</v>
      </c>
      <c r="H1843" s="145">
        <v>57695</v>
      </c>
      <c r="I1843" s="145">
        <v>60926</v>
      </c>
    </row>
    <row r="1844" spans="1:9" ht="32.25" hidden="1" customHeight="1" x14ac:dyDescent="0.25">
      <c r="A1844" s="4" t="s">
        <v>1214</v>
      </c>
      <c r="B1844" s="2" t="s">
        <v>1215</v>
      </c>
      <c r="C1844" s="53"/>
      <c r="D1844" s="82"/>
      <c r="E1844" s="82"/>
      <c r="F1844" s="82"/>
    </row>
    <row r="1845" spans="1:9" ht="31.5" hidden="1" x14ac:dyDescent="0.25">
      <c r="A1845" s="4" t="s">
        <v>1216</v>
      </c>
      <c r="B1845" s="2" t="s">
        <v>1217</v>
      </c>
      <c r="C1845" s="53"/>
      <c r="D1845" s="82"/>
      <c r="E1845" s="82"/>
      <c r="F1845" s="82"/>
    </row>
    <row r="1846" spans="1:9" ht="47.25" hidden="1" x14ac:dyDescent="0.25">
      <c r="A1846" s="4" t="s">
        <v>1218</v>
      </c>
      <c r="B1846" s="2" t="s">
        <v>1219</v>
      </c>
      <c r="C1846" s="53"/>
      <c r="D1846" s="82"/>
      <c r="E1846" s="82"/>
      <c r="F1846" s="82"/>
    </row>
    <row r="1847" spans="1:9" ht="31.5" hidden="1" x14ac:dyDescent="0.25">
      <c r="A1847" s="4" t="s">
        <v>1220</v>
      </c>
      <c r="B1847" s="2" t="s">
        <v>1221</v>
      </c>
      <c r="C1847" s="53"/>
      <c r="D1847" s="82"/>
      <c r="E1847" s="82"/>
      <c r="F1847" s="82"/>
    </row>
    <row r="1848" spans="1:9" ht="47.25" hidden="1" x14ac:dyDescent="0.25">
      <c r="A1848" s="4" t="s">
        <v>1222</v>
      </c>
      <c r="B1848" s="2" t="s">
        <v>1223</v>
      </c>
      <c r="C1848" s="53"/>
      <c r="D1848" s="82"/>
      <c r="E1848" s="82"/>
      <c r="F1848" s="82"/>
    </row>
    <row r="1849" spans="1:9" ht="27.75" hidden="1" customHeight="1" x14ac:dyDescent="0.25">
      <c r="A1849" s="14" t="s">
        <v>1224</v>
      </c>
      <c r="B1849" s="1" t="s">
        <v>1225</v>
      </c>
      <c r="C1849" s="53"/>
      <c r="D1849" s="82"/>
      <c r="E1849" s="82"/>
      <c r="F1849" s="82"/>
    </row>
    <row r="1850" spans="1:9" ht="31.5" hidden="1" x14ac:dyDescent="0.25">
      <c r="A1850" s="36" t="s">
        <v>1226</v>
      </c>
      <c r="B1850" s="2" t="s">
        <v>1227</v>
      </c>
      <c r="C1850" s="53"/>
      <c r="D1850" s="82"/>
      <c r="E1850" s="82"/>
      <c r="F1850" s="82"/>
    </row>
    <row r="1851" spans="1:9" ht="31.5" hidden="1" x14ac:dyDescent="0.25">
      <c r="A1851" s="36" t="s">
        <v>1226</v>
      </c>
      <c r="B1851" s="2" t="s">
        <v>1228</v>
      </c>
      <c r="C1851" s="53"/>
      <c r="D1851" s="82"/>
      <c r="E1851" s="82"/>
      <c r="F1851" s="82"/>
    </row>
    <row r="1852" spans="1:9" ht="47.25" hidden="1" x14ac:dyDescent="0.25">
      <c r="A1852" s="4" t="s">
        <v>1229</v>
      </c>
      <c r="B1852" s="2" t="s">
        <v>1230</v>
      </c>
      <c r="C1852" s="53"/>
      <c r="D1852" s="82"/>
      <c r="E1852" s="82"/>
      <c r="F1852" s="82"/>
    </row>
    <row r="1853" spans="1:9" ht="31.5" hidden="1" x14ac:dyDescent="0.25">
      <c r="A1853" s="14" t="s">
        <v>176</v>
      </c>
      <c r="B1853" s="1" t="s">
        <v>1231</v>
      </c>
      <c r="C1853" s="53"/>
      <c r="D1853" s="82"/>
      <c r="E1853" s="82"/>
      <c r="F1853" s="82"/>
    </row>
    <row r="1854" spans="1:9" ht="63" hidden="1" x14ac:dyDescent="0.25">
      <c r="A1854" s="4" t="s">
        <v>1232</v>
      </c>
      <c r="B1854" s="2" t="s">
        <v>1233</v>
      </c>
      <c r="C1854" s="53"/>
      <c r="D1854" s="82"/>
      <c r="E1854" s="82"/>
      <c r="F1854" s="82"/>
    </row>
    <row r="1855" spans="1:9" ht="47.25" hidden="1" x14ac:dyDescent="0.25">
      <c r="A1855" s="36" t="s">
        <v>1234</v>
      </c>
      <c r="B1855" s="2" t="s">
        <v>1235</v>
      </c>
      <c r="C1855" s="53"/>
      <c r="D1855" s="82"/>
      <c r="E1855" s="82"/>
      <c r="F1855" s="82"/>
    </row>
    <row r="1856" spans="1:9" ht="63" hidden="1" x14ac:dyDescent="0.25">
      <c r="A1856" s="36" t="s">
        <v>1236</v>
      </c>
      <c r="B1856" s="2" t="s">
        <v>1237</v>
      </c>
      <c r="C1856" s="53"/>
      <c r="D1856" s="82"/>
      <c r="E1856" s="82"/>
      <c r="F1856" s="82"/>
    </row>
    <row r="1857" spans="1:6" ht="47.25" hidden="1" x14ac:dyDescent="0.25">
      <c r="A1857" s="36" t="s">
        <v>1234</v>
      </c>
      <c r="B1857" s="2" t="s">
        <v>1238</v>
      </c>
      <c r="C1857" s="53"/>
      <c r="D1857" s="82"/>
      <c r="E1857" s="82"/>
      <c r="F1857" s="82"/>
    </row>
    <row r="1858" spans="1:6" ht="63" hidden="1" x14ac:dyDescent="0.25">
      <c r="A1858" s="36" t="s">
        <v>1236</v>
      </c>
      <c r="B1858" s="2" t="s">
        <v>1239</v>
      </c>
      <c r="C1858" s="53"/>
      <c r="D1858" s="82"/>
      <c r="E1858" s="82"/>
      <c r="F1858" s="82"/>
    </row>
    <row r="1859" spans="1:6" ht="47.25" hidden="1" x14ac:dyDescent="0.25">
      <c r="A1859" s="4" t="s">
        <v>1240</v>
      </c>
      <c r="B1859" s="2" t="s">
        <v>1241</v>
      </c>
      <c r="C1859" s="53"/>
      <c r="D1859" s="82"/>
      <c r="E1859" s="82"/>
      <c r="F1859" s="82"/>
    </row>
    <row r="1860" spans="1:6" ht="63" hidden="1" x14ac:dyDescent="0.25">
      <c r="A1860" s="4" t="s">
        <v>1242</v>
      </c>
      <c r="B1860" s="2" t="s">
        <v>1243</v>
      </c>
      <c r="C1860" s="53"/>
      <c r="D1860" s="82"/>
      <c r="E1860" s="82"/>
      <c r="F1860" s="82"/>
    </row>
    <row r="1861" spans="1:6" ht="35.25" hidden="1" customHeight="1" x14ac:dyDescent="0.25">
      <c r="A1861" s="57" t="s">
        <v>1363</v>
      </c>
      <c r="B1861" s="20" t="s">
        <v>1210</v>
      </c>
      <c r="C1861" s="53">
        <v>400</v>
      </c>
      <c r="D1861" s="82">
        <f>D1862</f>
        <v>0</v>
      </c>
      <c r="E1861" s="82">
        <f t="shared" ref="E1861:F1861" si="773">E1862</f>
        <v>0</v>
      </c>
      <c r="F1861" s="82">
        <f t="shared" si="773"/>
        <v>0</v>
      </c>
    </row>
    <row r="1862" spans="1:6" ht="35.25" hidden="1" customHeight="1" x14ac:dyDescent="0.25">
      <c r="A1862" s="57" t="s">
        <v>1364</v>
      </c>
      <c r="B1862" s="20" t="s">
        <v>1210</v>
      </c>
      <c r="C1862" s="53">
        <v>410</v>
      </c>
      <c r="D1862" s="82"/>
      <c r="E1862" s="82"/>
      <c r="F1862" s="82"/>
    </row>
    <row r="1863" spans="1:6" ht="34.5" hidden="1" customHeight="1" x14ac:dyDescent="0.25">
      <c r="A1863" s="13" t="s">
        <v>1244</v>
      </c>
      <c r="B1863" s="3" t="s">
        <v>1245</v>
      </c>
      <c r="C1863" s="53"/>
      <c r="D1863" s="82">
        <f>D1864+D1868</f>
        <v>0</v>
      </c>
      <c r="E1863" s="82">
        <f t="shared" ref="E1863:F1863" si="774">E1864+E1868</f>
        <v>0</v>
      </c>
      <c r="F1863" s="82">
        <f t="shared" si="774"/>
        <v>0</v>
      </c>
    </row>
    <row r="1864" spans="1:6" ht="37.5" hidden="1" customHeight="1" x14ac:dyDescent="0.25">
      <c r="A1864" s="14" t="s">
        <v>1246</v>
      </c>
      <c r="B1864" s="1" t="s">
        <v>1247</v>
      </c>
      <c r="C1864" s="53"/>
      <c r="D1864" s="82">
        <f>D1865</f>
        <v>0</v>
      </c>
      <c r="E1864" s="82">
        <f t="shared" ref="E1864:F1866" si="775">E1865</f>
        <v>0</v>
      </c>
      <c r="F1864" s="82">
        <f t="shared" si="775"/>
        <v>0</v>
      </c>
    </row>
    <row r="1865" spans="1:6" ht="38.25" hidden="1" customHeight="1" x14ac:dyDescent="0.25">
      <c r="A1865" s="27" t="s">
        <v>1248</v>
      </c>
      <c r="B1865" s="20" t="s">
        <v>1249</v>
      </c>
      <c r="C1865" s="53"/>
      <c r="D1865" s="82">
        <f>D1866</f>
        <v>0</v>
      </c>
      <c r="E1865" s="82">
        <f t="shared" si="775"/>
        <v>0</v>
      </c>
      <c r="F1865" s="82">
        <f t="shared" si="775"/>
        <v>0</v>
      </c>
    </row>
    <row r="1866" spans="1:6" ht="38.25" hidden="1" customHeight="1" x14ac:dyDescent="0.25">
      <c r="A1866" s="58" t="s">
        <v>1350</v>
      </c>
      <c r="B1866" s="20" t="s">
        <v>1249</v>
      </c>
      <c r="C1866" s="53">
        <v>200</v>
      </c>
      <c r="D1866" s="82">
        <f>D1867</f>
        <v>0</v>
      </c>
      <c r="E1866" s="82">
        <f t="shared" si="775"/>
        <v>0</v>
      </c>
      <c r="F1866" s="82">
        <f t="shared" si="775"/>
        <v>0</v>
      </c>
    </row>
    <row r="1867" spans="1:6" ht="38.25" hidden="1" customHeight="1" x14ac:dyDescent="0.25">
      <c r="A1867" s="58" t="s">
        <v>1351</v>
      </c>
      <c r="B1867" s="20" t="s">
        <v>1249</v>
      </c>
      <c r="C1867" s="53">
        <v>240</v>
      </c>
      <c r="D1867" s="82"/>
      <c r="E1867" s="82"/>
      <c r="F1867" s="82"/>
    </row>
    <row r="1868" spans="1:6" ht="45.75" hidden="1" customHeight="1" x14ac:dyDescent="0.25">
      <c r="A1868" s="14" t="s">
        <v>389</v>
      </c>
      <c r="B1868" s="1" t="s">
        <v>1250</v>
      </c>
      <c r="C1868" s="53"/>
      <c r="D1868" s="82">
        <f>D1869+D1872+D1875+D1878+D1881+D1884</f>
        <v>0</v>
      </c>
      <c r="E1868" s="82">
        <f t="shared" ref="E1868:F1868" si="776">E1869+E1872+E1875+E1878+E1881+E1884</f>
        <v>0</v>
      </c>
      <c r="F1868" s="82">
        <f t="shared" si="776"/>
        <v>0</v>
      </c>
    </row>
    <row r="1869" spans="1:6" ht="30.75" hidden="1" customHeight="1" x14ac:dyDescent="0.25">
      <c r="A1869" s="4" t="s">
        <v>1251</v>
      </c>
      <c r="B1869" s="2" t="s">
        <v>1252</v>
      </c>
      <c r="C1869" s="53"/>
      <c r="D1869" s="82">
        <f>D1870</f>
        <v>0</v>
      </c>
      <c r="E1869" s="82">
        <f t="shared" ref="E1869:F1870" si="777">E1870</f>
        <v>0</v>
      </c>
      <c r="F1869" s="82">
        <f t="shared" si="777"/>
        <v>0</v>
      </c>
    </row>
    <row r="1870" spans="1:6" ht="30.75" hidden="1" customHeight="1" x14ac:dyDescent="0.25">
      <c r="A1870" s="57" t="s">
        <v>1363</v>
      </c>
      <c r="B1870" s="2" t="s">
        <v>1252</v>
      </c>
      <c r="C1870" s="53">
        <v>400</v>
      </c>
      <c r="D1870" s="82">
        <f>D1871</f>
        <v>0</v>
      </c>
      <c r="E1870" s="82">
        <f t="shared" si="777"/>
        <v>0</v>
      </c>
      <c r="F1870" s="82">
        <f t="shared" si="777"/>
        <v>0</v>
      </c>
    </row>
    <row r="1871" spans="1:6" ht="30.75" hidden="1" customHeight="1" x14ac:dyDescent="0.25">
      <c r="A1871" s="57" t="s">
        <v>1364</v>
      </c>
      <c r="B1871" s="2" t="s">
        <v>1252</v>
      </c>
      <c r="C1871" s="53">
        <v>410</v>
      </c>
      <c r="D1871" s="82"/>
      <c r="E1871" s="82"/>
      <c r="F1871" s="82"/>
    </row>
    <row r="1872" spans="1:6" ht="31.5" hidden="1" customHeight="1" x14ac:dyDescent="0.25">
      <c r="A1872" s="4" t="s">
        <v>1253</v>
      </c>
      <c r="B1872" s="2" t="s">
        <v>1254</v>
      </c>
      <c r="C1872" s="53"/>
      <c r="D1872" s="82">
        <f>D1873</f>
        <v>0</v>
      </c>
      <c r="E1872" s="82">
        <f t="shared" ref="E1872:F1873" si="778">E1873</f>
        <v>0</v>
      </c>
      <c r="F1872" s="82">
        <f t="shared" si="778"/>
        <v>0</v>
      </c>
    </row>
    <row r="1873" spans="1:6" ht="31.5" hidden="1" customHeight="1" x14ac:dyDescent="0.25">
      <c r="A1873" s="57" t="s">
        <v>1363</v>
      </c>
      <c r="B1873" s="2" t="s">
        <v>1254</v>
      </c>
      <c r="C1873" s="53">
        <v>400</v>
      </c>
      <c r="D1873" s="82">
        <f>D1874</f>
        <v>0</v>
      </c>
      <c r="E1873" s="82">
        <f t="shared" si="778"/>
        <v>0</v>
      </c>
      <c r="F1873" s="82">
        <f t="shared" si="778"/>
        <v>0</v>
      </c>
    </row>
    <row r="1874" spans="1:6" ht="31.5" hidden="1" customHeight="1" x14ac:dyDescent="0.25">
      <c r="A1874" s="57" t="s">
        <v>1364</v>
      </c>
      <c r="B1874" s="2" t="s">
        <v>1254</v>
      </c>
      <c r="C1874" s="53">
        <v>410</v>
      </c>
      <c r="D1874" s="82"/>
      <c r="E1874" s="82"/>
      <c r="F1874" s="82"/>
    </row>
    <row r="1875" spans="1:6" ht="31.5" hidden="1" customHeight="1" x14ac:dyDescent="0.25">
      <c r="A1875" s="4" t="s">
        <v>1255</v>
      </c>
      <c r="B1875" s="2" t="s">
        <v>1256</v>
      </c>
      <c r="C1875" s="53"/>
      <c r="D1875" s="82">
        <f>D1876</f>
        <v>0</v>
      </c>
      <c r="E1875" s="82">
        <f t="shared" ref="E1875:F1876" si="779">E1876</f>
        <v>0</v>
      </c>
      <c r="F1875" s="82">
        <f t="shared" si="779"/>
        <v>0</v>
      </c>
    </row>
    <row r="1876" spans="1:6" ht="31.5" hidden="1" customHeight="1" x14ac:dyDescent="0.25">
      <c r="A1876" s="57" t="s">
        <v>1363</v>
      </c>
      <c r="B1876" s="2" t="s">
        <v>1256</v>
      </c>
      <c r="C1876" s="53">
        <v>400</v>
      </c>
      <c r="D1876" s="82">
        <f>D1877</f>
        <v>0</v>
      </c>
      <c r="E1876" s="82">
        <f t="shared" si="779"/>
        <v>0</v>
      </c>
      <c r="F1876" s="82">
        <f t="shared" si="779"/>
        <v>0</v>
      </c>
    </row>
    <row r="1877" spans="1:6" ht="31.5" hidden="1" customHeight="1" x14ac:dyDescent="0.25">
      <c r="A1877" s="57" t="s">
        <v>1364</v>
      </c>
      <c r="B1877" s="2" t="s">
        <v>1256</v>
      </c>
      <c r="C1877" s="53">
        <v>410</v>
      </c>
      <c r="D1877" s="82"/>
      <c r="E1877" s="82"/>
      <c r="F1877" s="82"/>
    </row>
    <row r="1878" spans="1:6" ht="31.5" hidden="1" x14ac:dyDescent="0.25">
      <c r="A1878" s="4" t="s">
        <v>1257</v>
      </c>
      <c r="B1878" s="2" t="s">
        <v>1258</v>
      </c>
      <c r="C1878" s="53"/>
      <c r="D1878" s="82">
        <f>D1879</f>
        <v>0</v>
      </c>
      <c r="E1878" s="82">
        <f t="shared" ref="E1878:F1879" si="780">E1879</f>
        <v>0</v>
      </c>
      <c r="F1878" s="82">
        <f t="shared" si="780"/>
        <v>0</v>
      </c>
    </row>
    <row r="1879" spans="1:6" ht="30.75" hidden="1" customHeight="1" x14ac:dyDescent="0.25">
      <c r="A1879" s="57" t="s">
        <v>1363</v>
      </c>
      <c r="B1879" s="2" t="s">
        <v>1258</v>
      </c>
      <c r="C1879" s="53">
        <v>400</v>
      </c>
      <c r="D1879" s="82">
        <f>D1880</f>
        <v>0</v>
      </c>
      <c r="E1879" s="82">
        <f t="shared" si="780"/>
        <v>0</v>
      </c>
      <c r="F1879" s="82">
        <f t="shared" si="780"/>
        <v>0</v>
      </c>
    </row>
    <row r="1880" spans="1:6" ht="30.75" hidden="1" customHeight="1" x14ac:dyDescent="0.25">
      <c r="A1880" s="57" t="s">
        <v>1364</v>
      </c>
      <c r="B1880" s="2" t="s">
        <v>1258</v>
      </c>
      <c r="C1880" s="53">
        <v>410</v>
      </c>
      <c r="D1880" s="82"/>
      <c r="E1880" s="82"/>
      <c r="F1880" s="82"/>
    </row>
    <row r="1881" spans="1:6" ht="33.75" hidden="1" customHeight="1" x14ac:dyDescent="0.25">
      <c r="A1881" s="21" t="s">
        <v>1259</v>
      </c>
      <c r="B1881" s="2" t="s">
        <v>1260</v>
      </c>
      <c r="C1881" s="53"/>
      <c r="D1881" s="82">
        <f>D1882</f>
        <v>0</v>
      </c>
      <c r="E1881" s="82">
        <f t="shared" ref="E1881:F1882" si="781">E1882</f>
        <v>0</v>
      </c>
      <c r="F1881" s="82">
        <f t="shared" si="781"/>
        <v>0</v>
      </c>
    </row>
    <row r="1882" spans="1:6" ht="33.75" hidden="1" customHeight="1" x14ac:dyDescent="0.25">
      <c r="A1882" s="57" t="s">
        <v>1363</v>
      </c>
      <c r="B1882" s="2" t="s">
        <v>1260</v>
      </c>
      <c r="C1882" s="53">
        <v>400</v>
      </c>
      <c r="D1882" s="82">
        <f>D1883</f>
        <v>0</v>
      </c>
      <c r="E1882" s="82">
        <f t="shared" si="781"/>
        <v>0</v>
      </c>
      <c r="F1882" s="82">
        <f t="shared" si="781"/>
        <v>0</v>
      </c>
    </row>
    <row r="1883" spans="1:6" ht="33.75" hidden="1" customHeight="1" x14ac:dyDescent="0.25">
      <c r="A1883" s="57" t="s">
        <v>1364</v>
      </c>
      <c r="B1883" s="2" t="s">
        <v>1260</v>
      </c>
      <c r="C1883" s="53">
        <v>410</v>
      </c>
      <c r="D1883" s="82"/>
      <c r="E1883" s="82"/>
      <c r="F1883" s="82"/>
    </row>
    <row r="1884" spans="1:6" ht="34.5" hidden="1" customHeight="1" x14ac:dyDescent="0.25">
      <c r="A1884" s="4" t="s">
        <v>1261</v>
      </c>
      <c r="B1884" s="2" t="s">
        <v>1262</v>
      </c>
      <c r="C1884" s="53"/>
      <c r="D1884" s="82">
        <f>D1885</f>
        <v>0</v>
      </c>
      <c r="E1884" s="82">
        <f t="shared" ref="E1884:F1885" si="782">E1885</f>
        <v>0</v>
      </c>
      <c r="F1884" s="82">
        <f t="shared" si="782"/>
        <v>0</v>
      </c>
    </row>
    <row r="1885" spans="1:6" ht="34.5" hidden="1" customHeight="1" x14ac:dyDescent="0.25">
      <c r="A1885" s="57" t="s">
        <v>1363</v>
      </c>
      <c r="B1885" s="2" t="s">
        <v>1262</v>
      </c>
      <c r="C1885" s="53">
        <v>400</v>
      </c>
      <c r="D1885" s="82">
        <f>D1886</f>
        <v>0</v>
      </c>
      <c r="E1885" s="82">
        <f t="shared" si="782"/>
        <v>0</v>
      </c>
      <c r="F1885" s="82">
        <f t="shared" si="782"/>
        <v>0</v>
      </c>
    </row>
    <row r="1886" spans="1:6" ht="34.5" hidden="1" customHeight="1" x14ac:dyDescent="0.25">
      <c r="A1886" s="57" t="s">
        <v>1364</v>
      </c>
      <c r="B1886" s="2" t="s">
        <v>1262</v>
      </c>
      <c r="C1886" s="53">
        <v>410</v>
      </c>
      <c r="D1886" s="82"/>
      <c r="E1886" s="82"/>
      <c r="F1886" s="82"/>
    </row>
    <row r="1887" spans="1:6" ht="41.25" hidden="1" customHeight="1" x14ac:dyDescent="0.25">
      <c r="A1887" s="4" t="s">
        <v>1263</v>
      </c>
      <c r="B1887" s="2" t="s">
        <v>1264</v>
      </c>
      <c r="C1887" s="53"/>
      <c r="D1887" s="82"/>
      <c r="E1887" s="82"/>
      <c r="F1887" s="82"/>
    </row>
    <row r="1888" spans="1:6" ht="48" hidden="1" customHeight="1" x14ac:dyDescent="0.25">
      <c r="A1888" s="4" t="s">
        <v>1265</v>
      </c>
      <c r="B1888" s="2" t="s">
        <v>1266</v>
      </c>
      <c r="C1888" s="53"/>
      <c r="D1888" s="82"/>
      <c r="E1888" s="82"/>
      <c r="F1888" s="82"/>
    </row>
    <row r="1889" spans="1:6" ht="33.75" hidden="1" customHeight="1" x14ac:dyDescent="0.25">
      <c r="A1889" s="13" t="s">
        <v>1267</v>
      </c>
      <c r="B1889" s="3" t="s">
        <v>1268</v>
      </c>
      <c r="C1889" s="53"/>
      <c r="D1889" s="82">
        <f>D1890</f>
        <v>0</v>
      </c>
      <c r="E1889" s="82">
        <f t="shared" ref="E1889:F1892" si="783">E1890</f>
        <v>0</v>
      </c>
      <c r="F1889" s="82">
        <f t="shared" si="783"/>
        <v>0</v>
      </c>
    </row>
    <row r="1890" spans="1:6" ht="39" hidden="1" customHeight="1" x14ac:dyDescent="0.25">
      <c r="A1890" s="14" t="s">
        <v>1269</v>
      </c>
      <c r="B1890" s="1" t="s">
        <v>1270</v>
      </c>
      <c r="C1890" s="53"/>
      <c r="D1890" s="82">
        <f>D1891</f>
        <v>0</v>
      </c>
      <c r="E1890" s="82">
        <f t="shared" si="783"/>
        <v>0</v>
      </c>
      <c r="F1890" s="82">
        <f t="shared" si="783"/>
        <v>0</v>
      </c>
    </row>
    <row r="1891" spans="1:6" ht="51.75" hidden="1" customHeight="1" x14ac:dyDescent="0.25">
      <c r="A1891" s="27" t="s">
        <v>1271</v>
      </c>
      <c r="B1891" s="20" t="s">
        <v>1272</v>
      </c>
      <c r="C1891" s="53"/>
      <c r="D1891" s="82">
        <f>D1892</f>
        <v>0</v>
      </c>
      <c r="E1891" s="82">
        <f t="shared" si="783"/>
        <v>0</v>
      </c>
      <c r="F1891" s="82">
        <f t="shared" si="783"/>
        <v>0</v>
      </c>
    </row>
    <row r="1892" spans="1:6" ht="38.25" hidden="1" customHeight="1" x14ac:dyDescent="0.25">
      <c r="A1892" s="57" t="s">
        <v>1363</v>
      </c>
      <c r="B1892" s="20" t="s">
        <v>1272</v>
      </c>
      <c r="C1892" s="53">
        <v>400</v>
      </c>
      <c r="D1892" s="82">
        <f>D1893</f>
        <v>0</v>
      </c>
      <c r="E1892" s="82">
        <f t="shared" si="783"/>
        <v>0</v>
      </c>
      <c r="F1892" s="82">
        <f t="shared" si="783"/>
        <v>0</v>
      </c>
    </row>
    <row r="1893" spans="1:6" ht="28.5" hidden="1" customHeight="1" x14ac:dyDescent="0.25">
      <c r="A1893" s="57" t="s">
        <v>1364</v>
      </c>
      <c r="B1893" s="20" t="s">
        <v>1272</v>
      </c>
      <c r="C1893" s="53">
        <v>410</v>
      </c>
      <c r="D1893" s="82"/>
      <c r="E1893" s="82"/>
      <c r="F1893" s="82"/>
    </row>
    <row r="1894" spans="1:6" ht="60" hidden="1" customHeight="1" x14ac:dyDescent="0.25">
      <c r="A1894" s="14" t="s">
        <v>1273</v>
      </c>
      <c r="B1894" s="1" t="s">
        <v>1274</v>
      </c>
      <c r="C1894" s="53"/>
      <c r="D1894" s="82"/>
      <c r="E1894" s="82"/>
      <c r="F1894" s="82"/>
    </row>
    <row r="1895" spans="1:6" ht="53.25" hidden="1" customHeight="1" x14ac:dyDescent="0.25">
      <c r="A1895" s="36" t="s">
        <v>811</v>
      </c>
      <c r="B1895" s="2" t="s">
        <v>1275</v>
      </c>
      <c r="C1895" s="53"/>
      <c r="D1895" s="82"/>
      <c r="E1895" s="82"/>
      <c r="F1895" s="82"/>
    </row>
    <row r="1896" spans="1:6" ht="58.5" hidden="1" customHeight="1" x14ac:dyDescent="0.25">
      <c r="A1896" s="4" t="s">
        <v>813</v>
      </c>
      <c r="B1896" s="2" t="s">
        <v>1276</v>
      </c>
      <c r="C1896" s="53"/>
      <c r="D1896" s="82"/>
      <c r="E1896" s="82"/>
      <c r="F1896" s="82"/>
    </row>
    <row r="1897" spans="1:6" ht="39" hidden="1" customHeight="1" x14ac:dyDescent="0.25">
      <c r="A1897" s="13" t="s">
        <v>128</v>
      </c>
      <c r="B1897" s="3" t="s">
        <v>1277</v>
      </c>
      <c r="C1897" s="53"/>
      <c r="D1897" s="82"/>
      <c r="E1897" s="82"/>
      <c r="F1897" s="82"/>
    </row>
    <row r="1898" spans="1:6" ht="38.25" hidden="1" customHeight="1" x14ac:dyDescent="0.25">
      <c r="A1898" s="7" t="s">
        <v>130</v>
      </c>
      <c r="B1898" s="1" t="s">
        <v>1278</v>
      </c>
      <c r="C1898" s="53"/>
      <c r="D1898" s="82"/>
      <c r="E1898" s="82"/>
      <c r="F1898" s="82"/>
    </row>
    <row r="1899" spans="1:6" ht="36" hidden="1" customHeight="1" x14ac:dyDescent="0.25">
      <c r="A1899" s="27" t="s">
        <v>1279</v>
      </c>
      <c r="B1899" s="20" t="s">
        <v>1280</v>
      </c>
      <c r="C1899" s="53"/>
      <c r="D1899" s="82"/>
      <c r="E1899" s="82"/>
      <c r="F1899" s="82"/>
    </row>
    <row r="1900" spans="1:6" ht="41.25" hidden="1" customHeight="1" x14ac:dyDescent="0.25">
      <c r="A1900" s="27" t="s">
        <v>132</v>
      </c>
      <c r="B1900" s="20" t="s">
        <v>1281</v>
      </c>
      <c r="C1900" s="53"/>
      <c r="D1900" s="82"/>
      <c r="E1900" s="82"/>
      <c r="F1900" s="82"/>
    </row>
    <row r="1901" spans="1:6" ht="43.5" hidden="1" customHeight="1" x14ac:dyDescent="0.25">
      <c r="A1901" s="12" t="s">
        <v>1282</v>
      </c>
      <c r="B1901" s="10" t="s">
        <v>1283</v>
      </c>
      <c r="C1901" s="53"/>
      <c r="D1901" s="82">
        <f>D1902+D1910</f>
        <v>0</v>
      </c>
      <c r="E1901" s="82">
        <f t="shared" ref="E1901:F1901" si="784">E1902+E1910</f>
        <v>0</v>
      </c>
      <c r="F1901" s="82">
        <f t="shared" si="784"/>
        <v>0</v>
      </c>
    </row>
    <row r="1902" spans="1:6" ht="35.25" hidden="1" customHeight="1" x14ac:dyDescent="0.25">
      <c r="A1902" s="13" t="s">
        <v>1284</v>
      </c>
      <c r="B1902" s="3" t="s">
        <v>1285</v>
      </c>
      <c r="C1902" s="53"/>
      <c r="D1902" s="82">
        <f>D1903</f>
        <v>0</v>
      </c>
      <c r="E1902" s="82">
        <f t="shared" ref="E1902:F1902" si="785">E1903</f>
        <v>0</v>
      </c>
      <c r="F1902" s="82">
        <f t="shared" si="785"/>
        <v>0</v>
      </c>
    </row>
    <row r="1903" spans="1:6" ht="37.5" hidden="1" customHeight="1" x14ac:dyDescent="0.25">
      <c r="A1903" s="14" t="s">
        <v>1286</v>
      </c>
      <c r="B1903" s="1" t="s">
        <v>1287</v>
      </c>
      <c r="C1903" s="53"/>
      <c r="D1903" s="82">
        <f>D1904+D1905+D1906+D1907</f>
        <v>0</v>
      </c>
      <c r="E1903" s="82">
        <f t="shared" ref="E1903:F1903" si="786">E1904+E1905+E1906+E1907</f>
        <v>0</v>
      </c>
      <c r="F1903" s="82">
        <f t="shared" si="786"/>
        <v>0</v>
      </c>
    </row>
    <row r="1904" spans="1:6" ht="48.75" hidden="1" customHeight="1" x14ac:dyDescent="0.25">
      <c r="A1904" s="36" t="s">
        <v>1288</v>
      </c>
      <c r="B1904" s="2" t="s">
        <v>1289</v>
      </c>
      <c r="C1904" s="53"/>
      <c r="D1904" s="82"/>
      <c r="E1904" s="82"/>
      <c r="F1904" s="82"/>
    </row>
    <row r="1905" spans="1:6" ht="30.75" hidden="1" customHeight="1" x14ac:dyDescent="0.25">
      <c r="A1905" s="36" t="s">
        <v>1288</v>
      </c>
      <c r="B1905" s="2" t="s">
        <v>1290</v>
      </c>
      <c r="C1905" s="53"/>
      <c r="D1905" s="82"/>
      <c r="E1905" s="82"/>
      <c r="F1905" s="82"/>
    </row>
    <row r="1906" spans="1:6" ht="48.75" hidden="1" customHeight="1" x14ac:dyDescent="0.25">
      <c r="A1906" s="36" t="s">
        <v>1288</v>
      </c>
      <c r="B1906" s="2" t="s">
        <v>1291</v>
      </c>
      <c r="C1906" s="53"/>
      <c r="D1906" s="82"/>
      <c r="E1906" s="82"/>
      <c r="F1906" s="82"/>
    </row>
    <row r="1907" spans="1:6" ht="47.25" hidden="1" customHeight="1" x14ac:dyDescent="0.25">
      <c r="A1907" s="21" t="s">
        <v>1292</v>
      </c>
      <c r="B1907" s="20" t="s">
        <v>1293</v>
      </c>
      <c r="C1907" s="53"/>
      <c r="D1907" s="82">
        <f>D1908</f>
        <v>0</v>
      </c>
      <c r="E1907" s="82">
        <f t="shared" ref="E1907:F1908" si="787">E1908</f>
        <v>0</v>
      </c>
      <c r="F1907" s="82">
        <f t="shared" si="787"/>
        <v>0</v>
      </c>
    </row>
    <row r="1908" spans="1:6" ht="31.5" hidden="1" customHeight="1" x14ac:dyDescent="0.25">
      <c r="A1908" s="58" t="s">
        <v>1350</v>
      </c>
      <c r="B1908" s="20" t="s">
        <v>1293</v>
      </c>
      <c r="C1908" s="53">
        <v>200</v>
      </c>
      <c r="D1908" s="82">
        <f>D1909</f>
        <v>0</v>
      </c>
      <c r="E1908" s="82">
        <f t="shared" si="787"/>
        <v>0</v>
      </c>
      <c r="F1908" s="82">
        <f t="shared" si="787"/>
        <v>0</v>
      </c>
    </row>
    <row r="1909" spans="1:6" ht="28.5" hidden="1" customHeight="1" x14ac:dyDescent="0.25">
      <c r="A1909" s="58" t="s">
        <v>1351</v>
      </c>
      <c r="B1909" s="20" t="s">
        <v>1293</v>
      </c>
      <c r="C1909" s="53">
        <v>240</v>
      </c>
      <c r="D1909" s="82"/>
      <c r="E1909" s="82"/>
      <c r="F1909" s="82"/>
    </row>
    <row r="1910" spans="1:6" ht="53.25" hidden="1" customHeight="1" x14ac:dyDescent="0.25">
      <c r="A1910" s="13" t="s">
        <v>1615</v>
      </c>
      <c r="B1910" s="3" t="s">
        <v>1612</v>
      </c>
      <c r="C1910" s="53"/>
      <c r="D1910" s="82">
        <f>D1911+D1918</f>
        <v>0</v>
      </c>
      <c r="E1910" s="82">
        <f t="shared" ref="E1910:F1910" si="788">E1911+E1918</f>
        <v>0</v>
      </c>
      <c r="F1910" s="82">
        <f t="shared" si="788"/>
        <v>0</v>
      </c>
    </row>
    <row r="1911" spans="1:6" ht="39" hidden="1" customHeight="1" x14ac:dyDescent="0.25">
      <c r="A1911" s="14" t="s">
        <v>1391</v>
      </c>
      <c r="B1911" s="1" t="s">
        <v>1294</v>
      </c>
      <c r="C1911" s="53"/>
      <c r="D1911" s="82">
        <f>D1912+D1915</f>
        <v>0</v>
      </c>
      <c r="E1911" s="82">
        <f t="shared" ref="E1911:F1911" si="789">E1912+E1915</f>
        <v>0</v>
      </c>
      <c r="F1911" s="82">
        <f t="shared" si="789"/>
        <v>0</v>
      </c>
    </row>
    <row r="1912" spans="1:6" ht="38.25" hidden="1" customHeight="1" x14ac:dyDescent="0.25">
      <c r="A1912" s="21" t="s">
        <v>1295</v>
      </c>
      <c r="B1912" s="20" t="s">
        <v>1296</v>
      </c>
      <c r="C1912" s="53"/>
      <c r="D1912" s="82">
        <f>D1913</f>
        <v>0</v>
      </c>
      <c r="E1912" s="82">
        <f t="shared" ref="E1912:F1913" si="790">E1913</f>
        <v>0</v>
      </c>
      <c r="F1912" s="82">
        <f t="shared" si="790"/>
        <v>0</v>
      </c>
    </row>
    <row r="1913" spans="1:6" ht="30.75" hidden="1" customHeight="1" x14ac:dyDescent="0.25">
      <c r="A1913" s="57" t="s">
        <v>1363</v>
      </c>
      <c r="B1913" s="20" t="s">
        <v>1296</v>
      </c>
      <c r="C1913" s="53">
        <v>400</v>
      </c>
      <c r="D1913" s="82">
        <f>D1914</f>
        <v>0</v>
      </c>
      <c r="E1913" s="82">
        <f t="shared" si="790"/>
        <v>0</v>
      </c>
      <c r="F1913" s="82">
        <f t="shared" si="790"/>
        <v>0</v>
      </c>
    </row>
    <row r="1914" spans="1:6" ht="23.25" hidden="1" customHeight="1" x14ac:dyDescent="0.25">
      <c r="A1914" s="57" t="s">
        <v>1364</v>
      </c>
      <c r="B1914" s="20" t="s">
        <v>1296</v>
      </c>
      <c r="C1914" s="53">
        <v>410</v>
      </c>
      <c r="D1914" s="82"/>
      <c r="E1914" s="82"/>
      <c r="F1914" s="82"/>
    </row>
    <row r="1915" spans="1:6" ht="54.75" hidden="1" customHeight="1" x14ac:dyDescent="0.25">
      <c r="A1915" s="21" t="s">
        <v>1297</v>
      </c>
      <c r="B1915" s="20" t="s">
        <v>1298</v>
      </c>
      <c r="C1915" s="53"/>
      <c r="D1915" s="82">
        <f>D1916</f>
        <v>0</v>
      </c>
      <c r="E1915" s="82"/>
      <c r="F1915" s="82"/>
    </row>
    <row r="1916" spans="1:6" ht="30.75" hidden="1" customHeight="1" x14ac:dyDescent="0.25">
      <c r="A1916" s="57" t="s">
        <v>1363</v>
      </c>
      <c r="B1916" s="20" t="s">
        <v>1298</v>
      </c>
      <c r="C1916" s="53">
        <v>400</v>
      </c>
      <c r="D1916" s="82">
        <f>D1917</f>
        <v>0</v>
      </c>
      <c r="E1916" s="82"/>
      <c r="F1916" s="82"/>
    </row>
    <row r="1917" spans="1:6" ht="27.75" hidden="1" customHeight="1" x14ac:dyDescent="0.25">
      <c r="A1917" s="57" t="s">
        <v>1364</v>
      </c>
      <c r="B1917" s="20" t="s">
        <v>1298</v>
      </c>
      <c r="C1917" s="53">
        <v>410</v>
      </c>
      <c r="D1917" s="82"/>
      <c r="E1917" s="82"/>
      <c r="F1917" s="82"/>
    </row>
    <row r="1918" spans="1:6" ht="77.25" hidden="1" customHeight="1" x14ac:dyDescent="0.25">
      <c r="A1918" s="14" t="s">
        <v>1614</v>
      </c>
      <c r="B1918" s="1" t="s">
        <v>1613</v>
      </c>
      <c r="C1918" s="53"/>
      <c r="D1918" s="82">
        <f>D1919+D1922</f>
        <v>0</v>
      </c>
      <c r="E1918" s="82">
        <f t="shared" ref="E1918:F1918" si="791">E1919+E1922</f>
        <v>0</v>
      </c>
      <c r="F1918" s="82">
        <f t="shared" si="791"/>
        <v>0</v>
      </c>
    </row>
    <row r="1919" spans="1:6" ht="36.75" hidden="1" customHeight="1" x14ac:dyDescent="0.25">
      <c r="A1919" s="21" t="s">
        <v>1295</v>
      </c>
      <c r="B1919" s="20" t="s">
        <v>1616</v>
      </c>
      <c r="C1919" s="53"/>
      <c r="D1919" s="82">
        <f>D1920</f>
        <v>0</v>
      </c>
      <c r="E1919" s="82">
        <f t="shared" ref="E1919:F1920" si="792">E1920</f>
        <v>0</v>
      </c>
      <c r="F1919" s="82">
        <f t="shared" si="792"/>
        <v>0</v>
      </c>
    </row>
    <row r="1920" spans="1:6" ht="36.75" hidden="1" customHeight="1" x14ac:dyDescent="0.25">
      <c r="A1920" s="58" t="s">
        <v>1363</v>
      </c>
      <c r="B1920" s="20" t="s">
        <v>1616</v>
      </c>
      <c r="C1920" s="53">
        <v>400</v>
      </c>
      <c r="D1920" s="82">
        <f>D1921</f>
        <v>0</v>
      </c>
      <c r="E1920" s="82">
        <f t="shared" si="792"/>
        <v>0</v>
      </c>
      <c r="F1920" s="82">
        <f t="shared" si="792"/>
        <v>0</v>
      </c>
    </row>
    <row r="1921" spans="1:6" ht="24.75" hidden="1" customHeight="1" x14ac:dyDescent="0.25">
      <c r="A1921" s="58" t="s">
        <v>1364</v>
      </c>
      <c r="B1921" s="20" t="s">
        <v>1616</v>
      </c>
      <c r="C1921" s="53">
        <v>410</v>
      </c>
      <c r="D1921" s="82"/>
      <c r="E1921" s="82"/>
      <c r="F1921" s="82"/>
    </row>
    <row r="1922" spans="1:6" ht="50.25" hidden="1" customHeight="1" x14ac:dyDescent="0.25">
      <c r="A1922" s="21" t="s">
        <v>1297</v>
      </c>
      <c r="B1922" s="20" t="s">
        <v>1617</v>
      </c>
      <c r="C1922" s="53"/>
      <c r="D1922" s="82">
        <f>D1925+D1923</f>
        <v>0</v>
      </c>
      <c r="E1922" s="82">
        <f>E1925</f>
        <v>0</v>
      </c>
      <c r="F1922" s="82">
        <f>F1925</f>
        <v>0</v>
      </c>
    </row>
    <row r="1923" spans="1:6" ht="34.5" hidden="1" customHeight="1" x14ac:dyDescent="0.25">
      <c r="A1923" s="58" t="s">
        <v>1350</v>
      </c>
      <c r="B1923" s="20" t="s">
        <v>1299</v>
      </c>
      <c r="C1923" s="53">
        <v>200</v>
      </c>
      <c r="D1923" s="82">
        <f>D1924</f>
        <v>0</v>
      </c>
      <c r="E1923" s="82"/>
      <c r="F1923" s="82"/>
    </row>
    <row r="1924" spans="1:6" ht="31.5" hidden="1" customHeight="1" x14ac:dyDescent="0.25">
      <c r="A1924" s="58" t="s">
        <v>1351</v>
      </c>
      <c r="B1924" s="20" t="s">
        <v>1299</v>
      </c>
      <c r="C1924" s="53">
        <v>240</v>
      </c>
      <c r="D1924" s="82">
        <v>0</v>
      </c>
      <c r="E1924" s="82"/>
      <c r="F1924" s="82"/>
    </row>
    <row r="1925" spans="1:6" ht="32.25" hidden="1" customHeight="1" x14ac:dyDescent="0.25">
      <c r="A1925" s="89" t="s">
        <v>1363</v>
      </c>
      <c r="B1925" s="20" t="s">
        <v>1617</v>
      </c>
      <c r="C1925" s="53">
        <v>400</v>
      </c>
      <c r="D1925" s="82">
        <f>D1926</f>
        <v>0</v>
      </c>
      <c r="E1925" s="82">
        <f t="shared" ref="E1925:F1925" si="793">E1926</f>
        <v>0</v>
      </c>
      <c r="F1925" s="82">
        <f t="shared" si="793"/>
        <v>0</v>
      </c>
    </row>
    <row r="1926" spans="1:6" ht="36" hidden="1" customHeight="1" x14ac:dyDescent="0.25">
      <c r="A1926" s="58" t="s">
        <v>1364</v>
      </c>
      <c r="B1926" s="20" t="s">
        <v>1617</v>
      </c>
      <c r="C1926" s="53">
        <v>410</v>
      </c>
      <c r="D1926" s="82">
        <v>0</v>
      </c>
      <c r="E1926" s="82"/>
      <c r="F1926" s="82"/>
    </row>
    <row r="1927" spans="1:6" ht="36" customHeight="1" x14ac:dyDescent="0.25">
      <c r="A1927" s="74" t="s">
        <v>1374</v>
      </c>
      <c r="B1927" s="79" t="s">
        <v>1377</v>
      </c>
      <c r="C1927" s="80"/>
      <c r="D1927" s="100">
        <f>D39+D54+D181+D462+D573+D661+D715+D795+D926+D992+D1115+D1162+D1272+D1399+D1447+D1554+D1582+D1800+D1901</f>
        <v>3009519</v>
      </c>
      <c r="E1927" s="100">
        <f>E39+E54+E181+E462+E573+E661+E715+E795+E926+E992+E1115+E1162+E1272+E1399+E1447+E1554+E1582+E1800+E1901</f>
        <v>3217338</v>
      </c>
      <c r="F1927" s="100">
        <f>F39+F54+F181+F462+F573+F661+F715+F795+F926+F992+F1115+F1162+F1272+F1399+F1447+F1554+F1582+F1800+F1901</f>
        <v>3029058</v>
      </c>
    </row>
    <row r="1928" spans="1:6" ht="36.75" customHeight="1" x14ac:dyDescent="0.25">
      <c r="A1928" s="13" t="s">
        <v>1300</v>
      </c>
      <c r="B1928" s="3" t="s">
        <v>1301</v>
      </c>
      <c r="C1928" s="53"/>
      <c r="D1928" s="82">
        <f>D1929+D1935+D1943+D1946+D1932</f>
        <v>11135</v>
      </c>
      <c r="E1928" s="82">
        <f t="shared" ref="E1928:F1928" si="794">E1929+E1935+E1943+E1946+E1932</f>
        <v>11135</v>
      </c>
      <c r="F1928" s="82">
        <f t="shared" si="794"/>
        <v>11135</v>
      </c>
    </row>
    <row r="1929" spans="1:6" ht="33" customHeight="1" x14ac:dyDescent="0.25">
      <c r="A1929" s="52" t="s">
        <v>1302</v>
      </c>
      <c r="B1929" s="20" t="s">
        <v>1303</v>
      </c>
      <c r="C1929" s="53"/>
      <c r="D1929" s="98">
        <f>D1930</f>
        <v>2169</v>
      </c>
      <c r="E1929" s="98">
        <f t="shared" ref="E1929:F1930" si="795">E1930</f>
        <v>2169</v>
      </c>
      <c r="F1929" s="98">
        <f t="shared" si="795"/>
        <v>2169</v>
      </c>
    </row>
    <row r="1930" spans="1:6" ht="33" customHeight="1" x14ac:dyDescent="0.25">
      <c r="A1930" s="58" t="s">
        <v>1348</v>
      </c>
      <c r="B1930" s="20" t="s">
        <v>1303</v>
      </c>
      <c r="C1930" s="53">
        <v>100</v>
      </c>
      <c r="D1930" s="98">
        <f>D1931</f>
        <v>2169</v>
      </c>
      <c r="E1930" s="98">
        <f t="shared" si="795"/>
        <v>2169</v>
      </c>
      <c r="F1930" s="98">
        <f t="shared" si="795"/>
        <v>2169</v>
      </c>
    </row>
    <row r="1931" spans="1:6" ht="33" customHeight="1" x14ac:dyDescent="0.25">
      <c r="A1931" s="58" t="s">
        <v>1349</v>
      </c>
      <c r="B1931" s="20" t="s">
        <v>1303</v>
      </c>
      <c r="C1931" s="53">
        <v>120</v>
      </c>
      <c r="D1931" s="98">
        <v>2169</v>
      </c>
      <c r="E1931" s="98">
        <v>2169</v>
      </c>
      <c r="F1931" s="98">
        <v>2169</v>
      </c>
    </row>
    <row r="1932" spans="1:6" ht="33" hidden="1" customHeight="1" x14ac:dyDescent="0.25">
      <c r="A1932" s="52" t="s">
        <v>1304</v>
      </c>
      <c r="B1932" s="20" t="s">
        <v>1305</v>
      </c>
      <c r="C1932" s="53"/>
      <c r="D1932" s="98">
        <f>D1933</f>
        <v>0</v>
      </c>
      <c r="E1932" s="98">
        <f t="shared" ref="E1932:F1933" si="796">E1933</f>
        <v>0</v>
      </c>
      <c r="F1932" s="98">
        <f t="shared" si="796"/>
        <v>0</v>
      </c>
    </row>
    <row r="1933" spans="1:6" ht="33" hidden="1" customHeight="1" x14ac:dyDescent="0.25">
      <c r="A1933" s="58" t="s">
        <v>1348</v>
      </c>
      <c r="B1933" s="20" t="s">
        <v>1305</v>
      </c>
      <c r="C1933" s="53">
        <v>100</v>
      </c>
      <c r="D1933" s="98">
        <f>D1934</f>
        <v>0</v>
      </c>
      <c r="E1933" s="98">
        <f t="shared" si="796"/>
        <v>0</v>
      </c>
      <c r="F1933" s="98">
        <f t="shared" si="796"/>
        <v>0</v>
      </c>
    </row>
    <row r="1934" spans="1:6" ht="33" hidden="1" customHeight="1" x14ac:dyDescent="0.25">
      <c r="A1934" s="58" t="s">
        <v>1349</v>
      </c>
      <c r="B1934" s="20" t="s">
        <v>1305</v>
      </c>
      <c r="C1934" s="53">
        <v>120</v>
      </c>
      <c r="D1934" s="98"/>
      <c r="E1934" s="98"/>
      <c r="F1934" s="98"/>
    </row>
    <row r="1935" spans="1:6" ht="41.25" customHeight="1" x14ac:dyDescent="0.25">
      <c r="A1935" s="21" t="s">
        <v>1306</v>
      </c>
      <c r="B1935" s="20" t="s">
        <v>1307</v>
      </c>
      <c r="C1935" s="53"/>
      <c r="D1935" s="98">
        <f>D1936+D1938</f>
        <v>3156</v>
      </c>
      <c r="E1935" s="98">
        <f t="shared" ref="E1935:F1935" si="797">E1936+E1938</f>
        <v>3156</v>
      </c>
      <c r="F1935" s="98">
        <f t="shared" si="797"/>
        <v>3156</v>
      </c>
    </row>
    <row r="1936" spans="1:6" ht="60" customHeight="1" x14ac:dyDescent="0.25">
      <c r="A1936" s="58" t="s">
        <v>1348</v>
      </c>
      <c r="B1936" s="20" t="s">
        <v>1307</v>
      </c>
      <c r="C1936" s="53">
        <v>100</v>
      </c>
      <c r="D1936" s="98">
        <f>D1937</f>
        <v>3138</v>
      </c>
      <c r="E1936" s="98">
        <f t="shared" ref="E1936:F1936" si="798">E1937</f>
        <v>3138</v>
      </c>
      <c r="F1936" s="98">
        <f t="shared" si="798"/>
        <v>3138</v>
      </c>
    </row>
    <row r="1937" spans="1:7" ht="28.5" customHeight="1" x14ac:dyDescent="0.25">
      <c r="A1937" s="58" t="s">
        <v>1349</v>
      </c>
      <c r="B1937" s="20" t="s">
        <v>1307</v>
      </c>
      <c r="C1937" s="53">
        <v>120</v>
      </c>
      <c r="D1937" s="98">
        <v>3138</v>
      </c>
      <c r="E1937" s="98">
        <v>3138</v>
      </c>
      <c r="F1937" s="98">
        <v>3138</v>
      </c>
    </row>
    <row r="1938" spans="1:7" ht="25.5" customHeight="1" x14ac:dyDescent="0.25">
      <c r="A1938" s="58" t="s">
        <v>1350</v>
      </c>
      <c r="B1938" s="20" t="s">
        <v>1307</v>
      </c>
      <c r="C1938" s="53">
        <v>200</v>
      </c>
      <c r="D1938" s="98">
        <f>D1939</f>
        <v>18</v>
      </c>
      <c r="E1938" s="98">
        <f t="shared" ref="E1938:F1938" si="799">E1939</f>
        <v>18</v>
      </c>
      <c r="F1938" s="98">
        <f t="shared" si="799"/>
        <v>18</v>
      </c>
    </row>
    <row r="1939" spans="1:7" ht="35.25" customHeight="1" x14ac:dyDescent="0.25">
      <c r="A1939" s="58" t="s">
        <v>1351</v>
      </c>
      <c r="B1939" s="20" t="s">
        <v>1307</v>
      </c>
      <c r="C1939" s="53">
        <v>240</v>
      </c>
      <c r="D1939" s="98">
        <v>18</v>
      </c>
      <c r="E1939" s="98">
        <v>18</v>
      </c>
      <c r="F1939" s="98">
        <v>18</v>
      </c>
    </row>
    <row r="1940" spans="1:7" ht="41.25" hidden="1" customHeight="1" x14ac:dyDescent="0.25">
      <c r="A1940" s="52" t="s">
        <v>1308</v>
      </c>
      <c r="B1940" s="20" t="s">
        <v>1309</v>
      </c>
      <c r="C1940" s="53"/>
      <c r="D1940" s="82"/>
      <c r="E1940" s="82"/>
      <c r="F1940" s="82"/>
    </row>
    <row r="1941" spans="1:7" ht="41.25" hidden="1" customHeight="1" x14ac:dyDescent="0.25">
      <c r="A1941" s="60"/>
      <c r="B1941" s="20" t="s">
        <v>1309</v>
      </c>
      <c r="C1941" s="53">
        <v>200</v>
      </c>
      <c r="D1941" s="82"/>
      <c r="E1941" s="82"/>
      <c r="F1941" s="82"/>
    </row>
    <row r="1942" spans="1:7" ht="41.25" hidden="1" customHeight="1" x14ac:dyDescent="0.25">
      <c r="A1942" s="60"/>
      <c r="B1942" s="20" t="s">
        <v>1309</v>
      </c>
      <c r="C1942" s="53">
        <v>240</v>
      </c>
      <c r="D1942" s="82"/>
      <c r="E1942" s="82"/>
      <c r="F1942" s="82"/>
    </row>
    <row r="1943" spans="1:7" ht="41.25" hidden="1" customHeight="1" x14ac:dyDescent="0.25">
      <c r="A1943" s="21" t="s">
        <v>1310</v>
      </c>
      <c r="B1943" s="23" t="s">
        <v>1311</v>
      </c>
      <c r="C1943" s="53"/>
      <c r="D1943" s="98">
        <f>D1944</f>
        <v>0</v>
      </c>
      <c r="E1943" s="98">
        <f t="shared" ref="E1943:F1944" si="800">E1944</f>
        <v>0</v>
      </c>
      <c r="F1943" s="98">
        <f t="shared" si="800"/>
        <v>0</v>
      </c>
    </row>
    <row r="1944" spans="1:7" ht="36" hidden="1" customHeight="1" x14ac:dyDescent="0.25">
      <c r="A1944" s="58" t="s">
        <v>1348</v>
      </c>
      <c r="B1944" s="23" t="s">
        <v>1311</v>
      </c>
      <c r="C1944" s="53">
        <v>100</v>
      </c>
      <c r="D1944" s="98">
        <f>D1945</f>
        <v>0</v>
      </c>
      <c r="E1944" s="98">
        <f t="shared" si="800"/>
        <v>0</v>
      </c>
      <c r="F1944" s="98">
        <f t="shared" si="800"/>
        <v>0</v>
      </c>
    </row>
    <row r="1945" spans="1:7" ht="33.75" hidden="1" customHeight="1" x14ac:dyDescent="0.25">
      <c r="A1945" s="58" t="s">
        <v>1349</v>
      </c>
      <c r="B1945" s="23" t="s">
        <v>1311</v>
      </c>
      <c r="C1945" s="53">
        <v>120</v>
      </c>
      <c r="D1945" s="98"/>
      <c r="E1945" s="98"/>
      <c r="F1945" s="98"/>
    </row>
    <row r="1946" spans="1:7" ht="40.5" customHeight="1" x14ac:dyDescent="0.25">
      <c r="A1946" s="21" t="s">
        <v>1312</v>
      </c>
      <c r="B1946" s="23" t="s">
        <v>1313</v>
      </c>
      <c r="C1946" s="53"/>
      <c r="D1946" s="98">
        <f>D1947+D1949+D1951</f>
        <v>5810</v>
      </c>
      <c r="E1946" s="98">
        <f t="shared" ref="E1946:F1946" si="801">E1947+E1949+E1951</f>
        <v>5810</v>
      </c>
      <c r="F1946" s="98">
        <f t="shared" si="801"/>
        <v>5810</v>
      </c>
    </row>
    <row r="1947" spans="1:7" ht="58.5" customHeight="1" x14ac:dyDescent="0.25">
      <c r="A1947" s="58" t="s">
        <v>1348</v>
      </c>
      <c r="B1947" s="23" t="s">
        <v>1313</v>
      </c>
      <c r="C1947" s="53">
        <v>100</v>
      </c>
      <c r="D1947" s="98">
        <f>D1948</f>
        <v>4339</v>
      </c>
      <c r="E1947" s="98">
        <f t="shared" ref="E1947:F1947" si="802">E1948</f>
        <v>4339</v>
      </c>
      <c r="F1947" s="98">
        <f t="shared" si="802"/>
        <v>4339</v>
      </c>
      <c r="G1947">
        <v>141</v>
      </c>
    </row>
    <row r="1948" spans="1:7" ht="30.75" customHeight="1" x14ac:dyDescent="0.25">
      <c r="A1948" s="58" t="s">
        <v>1349</v>
      </c>
      <c r="B1948" s="23" t="s">
        <v>1313</v>
      </c>
      <c r="C1948" s="53">
        <v>120</v>
      </c>
      <c r="D1948" s="98">
        <v>4339</v>
      </c>
      <c r="E1948" s="98">
        <v>4339</v>
      </c>
      <c r="F1948" s="98">
        <v>4339</v>
      </c>
      <c r="G1948">
        <v>142</v>
      </c>
    </row>
    <row r="1949" spans="1:7" ht="30.75" customHeight="1" x14ac:dyDescent="0.25">
      <c r="A1949" s="58" t="s">
        <v>1350</v>
      </c>
      <c r="B1949" s="23" t="s">
        <v>1313</v>
      </c>
      <c r="C1949" s="53">
        <v>200</v>
      </c>
      <c r="D1949" s="98">
        <f>D1950</f>
        <v>1469</v>
      </c>
      <c r="E1949" s="98">
        <f t="shared" ref="E1949:F1949" si="803">E1950</f>
        <v>1469</v>
      </c>
      <c r="F1949" s="98">
        <f t="shared" si="803"/>
        <v>1469</v>
      </c>
    </row>
    <row r="1950" spans="1:7" ht="30.75" customHeight="1" x14ac:dyDescent="0.25">
      <c r="A1950" s="58" t="s">
        <v>1351</v>
      </c>
      <c r="B1950" s="23" t="s">
        <v>1313</v>
      </c>
      <c r="C1950" s="53">
        <v>240</v>
      </c>
      <c r="D1950" s="98">
        <v>1469</v>
      </c>
      <c r="E1950" s="98">
        <v>1469</v>
      </c>
      <c r="F1950" s="98">
        <v>1469</v>
      </c>
    </row>
    <row r="1951" spans="1:7" ht="30.75" customHeight="1" x14ac:dyDescent="0.25">
      <c r="A1951" s="58" t="s">
        <v>1354</v>
      </c>
      <c r="B1951" s="23" t="s">
        <v>1313</v>
      </c>
      <c r="C1951" s="53">
        <v>800</v>
      </c>
      <c r="D1951" s="98">
        <f>D1952</f>
        <v>2</v>
      </c>
      <c r="E1951" s="98">
        <f t="shared" ref="E1951:F1951" si="804">E1952</f>
        <v>2</v>
      </c>
      <c r="F1951" s="98">
        <f t="shared" si="804"/>
        <v>2</v>
      </c>
    </row>
    <row r="1952" spans="1:7" ht="30.75" customHeight="1" x14ac:dyDescent="0.25">
      <c r="A1952" s="16" t="s">
        <v>1355</v>
      </c>
      <c r="B1952" s="23" t="s">
        <v>1313</v>
      </c>
      <c r="C1952" s="53">
        <v>850</v>
      </c>
      <c r="D1952" s="98">
        <v>2</v>
      </c>
      <c r="E1952" s="98">
        <v>2</v>
      </c>
      <c r="F1952" s="98">
        <v>2</v>
      </c>
    </row>
    <row r="1953" spans="1:6" ht="32.25" customHeight="1" x14ac:dyDescent="0.25">
      <c r="A1953" s="13" t="s">
        <v>1314</v>
      </c>
      <c r="B1953" s="3" t="s">
        <v>1315</v>
      </c>
      <c r="C1953" s="53"/>
      <c r="D1953" s="98">
        <f>D1960+D1963+D1969+D1972+D1976+D1954+D1957+D1973+D1979+D1982+D1985</f>
        <v>4386</v>
      </c>
      <c r="E1953" s="98">
        <f>E1960+E1963+E1969+E1972+E1976+E1954+E1957+E1973+E1979+E1982+E1985</f>
        <v>500</v>
      </c>
      <c r="F1953" s="98">
        <f>F1960+F1963+F1969+F1972+F1976+F1954+F1957+F1973+F1979+F1982+F1985</f>
        <v>4800</v>
      </c>
    </row>
    <row r="1954" spans="1:6" ht="33" customHeight="1" x14ac:dyDescent="0.25">
      <c r="A1954" s="52" t="s">
        <v>1316</v>
      </c>
      <c r="B1954" s="20" t="s">
        <v>1317</v>
      </c>
      <c r="C1954" s="53"/>
      <c r="D1954" s="98">
        <f>D1955</f>
        <v>3886</v>
      </c>
      <c r="E1954" s="98">
        <f t="shared" ref="E1954:F1955" si="805">E1955</f>
        <v>0</v>
      </c>
      <c r="F1954" s="98">
        <f t="shared" si="805"/>
        <v>4300</v>
      </c>
    </row>
    <row r="1955" spans="1:6" ht="33" customHeight="1" x14ac:dyDescent="0.25">
      <c r="A1955" s="58" t="s">
        <v>1392</v>
      </c>
      <c r="B1955" s="20" t="s">
        <v>1317</v>
      </c>
      <c r="C1955" s="53">
        <v>800</v>
      </c>
      <c r="D1955" s="98">
        <f>D1956</f>
        <v>3886</v>
      </c>
      <c r="E1955" s="98">
        <f t="shared" si="805"/>
        <v>0</v>
      </c>
      <c r="F1955" s="98">
        <f t="shared" si="805"/>
        <v>4300</v>
      </c>
    </row>
    <row r="1956" spans="1:6" ht="33" customHeight="1" x14ac:dyDescent="0.25">
      <c r="A1956" s="58" t="s">
        <v>1701</v>
      </c>
      <c r="B1956" s="20" t="s">
        <v>1317</v>
      </c>
      <c r="C1956" s="53">
        <v>880</v>
      </c>
      <c r="D1956" s="98">
        <v>3886</v>
      </c>
      <c r="E1956" s="98"/>
      <c r="F1956" s="98">
        <v>4300</v>
      </c>
    </row>
    <row r="1957" spans="1:6" ht="31.5" hidden="1" customHeight="1" x14ac:dyDescent="0.25">
      <c r="A1957" s="52" t="s">
        <v>1318</v>
      </c>
      <c r="B1957" s="20" t="s">
        <v>1319</v>
      </c>
      <c r="C1957" s="53"/>
      <c r="D1957" s="98">
        <f>D1958</f>
        <v>0</v>
      </c>
      <c r="E1957" s="98">
        <f t="shared" ref="E1957:F1958" si="806">E1958</f>
        <v>0</v>
      </c>
      <c r="F1957" s="98">
        <f t="shared" si="806"/>
        <v>0</v>
      </c>
    </row>
    <row r="1958" spans="1:6" ht="31.5" hidden="1" customHeight="1" x14ac:dyDescent="0.25">
      <c r="A1958" s="60" t="s">
        <v>1361</v>
      </c>
      <c r="B1958" s="20" t="s">
        <v>1319</v>
      </c>
      <c r="C1958" s="53">
        <v>800</v>
      </c>
      <c r="D1958" s="98">
        <f>D1959</f>
        <v>0</v>
      </c>
      <c r="E1958" s="98">
        <f t="shared" si="806"/>
        <v>0</v>
      </c>
      <c r="F1958" s="98">
        <f t="shared" si="806"/>
        <v>0</v>
      </c>
    </row>
    <row r="1959" spans="1:6" ht="31.5" hidden="1" customHeight="1" x14ac:dyDescent="0.25">
      <c r="A1959" s="60" t="s">
        <v>1362</v>
      </c>
      <c r="B1959" s="20" t="s">
        <v>1319</v>
      </c>
      <c r="C1959" s="53">
        <v>870</v>
      </c>
      <c r="D1959" s="98"/>
      <c r="E1959" s="98"/>
      <c r="F1959" s="98"/>
    </row>
    <row r="1960" spans="1:6" ht="30.75" customHeight="1" x14ac:dyDescent="0.25">
      <c r="A1960" s="21" t="s">
        <v>1320</v>
      </c>
      <c r="B1960" s="20" t="s">
        <v>1321</v>
      </c>
      <c r="C1960" s="53"/>
      <c r="D1960" s="98">
        <f>D1961</f>
        <v>500</v>
      </c>
      <c r="E1960" s="98">
        <f t="shared" ref="E1960:F1961" si="807">E1961</f>
        <v>500</v>
      </c>
      <c r="F1960" s="98">
        <f t="shared" si="807"/>
        <v>500</v>
      </c>
    </row>
    <row r="1961" spans="1:6" ht="30.75" customHeight="1" x14ac:dyDescent="0.25">
      <c r="A1961" s="36" t="s">
        <v>1361</v>
      </c>
      <c r="B1961" s="20" t="s">
        <v>1321</v>
      </c>
      <c r="C1961" s="53">
        <v>800</v>
      </c>
      <c r="D1961" s="98">
        <f>D1962</f>
        <v>500</v>
      </c>
      <c r="E1961" s="98">
        <f t="shared" si="807"/>
        <v>500</v>
      </c>
      <c r="F1961" s="98">
        <f t="shared" si="807"/>
        <v>500</v>
      </c>
    </row>
    <row r="1962" spans="1:6" ht="30.75" customHeight="1" x14ac:dyDescent="0.25">
      <c r="A1962" s="36" t="s">
        <v>1362</v>
      </c>
      <c r="B1962" s="20" t="s">
        <v>1321</v>
      </c>
      <c r="C1962" s="53">
        <v>870</v>
      </c>
      <c r="D1962" s="98">
        <v>500</v>
      </c>
      <c r="E1962" s="98">
        <v>500</v>
      </c>
      <c r="F1962" s="98">
        <v>500</v>
      </c>
    </row>
    <row r="1963" spans="1:6" ht="35.25" hidden="1" customHeight="1" x14ac:dyDescent="0.25">
      <c r="A1963" s="52" t="s">
        <v>1322</v>
      </c>
      <c r="B1963" s="20" t="s">
        <v>1323</v>
      </c>
      <c r="C1963" s="53"/>
      <c r="D1963" s="98">
        <f>D1967+D1964</f>
        <v>0</v>
      </c>
      <c r="E1963" s="98">
        <f>E1967</f>
        <v>0</v>
      </c>
      <c r="F1963" s="98">
        <f>F1967</f>
        <v>0</v>
      </c>
    </row>
    <row r="1964" spans="1:6" ht="35.25" hidden="1" customHeight="1" x14ac:dyDescent="0.25">
      <c r="A1964" s="16" t="s">
        <v>1353</v>
      </c>
      <c r="B1964" s="20" t="s">
        <v>1323</v>
      </c>
      <c r="C1964" s="53">
        <v>600</v>
      </c>
      <c r="D1964" s="98">
        <f>D1965+D1966</f>
        <v>0</v>
      </c>
      <c r="E1964" s="98">
        <f t="shared" ref="E1964:F1964" si="808">E1965</f>
        <v>0</v>
      </c>
      <c r="F1964" s="98">
        <f t="shared" si="808"/>
        <v>0</v>
      </c>
    </row>
    <row r="1965" spans="1:6" ht="35.25" hidden="1" customHeight="1" x14ac:dyDescent="0.25">
      <c r="A1965" s="16" t="s">
        <v>1352</v>
      </c>
      <c r="B1965" s="20" t="s">
        <v>1323</v>
      </c>
      <c r="C1965" s="53">
        <v>610</v>
      </c>
      <c r="D1965" s="98"/>
      <c r="E1965" s="98"/>
      <c r="F1965" s="98"/>
    </row>
    <row r="1966" spans="1:6" ht="35.25" hidden="1" customHeight="1" x14ac:dyDescent="0.25">
      <c r="A1966" s="16" t="s">
        <v>1638</v>
      </c>
      <c r="B1966" s="20" t="s">
        <v>1323</v>
      </c>
      <c r="C1966" s="53">
        <v>620</v>
      </c>
      <c r="D1966" s="98"/>
      <c r="E1966" s="98"/>
      <c r="F1966" s="98"/>
    </row>
    <row r="1967" spans="1:6" ht="35.25" hidden="1" customHeight="1" x14ac:dyDescent="0.25">
      <c r="A1967" s="36" t="s">
        <v>1361</v>
      </c>
      <c r="B1967" s="20" t="s">
        <v>1323</v>
      </c>
      <c r="C1967" s="53">
        <v>800</v>
      </c>
      <c r="D1967" s="98">
        <f>D1968</f>
        <v>0</v>
      </c>
      <c r="E1967" s="98">
        <f t="shared" ref="E1967:F1967" si="809">E1968</f>
        <v>0</v>
      </c>
      <c r="F1967" s="98">
        <f t="shared" si="809"/>
        <v>0</v>
      </c>
    </row>
    <row r="1968" spans="1:6" ht="35.25" hidden="1" customHeight="1" x14ac:dyDescent="0.25">
      <c r="A1968" s="135" t="s">
        <v>1639</v>
      </c>
      <c r="B1968" s="20" t="s">
        <v>1323</v>
      </c>
      <c r="C1968" s="53">
        <v>830</v>
      </c>
      <c r="D1968" s="82">
        <v>0</v>
      </c>
      <c r="E1968" s="82">
        <v>0</v>
      </c>
      <c r="F1968" s="82"/>
    </row>
    <row r="1969" spans="1:6" ht="44.25" hidden="1" customHeight="1" x14ac:dyDescent="0.25">
      <c r="A1969" s="52" t="s">
        <v>1324</v>
      </c>
      <c r="B1969" s="20" t="s">
        <v>1325</v>
      </c>
      <c r="C1969" s="53"/>
      <c r="D1969" s="98">
        <f>D1970</f>
        <v>0</v>
      </c>
      <c r="E1969" s="98">
        <f t="shared" ref="E1969:F1970" si="810">E1970</f>
        <v>0</v>
      </c>
      <c r="F1969" s="98">
        <f t="shared" si="810"/>
        <v>0</v>
      </c>
    </row>
    <row r="1970" spans="1:6" ht="34.5" hidden="1" customHeight="1" x14ac:dyDescent="0.25">
      <c r="A1970" s="58" t="s">
        <v>1350</v>
      </c>
      <c r="B1970" s="20" t="s">
        <v>1325</v>
      </c>
      <c r="C1970" s="53">
        <v>200</v>
      </c>
      <c r="D1970" s="98">
        <f>D1971</f>
        <v>0</v>
      </c>
      <c r="E1970" s="98">
        <f t="shared" si="810"/>
        <v>0</v>
      </c>
      <c r="F1970" s="98">
        <f t="shared" si="810"/>
        <v>0</v>
      </c>
    </row>
    <row r="1971" spans="1:6" ht="33" hidden="1" customHeight="1" x14ac:dyDescent="0.25">
      <c r="A1971" s="58" t="s">
        <v>1351</v>
      </c>
      <c r="B1971" s="20" t="s">
        <v>1325</v>
      </c>
      <c r="C1971" s="53">
        <v>240</v>
      </c>
      <c r="D1971" s="98">
        <v>0</v>
      </c>
      <c r="E1971" s="98">
        <v>0</v>
      </c>
      <c r="F1971" s="98">
        <v>0</v>
      </c>
    </row>
    <row r="1972" spans="1:6" ht="28.5" hidden="1" customHeight="1" x14ac:dyDescent="0.25">
      <c r="A1972" s="52" t="s">
        <v>1326</v>
      </c>
      <c r="B1972" s="20" t="s">
        <v>1327</v>
      </c>
      <c r="C1972" s="53"/>
      <c r="D1972" s="82">
        <f>D1974</f>
        <v>0</v>
      </c>
      <c r="E1972" s="82">
        <f t="shared" ref="E1972:F1972" si="811">E1974</f>
        <v>0</v>
      </c>
      <c r="F1972" s="82">
        <f t="shared" si="811"/>
        <v>0</v>
      </c>
    </row>
    <row r="1973" spans="1:6" ht="18" hidden="1" customHeight="1" x14ac:dyDescent="0.25">
      <c r="A1973" s="39" t="s">
        <v>1328</v>
      </c>
      <c r="B1973" s="20" t="s">
        <v>1329</v>
      </c>
      <c r="C1973" s="53"/>
      <c r="D1973" s="82"/>
      <c r="E1973" s="82"/>
      <c r="F1973" s="82"/>
    </row>
    <row r="1974" spans="1:6" ht="27" hidden="1" customHeight="1" x14ac:dyDescent="0.25">
      <c r="A1974" s="58" t="s">
        <v>1350</v>
      </c>
      <c r="B1974" s="20" t="s">
        <v>1327</v>
      </c>
      <c r="C1974" s="53">
        <v>200</v>
      </c>
      <c r="D1974" s="82">
        <f>D1975</f>
        <v>0</v>
      </c>
      <c r="E1974" s="82">
        <f t="shared" ref="E1974:F1974" si="812">E1975</f>
        <v>0</v>
      </c>
      <c r="F1974" s="82">
        <f t="shared" si="812"/>
        <v>0</v>
      </c>
    </row>
    <row r="1975" spans="1:6" ht="23.25" hidden="1" customHeight="1" x14ac:dyDescent="0.25">
      <c r="A1975" s="58" t="s">
        <v>1351</v>
      </c>
      <c r="B1975" s="20" t="s">
        <v>1327</v>
      </c>
      <c r="C1975" s="53">
        <v>240</v>
      </c>
      <c r="D1975" s="82"/>
      <c r="E1975" s="82"/>
      <c r="F1975" s="82"/>
    </row>
    <row r="1976" spans="1:6" ht="33.75" hidden="1" customHeight="1" x14ac:dyDescent="0.25">
      <c r="A1976" s="21" t="s">
        <v>1640</v>
      </c>
      <c r="B1976" s="20" t="s">
        <v>1330</v>
      </c>
      <c r="C1976" s="53"/>
      <c r="D1976" s="82">
        <f>D1977</f>
        <v>0</v>
      </c>
      <c r="E1976" s="82">
        <f t="shared" ref="E1976:F1977" si="813">E1977</f>
        <v>0</v>
      </c>
      <c r="F1976" s="82">
        <f t="shared" si="813"/>
        <v>0</v>
      </c>
    </row>
    <row r="1977" spans="1:6" ht="38.25" hidden="1" customHeight="1" x14ac:dyDescent="0.25">
      <c r="A1977" s="58" t="s">
        <v>1350</v>
      </c>
      <c r="B1977" s="20" t="s">
        <v>1330</v>
      </c>
      <c r="C1977" s="53">
        <v>200</v>
      </c>
      <c r="D1977" s="82">
        <f>D1978</f>
        <v>0</v>
      </c>
      <c r="E1977" s="82">
        <f t="shared" si="813"/>
        <v>0</v>
      </c>
      <c r="F1977" s="82">
        <f t="shared" si="813"/>
        <v>0</v>
      </c>
    </row>
    <row r="1978" spans="1:6" ht="36.75" hidden="1" customHeight="1" x14ac:dyDescent="0.25">
      <c r="A1978" s="58" t="s">
        <v>1351</v>
      </c>
      <c r="B1978" s="20" t="s">
        <v>1330</v>
      </c>
      <c r="C1978" s="53">
        <v>240</v>
      </c>
      <c r="D1978" s="82"/>
      <c r="E1978" s="82"/>
      <c r="F1978" s="82"/>
    </row>
    <row r="1979" spans="1:6" ht="45.75" hidden="1" customHeight="1" x14ac:dyDescent="0.25">
      <c r="A1979" s="52" t="s">
        <v>1497</v>
      </c>
      <c r="B1979" s="20" t="s">
        <v>1496</v>
      </c>
      <c r="C1979" s="53"/>
      <c r="D1979" s="83">
        <f>D1980</f>
        <v>0</v>
      </c>
      <c r="E1979" s="83">
        <f t="shared" ref="E1979:F1979" si="814">E1980</f>
        <v>0</v>
      </c>
      <c r="F1979" s="83">
        <f t="shared" si="814"/>
        <v>0</v>
      </c>
    </row>
    <row r="1980" spans="1:6" ht="29.25" hidden="1" customHeight="1" x14ac:dyDescent="0.25">
      <c r="A1980" s="16" t="s">
        <v>1353</v>
      </c>
      <c r="B1980" s="20" t="s">
        <v>1496</v>
      </c>
      <c r="C1980" s="53">
        <v>600</v>
      </c>
      <c r="D1980" s="83">
        <f>D1981</f>
        <v>0</v>
      </c>
      <c r="E1980" s="83"/>
      <c r="F1980" s="83"/>
    </row>
    <row r="1981" spans="1:6" ht="35.25" hidden="1" customHeight="1" x14ac:dyDescent="0.25">
      <c r="A1981" s="16" t="s">
        <v>1352</v>
      </c>
      <c r="B1981" s="20" t="s">
        <v>1496</v>
      </c>
      <c r="C1981" s="53">
        <v>610</v>
      </c>
      <c r="D1981" s="83"/>
      <c r="E1981" s="83"/>
      <c r="F1981" s="83"/>
    </row>
    <row r="1982" spans="1:6" ht="45.75" hidden="1" customHeight="1" x14ac:dyDescent="0.25">
      <c r="A1982" s="52" t="s">
        <v>1331</v>
      </c>
      <c r="B1982" s="20" t="s">
        <v>1332</v>
      </c>
      <c r="C1982" s="53"/>
      <c r="D1982" s="83">
        <f>D1983</f>
        <v>0</v>
      </c>
      <c r="E1982" s="83">
        <f t="shared" ref="E1982:F1983" si="815">E1983</f>
        <v>0</v>
      </c>
      <c r="F1982" s="83">
        <f t="shared" si="815"/>
        <v>0</v>
      </c>
    </row>
    <row r="1983" spans="1:6" ht="45.75" hidden="1" customHeight="1" x14ac:dyDescent="0.25">
      <c r="A1983" s="60"/>
      <c r="B1983" s="20"/>
      <c r="C1983" s="53"/>
      <c r="D1983" s="83">
        <f>D1984</f>
        <v>0</v>
      </c>
      <c r="E1983" s="83">
        <f t="shared" si="815"/>
        <v>0</v>
      </c>
      <c r="F1983" s="83">
        <f t="shared" si="815"/>
        <v>0</v>
      </c>
    </row>
    <row r="1984" spans="1:6" ht="45.75" hidden="1" customHeight="1" x14ac:dyDescent="0.25">
      <c r="A1984" s="60"/>
      <c r="B1984" s="20"/>
      <c r="C1984" s="53"/>
      <c r="D1984" s="83"/>
      <c r="E1984" s="83"/>
      <c r="F1984" s="83"/>
    </row>
    <row r="1985" spans="1:7" ht="45.75" hidden="1" customHeight="1" x14ac:dyDescent="0.25">
      <c r="A1985" s="52" t="s">
        <v>1333</v>
      </c>
      <c r="B1985" s="20" t="s">
        <v>1334</v>
      </c>
      <c r="C1985" s="53"/>
      <c r="D1985" s="83">
        <f>D1986</f>
        <v>0</v>
      </c>
      <c r="E1985" s="83">
        <f t="shared" ref="E1985:F1986" si="816">E1986</f>
        <v>0</v>
      </c>
      <c r="F1985" s="83">
        <f t="shared" si="816"/>
        <v>0</v>
      </c>
    </row>
    <row r="1986" spans="1:7" ht="45.75" hidden="1" customHeight="1" x14ac:dyDescent="0.25">
      <c r="A1986" s="60"/>
      <c r="B1986" s="20"/>
      <c r="C1986" s="53"/>
      <c r="D1986" s="83">
        <f>D1987</f>
        <v>0</v>
      </c>
      <c r="E1986" s="83">
        <f t="shared" si="816"/>
        <v>0</v>
      </c>
      <c r="F1986" s="83">
        <f t="shared" si="816"/>
        <v>0</v>
      </c>
    </row>
    <row r="1987" spans="1:7" ht="45.75" hidden="1" customHeight="1" x14ac:dyDescent="0.25">
      <c r="A1987" s="60"/>
      <c r="B1987" s="20"/>
      <c r="C1987" s="53"/>
      <c r="D1987" s="83"/>
      <c r="E1987" s="83"/>
      <c r="F1987" s="83"/>
    </row>
    <row r="1988" spans="1:7" ht="45.75" customHeight="1" x14ac:dyDescent="0.25">
      <c r="A1988" s="77" t="s">
        <v>1375</v>
      </c>
      <c r="B1988" s="75" t="s">
        <v>1376</v>
      </c>
      <c r="C1988" s="78"/>
      <c r="D1988" s="84">
        <f>D1928+D1953</f>
        <v>15521</v>
      </c>
      <c r="E1988" s="84">
        <f>E1928+E1953</f>
        <v>11635</v>
      </c>
      <c r="F1988" s="84">
        <f>F1928+F1953</f>
        <v>15935</v>
      </c>
    </row>
    <row r="1989" spans="1:7" ht="35.25" customHeight="1" x14ac:dyDescent="0.25">
      <c r="A1989" s="76" t="s">
        <v>1378</v>
      </c>
      <c r="B1989" s="86"/>
      <c r="C1989" s="86"/>
      <c r="D1989" s="87">
        <f>D1927+D1988</f>
        <v>3025040</v>
      </c>
      <c r="E1989" s="87">
        <f>E1927+E1988</f>
        <v>3228973</v>
      </c>
      <c r="F1989" s="87">
        <f>F1927+F1988</f>
        <v>3044993</v>
      </c>
    </row>
    <row r="1990" spans="1:7" x14ac:dyDescent="0.25">
      <c r="D1990" s="85">
        <v>2920605</v>
      </c>
      <c r="E1990" s="114">
        <v>3222357</v>
      </c>
      <c r="F1990" s="114">
        <v>3031232</v>
      </c>
    </row>
    <row r="1991" spans="1:7" x14ac:dyDescent="0.25">
      <c r="E1991" s="114"/>
      <c r="F1991" s="114"/>
    </row>
    <row r="1992" spans="1:7" x14ac:dyDescent="0.25">
      <c r="D1992" s="87">
        <v>3025040</v>
      </c>
      <c r="E1992" s="87">
        <v>3228973</v>
      </c>
      <c r="F1992" s="87">
        <v>3044993</v>
      </c>
    </row>
    <row r="1993" spans="1:7" x14ac:dyDescent="0.25">
      <c r="G1993" s="85"/>
    </row>
    <row r="1995" spans="1:7" x14ac:dyDescent="0.25">
      <c r="D1995" s="85">
        <v>1099</v>
      </c>
      <c r="E1995" s="85">
        <v>-6220</v>
      </c>
      <c r="F1995" s="85">
        <v>991</v>
      </c>
    </row>
  </sheetData>
  <mergeCells count="27">
    <mergeCell ref="C26:F26"/>
    <mergeCell ref="C21:F21"/>
    <mergeCell ref="C22:F22"/>
    <mergeCell ref="C23:F23"/>
    <mergeCell ref="C24:F24"/>
    <mergeCell ref="C25:F25"/>
    <mergeCell ref="B16:F16"/>
    <mergeCell ref="B9:F9"/>
    <mergeCell ref="B13:F13"/>
    <mergeCell ref="C18:F18"/>
    <mergeCell ref="C20:F20"/>
    <mergeCell ref="A36:F36"/>
    <mergeCell ref="B1:F1"/>
    <mergeCell ref="B28:F28"/>
    <mergeCell ref="B5:G5"/>
    <mergeCell ref="B6:G6"/>
    <mergeCell ref="B30:F30"/>
    <mergeCell ref="B31:F31"/>
    <mergeCell ref="B32:F32"/>
    <mergeCell ref="B33:F33"/>
    <mergeCell ref="B34:F34"/>
    <mergeCell ref="B35:F35"/>
    <mergeCell ref="B10:F10"/>
    <mergeCell ref="B11:F11"/>
    <mergeCell ref="B12:F12"/>
    <mergeCell ref="B14:F14"/>
    <mergeCell ref="B15:F15"/>
  </mergeCells>
  <pageMargins left="0.31496062992125984" right="0.31496062992125984" top="0.35433070866141736" bottom="0.35433070866141736" header="0.31496062992125984" footer="0.31496062992125984"/>
  <pageSetup paperSize="9" scale="5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Babadzhanyan</dc:creator>
  <dc:description>exif_MSED_a2855b9d9de47203e4fa03cc1494a65f86517962ebc573414998a46b3b349749</dc:description>
  <cp:lastModifiedBy>nnn</cp:lastModifiedBy>
  <cp:lastPrinted>2021-11-12T09:25:43Z</cp:lastPrinted>
  <dcterms:created xsi:type="dcterms:W3CDTF">2019-08-22T10:36:47Z</dcterms:created>
  <dcterms:modified xsi:type="dcterms:W3CDTF">2021-12-24T10:50:16Z</dcterms:modified>
</cp:coreProperties>
</file>