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Ноябрь  111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56" i="1" l="1"/>
  <c r="F1856" i="1"/>
  <c r="D1856" i="1"/>
  <c r="F1364" i="1"/>
  <c r="E1364" i="1"/>
  <c r="D1365" i="1"/>
  <c r="D1364" i="1" s="1"/>
  <c r="E943" i="1"/>
  <c r="E942" i="1" s="1"/>
  <c r="E941" i="1" s="1"/>
  <c r="D699" i="1" l="1"/>
  <c r="D263" i="1" l="1"/>
  <c r="D265" i="1"/>
  <c r="E265" i="1"/>
  <c r="E262" i="1" s="1"/>
  <c r="F265" i="1"/>
  <c r="F262" i="1" s="1"/>
  <c r="D238" i="1"/>
  <c r="D262" i="1" l="1"/>
  <c r="D1526" i="1"/>
  <c r="D1525" i="1" s="1"/>
  <c r="D1517" i="1"/>
  <c r="D1516" i="1" s="1"/>
  <c r="D1454" i="1"/>
  <c r="D1449" i="1" l="1"/>
  <c r="D995" i="1"/>
  <c r="D994" i="1" s="1"/>
  <c r="D346" i="1"/>
  <c r="D345" i="1" s="1"/>
  <c r="D1203" i="1" l="1"/>
  <c r="E1205" i="1"/>
  <c r="F1205" i="1"/>
  <c r="D1205" i="1"/>
  <c r="D1549" i="1"/>
  <c r="D1675" i="1" l="1"/>
  <c r="D1674" i="1" s="1"/>
  <c r="D1673" i="1" s="1"/>
  <c r="E989" i="1" l="1"/>
  <c r="E988" i="1" s="1"/>
  <c r="D950" i="1"/>
  <c r="D833" i="1"/>
  <c r="D763" i="1"/>
  <c r="D1859" i="1" l="1"/>
  <c r="D1523" i="1" l="1"/>
  <c r="D1522" i="1" s="1"/>
  <c r="E986" i="1" l="1"/>
  <c r="F986" i="1"/>
  <c r="D691" i="1" l="1"/>
  <c r="D690" i="1" s="1"/>
  <c r="D688" i="1" l="1"/>
  <c r="D687" i="1" s="1"/>
  <c r="D1017" i="1" l="1"/>
  <c r="D1016" i="1" s="1"/>
  <c r="D1015" i="1" s="1"/>
  <c r="D986" i="1" s="1"/>
  <c r="D992" i="1" l="1"/>
  <c r="D991" i="1" s="1"/>
  <c r="E225" i="1" l="1"/>
  <c r="E224" i="1" s="1"/>
  <c r="F225" i="1"/>
  <c r="F224" i="1" s="1"/>
  <c r="D225" i="1"/>
  <c r="D224" i="1" s="1"/>
  <c r="D1508" i="1" l="1"/>
  <c r="D1507" i="1" s="1"/>
  <c r="E1630" i="1" l="1"/>
  <c r="F1630" i="1"/>
  <c r="D1511" i="1"/>
  <c r="D1510" i="1" s="1"/>
  <c r="E1504" i="1"/>
  <c r="F1504" i="1"/>
  <c r="D1505" i="1"/>
  <c r="D1504" i="1" s="1"/>
  <c r="E1528" i="1"/>
  <c r="F1528" i="1"/>
  <c r="D1529" i="1"/>
  <c r="D1528" i="1" s="1"/>
  <c r="E1250" i="1"/>
  <c r="F1250" i="1"/>
  <c r="E1252" i="1"/>
  <c r="F1252" i="1"/>
  <c r="D1253" i="1"/>
  <c r="D1255" i="1"/>
  <c r="E1174" i="1"/>
  <c r="F1174" i="1"/>
  <c r="D1174" i="1"/>
  <c r="D727" i="1"/>
  <c r="D726" i="1" s="1"/>
  <c r="E618" i="1"/>
  <c r="E617" i="1" s="1"/>
  <c r="F618" i="1"/>
  <c r="F617" i="1" s="1"/>
  <c r="D608" i="1"/>
  <c r="D454" i="1"/>
  <c r="D453" i="1" s="1"/>
  <c r="D452" i="1" s="1"/>
  <c r="E83" i="1"/>
  <c r="F83" i="1"/>
  <c r="D85" i="1"/>
  <c r="D84" i="1" s="1"/>
  <c r="D83" i="1" s="1"/>
  <c r="D1252" i="1" l="1"/>
  <c r="D1251" i="1" s="1"/>
  <c r="D1250" i="1" s="1"/>
  <c r="D1803" i="1"/>
  <c r="D1630" i="1" l="1"/>
  <c r="F1560" i="1"/>
  <c r="E1560" i="1"/>
  <c r="D1560" i="1"/>
  <c r="E1624" i="1" l="1"/>
  <c r="E1623" i="1" s="1"/>
  <c r="F1624" i="1"/>
  <c r="F1623" i="1" s="1"/>
  <c r="D1624" i="1"/>
  <c r="D1623" i="1" s="1"/>
  <c r="D796" i="1" l="1"/>
  <c r="E776" i="1"/>
  <c r="F776" i="1"/>
  <c r="D777" i="1"/>
  <c r="D776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89" i="1"/>
  <c r="D988" i="1" s="1"/>
  <c r="D1502" i="1"/>
  <c r="D1501" i="1" s="1"/>
  <c r="D1649" i="1" l="1"/>
  <c r="D618" i="1" l="1"/>
  <c r="D617" i="1" s="1"/>
  <c r="F316" i="1"/>
  <c r="F315" i="1" s="1"/>
  <c r="E1520" i="1" l="1"/>
  <c r="E1519" i="1" s="1"/>
  <c r="E1500" i="1" s="1"/>
  <c r="F1520" i="1"/>
  <c r="F1519" i="1" s="1"/>
  <c r="F1646" i="1" l="1"/>
  <c r="F1514" i="1"/>
  <c r="F1513" i="1" s="1"/>
  <c r="F1500" i="1" s="1"/>
  <c r="F495" i="1" l="1"/>
  <c r="E495" i="1"/>
  <c r="D495" i="1"/>
  <c r="D1520" i="1" l="1"/>
  <c r="D1519" i="1" s="1"/>
  <c r="D1514" i="1"/>
  <c r="D1513" i="1" s="1"/>
  <c r="D1500" i="1" l="1"/>
  <c r="F97" i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10" i="1"/>
  <c r="F309" i="1" s="1"/>
  <c r="F295" i="1"/>
  <c r="F294" i="1" s="1"/>
  <c r="E295" i="1"/>
  <c r="E294" i="1" s="1"/>
  <c r="D295" i="1"/>
  <c r="D294" i="1" s="1"/>
  <c r="E310" i="1"/>
  <c r="E309" i="1" s="1"/>
  <c r="D310" i="1"/>
  <c r="D309" i="1" s="1"/>
  <c r="F660" i="1" l="1"/>
  <c r="E660" i="1"/>
  <c r="D660" i="1"/>
  <c r="F785" i="1" l="1"/>
  <c r="F787" i="1"/>
  <c r="F789" i="1"/>
  <c r="E789" i="1"/>
  <c r="E787" i="1"/>
  <c r="E785" i="1"/>
  <c r="D785" i="1"/>
  <c r="D787" i="1"/>
  <c r="D789" i="1"/>
  <c r="F782" i="1"/>
  <c r="F779" i="1" s="1"/>
  <c r="E782" i="1"/>
  <c r="E779" i="1" s="1"/>
  <c r="D782" i="1"/>
  <c r="D779" i="1" s="1"/>
  <c r="F774" i="1"/>
  <c r="F773" i="1" s="1"/>
  <c r="E774" i="1"/>
  <c r="E773" i="1" s="1"/>
  <c r="D774" i="1"/>
  <c r="D773" i="1" s="1"/>
  <c r="F771" i="1"/>
  <c r="F770" i="1" s="1"/>
  <c r="E771" i="1"/>
  <c r="E770" i="1" s="1"/>
  <c r="D771" i="1"/>
  <c r="D770" i="1" s="1"/>
  <c r="D784" i="1" l="1"/>
  <c r="D769" i="1" s="1"/>
  <c r="E784" i="1"/>
  <c r="E769" i="1" s="1"/>
  <c r="F784" i="1"/>
  <c r="F769" i="1" s="1"/>
  <c r="F1035" i="1"/>
  <c r="E1035" i="1"/>
  <c r="D1035" i="1"/>
  <c r="F643" i="1"/>
  <c r="E643" i="1"/>
  <c r="D643" i="1"/>
  <c r="F228" i="1"/>
  <c r="E228" i="1"/>
  <c r="D228" i="1"/>
  <c r="F268" i="1"/>
  <c r="E268" i="1"/>
  <c r="D268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85" i="1" l="1"/>
  <c r="F1084" i="1" s="1"/>
  <c r="F1083" i="1" s="1"/>
  <c r="E1085" i="1"/>
  <c r="E1084" i="1" s="1"/>
  <c r="E1083" i="1" s="1"/>
  <c r="D1085" i="1"/>
  <c r="D1084" i="1" s="1"/>
  <c r="D1083" i="1" s="1"/>
  <c r="F1090" i="1" l="1"/>
  <c r="F1089" i="1" s="1"/>
  <c r="E1090" i="1"/>
  <c r="E1089" i="1" s="1"/>
  <c r="D1090" i="1"/>
  <c r="D1089" i="1" s="1"/>
  <c r="F1078" i="1" l="1"/>
  <c r="E1078" i="1"/>
  <c r="D1078" i="1"/>
  <c r="F1304" i="1" l="1"/>
  <c r="F1303" i="1" s="1"/>
  <c r="F1302" i="1" s="1"/>
  <c r="E1304" i="1"/>
  <c r="E1303" i="1" s="1"/>
  <c r="E1302" i="1" s="1"/>
  <c r="D1304" i="1"/>
  <c r="D1303" i="1" s="1"/>
  <c r="D1302" i="1" s="1"/>
  <c r="F1451" i="1" l="1"/>
  <c r="F1448" i="1" s="1"/>
  <c r="E1451" i="1"/>
  <c r="E1448" i="1" s="1"/>
  <c r="D1451" i="1"/>
  <c r="D1448" i="1" s="1"/>
  <c r="F1107" i="1"/>
  <c r="E1107" i="1"/>
  <c r="F1105" i="1"/>
  <c r="E1105" i="1"/>
  <c r="D1107" i="1"/>
  <c r="D1105" i="1"/>
  <c r="F1576" i="1" l="1"/>
  <c r="F1575" i="1" s="1"/>
  <c r="E1576" i="1"/>
  <c r="E1575" i="1" s="1"/>
  <c r="D1576" i="1"/>
  <c r="D1575" i="1" s="1"/>
  <c r="F1579" i="1"/>
  <c r="F1578" i="1" s="1"/>
  <c r="E1579" i="1"/>
  <c r="E1578" i="1" s="1"/>
  <c r="D1579" i="1"/>
  <c r="D1578" i="1" s="1"/>
  <c r="E1539" i="1" l="1"/>
  <c r="F1539" i="1"/>
  <c r="D1539" i="1"/>
  <c r="D1199" i="1" l="1"/>
  <c r="E398" i="1" l="1"/>
  <c r="F398" i="1"/>
  <c r="D398" i="1"/>
  <c r="E1311" i="1" l="1"/>
  <c r="F1311" i="1"/>
  <c r="D1311" i="1"/>
  <c r="F1201" i="1" l="1"/>
  <c r="E1201" i="1"/>
  <c r="E1384" i="1" l="1"/>
  <c r="F1384" i="1"/>
  <c r="E1382" i="1"/>
  <c r="F1382" i="1"/>
  <c r="F1172" i="1" l="1"/>
  <c r="E1172" i="1"/>
  <c r="E1865" i="1" l="1"/>
  <c r="E1864" i="1" s="1"/>
  <c r="F1865" i="1"/>
  <c r="F1864" i="1" s="1"/>
  <c r="E1862" i="1"/>
  <c r="E1861" i="1" s="1"/>
  <c r="F1862" i="1"/>
  <c r="F1861" i="1" s="1"/>
  <c r="D1865" i="1"/>
  <c r="D1864" i="1" s="1"/>
  <c r="D1862" i="1"/>
  <c r="D1861" i="1" s="1"/>
  <c r="E1858" i="1"/>
  <c r="F1858" i="1"/>
  <c r="D1858" i="1"/>
  <c r="E799" i="1" l="1"/>
  <c r="E798" i="1" s="1"/>
  <c r="F799" i="1"/>
  <c r="F798" i="1" s="1"/>
  <c r="D799" i="1"/>
  <c r="D798" i="1" s="1"/>
  <c r="E417" i="1"/>
  <c r="E416" i="1" s="1"/>
  <c r="F417" i="1"/>
  <c r="F416" i="1" s="1"/>
  <c r="D417" i="1"/>
  <c r="D416" i="1" s="1"/>
  <c r="E336" i="1"/>
  <c r="F336" i="1"/>
  <c r="D336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38" i="1"/>
  <c r="E1837" i="1" s="1"/>
  <c r="F1838" i="1"/>
  <c r="F1837" i="1" s="1"/>
  <c r="E1835" i="1"/>
  <c r="E1834" i="1" s="1"/>
  <c r="F1835" i="1"/>
  <c r="F1834" i="1" s="1"/>
  <c r="D1838" i="1"/>
  <c r="D1837" i="1" s="1"/>
  <c r="D1835" i="1"/>
  <c r="D1834" i="1" s="1"/>
  <c r="E1813" i="1"/>
  <c r="E1812" i="1" s="1"/>
  <c r="F1813" i="1"/>
  <c r="F1812" i="1" s="1"/>
  <c r="D1813" i="1"/>
  <c r="D1812" i="1" s="1"/>
  <c r="E1805" i="1"/>
  <c r="E1802" i="1" s="1"/>
  <c r="F1805" i="1"/>
  <c r="F1802" i="1" s="1"/>
  <c r="D1805" i="1"/>
  <c r="D1802" i="1" s="1"/>
  <c r="D1796" i="1"/>
  <c r="D1795" i="1" s="1"/>
  <c r="E1800" i="1"/>
  <c r="E1799" i="1" s="1"/>
  <c r="F1800" i="1"/>
  <c r="F1799" i="1" s="1"/>
  <c r="D1800" i="1"/>
  <c r="D1799" i="1" s="1"/>
  <c r="E1793" i="1"/>
  <c r="E1792" i="1" s="1"/>
  <c r="F1793" i="1"/>
  <c r="F1792" i="1" s="1"/>
  <c r="D1793" i="1"/>
  <c r="D1792" i="1" s="1"/>
  <c r="E1788" i="1"/>
  <c r="E1787" i="1" s="1"/>
  <c r="E1783" i="1" s="1"/>
  <c r="E1782" i="1" s="1"/>
  <c r="F1788" i="1"/>
  <c r="F1787" i="1" s="1"/>
  <c r="F1783" i="1" s="1"/>
  <c r="F1782" i="1" s="1"/>
  <c r="D1788" i="1"/>
  <c r="D1787" i="1" s="1"/>
  <c r="D1783" i="1" s="1"/>
  <c r="D1782" i="1" s="1"/>
  <c r="E1772" i="1"/>
  <c r="E1771" i="1" s="1"/>
  <c r="E1770" i="1" s="1"/>
  <c r="E1769" i="1" s="1"/>
  <c r="F1772" i="1"/>
  <c r="F1771" i="1" s="1"/>
  <c r="F1770" i="1" s="1"/>
  <c r="F1769" i="1" s="1"/>
  <c r="D1772" i="1"/>
  <c r="D1771" i="1" s="1"/>
  <c r="D1770" i="1" s="1"/>
  <c r="D1769" i="1" s="1"/>
  <c r="E1750" i="1"/>
  <c r="E1749" i="1" s="1"/>
  <c r="F1750" i="1"/>
  <c r="F1749" i="1" s="1"/>
  <c r="E1753" i="1"/>
  <c r="E1752" i="1" s="1"/>
  <c r="F1753" i="1"/>
  <c r="F1752" i="1" s="1"/>
  <c r="E1756" i="1"/>
  <c r="E1755" i="1" s="1"/>
  <c r="F1756" i="1"/>
  <c r="F1755" i="1" s="1"/>
  <c r="E1759" i="1"/>
  <c r="E1758" i="1" s="1"/>
  <c r="F1759" i="1"/>
  <c r="F1758" i="1" s="1"/>
  <c r="E1762" i="1"/>
  <c r="E1761" i="1" s="1"/>
  <c r="F1762" i="1"/>
  <c r="F1761" i="1" s="1"/>
  <c r="E1765" i="1"/>
  <c r="E1764" i="1" s="1"/>
  <c r="F1765" i="1"/>
  <c r="F1764" i="1" s="1"/>
  <c r="D1765" i="1"/>
  <c r="D1764" i="1" s="1"/>
  <c r="D1762" i="1"/>
  <c r="D1761" i="1" s="1"/>
  <c r="D1759" i="1"/>
  <c r="D1758" i="1" s="1"/>
  <c r="D1756" i="1"/>
  <c r="D1755" i="1" s="1"/>
  <c r="D1753" i="1"/>
  <c r="D1752" i="1" s="1"/>
  <c r="D1750" i="1"/>
  <c r="D1749" i="1" s="1"/>
  <c r="E1746" i="1"/>
  <c r="E1745" i="1" s="1"/>
  <c r="E1744" i="1" s="1"/>
  <c r="F1746" i="1"/>
  <c r="F1745" i="1" s="1"/>
  <c r="F1744" i="1" s="1"/>
  <c r="D1746" i="1"/>
  <c r="D1745" i="1" s="1"/>
  <c r="D1744" i="1" s="1"/>
  <c r="E1741" i="1"/>
  <c r="E1721" i="1" s="1"/>
  <c r="F1741" i="1"/>
  <c r="F1721" i="1" s="1"/>
  <c r="E1719" i="1"/>
  <c r="E1718" i="1" s="1"/>
  <c r="F1719" i="1"/>
  <c r="F1718" i="1" s="1"/>
  <c r="E1716" i="1"/>
  <c r="E1715" i="1" s="1"/>
  <c r="F1716" i="1"/>
  <c r="F1715" i="1" s="1"/>
  <c r="D1741" i="1"/>
  <c r="D1721" i="1" s="1"/>
  <c r="D1719" i="1"/>
  <c r="D1718" i="1" s="1"/>
  <c r="D1716" i="1"/>
  <c r="D1715" i="1" s="1"/>
  <c r="E1712" i="1"/>
  <c r="E1711" i="1" s="1"/>
  <c r="E1710" i="1" s="1"/>
  <c r="F1712" i="1"/>
  <c r="F1711" i="1" s="1"/>
  <c r="F1710" i="1" s="1"/>
  <c r="D1712" i="1"/>
  <c r="D1711" i="1" s="1"/>
  <c r="D1710" i="1" s="1"/>
  <c r="E1702" i="1"/>
  <c r="E1701" i="1" s="1"/>
  <c r="F1702" i="1"/>
  <c r="F1701" i="1" s="1"/>
  <c r="E1705" i="1"/>
  <c r="E1704" i="1" s="1"/>
  <c r="F1705" i="1"/>
  <c r="F1704" i="1" s="1"/>
  <c r="E1708" i="1"/>
  <c r="E1707" i="1" s="1"/>
  <c r="F1708" i="1"/>
  <c r="F1707" i="1" s="1"/>
  <c r="D1708" i="1"/>
  <c r="D1707" i="1" s="1"/>
  <c r="D1705" i="1"/>
  <c r="D1704" i="1" s="1"/>
  <c r="D1702" i="1"/>
  <c r="D1701" i="1" s="1"/>
  <c r="E1693" i="1"/>
  <c r="E1692" i="1" s="1"/>
  <c r="F1693" i="1"/>
  <c r="F1692" i="1" s="1"/>
  <c r="E1690" i="1"/>
  <c r="E1689" i="1" s="1"/>
  <c r="F1690" i="1"/>
  <c r="F1689" i="1" s="1"/>
  <c r="D1693" i="1"/>
  <c r="D1692" i="1" s="1"/>
  <c r="D1690" i="1"/>
  <c r="D1689" i="1" s="1"/>
  <c r="E1686" i="1"/>
  <c r="E1685" i="1" s="1"/>
  <c r="E1684" i="1" s="1"/>
  <c r="F1686" i="1"/>
  <c r="F1685" i="1" s="1"/>
  <c r="F1684" i="1" s="1"/>
  <c r="D1686" i="1"/>
  <c r="D1685" i="1" s="1"/>
  <c r="D1684" i="1" s="1"/>
  <c r="E1680" i="1"/>
  <c r="E1679" i="1" s="1"/>
  <c r="E1678" i="1" s="1"/>
  <c r="E1677" i="1" s="1"/>
  <c r="F1680" i="1"/>
  <c r="F1679" i="1" s="1"/>
  <c r="F1678" i="1" s="1"/>
  <c r="F1677" i="1" s="1"/>
  <c r="D1680" i="1"/>
  <c r="D1679" i="1" s="1"/>
  <c r="D1678" i="1" s="1"/>
  <c r="D1677" i="1" s="1"/>
  <c r="E1662" i="1"/>
  <c r="E1661" i="1" s="1"/>
  <c r="F1662" i="1"/>
  <c r="F1661" i="1" s="1"/>
  <c r="E1665" i="1"/>
  <c r="E1664" i="1" s="1"/>
  <c r="F1665" i="1"/>
  <c r="F1664" i="1" s="1"/>
  <c r="E1668" i="1"/>
  <c r="E1667" i="1" s="1"/>
  <c r="F1668" i="1"/>
  <c r="F1667" i="1" s="1"/>
  <c r="E1671" i="1"/>
  <c r="E1670" i="1" s="1"/>
  <c r="F1671" i="1"/>
  <c r="F1670" i="1" s="1"/>
  <c r="D1671" i="1"/>
  <c r="D1670" i="1" s="1"/>
  <c r="D1668" i="1"/>
  <c r="D1667" i="1" s="1"/>
  <c r="D1665" i="1"/>
  <c r="D1664" i="1" s="1"/>
  <c r="D1662" i="1"/>
  <c r="D1661" i="1" s="1"/>
  <c r="E1585" i="1"/>
  <c r="E1584" i="1" s="1"/>
  <c r="F1585" i="1"/>
  <c r="F1584" i="1" s="1"/>
  <c r="E1588" i="1"/>
  <c r="E1587" i="1" s="1"/>
  <c r="F1588" i="1"/>
  <c r="F1587" i="1" s="1"/>
  <c r="D1588" i="1"/>
  <c r="D1587" i="1" s="1"/>
  <c r="D1585" i="1"/>
  <c r="D1584" i="1" s="1"/>
  <c r="E1657" i="1"/>
  <c r="E1656" i="1" s="1"/>
  <c r="F1657" i="1"/>
  <c r="F1656" i="1" s="1"/>
  <c r="D1657" i="1"/>
  <c r="D1656" i="1" s="1"/>
  <c r="E1654" i="1"/>
  <c r="E1653" i="1" s="1"/>
  <c r="F1654" i="1"/>
  <c r="F1653" i="1" s="1"/>
  <c r="D1654" i="1"/>
  <c r="D1653" i="1" s="1"/>
  <c r="E1651" i="1"/>
  <c r="E1648" i="1" s="1"/>
  <c r="F1651" i="1"/>
  <c r="F1648" i="1" s="1"/>
  <c r="D1651" i="1"/>
  <c r="D1648" i="1" s="1"/>
  <c r="E1646" i="1"/>
  <c r="E1645" i="1" s="1"/>
  <c r="F1645" i="1"/>
  <c r="D1646" i="1"/>
  <c r="D1645" i="1" s="1"/>
  <c r="E1641" i="1"/>
  <c r="E1640" i="1" s="1"/>
  <c r="F1641" i="1"/>
  <c r="F1640" i="1" s="1"/>
  <c r="D1641" i="1"/>
  <c r="D1640" i="1" s="1"/>
  <c r="E1638" i="1"/>
  <c r="E1637" i="1" s="1"/>
  <c r="F1638" i="1"/>
  <c r="F1637" i="1" s="1"/>
  <c r="D1638" i="1"/>
  <c r="D1637" i="1" s="1"/>
  <c r="E1635" i="1"/>
  <c r="E1634" i="1" s="1"/>
  <c r="F1635" i="1"/>
  <c r="F1634" i="1" s="1"/>
  <c r="D1635" i="1"/>
  <c r="D1634" i="1" s="1"/>
  <c r="E1632" i="1"/>
  <c r="E1629" i="1" s="1"/>
  <c r="F1632" i="1"/>
  <c r="F1629" i="1" s="1"/>
  <c r="D1632" i="1"/>
  <c r="D1629" i="1" s="1"/>
  <c r="E1627" i="1"/>
  <c r="E1626" i="1" s="1"/>
  <c r="F1627" i="1"/>
  <c r="F1626" i="1" s="1"/>
  <c r="D1627" i="1"/>
  <c r="D1626" i="1" s="1"/>
  <c r="E1621" i="1"/>
  <c r="E1620" i="1" s="1"/>
  <c r="F1621" i="1"/>
  <c r="F1620" i="1" s="1"/>
  <c r="D1621" i="1"/>
  <c r="D1620" i="1" s="1"/>
  <c r="E1616" i="1"/>
  <c r="E1615" i="1" s="1"/>
  <c r="F1616" i="1"/>
  <c r="F1615" i="1" s="1"/>
  <c r="D1616" i="1"/>
  <c r="D1615" i="1" s="1"/>
  <c r="E1613" i="1"/>
  <c r="E1612" i="1" s="1"/>
  <c r="F1613" i="1"/>
  <c r="F1612" i="1" s="1"/>
  <c r="D1613" i="1"/>
  <c r="D1612" i="1" s="1"/>
  <c r="E1610" i="1"/>
  <c r="E1609" i="1" s="1"/>
  <c r="F1610" i="1"/>
  <c r="F1609" i="1" s="1"/>
  <c r="D1610" i="1"/>
  <c r="D1609" i="1" s="1"/>
  <c r="E1607" i="1"/>
  <c r="E1606" i="1" s="1"/>
  <c r="F1607" i="1"/>
  <c r="F1606" i="1" s="1"/>
  <c r="D1607" i="1"/>
  <c r="D1606" i="1" s="1"/>
  <c r="E1604" i="1"/>
  <c r="E1603" i="1" s="1"/>
  <c r="F1604" i="1"/>
  <c r="F1603" i="1" s="1"/>
  <c r="D1604" i="1"/>
  <c r="D1603" i="1" s="1"/>
  <c r="E1601" i="1"/>
  <c r="E1600" i="1" s="1"/>
  <c r="F1601" i="1"/>
  <c r="F1600" i="1" s="1"/>
  <c r="D1601" i="1"/>
  <c r="D1600" i="1" s="1"/>
  <c r="E1598" i="1"/>
  <c r="E1597" i="1" s="1"/>
  <c r="F1598" i="1"/>
  <c r="F1597" i="1" s="1"/>
  <c r="D1598" i="1"/>
  <c r="D1597" i="1" s="1"/>
  <c r="E1594" i="1"/>
  <c r="E1593" i="1" s="1"/>
  <c r="F1594" i="1"/>
  <c r="F1593" i="1" s="1"/>
  <c r="D1594" i="1"/>
  <c r="D1593" i="1" s="1"/>
  <c r="E1591" i="1"/>
  <c r="E1590" i="1" s="1"/>
  <c r="F1591" i="1"/>
  <c r="F1590" i="1" s="1"/>
  <c r="D1591" i="1"/>
  <c r="D1590" i="1" s="1"/>
  <c r="E1565" i="1"/>
  <c r="E1564" i="1" s="1"/>
  <c r="F1565" i="1"/>
  <c r="F1564" i="1" s="1"/>
  <c r="D1565" i="1"/>
  <c r="D1564" i="1" s="1"/>
  <c r="E1562" i="1"/>
  <c r="E1559" i="1" s="1"/>
  <c r="F1562" i="1"/>
  <c r="D1562" i="1"/>
  <c r="D1559" i="1" s="1"/>
  <c r="E1557" i="1"/>
  <c r="E1556" i="1" s="1"/>
  <c r="F1557" i="1"/>
  <c r="F1556" i="1" s="1"/>
  <c r="D1557" i="1"/>
  <c r="D1556" i="1" s="1"/>
  <c r="E1554" i="1"/>
  <c r="E1553" i="1" s="1"/>
  <c r="F1554" i="1"/>
  <c r="F1553" i="1" s="1"/>
  <c r="D1554" i="1"/>
  <c r="D1553" i="1" s="1"/>
  <c r="E1551" i="1"/>
  <c r="E1548" i="1" s="1"/>
  <c r="F1551" i="1"/>
  <c r="F1548" i="1" s="1"/>
  <c r="D1551" i="1"/>
  <c r="D1548" i="1" s="1"/>
  <c r="E1546" i="1"/>
  <c r="E1545" i="1" s="1"/>
  <c r="F1546" i="1"/>
  <c r="F1545" i="1" s="1"/>
  <c r="D1546" i="1"/>
  <c r="D1545" i="1" s="1"/>
  <c r="E1542" i="1"/>
  <c r="E1541" i="1" s="1"/>
  <c r="F1542" i="1"/>
  <c r="F1541" i="1" s="1"/>
  <c r="E1537" i="1"/>
  <c r="F1537" i="1"/>
  <c r="E1535" i="1"/>
  <c r="F1535" i="1"/>
  <c r="D1542" i="1"/>
  <c r="D1541" i="1" s="1"/>
  <c r="D1537" i="1"/>
  <c r="D1535" i="1"/>
  <c r="D1544" i="1" l="1"/>
  <c r="E1544" i="1"/>
  <c r="E1499" i="1" s="1"/>
  <c r="D1499" i="1"/>
  <c r="F1559" i="1"/>
  <c r="F1544" i="1" s="1"/>
  <c r="F1499" i="1" s="1"/>
  <c r="D1534" i="1"/>
  <c r="D1531" i="1" s="1"/>
  <c r="F1644" i="1"/>
  <c r="F1643" i="1" s="1"/>
  <c r="E1534" i="1"/>
  <c r="E1531" i="1" s="1"/>
  <c r="F1534" i="1"/>
  <c r="F1531" i="1" s="1"/>
  <c r="D1791" i="1"/>
  <c r="E1660" i="1"/>
  <c r="E1659" i="1" s="1"/>
  <c r="F1700" i="1"/>
  <c r="F1660" i="1"/>
  <c r="F1659" i="1" s="1"/>
  <c r="E1700" i="1"/>
  <c r="E1644" i="1"/>
  <c r="E1643" i="1" s="1"/>
  <c r="E1791" i="1"/>
  <c r="E1790" i="1" s="1"/>
  <c r="E1781" i="1" s="1"/>
  <c r="F1791" i="1"/>
  <c r="D151" i="1"/>
  <c r="E1798" i="1"/>
  <c r="F1798" i="1"/>
  <c r="F1790" i="1" s="1"/>
  <c r="D1798" i="1"/>
  <c r="E1748" i="1"/>
  <c r="E1743" i="1" s="1"/>
  <c r="F1748" i="1"/>
  <c r="F1743" i="1" s="1"/>
  <c r="D1748" i="1"/>
  <c r="D1743" i="1" s="1"/>
  <c r="E1714" i="1"/>
  <c r="F1714" i="1"/>
  <c r="D1714" i="1"/>
  <c r="D1700" i="1"/>
  <c r="E1688" i="1"/>
  <c r="E1683" i="1" s="1"/>
  <c r="F1688" i="1"/>
  <c r="F1683" i="1" s="1"/>
  <c r="D1688" i="1"/>
  <c r="D1683" i="1" s="1"/>
  <c r="D1660" i="1"/>
  <c r="D1659" i="1" s="1"/>
  <c r="D1644" i="1"/>
  <c r="D1643" i="1" s="1"/>
  <c r="E1831" i="1"/>
  <c r="F1831" i="1"/>
  <c r="E1829" i="1"/>
  <c r="F1829" i="1"/>
  <c r="E1827" i="1"/>
  <c r="F1827" i="1"/>
  <c r="E1824" i="1"/>
  <c r="E1823" i="1" s="1"/>
  <c r="F1824" i="1"/>
  <c r="F1823" i="1" s="1"/>
  <c r="E1818" i="1"/>
  <c r="F1818" i="1"/>
  <c r="E1816" i="1"/>
  <c r="F1816" i="1"/>
  <c r="E1810" i="1"/>
  <c r="E1809" i="1" s="1"/>
  <c r="F1810" i="1"/>
  <c r="F1809" i="1" s="1"/>
  <c r="D1831" i="1"/>
  <c r="D1829" i="1"/>
  <c r="D1827" i="1"/>
  <c r="D1818" i="1"/>
  <c r="D1816" i="1"/>
  <c r="D1824" i="1"/>
  <c r="D1823" i="1" s="1"/>
  <c r="D1810" i="1"/>
  <c r="D1809" i="1" s="1"/>
  <c r="E1854" i="1"/>
  <c r="E1853" i="1" s="1"/>
  <c r="F1854" i="1"/>
  <c r="F1853" i="1" s="1"/>
  <c r="E1851" i="1"/>
  <c r="E1849" i="1" s="1"/>
  <c r="F1851" i="1"/>
  <c r="F1849" i="1" s="1"/>
  <c r="D1854" i="1"/>
  <c r="D1853" i="1" s="1"/>
  <c r="D1851" i="1"/>
  <c r="D1849" i="1" s="1"/>
  <c r="E1847" i="1"/>
  <c r="E1846" i="1" s="1"/>
  <c r="F1847" i="1"/>
  <c r="F1846" i="1" s="1"/>
  <c r="D1847" i="1"/>
  <c r="D1846" i="1" s="1"/>
  <c r="E1844" i="1"/>
  <c r="E1843" i="1" s="1"/>
  <c r="F1844" i="1"/>
  <c r="F1843" i="1" s="1"/>
  <c r="D1844" i="1"/>
  <c r="D1843" i="1" s="1"/>
  <c r="E1841" i="1"/>
  <c r="E1840" i="1" s="1"/>
  <c r="F1841" i="1"/>
  <c r="F1840" i="1" s="1"/>
  <c r="D1841" i="1"/>
  <c r="D1840" i="1" s="1"/>
  <c r="E1488" i="1"/>
  <c r="E1487" i="1" s="1"/>
  <c r="E1486" i="1" s="1"/>
  <c r="F1488" i="1"/>
  <c r="F1487" i="1" s="1"/>
  <c r="F1486" i="1" s="1"/>
  <c r="D1488" i="1"/>
  <c r="D1487" i="1" s="1"/>
  <c r="D1486" i="1" s="1"/>
  <c r="E1484" i="1"/>
  <c r="E1483" i="1" s="1"/>
  <c r="F1484" i="1"/>
  <c r="F1483" i="1" s="1"/>
  <c r="D1484" i="1"/>
  <c r="D1483" i="1" s="1"/>
  <c r="E1481" i="1"/>
  <c r="F1481" i="1"/>
  <c r="E1479" i="1"/>
  <c r="F1479" i="1"/>
  <c r="D1481" i="1"/>
  <c r="D1479" i="1"/>
  <c r="E1474" i="1"/>
  <c r="E1473" i="1" s="1"/>
  <c r="E1472" i="1" s="1"/>
  <c r="E1471" i="1" s="1"/>
  <c r="F1474" i="1"/>
  <c r="F1473" i="1" s="1"/>
  <c r="F1472" i="1" s="1"/>
  <c r="F1471" i="1" s="1"/>
  <c r="D1474" i="1"/>
  <c r="D1473" i="1" s="1"/>
  <c r="D1472" i="1" s="1"/>
  <c r="D1471" i="1" s="1"/>
  <c r="E1300" i="1"/>
  <c r="E1299" i="1" s="1"/>
  <c r="F1300" i="1"/>
  <c r="F1299" i="1" s="1"/>
  <c r="D1300" i="1"/>
  <c r="D1299" i="1" s="1"/>
  <c r="E1359" i="1"/>
  <c r="E1358" i="1" s="1"/>
  <c r="E1355" i="1" s="1"/>
  <c r="E1354" i="1" s="1"/>
  <c r="F1359" i="1"/>
  <c r="F1358" i="1" s="1"/>
  <c r="F1355" i="1" s="1"/>
  <c r="F1354" i="1" s="1"/>
  <c r="D1359" i="1"/>
  <c r="D1358" i="1" s="1"/>
  <c r="D1355" i="1" s="1"/>
  <c r="D1354" i="1" s="1"/>
  <c r="E1418" i="1"/>
  <c r="E1417" i="1" s="1"/>
  <c r="F1418" i="1"/>
  <c r="F1417" i="1" s="1"/>
  <c r="D1418" i="1"/>
  <c r="D1417" i="1" s="1"/>
  <c r="E1433" i="1"/>
  <c r="E1432" i="1" s="1"/>
  <c r="F1433" i="1"/>
  <c r="F1432" i="1" s="1"/>
  <c r="D1433" i="1"/>
  <c r="D1432" i="1" s="1"/>
  <c r="E1468" i="1"/>
  <c r="E1467" i="1" s="1"/>
  <c r="F1468" i="1"/>
  <c r="F1467" i="1" s="1"/>
  <c r="E1465" i="1"/>
  <c r="E1464" i="1" s="1"/>
  <c r="F1465" i="1"/>
  <c r="F1464" i="1" s="1"/>
  <c r="D1468" i="1"/>
  <c r="D1467" i="1" s="1"/>
  <c r="D1465" i="1"/>
  <c r="D1464" i="1" s="1"/>
  <c r="E1462" i="1"/>
  <c r="E1461" i="1" s="1"/>
  <c r="F1462" i="1"/>
  <c r="F1461" i="1" s="1"/>
  <c r="D1462" i="1"/>
  <c r="D1461" i="1" s="1"/>
  <c r="E1459" i="1"/>
  <c r="E1458" i="1" s="1"/>
  <c r="F1459" i="1"/>
  <c r="F1458" i="1" s="1"/>
  <c r="D1459" i="1"/>
  <c r="D1458" i="1" s="1"/>
  <c r="E1456" i="1"/>
  <c r="E1453" i="1" s="1"/>
  <c r="F1456" i="1"/>
  <c r="F1453" i="1" s="1"/>
  <c r="D1456" i="1"/>
  <c r="D1453" i="1" s="1"/>
  <c r="E1446" i="1"/>
  <c r="E1445" i="1" s="1"/>
  <c r="F1446" i="1"/>
  <c r="F1445" i="1" s="1"/>
  <c r="D1446" i="1"/>
  <c r="D1445" i="1" s="1"/>
  <c r="E1443" i="1"/>
  <c r="E1442" i="1" s="1"/>
  <c r="F1443" i="1"/>
  <c r="F1442" i="1" s="1"/>
  <c r="D1443" i="1"/>
  <c r="D1442" i="1" s="1"/>
  <c r="E1440" i="1"/>
  <c r="E1439" i="1" s="1"/>
  <c r="F1440" i="1"/>
  <c r="F1439" i="1" s="1"/>
  <c r="D1440" i="1"/>
  <c r="D1439" i="1" s="1"/>
  <c r="E1437" i="1"/>
  <c r="E1436" i="1" s="1"/>
  <c r="F1437" i="1"/>
  <c r="F1436" i="1" s="1"/>
  <c r="D1437" i="1"/>
  <c r="D1436" i="1" s="1"/>
  <c r="E1430" i="1"/>
  <c r="E1429" i="1" s="1"/>
  <c r="F1430" i="1"/>
  <c r="F1429" i="1" s="1"/>
  <c r="D1430" i="1"/>
  <c r="D1429" i="1" s="1"/>
  <c r="E1425" i="1"/>
  <c r="E1424" i="1" s="1"/>
  <c r="F1425" i="1"/>
  <c r="F1424" i="1" s="1"/>
  <c r="D1425" i="1"/>
  <c r="D1424" i="1" s="1"/>
  <c r="E1422" i="1"/>
  <c r="E1421" i="1" s="1"/>
  <c r="F1422" i="1"/>
  <c r="F1421" i="1" s="1"/>
  <c r="D1422" i="1"/>
  <c r="D1421" i="1" s="1"/>
  <c r="E1414" i="1"/>
  <c r="E1413" i="1" s="1"/>
  <c r="E1412" i="1" s="1"/>
  <c r="F1414" i="1"/>
  <c r="F1413" i="1" s="1"/>
  <c r="F1412" i="1" s="1"/>
  <c r="D1414" i="1"/>
  <c r="D1413" i="1" s="1"/>
  <c r="D1412" i="1" s="1"/>
  <c r="E1410" i="1"/>
  <c r="E1409" i="1" s="1"/>
  <c r="E1408" i="1" s="1"/>
  <c r="F1410" i="1"/>
  <c r="F1409" i="1" s="1"/>
  <c r="F1408" i="1" s="1"/>
  <c r="D1410" i="1"/>
  <c r="D1409" i="1" s="1"/>
  <c r="D1408" i="1" s="1"/>
  <c r="E1406" i="1"/>
  <c r="E1405" i="1" s="1"/>
  <c r="E1404" i="1" s="1"/>
  <c r="F1406" i="1"/>
  <c r="F1405" i="1" s="1"/>
  <c r="F1404" i="1" s="1"/>
  <c r="D1406" i="1"/>
  <c r="D1405" i="1" s="1"/>
  <c r="D1404" i="1" s="1"/>
  <c r="E1402" i="1"/>
  <c r="E1401" i="1" s="1"/>
  <c r="E1400" i="1" s="1"/>
  <c r="F1402" i="1"/>
  <c r="F1401" i="1" s="1"/>
  <c r="F1400" i="1" s="1"/>
  <c r="D1402" i="1"/>
  <c r="D1401" i="1" s="1"/>
  <c r="D1400" i="1" s="1"/>
  <c r="E1388" i="1"/>
  <c r="E1387" i="1" s="1"/>
  <c r="F1388" i="1"/>
  <c r="F1387" i="1" s="1"/>
  <c r="E1391" i="1"/>
  <c r="E1390" i="1" s="1"/>
  <c r="F1391" i="1"/>
  <c r="F1390" i="1" s="1"/>
  <c r="E1394" i="1"/>
  <c r="E1393" i="1" s="1"/>
  <c r="F1394" i="1"/>
  <c r="F1393" i="1" s="1"/>
  <c r="E1397" i="1"/>
  <c r="E1396" i="1" s="1"/>
  <c r="F1397" i="1"/>
  <c r="F1396" i="1" s="1"/>
  <c r="D1397" i="1"/>
  <c r="D1396" i="1" s="1"/>
  <c r="D1394" i="1"/>
  <c r="D1393" i="1" s="1"/>
  <c r="D1391" i="1"/>
  <c r="D1390" i="1" s="1"/>
  <c r="D1388" i="1"/>
  <c r="D1387" i="1" s="1"/>
  <c r="E1368" i="1"/>
  <c r="E1367" i="1" s="1"/>
  <c r="F1368" i="1"/>
  <c r="F1367" i="1" s="1"/>
  <c r="E1371" i="1"/>
  <c r="E1370" i="1" s="1"/>
  <c r="F1371" i="1"/>
  <c r="F1370" i="1" s="1"/>
  <c r="E1374" i="1"/>
  <c r="E1373" i="1" s="1"/>
  <c r="F1374" i="1"/>
  <c r="F1373" i="1" s="1"/>
  <c r="F1377" i="1"/>
  <c r="F1376" i="1" s="1"/>
  <c r="E1377" i="1"/>
  <c r="E1376" i="1" s="1"/>
  <c r="E1380" i="1"/>
  <c r="F1380" i="1"/>
  <c r="F1379" i="1" s="1"/>
  <c r="D1384" i="1"/>
  <c r="D1382" i="1"/>
  <c r="D1380" i="1"/>
  <c r="D1377" i="1"/>
  <c r="D1376" i="1" s="1"/>
  <c r="D1374" i="1"/>
  <c r="D1373" i="1" s="1"/>
  <c r="D1371" i="1"/>
  <c r="D1370" i="1" s="1"/>
  <c r="D1368" i="1"/>
  <c r="D1367" i="1" s="1"/>
  <c r="E1334" i="1"/>
  <c r="E1333" i="1" s="1"/>
  <c r="F1334" i="1"/>
  <c r="F1333" i="1" s="1"/>
  <c r="E1337" i="1"/>
  <c r="E1336" i="1" s="1"/>
  <c r="F1337" i="1"/>
  <c r="F1336" i="1" s="1"/>
  <c r="E1340" i="1"/>
  <c r="E1339" i="1" s="1"/>
  <c r="F1340" i="1"/>
  <c r="F1339" i="1" s="1"/>
  <c r="E1343" i="1"/>
  <c r="E1342" i="1" s="1"/>
  <c r="F1343" i="1"/>
  <c r="F1342" i="1" s="1"/>
  <c r="E1346" i="1"/>
  <c r="E1345" i="1" s="1"/>
  <c r="F1346" i="1"/>
  <c r="F1345" i="1" s="1"/>
  <c r="E1349" i="1"/>
  <c r="E1348" i="1" s="1"/>
  <c r="F1349" i="1"/>
  <c r="F1348" i="1" s="1"/>
  <c r="E1352" i="1"/>
  <c r="E1351" i="1" s="1"/>
  <c r="F1352" i="1"/>
  <c r="F1351" i="1" s="1"/>
  <c r="D1352" i="1"/>
  <c r="D1351" i="1" s="1"/>
  <c r="D1349" i="1"/>
  <c r="D1348" i="1" s="1"/>
  <c r="D1346" i="1"/>
  <c r="D1345" i="1" s="1"/>
  <c r="D1343" i="1"/>
  <c r="D1342" i="1" s="1"/>
  <c r="D1340" i="1"/>
  <c r="D1339" i="1" s="1"/>
  <c r="D1337" i="1"/>
  <c r="D1336" i="1" s="1"/>
  <c r="D1334" i="1"/>
  <c r="D1333" i="1" s="1"/>
  <c r="E1330" i="1"/>
  <c r="E1329" i="1" s="1"/>
  <c r="E1327" i="1" s="1"/>
  <c r="F1330" i="1"/>
  <c r="F1329" i="1" s="1"/>
  <c r="F1327" i="1" s="1"/>
  <c r="D1330" i="1"/>
  <c r="D1329" i="1" s="1"/>
  <c r="D1327" i="1" s="1"/>
  <c r="E1324" i="1"/>
  <c r="E1322" i="1" s="1"/>
  <c r="F1324" i="1"/>
  <c r="F1322" i="1" s="1"/>
  <c r="E1320" i="1"/>
  <c r="E1319" i="1" s="1"/>
  <c r="F1320" i="1"/>
  <c r="F1319" i="1" s="1"/>
  <c r="E1317" i="1"/>
  <c r="E1316" i="1" s="1"/>
  <c r="F1317" i="1"/>
  <c r="F1316" i="1" s="1"/>
  <c r="D1324" i="1"/>
  <c r="D1322" i="1" s="1"/>
  <c r="D1320" i="1"/>
  <c r="D1319" i="1" s="1"/>
  <c r="D1317" i="1"/>
  <c r="D1316" i="1" s="1"/>
  <c r="E1273" i="1"/>
  <c r="E1272" i="1" s="1"/>
  <c r="F1273" i="1"/>
  <c r="F1272" i="1" s="1"/>
  <c r="E1270" i="1"/>
  <c r="E1269" i="1" s="1"/>
  <c r="F1270" i="1"/>
  <c r="F1269" i="1" s="1"/>
  <c r="D1273" i="1"/>
  <c r="D1272" i="1" s="1"/>
  <c r="D1270" i="1"/>
  <c r="D1269" i="1" s="1"/>
  <c r="E1278" i="1"/>
  <c r="F1278" i="1"/>
  <c r="E1280" i="1"/>
  <c r="F1280" i="1"/>
  <c r="E1282" i="1"/>
  <c r="F1282" i="1"/>
  <c r="D1282" i="1"/>
  <c r="D1280" i="1"/>
  <c r="D1278" i="1"/>
  <c r="E1293" i="1"/>
  <c r="F1293" i="1"/>
  <c r="E1291" i="1"/>
  <c r="F1291" i="1"/>
  <c r="D1293" i="1"/>
  <c r="D1291" i="1"/>
  <c r="E1309" i="1"/>
  <c r="F1309" i="1"/>
  <c r="D1309" i="1"/>
  <c r="E1297" i="1"/>
  <c r="E1296" i="1" s="1"/>
  <c r="F1297" i="1"/>
  <c r="F1296" i="1" s="1"/>
  <c r="D1297" i="1"/>
  <c r="D1296" i="1" s="1"/>
  <c r="E1288" i="1"/>
  <c r="F1288" i="1"/>
  <c r="E1286" i="1"/>
  <c r="F1286" i="1"/>
  <c r="D1288" i="1"/>
  <c r="D1286" i="1"/>
  <c r="E1266" i="1"/>
  <c r="E1265" i="1" s="1"/>
  <c r="F1266" i="1"/>
  <c r="F1265" i="1" s="1"/>
  <c r="E1263" i="1"/>
  <c r="E1262" i="1" s="1"/>
  <c r="F1263" i="1"/>
  <c r="F1262" i="1" s="1"/>
  <c r="E1260" i="1"/>
  <c r="E1259" i="1" s="1"/>
  <c r="F1260" i="1"/>
  <c r="F1259" i="1" s="1"/>
  <c r="D1266" i="1"/>
  <c r="D1265" i="1" s="1"/>
  <c r="D1263" i="1"/>
  <c r="D1262" i="1" s="1"/>
  <c r="D1260" i="1"/>
  <c r="D1259" i="1" s="1"/>
  <c r="E1248" i="1"/>
  <c r="E1247" i="1" s="1"/>
  <c r="E1246" i="1" s="1"/>
  <c r="E1245" i="1" s="1"/>
  <c r="F1248" i="1"/>
  <c r="F1247" i="1" s="1"/>
  <c r="F1246" i="1" s="1"/>
  <c r="F1245" i="1" s="1"/>
  <c r="D1248" i="1"/>
  <c r="D1247" i="1" s="1"/>
  <c r="D1246" i="1" s="1"/>
  <c r="D1245" i="1" s="1"/>
  <c r="F1243" i="1"/>
  <c r="F1242" i="1" s="1"/>
  <c r="F1241" i="1" s="1"/>
  <c r="E1243" i="1"/>
  <c r="E1242" i="1" s="1"/>
  <c r="E1241" i="1" s="1"/>
  <c r="D1243" i="1"/>
  <c r="D1242" i="1" s="1"/>
  <c r="D1241" i="1" s="1"/>
  <c r="E1239" i="1"/>
  <c r="E1238" i="1" s="1"/>
  <c r="E1237" i="1" s="1"/>
  <c r="F1239" i="1"/>
  <c r="F1238" i="1" s="1"/>
  <c r="F1237" i="1" s="1"/>
  <c r="D1239" i="1"/>
  <c r="D1238" i="1" s="1"/>
  <c r="D1237" i="1" s="1"/>
  <c r="E1158" i="1"/>
  <c r="E1157" i="1" s="1"/>
  <c r="E1156" i="1" s="1"/>
  <c r="F1158" i="1"/>
  <c r="F1157" i="1" s="1"/>
  <c r="F1156" i="1" s="1"/>
  <c r="D1158" i="1"/>
  <c r="D1157" i="1" s="1"/>
  <c r="D1156" i="1" s="1"/>
  <c r="E1235" i="1"/>
  <c r="E1234" i="1" s="1"/>
  <c r="F1235" i="1"/>
  <c r="F1234" i="1" s="1"/>
  <c r="D1235" i="1"/>
  <c r="D1234" i="1" s="1"/>
  <c r="E1232" i="1"/>
  <c r="E1231" i="1" s="1"/>
  <c r="F1232" i="1"/>
  <c r="F1231" i="1" s="1"/>
  <c r="D1232" i="1"/>
  <c r="D1231" i="1" s="1"/>
  <c r="E1216" i="1"/>
  <c r="E1215" i="1" s="1"/>
  <c r="F1216" i="1"/>
  <c r="F1215" i="1" s="1"/>
  <c r="E1219" i="1"/>
  <c r="E1218" i="1" s="1"/>
  <c r="F1219" i="1"/>
  <c r="F1218" i="1" s="1"/>
  <c r="E1222" i="1"/>
  <c r="E1221" i="1" s="1"/>
  <c r="F1222" i="1"/>
  <c r="F1221" i="1" s="1"/>
  <c r="E1225" i="1"/>
  <c r="E1224" i="1" s="1"/>
  <c r="F1225" i="1"/>
  <c r="F1224" i="1" s="1"/>
  <c r="D1225" i="1"/>
  <c r="D1224" i="1" s="1"/>
  <c r="D1222" i="1"/>
  <c r="D1221" i="1" s="1"/>
  <c r="D1219" i="1"/>
  <c r="D1218" i="1" s="1"/>
  <c r="D1216" i="1"/>
  <c r="D1215" i="1" s="1"/>
  <c r="E1213" i="1"/>
  <c r="F1213" i="1"/>
  <c r="E1211" i="1"/>
  <c r="F1211" i="1"/>
  <c r="E1209" i="1"/>
  <c r="F1209" i="1"/>
  <c r="D1213" i="1"/>
  <c r="D1211" i="1"/>
  <c r="D1209" i="1"/>
  <c r="E1199" i="1"/>
  <c r="E1198" i="1" s="1"/>
  <c r="F1199" i="1"/>
  <c r="F1198" i="1" s="1"/>
  <c r="D1201" i="1"/>
  <c r="D1198" i="1" s="1"/>
  <c r="E1196" i="1"/>
  <c r="F1196" i="1"/>
  <c r="E1194" i="1"/>
  <c r="F1194" i="1"/>
  <c r="E1192" i="1"/>
  <c r="F1192" i="1"/>
  <c r="D1196" i="1"/>
  <c r="D1194" i="1"/>
  <c r="D1192" i="1"/>
  <c r="E1189" i="1"/>
  <c r="F1189" i="1"/>
  <c r="E1187" i="1"/>
  <c r="F1187" i="1"/>
  <c r="E1185" i="1"/>
  <c r="F1185" i="1"/>
  <c r="D1189" i="1"/>
  <c r="D1187" i="1"/>
  <c r="D1185" i="1"/>
  <c r="E1182" i="1"/>
  <c r="F1182" i="1"/>
  <c r="E1180" i="1"/>
  <c r="F1180" i="1"/>
  <c r="E1178" i="1"/>
  <c r="F1178" i="1"/>
  <c r="D1182" i="1"/>
  <c r="D1180" i="1"/>
  <c r="D1178" i="1"/>
  <c r="E1170" i="1"/>
  <c r="F1170" i="1"/>
  <c r="D1172" i="1"/>
  <c r="D1170" i="1"/>
  <c r="E1167" i="1"/>
  <c r="E1166" i="1" s="1"/>
  <c r="F1167" i="1"/>
  <c r="F1166" i="1" s="1"/>
  <c r="D1167" i="1"/>
  <c r="D1166" i="1" s="1"/>
  <c r="E1162" i="1"/>
  <c r="E1161" i="1" s="1"/>
  <c r="E1160" i="1" s="1"/>
  <c r="F1162" i="1"/>
  <c r="F1161" i="1" s="1"/>
  <c r="F1160" i="1" s="1"/>
  <c r="D1162" i="1"/>
  <c r="D1161" i="1" s="1"/>
  <c r="D1160" i="1" s="1"/>
  <c r="E1153" i="1"/>
  <c r="E1152" i="1" s="1"/>
  <c r="E1151" i="1" s="1"/>
  <c r="E1150" i="1" s="1"/>
  <c r="F1153" i="1"/>
  <c r="F1152" i="1" s="1"/>
  <c r="F1151" i="1" s="1"/>
  <c r="F1150" i="1" s="1"/>
  <c r="D1153" i="1"/>
  <c r="D1152" i="1" s="1"/>
  <c r="D1151" i="1" s="1"/>
  <c r="D1150" i="1" s="1"/>
  <c r="E1148" i="1"/>
  <c r="F1148" i="1"/>
  <c r="E1146" i="1"/>
  <c r="F1146" i="1"/>
  <c r="D1148" i="1"/>
  <c r="D1146" i="1"/>
  <c r="E1143" i="1"/>
  <c r="F1143" i="1"/>
  <c r="E1141" i="1"/>
  <c r="F1141" i="1"/>
  <c r="D1143" i="1"/>
  <c r="D1141" i="1"/>
  <c r="E1137" i="1"/>
  <c r="E1136" i="1" s="1"/>
  <c r="F1137" i="1"/>
  <c r="F1136" i="1" s="1"/>
  <c r="E1134" i="1"/>
  <c r="E1133" i="1" s="1"/>
  <c r="F1134" i="1"/>
  <c r="F1133" i="1" s="1"/>
  <c r="D1137" i="1"/>
  <c r="D1136" i="1" s="1"/>
  <c r="D1134" i="1"/>
  <c r="D1133" i="1" s="1"/>
  <c r="E1131" i="1"/>
  <c r="E1130" i="1" s="1"/>
  <c r="F1131" i="1"/>
  <c r="F1130" i="1" s="1"/>
  <c r="D1131" i="1"/>
  <c r="D1130" i="1" s="1"/>
  <c r="E1125" i="1"/>
  <c r="F1125" i="1"/>
  <c r="E1123" i="1"/>
  <c r="F1123" i="1"/>
  <c r="D1125" i="1"/>
  <c r="D1123" i="1"/>
  <c r="E1100" i="1"/>
  <c r="E1099" i="1" s="1"/>
  <c r="F1100" i="1"/>
  <c r="F1099" i="1" s="1"/>
  <c r="D1100" i="1"/>
  <c r="D1099" i="1" s="1"/>
  <c r="E1103" i="1"/>
  <c r="E1102" i="1" s="1"/>
  <c r="F1103" i="1"/>
  <c r="F1102" i="1" s="1"/>
  <c r="E1110" i="1"/>
  <c r="E1109" i="1" s="1"/>
  <c r="F1110" i="1"/>
  <c r="F1109" i="1" s="1"/>
  <c r="E1113" i="1"/>
  <c r="F1113" i="1"/>
  <c r="E1115" i="1"/>
  <c r="F1115" i="1"/>
  <c r="E1118" i="1"/>
  <c r="E1117" i="1" s="1"/>
  <c r="F1118" i="1"/>
  <c r="F1117" i="1" s="1"/>
  <c r="D1118" i="1"/>
  <c r="D1117" i="1" s="1"/>
  <c r="D1115" i="1"/>
  <c r="D1113" i="1"/>
  <c r="D1110" i="1"/>
  <c r="D1109" i="1" s="1"/>
  <c r="D1103" i="1"/>
  <c r="D1102" i="1" s="1"/>
  <c r="E1096" i="1"/>
  <c r="E1095" i="1" s="1"/>
  <c r="F1096" i="1"/>
  <c r="F1095" i="1" s="1"/>
  <c r="E1093" i="1"/>
  <c r="E1092" i="1" s="1"/>
  <c r="F1093" i="1"/>
  <c r="F1092" i="1" s="1"/>
  <c r="D1096" i="1"/>
  <c r="D1095" i="1" s="1"/>
  <c r="D1093" i="1"/>
  <c r="D1092" i="1" s="1"/>
  <c r="E1081" i="1"/>
  <c r="E1080" i="1" s="1"/>
  <c r="F1081" i="1"/>
  <c r="F1080" i="1" s="1"/>
  <c r="D1081" i="1"/>
  <c r="D1080" i="1" s="1"/>
  <c r="E1076" i="1"/>
  <c r="E1075" i="1" s="1"/>
  <c r="F1076" i="1"/>
  <c r="F1075" i="1" s="1"/>
  <c r="D1076" i="1"/>
  <c r="D1075" i="1" s="1"/>
  <c r="E1071" i="1"/>
  <c r="E1070" i="1" s="1"/>
  <c r="E1069" i="1" s="1"/>
  <c r="E1068" i="1" s="1"/>
  <c r="F1071" i="1"/>
  <c r="F1070" i="1" s="1"/>
  <c r="F1069" i="1" s="1"/>
  <c r="F1068" i="1" s="1"/>
  <c r="D1071" i="1"/>
  <c r="D1070" i="1" s="1"/>
  <c r="D1069" i="1" s="1"/>
  <c r="D1068" i="1" s="1"/>
  <c r="E1066" i="1"/>
  <c r="E1065" i="1" s="1"/>
  <c r="E1064" i="1" s="1"/>
  <c r="F1066" i="1"/>
  <c r="F1065" i="1" s="1"/>
  <c r="F1064" i="1" s="1"/>
  <c r="D1066" i="1"/>
  <c r="D1065" i="1" s="1"/>
  <c r="D1064" i="1" s="1"/>
  <c r="E1056" i="1"/>
  <c r="F1056" i="1"/>
  <c r="E1054" i="1"/>
  <c r="F1054" i="1"/>
  <c r="D1056" i="1"/>
  <c r="D1054" i="1"/>
  <c r="E1047" i="1"/>
  <c r="E1046" i="1" s="1"/>
  <c r="F1047" i="1"/>
  <c r="F1046" i="1" s="1"/>
  <c r="E1044" i="1"/>
  <c r="E1043" i="1" s="1"/>
  <c r="F1044" i="1"/>
  <c r="F1043" i="1" s="1"/>
  <c r="E1041" i="1"/>
  <c r="E1040" i="1" s="1"/>
  <c r="F1041" i="1"/>
  <c r="F1040" i="1" s="1"/>
  <c r="E1038" i="1"/>
  <c r="E1037" i="1" s="1"/>
  <c r="F1038" i="1"/>
  <c r="F1037" i="1" s="1"/>
  <c r="E1033" i="1"/>
  <c r="E1032" i="1" s="1"/>
  <c r="F1033" i="1"/>
  <c r="F1032" i="1" s="1"/>
  <c r="D1047" i="1"/>
  <c r="D1046" i="1" s="1"/>
  <c r="D1044" i="1"/>
  <c r="D1043" i="1" s="1"/>
  <c r="D1041" i="1"/>
  <c r="D1040" i="1" s="1"/>
  <c r="D1038" i="1"/>
  <c r="D1037" i="1" s="1"/>
  <c r="D1033" i="1"/>
  <c r="D1032" i="1" s="1"/>
  <c r="E1028" i="1"/>
  <c r="E1027" i="1" s="1"/>
  <c r="F1028" i="1"/>
  <c r="F1027" i="1" s="1"/>
  <c r="E1025" i="1"/>
  <c r="E1024" i="1" s="1"/>
  <c r="F1025" i="1"/>
  <c r="F1024" i="1" s="1"/>
  <c r="E1022" i="1"/>
  <c r="E1021" i="1" s="1"/>
  <c r="F1022" i="1"/>
  <c r="F1021" i="1" s="1"/>
  <c r="D1028" i="1"/>
  <c r="D1027" i="1" s="1"/>
  <c r="D1025" i="1"/>
  <c r="D1024" i="1" s="1"/>
  <c r="D1022" i="1"/>
  <c r="D1021" i="1" s="1"/>
  <c r="E1013" i="1"/>
  <c r="E1012" i="1" s="1"/>
  <c r="F1013" i="1"/>
  <c r="F1012" i="1" s="1"/>
  <c r="E1010" i="1"/>
  <c r="E1009" i="1" s="1"/>
  <c r="F1010" i="1"/>
  <c r="F1009" i="1" s="1"/>
  <c r="E1007" i="1"/>
  <c r="E1006" i="1" s="1"/>
  <c r="F1007" i="1"/>
  <c r="F1006" i="1" s="1"/>
  <c r="E1004" i="1"/>
  <c r="E1003" i="1" s="1"/>
  <c r="F1004" i="1"/>
  <c r="F1003" i="1" s="1"/>
  <c r="E1001" i="1"/>
  <c r="E1000" i="1" s="1"/>
  <c r="F1001" i="1"/>
  <c r="F1000" i="1" s="1"/>
  <c r="E998" i="1"/>
  <c r="E997" i="1" s="1"/>
  <c r="F998" i="1"/>
  <c r="F997" i="1" s="1"/>
  <c r="D1013" i="1"/>
  <c r="D1012" i="1" s="1"/>
  <c r="D1010" i="1"/>
  <c r="D1009" i="1" s="1"/>
  <c r="D1007" i="1"/>
  <c r="D1006" i="1" s="1"/>
  <c r="D1004" i="1"/>
  <c r="D1003" i="1" s="1"/>
  <c r="D1001" i="1"/>
  <c r="D1000" i="1" s="1"/>
  <c r="D998" i="1"/>
  <c r="D997" i="1" s="1"/>
  <c r="E966" i="1"/>
  <c r="E965" i="1" s="1"/>
  <c r="F966" i="1"/>
  <c r="F965" i="1" s="1"/>
  <c r="E969" i="1"/>
  <c r="E968" i="1" s="1"/>
  <c r="F969" i="1"/>
  <c r="F968" i="1" s="1"/>
  <c r="E972" i="1"/>
  <c r="E971" i="1" s="1"/>
  <c r="F972" i="1"/>
  <c r="F971" i="1" s="1"/>
  <c r="E975" i="1"/>
  <c r="E974" i="1" s="1"/>
  <c r="F975" i="1"/>
  <c r="F974" i="1" s="1"/>
  <c r="E978" i="1"/>
  <c r="E977" i="1" s="1"/>
  <c r="F978" i="1"/>
  <c r="F977" i="1" s="1"/>
  <c r="D978" i="1"/>
  <c r="D977" i="1" s="1"/>
  <c r="D975" i="1"/>
  <c r="D974" i="1" s="1"/>
  <c r="D972" i="1"/>
  <c r="D971" i="1" s="1"/>
  <c r="D969" i="1"/>
  <c r="D968" i="1" s="1"/>
  <c r="D966" i="1"/>
  <c r="D965" i="1" s="1"/>
  <c r="E962" i="1"/>
  <c r="E961" i="1" s="1"/>
  <c r="F962" i="1"/>
  <c r="F961" i="1" s="1"/>
  <c r="E959" i="1"/>
  <c r="E958" i="1" s="1"/>
  <c r="F959" i="1"/>
  <c r="F958" i="1" s="1"/>
  <c r="E956" i="1"/>
  <c r="E955" i="1" s="1"/>
  <c r="F956" i="1"/>
  <c r="F955" i="1" s="1"/>
  <c r="E953" i="1"/>
  <c r="E952" i="1" s="1"/>
  <c r="F953" i="1"/>
  <c r="F952" i="1" s="1"/>
  <c r="E948" i="1"/>
  <c r="E947" i="1" s="1"/>
  <c r="F948" i="1"/>
  <c r="F947" i="1" s="1"/>
  <c r="D962" i="1"/>
  <c r="D961" i="1" s="1"/>
  <c r="D959" i="1"/>
  <c r="D958" i="1" s="1"/>
  <c r="D956" i="1"/>
  <c r="D955" i="1" s="1"/>
  <c r="D953" i="1"/>
  <c r="D952" i="1" s="1"/>
  <c r="D948" i="1"/>
  <c r="D947" i="1" s="1"/>
  <c r="E939" i="1"/>
  <c r="E938" i="1" s="1"/>
  <c r="E932" i="1" s="1"/>
  <c r="F939" i="1"/>
  <c r="F938" i="1" s="1"/>
  <c r="F932" i="1" s="1"/>
  <c r="D939" i="1"/>
  <c r="D938" i="1" s="1"/>
  <c r="D932" i="1" s="1"/>
  <c r="E930" i="1"/>
  <c r="E929" i="1" s="1"/>
  <c r="E928" i="1" s="1"/>
  <c r="F930" i="1"/>
  <c r="F929" i="1" s="1"/>
  <c r="F928" i="1" s="1"/>
  <c r="D930" i="1"/>
  <c r="D929" i="1" s="1"/>
  <c r="D928" i="1" s="1"/>
  <c r="E924" i="1"/>
  <c r="E923" i="1" s="1"/>
  <c r="F924" i="1"/>
  <c r="F923" i="1" s="1"/>
  <c r="E921" i="1"/>
  <c r="E920" i="1" s="1"/>
  <c r="F921" i="1"/>
  <c r="F920" i="1" s="1"/>
  <c r="E918" i="1"/>
  <c r="E917" i="1" s="1"/>
  <c r="F918" i="1"/>
  <c r="F917" i="1" s="1"/>
  <c r="D924" i="1"/>
  <c r="D923" i="1" s="1"/>
  <c r="D921" i="1"/>
  <c r="D920" i="1" s="1"/>
  <c r="D918" i="1"/>
  <c r="D917" i="1" s="1"/>
  <c r="E914" i="1"/>
  <c r="E913" i="1" s="1"/>
  <c r="F914" i="1"/>
  <c r="F913" i="1" s="1"/>
  <c r="E911" i="1"/>
  <c r="E910" i="1" s="1"/>
  <c r="F911" i="1"/>
  <c r="F910" i="1" s="1"/>
  <c r="D914" i="1"/>
  <c r="D913" i="1" s="1"/>
  <c r="D911" i="1"/>
  <c r="D910" i="1" s="1"/>
  <c r="E903" i="1"/>
  <c r="E902" i="1" s="1"/>
  <c r="F903" i="1"/>
  <c r="F902" i="1" s="1"/>
  <c r="E906" i="1"/>
  <c r="E905" i="1" s="1"/>
  <c r="F906" i="1"/>
  <c r="F905" i="1" s="1"/>
  <c r="D906" i="1"/>
  <c r="D905" i="1" s="1"/>
  <c r="D903" i="1"/>
  <c r="D902" i="1" s="1"/>
  <c r="F898" i="1"/>
  <c r="F897" i="1" s="1"/>
  <c r="E898" i="1"/>
  <c r="E897" i="1" s="1"/>
  <c r="E895" i="1"/>
  <c r="E894" i="1" s="1"/>
  <c r="F895" i="1"/>
  <c r="F894" i="1" s="1"/>
  <c r="D898" i="1"/>
  <c r="D897" i="1" s="1"/>
  <c r="D895" i="1"/>
  <c r="D894" i="1" s="1"/>
  <c r="E890" i="1"/>
  <c r="E889" i="1" s="1"/>
  <c r="E888" i="1" s="1"/>
  <c r="E887" i="1" s="1"/>
  <c r="F890" i="1"/>
  <c r="F889" i="1" s="1"/>
  <c r="F888" i="1" s="1"/>
  <c r="F887" i="1" s="1"/>
  <c r="D890" i="1"/>
  <c r="D889" i="1" s="1"/>
  <c r="D888" i="1" s="1"/>
  <c r="D887" i="1" s="1"/>
  <c r="E885" i="1"/>
  <c r="E884" i="1" s="1"/>
  <c r="F885" i="1"/>
  <c r="F884" i="1" s="1"/>
  <c r="E882" i="1"/>
  <c r="E881" i="1" s="1"/>
  <c r="F882" i="1"/>
  <c r="F881" i="1" s="1"/>
  <c r="D885" i="1"/>
  <c r="D884" i="1" s="1"/>
  <c r="D882" i="1"/>
  <c r="D881" i="1" s="1"/>
  <c r="E879" i="1"/>
  <c r="E878" i="1" s="1"/>
  <c r="F879" i="1"/>
  <c r="F878" i="1" s="1"/>
  <c r="D879" i="1"/>
  <c r="D878" i="1" s="1"/>
  <c r="E871" i="1"/>
  <c r="E870" i="1" s="1"/>
  <c r="F871" i="1"/>
  <c r="F870" i="1" s="1"/>
  <c r="E874" i="1"/>
  <c r="E873" i="1" s="1"/>
  <c r="F874" i="1"/>
  <c r="F873" i="1" s="1"/>
  <c r="D874" i="1"/>
  <c r="D873" i="1" s="1"/>
  <c r="D871" i="1"/>
  <c r="D870" i="1" s="1"/>
  <c r="F247" i="1"/>
  <c r="E247" i="1"/>
  <c r="D247" i="1"/>
  <c r="E205" i="1"/>
  <c r="F205" i="1"/>
  <c r="E203" i="1"/>
  <c r="F203" i="1"/>
  <c r="E201" i="1"/>
  <c r="E200" i="1" s="1"/>
  <c r="F201" i="1"/>
  <c r="F200" i="1" s="1"/>
  <c r="F101" i="1"/>
  <c r="E863" i="1"/>
  <c r="E862" i="1" s="1"/>
  <c r="E861" i="1" s="1"/>
  <c r="F863" i="1"/>
  <c r="F862" i="1" s="1"/>
  <c r="F861" i="1" s="1"/>
  <c r="E866" i="1"/>
  <c r="E865" i="1" s="1"/>
  <c r="F866" i="1"/>
  <c r="F865" i="1" s="1"/>
  <c r="D866" i="1"/>
  <c r="D865" i="1" s="1"/>
  <c r="D863" i="1"/>
  <c r="D862" i="1" s="1"/>
  <c r="D861" i="1" s="1"/>
  <c r="E856" i="1"/>
  <c r="E855" i="1" s="1"/>
  <c r="F856" i="1"/>
  <c r="F855" i="1" s="1"/>
  <c r="E859" i="1"/>
  <c r="E858" i="1" s="1"/>
  <c r="F859" i="1"/>
  <c r="F858" i="1" s="1"/>
  <c r="D859" i="1"/>
  <c r="D858" i="1" s="1"/>
  <c r="D856" i="1"/>
  <c r="D855" i="1" s="1"/>
  <c r="E850" i="1"/>
  <c r="E849" i="1" s="1"/>
  <c r="E848" i="1" s="1"/>
  <c r="F850" i="1"/>
  <c r="F849" i="1" s="1"/>
  <c r="F848" i="1" s="1"/>
  <c r="D850" i="1"/>
  <c r="D849" i="1" s="1"/>
  <c r="D848" i="1" s="1"/>
  <c r="E846" i="1"/>
  <c r="E845" i="1" s="1"/>
  <c r="F846" i="1"/>
  <c r="F845" i="1" s="1"/>
  <c r="D846" i="1"/>
  <c r="D845" i="1" s="1"/>
  <c r="E843" i="1"/>
  <c r="F843" i="1"/>
  <c r="D843" i="1"/>
  <c r="E838" i="1"/>
  <c r="E837" i="1" s="1"/>
  <c r="F838" i="1"/>
  <c r="F837" i="1" s="1"/>
  <c r="D838" i="1"/>
  <c r="D837" i="1" s="1"/>
  <c r="E831" i="1"/>
  <c r="E830" i="1" s="1"/>
  <c r="E829" i="1" s="1"/>
  <c r="F831" i="1"/>
  <c r="F830" i="1" s="1"/>
  <c r="F829" i="1" s="1"/>
  <c r="D831" i="1"/>
  <c r="E827" i="1"/>
  <c r="E826" i="1" s="1"/>
  <c r="E825" i="1" s="1"/>
  <c r="F827" i="1"/>
  <c r="F826" i="1" s="1"/>
  <c r="F825" i="1" s="1"/>
  <c r="D827" i="1"/>
  <c r="D826" i="1" s="1"/>
  <c r="D825" i="1" s="1"/>
  <c r="E817" i="1"/>
  <c r="E816" i="1" s="1"/>
  <c r="E815" i="1" s="1"/>
  <c r="E814" i="1" s="1"/>
  <c r="F817" i="1"/>
  <c r="F816" i="1" s="1"/>
  <c r="F815" i="1" s="1"/>
  <c r="F814" i="1" s="1"/>
  <c r="D817" i="1"/>
  <c r="D816" i="1" s="1"/>
  <c r="D815" i="1" s="1"/>
  <c r="D814" i="1" s="1"/>
  <c r="E812" i="1"/>
  <c r="E811" i="1" s="1"/>
  <c r="E810" i="1" s="1"/>
  <c r="F812" i="1"/>
  <c r="F811" i="1" s="1"/>
  <c r="F810" i="1" s="1"/>
  <c r="D812" i="1"/>
  <c r="D811" i="1" s="1"/>
  <c r="D810" i="1" s="1"/>
  <c r="E794" i="1"/>
  <c r="E793" i="1" s="1"/>
  <c r="F794" i="1"/>
  <c r="F793" i="1" s="1"/>
  <c r="E802" i="1"/>
  <c r="F802" i="1"/>
  <c r="E804" i="1"/>
  <c r="F804" i="1"/>
  <c r="D804" i="1"/>
  <c r="D802" i="1"/>
  <c r="D794" i="1"/>
  <c r="D793" i="1" s="1"/>
  <c r="E767" i="1"/>
  <c r="E766" i="1" s="1"/>
  <c r="E765" i="1" s="1"/>
  <c r="F767" i="1"/>
  <c r="F766" i="1" s="1"/>
  <c r="F765" i="1" s="1"/>
  <c r="D767" i="1"/>
  <c r="D766" i="1" s="1"/>
  <c r="D765" i="1" s="1"/>
  <c r="E761" i="1"/>
  <c r="F761" i="1"/>
  <c r="D761" i="1"/>
  <c r="E757" i="1"/>
  <c r="E756" i="1" s="1"/>
  <c r="F757" i="1"/>
  <c r="F756" i="1" s="1"/>
  <c r="E754" i="1"/>
  <c r="E753" i="1" s="1"/>
  <c r="F754" i="1"/>
  <c r="F753" i="1" s="1"/>
  <c r="D757" i="1"/>
  <c r="D756" i="1" s="1"/>
  <c r="D754" i="1"/>
  <c r="D753" i="1" s="1"/>
  <c r="E746" i="1"/>
  <c r="E745" i="1" s="1"/>
  <c r="F746" i="1"/>
  <c r="F745" i="1" s="1"/>
  <c r="E743" i="1"/>
  <c r="E742" i="1" s="1"/>
  <c r="F743" i="1"/>
  <c r="F742" i="1" s="1"/>
  <c r="D746" i="1"/>
  <c r="D745" i="1" s="1"/>
  <c r="D743" i="1"/>
  <c r="D742" i="1" s="1"/>
  <c r="E739" i="1"/>
  <c r="E738" i="1" s="1"/>
  <c r="F739" i="1"/>
  <c r="F738" i="1" s="1"/>
  <c r="E736" i="1"/>
  <c r="E735" i="1" s="1"/>
  <c r="F736" i="1"/>
  <c r="F735" i="1" s="1"/>
  <c r="E733" i="1"/>
  <c r="E732" i="1" s="1"/>
  <c r="F733" i="1"/>
  <c r="F732" i="1" s="1"/>
  <c r="D739" i="1"/>
  <c r="D738" i="1" s="1"/>
  <c r="D736" i="1"/>
  <c r="D735" i="1" s="1"/>
  <c r="D733" i="1"/>
  <c r="D732" i="1" s="1"/>
  <c r="E724" i="1"/>
  <c r="E723" i="1" s="1"/>
  <c r="F724" i="1"/>
  <c r="F723" i="1" s="1"/>
  <c r="E721" i="1"/>
  <c r="E720" i="1" s="1"/>
  <c r="F721" i="1"/>
  <c r="F720" i="1" s="1"/>
  <c r="E717" i="1"/>
  <c r="E716" i="1" s="1"/>
  <c r="F717" i="1"/>
  <c r="F716" i="1" s="1"/>
  <c r="E714" i="1"/>
  <c r="E703" i="1" s="1"/>
  <c r="F714" i="1"/>
  <c r="F703" i="1" s="1"/>
  <c r="E701" i="1"/>
  <c r="E698" i="1" s="1"/>
  <c r="F701" i="1"/>
  <c r="F698" i="1" s="1"/>
  <c r="E696" i="1"/>
  <c r="E695" i="1" s="1"/>
  <c r="F696" i="1"/>
  <c r="F695" i="1" s="1"/>
  <c r="D724" i="1"/>
  <c r="D723" i="1" s="1"/>
  <c r="D721" i="1"/>
  <c r="D720" i="1" s="1"/>
  <c r="D717" i="1"/>
  <c r="D716" i="1" s="1"/>
  <c r="D714" i="1"/>
  <c r="D703" i="1" s="1"/>
  <c r="D701" i="1"/>
  <c r="D698" i="1" s="1"/>
  <c r="D696" i="1"/>
  <c r="D695" i="1" s="1"/>
  <c r="E685" i="1"/>
  <c r="E681" i="1" s="1"/>
  <c r="F685" i="1"/>
  <c r="F681" i="1" s="1"/>
  <c r="E679" i="1"/>
  <c r="E678" i="1" s="1"/>
  <c r="F679" i="1"/>
  <c r="F678" i="1" s="1"/>
  <c r="D685" i="1"/>
  <c r="D681" i="1" s="1"/>
  <c r="D679" i="1"/>
  <c r="D678" i="1" s="1"/>
  <c r="E676" i="1"/>
  <c r="E675" i="1" s="1"/>
  <c r="F676" i="1"/>
  <c r="F675" i="1" s="1"/>
  <c r="D676" i="1"/>
  <c r="D675" i="1" s="1"/>
  <c r="E673" i="1"/>
  <c r="E672" i="1" s="1"/>
  <c r="F673" i="1"/>
  <c r="F672" i="1" s="1"/>
  <c r="D673" i="1"/>
  <c r="D672" i="1" s="1"/>
  <c r="E670" i="1"/>
  <c r="E669" i="1" s="1"/>
  <c r="F670" i="1"/>
  <c r="F669" i="1" s="1"/>
  <c r="D670" i="1"/>
  <c r="D669" i="1" s="1"/>
  <c r="E667" i="1"/>
  <c r="E666" i="1" s="1"/>
  <c r="F667" i="1"/>
  <c r="F666" i="1" s="1"/>
  <c r="D667" i="1"/>
  <c r="D666" i="1" s="1"/>
  <c r="E662" i="1"/>
  <c r="F662" i="1"/>
  <c r="E656" i="1"/>
  <c r="E655" i="1" s="1"/>
  <c r="E654" i="1" s="1"/>
  <c r="F656" i="1"/>
  <c r="F655" i="1" s="1"/>
  <c r="F654" i="1" s="1"/>
  <c r="D662" i="1"/>
  <c r="D656" i="1"/>
  <c r="D655" i="1" s="1"/>
  <c r="D654" i="1" s="1"/>
  <c r="E645" i="1"/>
  <c r="E642" i="1" s="1"/>
  <c r="F645" i="1"/>
  <c r="F642" i="1" s="1"/>
  <c r="E639" i="1"/>
  <c r="F639" i="1"/>
  <c r="E637" i="1"/>
  <c r="F637" i="1"/>
  <c r="D645" i="1"/>
  <c r="D642" i="1" s="1"/>
  <c r="D639" i="1"/>
  <c r="D637" i="1"/>
  <c r="E622" i="1"/>
  <c r="E621" i="1" s="1"/>
  <c r="F622" i="1"/>
  <c r="F621" i="1" s="1"/>
  <c r="D622" i="1"/>
  <c r="D621" i="1" s="1"/>
  <c r="D616" i="1" s="1"/>
  <c r="D615" i="1" s="1"/>
  <c r="E613" i="1"/>
  <c r="E612" i="1" s="1"/>
  <c r="E611" i="1" s="1"/>
  <c r="E610" i="1" s="1"/>
  <c r="F613" i="1"/>
  <c r="F612" i="1" s="1"/>
  <c r="F611" i="1" s="1"/>
  <c r="F610" i="1" s="1"/>
  <c r="D613" i="1"/>
  <c r="D612" i="1" s="1"/>
  <c r="D611" i="1" s="1"/>
  <c r="D610" i="1" s="1"/>
  <c r="E606" i="1"/>
  <c r="E605" i="1" s="1"/>
  <c r="E604" i="1" s="1"/>
  <c r="E603" i="1" s="1"/>
  <c r="F606" i="1"/>
  <c r="F605" i="1" s="1"/>
  <c r="F604" i="1" s="1"/>
  <c r="F603" i="1" s="1"/>
  <c r="D606" i="1"/>
  <c r="E600" i="1"/>
  <c r="E599" i="1" s="1"/>
  <c r="E598" i="1" s="1"/>
  <c r="E597" i="1" s="1"/>
  <c r="F600" i="1"/>
  <c r="F599" i="1" s="1"/>
  <c r="F598" i="1" s="1"/>
  <c r="F597" i="1" s="1"/>
  <c r="D600" i="1"/>
  <c r="D599" i="1" s="1"/>
  <c r="D598" i="1" s="1"/>
  <c r="D597" i="1" s="1"/>
  <c r="E595" i="1"/>
  <c r="E594" i="1" s="1"/>
  <c r="F595" i="1"/>
  <c r="F594" i="1" s="1"/>
  <c r="E592" i="1"/>
  <c r="E591" i="1" s="1"/>
  <c r="F592" i="1"/>
  <c r="F591" i="1" s="1"/>
  <c r="E588" i="1"/>
  <c r="E587" i="1" s="1"/>
  <c r="F588" i="1"/>
  <c r="F587" i="1" s="1"/>
  <c r="E585" i="1"/>
  <c r="E584" i="1" s="1"/>
  <c r="F585" i="1"/>
  <c r="F584" i="1" s="1"/>
  <c r="E581" i="1"/>
  <c r="F581" i="1"/>
  <c r="E578" i="1"/>
  <c r="F578" i="1"/>
  <c r="D579" i="1"/>
  <c r="D578" i="1" s="1"/>
  <c r="D582" i="1"/>
  <c r="D581" i="1" s="1"/>
  <c r="D585" i="1"/>
  <c r="D584" i="1" s="1"/>
  <c r="D588" i="1"/>
  <c r="D587" i="1" s="1"/>
  <c r="D595" i="1"/>
  <c r="D594" i="1" s="1"/>
  <c r="D592" i="1"/>
  <c r="D591" i="1" s="1"/>
  <c r="E572" i="1"/>
  <c r="E571" i="1" s="1"/>
  <c r="F572" i="1"/>
  <c r="F571" i="1" s="1"/>
  <c r="D572" i="1"/>
  <c r="D571" i="1" s="1"/>
  <c r="E569" i="1"/>
  <c r="E568" i="1" s="1"/>
  <c r="F569" i="1"/>
  <c r="F568" i="1" s="1"/>
  <c r="E566" i="1"/>
  <c r="E565" i="1" s="1"/>
  <c r="F566" i="1"/>
  <c r="F565" i="1" s="1"/>
  <c r="E563" i="1"/>
  <c r="E562" i="1" s="1"/>
  <c r="F563" i="1"/>
  <c r="F562" i="1" s="1"/>
  <c r="D569" i="1"/>
  <c r="D568" i="1" s="1"/>
  <c r="D566" i="1"/>
  <c r="D565" i="1" s="1"/>
  <c r="D563" i="1"/>
  <c r="D562" i="1" s="1"/>
  <c r="E557" i="1"/>
  <c r="E556" i="1" s="1"/>
  <c r="F557" i="1"/>
  <c r="F556" i="1" s="1"/>
  <c r="E554" i="1"/>
  <c r="E553" i="1" s="1"/>
  <c r="F554" i="1"/>
  <c r="F553" i="1" s="1"/>
  <c r="E551" i="1"/>
  <c r="E550" i="1" s="1"/>
  <c r="F551" i="1"/>
  <c r="F550" i="1" s="1"/>
  <c r="E548" i="1"/>
  <c r="E547" i="1" s="1"/>
  <c r="F548" i="1"/>
  <c r="F547" i="1" s="1"/>
  <c r="E545" i="1"/>
  <c r="E544" i="1" s="1"/>
  <c r="F545" i="1"/>
  <c r="F544" i="1" s="1"/>
  <c r="E542" i="1"/>
  <c r="E541" i="1" s="1"/>
  <c r="F542" i="1"/>
  <c r="F541" i="1" s="1"/>
  <c r="E539" i="1"/>
  <c r="E538" i="1" s="1"/>
  <c r="F539" i="1"/>
  <c r="F538" i="1" s="1"/>
  <c r="E536" i="1"/>
  <c r="E535" i="1" s="1"/>
  <c r="F536" i="1"/>
  <c r="F535" i="1" s="1"/>
  <c r="E533" i="1"/>
  <c r="E532" i="1" s="1"/>
  <c r="F533" i="1"/>
  <c r="F532" i="1" s="1"/>
  <c r="E530" i="1"/>
  <c r="E529" i="1" s="1"/>
  <c r="F530" i="1"/>
  <c r="F529" i="1" s="1"/>
  <c r="E525" i="1"/>
  <c r="E524" i="1" s="1"/>
  <c r="F525" i="1"/>
  <c r="F524" i="1" s="1"/>
  <c r="E522" i="1"/>
  <c r="E521" i="1" s="1"/>
  <c r="F522" i="1"/>
  <c r="F521" i="1" s="1"/>
  <c r="D557" i="1"/>
  <c r="D556" i="1" s="1"/>
  <c r="D554" i="1"/>
  <c r="D553" i="1" s="1"/>
  <c r="D551" i="1"/>
  <c r="D550" i="1" s="1"/>
  <c r="D548" i="1"/>
  <c r="D547" i="1" s="1"/>
  <c r="D545" i="1"/>
  <c r="D544" i="1" s="1"/>
  <c r="D542" i="1"/>
  <c r="D541" i="1" s="1"/>
  <c r="D539" i="1"/>
  <c r="D538" i="1" s="1"/>
  <c r="D536" i="1"/>
  <c r="D535" i="1" s="1"/>
  <c r="D533" i="1"/>
  <c r="D532" i="1" s="1"/>
  <c r="D530" i="1"/>
  <c r="D529" i="1" s="1"/>
  <c r="D525" i="1"/>
  <c r="D524" i="1" s="1"/>
  <c r="D522" i="1"/>
  <c r="D521" i="1" s="1"/>
  <c r="E489" i="1"/>
  <c r="E488" i="1" s="1"/>
  <c r="F489" i="1"/>
  <c r="F488" i="1" s="1"/>
  <c r="E486" i="1"/>
  <c r="E485" i="1" s="1"/>
  <c r="F486" i="1"/>
  <c r="F485" i="1" s="1"/>
  <c r="D489" i="1"/>
  <c r="D488" i="1" s="1"/>
  <c r="D486" i="1"/>
  <c r="D485" i="1" s="1"/>
  <c r="E504" i="1"/>
  <c r="E503" i="1" s="1"/>
  <c r="F504" i="1"/>
  <c r="F503" i="1" s="1"/>
  <c r="E501" i="1"/>
  <c r="E500" i="1" s="1"/>
  <c r="F501" i="1"/>
  <c r="F500" i="1" s="1"/>
  <c r="E498" i="1"/>
  <c r="E497" i="1" s="1"/>
  <c r="F498" i="1"/>
  <c r="F497" i="1" s="1"/>
  <c r="E493" i="1"/>
  <c r="E492" i="1" s="1"/>
  <c r="F493" i="1"/>
  <c r="F492" i="1" s="1"/>
  <c r="D504" i="1"/>
  <c r="D503" i="1" s="1"/>
  <c r="D501" i="1"/>
  <c r="D500" i="1" s="1"/>
  <c r="D498" i="1"/>
  <c r="D497" i="1" s="1"/>
  <c r="D493" i="1"/>
  <c r="D492" i="1" s="1"/>
  <c r="E509" i="1"/>
  <c r="E508" i="1" s="1"/>
  <c r="F509" i="1"/>
  <c r="F508" i="1" s="1"/>
  <c r="E512" i="1"/>
  <c r="E511" i="1" s="1"/>
  <c r="F512" i="1"/>
  <c r="F511" i="1" s="1"/>
  <c r="D512" i="1"/>
  <c r="D511" i="1" s="1"/>
  <c r="D509" i="1"/>
  <c r="D508" i="1" s="1"/>
  <c r="E516" i="1"/>
  <c r="E515" i="1" s="1"/>
  <c r="E514" i="1" s="1"/>
  <c r="F516" i="1"/>
  <c r="F515" i="1" s="1"/>
  <c r="F514" i="1" s="1"/>
  <c r="D516" i="1"/>
  <c r="D515" i="1" s="1"/>
  <c r="D514" i="1" s="1"/>
  <c r="E481" i="1"/>
  <c r="E480" i="1" s="1"/>
  <c r="E479" i="1" s="1"/>
  <c r="F481" i="1"/>
  <c r="F480" i="1" s="1"/>
  <c r="F479" i="1" s="1"/>
  <c r="D481" i="1"/>
  <c r="D480" i="1" s="1"/>
  <c r="D479" i="1" s="1"/>
  <c r="E471" i="1"/>
  <c r="E470" i="1" s="1"/>
  <c r="F471" i="1"/>
  <c r="F470" i="1" s="1"/>
  <c r="E474" i="1"/>
  <c r="E473" i="1" s="1"/>
  <c r="F474" i="1"/>
  <c r="F473" i="1" s="1"/>
  <c r="E477" i="1"/>
  <c r="E476" i="1" s="1"/>
  <c r="F477" i="1"/>
  <c r="F476" i="1" s="1"/>
  <c r="D477" i="1"/>
  <c r="D476" i="1" s="1"/>
  <c r="D474" i="1"/>
  <c r="D473" i="1" s="1"/>
  <c r="D471" i="1"/>
  <c r="D470" i="1" s="1"/>
  <c r="E468" i="1"/>
  <c r="E467" i="1" s="1"/>
  <c r="F468" i="1"/>
  <c r="F467" i="1" s="1"/>
  <c r="D468" i="1"/>
  <c r="D467" i="1" s="1"/>
  <c r="E465" i="1"/>
  <c r="E464" i="1" s="1"/>
  <c r="F465" i="1"/>
  <c r="F464" i="1" s="1"/>
  <c r="D465" i="1"/>
  <c r="D464" i="1" s="1"/>
  <c r="E462" i="1"/>
  <c r="E461" i="1" s="1"/>
  <c r="F462" i="1"/>
  <c r="F461" i="1" s="1"/>
  <c r="D462" i="1"/>
  <c r="D461" i="1" s="1"/>
  <c r="E459" i="1"/>
  <c r="E458" i="1" s="1"/>
  <c r="F459" i="1"/>
  <c r="F458" i="1" s="1"/>
  <c r="D459" i="1"/>
  <c r="D458" i="1" s="1"/>
  <c r="E440" i="1"/>
  <c r="F440" i="1"/>
  <c r="E442" i="1"/>
  <c r="F442" i="1"/>
  <c r="E446" i="1"/>
  <c r="E445" i="1" s="1"/>
  <c r="E444" i="1" s="1"/>
  <c r="F446" i="1"/>
  <c r="F445" i="1" s="1"/>
  <c r="F444" i="1" s="1"/>
  <c r="E450" i="1"/>
  <c r="E449" i="1" s="1"/>
  <c r="E448" i="1" s="1"/>
  <c r="F450" i="1"/>
  <c r="F449" i="1" s="1"/>
  <c r="F448" i="1" s="1"/>
  <c r="D450" i="1"/>
  <c r="D449" i="1" s="1"/>
  <c r="D448" i="1" s="1"/>
  <c r="D446" i="1"/>
  <c r="D445" i="1" s="1"/>
  <c r="D444" i="1" s="1"/>
  <c r="D442" i="1"/>
  <c r="D440" i="1"/>
  <c r="E423" i="1"/>
  <c r="E422" i="1" s="1"/>
  <c r="F423" i="1"/>
  <c r="F422" i="1" s="1"/>
  <c r="E426" i="1"/>
  <c r="E425" i="1" s="1"/>
  <c r="F426" i="1"/>
  <c r="F425" i="1" s="1"/>
  <c r="E429" i="1"/>
  <c r="F429" i="1"/>
  <c r="E431" i="1"/>
  <c r="F431" i="1"/>
  <c r="E434" i="1"/>
  <c r="F434" i="1"/>
  <c r="E436" i="1"/>
  <c r="F436" i="1"/>
  <c r="D436" i="1"/>
  <c r="D434" i="1"/>
  <c r="D431" i="1"/>
  <c r="D429" i="1"/>
  <c r="D426" i="1"/>
  <c r="D425" i="1" s="1"/>
  <c r="D423" i="1"/>
  <c r="D422" i="1" s="1"/>
  <c r="E220" i="1"/>
  <c r="F220" i="1"/>
  <c r="D220" i="1"/>
  <c r="E233" i="1"/>
  <c r="E232" i="1" s="1"/>
  <c r="F233" i="1"/>
  <c r="F232" i="1" s="1"/>
  <c r="D233" i="1"/>
  <c r="D232" i="1" s="1"/>
  <c r="E291" i="1"/>
  <c r="E290" i="1" s="1"/>
  <c r="F291" i="1"/>
  <c r="F290" i="1" s="1"/>
  <c r="D291" i="1"/>
  <c r="D290" i="1" s="1"/>
  <c r="E320" i="1"/>
  <c r="E319" i="1" s="1"/>
  <c r="E318" i="1" s="1"/>
  <c r="F320" i="1"/>
  <c r="F319" i="1" s="1"/>
  <c r="F318" i="1" s="1"/>
  <c r="D320" i="1"/>
  <c r="D319" i="1" s="1"/>
  <c r="D318" i="1" s="1"/>
  <c r="E325" i="1"/>
  <c r="E324" i="1" s="1"/>
  <c r="E323" i="1" s="1"/>
  <c r="F325" i="1"/>
  <c r="F324" i="1" s="1"/>
  <c r="F323" i="1" s="1"/>
  <c r="E329" i="1"/>
  <c r="E328" i="1" s="1"/>
  <c r="E327" i="1" s="1"/>
  <c r="F329" i="1"/>
  <c r="F328" i="1" s="1"/>
  <c r="F327" i="1" s="1"/>
  <c r="E332" i="1"/>
  <c r="E331" i="1" s="1"/>
  <c r="F332" i="1"/>
  <c r="F331" i="1" s="1"/>
  <c r="D332" i="1"/>
  <c r="D331" i="1" s="1"/>
  <c r="D329" i="1"/>
  <c r="D328" i="1" s="1"/>
  <c r="D327" i="1" s="1"/>
  <c r="D325" i="1"/>
  <c r="D324" i="1" s="1"/>
  <c r="D323" i="1" s="1"/>
  <c r="F1363" i="1" l="1"/>
  <c r="F927" i="1"/>
  <c r="E927" i="1"/>
  <c r="D830" i="1"/>
  <c r="D829" i="1" s="1"/>
  <c r="D760" i="1"/>
  <c r="D759" i="1" s="1"/>
  <c r="F760" i="1"/>
  <c r="F759" i="1" s="1"/>
  <c r="E760" i="1"/>
  <c r="E759" i="1" s="1"/>
  <c r="D665" i="1"/>
  <c r="D664" i="1" s="1"/>
  <c r="F665" i="1"/>
  <c r="F664" i="1" s="1"/>
  <c r="E665" i="1"/>
  <c r="E664" i="1" s="1"/>
  <c r="D719" i="1"/>
  <c r="D605" i="1"/>
  <c r="D604" i="1" s="1"/>
  <c r="D603" i="1" s="1"/>
  <c r="D1790" i="1"/>
  <c r="D1781" i="1" s="1"/>
  <c r="F1781" i="1"/>
  <c r="D484" i="1"/>
  <c r="F484" i="1"/>
  <c r="E484" i="1"/>
  <c r="E1088" i="1"/>
  <c r="D659" i="1"/>
  <c r="D658" i="1" s="1"/>
  <c r="D653" i="1" s="1"/>
  <c r="D1088" i="1"/>
  <c r="E659" i="1"/>
  <c r="E658" i="1" s="1"/>
  <c r="E653" i="1" s="1"/>
  <c r="F659" i="1"/>
  <c r="F658" i="1" s="1"/>
  <c r="F653" i="1" s="1"/>
  <c r="F1088" i="1"/>
  <c r="E1053" i="1"/>
  <c r="E1051" i="1" s="1"/>
  <c r="E1050" i="1" s="1"/>
  <c r="E1122" i="1"/>
  <c r="E1121" i="1" s="1"/>
  <c r="E1120" i="1" s="1"/>
  <c r="F433" i="1"/>
  <c r="F1498" i="1"/>
  <c r="F1184" i="1"/>
  <c r="E1169" i="1"/>
  <c r="E1826" i="1"/>
  <c r="F1169" i="1"/>
  <c r="E1435" i="1"/>
  <c r="E636" i="1"/>
  <c r="E635" i="1" s="1"/>
  <c r="E634" i="1" s="1"/>
  <c r="E433" i="1"/>
  <c r="F854" i="1"/>
  <c r="F853" i="1" s="1"/>
  <c r="D1435" i="1"/>
  <c r="F1435" i="1"/>
  <c r="D1498" i="1"/>
  <c r="D801" i="1"/>
  <c r="D792" i="1" s="1"/>
  <c r="E1145" i="1"/>
  <c r="D1308" i="1"/>
  <c r="D1307" i="1" s="1"/>
  <c r="D1306" i="1" s="1"/>
  <c r="E1308" i="1"/>
  <c r="E1307" i="1" s="1"/>
  <c r="E1306" i="1" s="1"/>
  <c r="D439" i="1"/>
  <c r="D438" i="1" s="1"/>
  <c r="F507" i="1"/>
  <c r="F506" i="1" s="1"/>
  <c r="E869" i="1"/>
  <c r="E868" i="1" s="1"/>
  <c r="F1308" i="1"/>
  <c r="F1307" i="1" s="1"/>
  <c r="F1306" i="1" s="1"/>
  <c r="F1177" i="1"/>
  <c r="D927" i="1"/>
  <c r="F439" i="1"/>
  <c r="F438" i="1" s="1"/>
  <c r="E439" i="1"/>
  <c r="E438" i="1" s="1"/>
  <c r="E1112" i="1"/>
  <c r="E1098" i="1" s="1"/>
  <c r="E1184" i="1"/>
  <c r="F1191" i="1"/>
  <c r="D636" i="1"/>
  <c r="D635" i="1" s="1"/>
  <c r="D634" i="1" s="1"/>
  <c r="D1268" i="1"/>
  <c r="D1416" i="1"/>
  <c r="E1699" i="1"/>
  <c r="E1682" i="1" s="1"/>
  <c r="E801" i="1"/>
  <c r="E792" i="1" s="1"/>
  <c r="F869" i="1"/>
  <c r="F868" i="1" s="1"/>
  <c r="F1112" i="1"/>
  <c r="F1098" i="1" s="1"/>
  <c r="E1285" i="1"/>
  <c r="E1290" i="1"/>
  <c r="E1386" i="1"/>
  <c r="F428" i="1"/>
  <c r="D457" i="1"/>
  <c r="D456" i="1" s="1"/>
  <c r="F694" i="1"/>
  <c r="E1140" i="1"/>
  <c r="D1191" i="1"/>
  <c r="F1208" i="1"/>
  <c r="F1285" i="1"/>
  <c r="E1478" i="1"/>
  <c r="E1477" i="1" s="1"/>
  <c r="E1476" i="1" s="1"/>
  <c r="E1470" i="1" s="1"/>
  <c r="D1833" i="1"/>
  <c r="D1699" i="1"/>
  <c r="D1682" i="1" s="1"/>
  <c r="E428" i="1"/>
  <c r="F457" i="1"/>
  <c r="F456" i="1" s="1"/>
  <c r="F801" i="1"/>
  <c r="F792" i="1" s="1"/>
  <c r="D1295" i="1"/>
  <c r="F1833" i="1"/>
  <c r="D520" i="1"/>
  <c r="E1833" i="1"/>
  <c r="D575" i="1"/>
  <c r="D731" i="1"/>
  <c r="E741" i="1"/>
  <c r="D748" i="1"/>
  <c r="E748" i="1"/>
  <c r="D893" i="1"/>
  <c r="D892" i="1" s="1"/>
  <c r="F1140" i="1"/>
  <c r="F1478" i="1"/>
  <c r="F1477" i="1" s="1"/>
  <c r="F1476" i="1" s="1"/>
  <c r="F1470" i="1" s="1"/>
  <c r="E1815" i="1"/>
  <c r="F1699" i="1"/>
  <c r="F1682" i="1" s="1"/>
  <c r="D1184" i="1"/>
  <c r="D1169" i="1"/>
  <c r="E575" i="1"/>
  <c r="F616" i="1"/>
  <c r="F615" i="1" s="1"/>
  <c r="F731" i="1"/>
  <c r="E731" i="1"/>
  <c r="F1315" i="1"/>
  <c r="F1314" i="1" s="1"/>
  <c r="F1428" i="1"/>
  <c r="E1416" i="1"/>
  <c r="E457" i="1"/>
  <c r="E456" i="1" s="1"/>
  <c r="E616" i="1"/>
  <c r="E615" i="1" s="1"/>
  <c r="E694" i="1"/>
  <c r="F748" i="1"/>
  <c r="E1498" i="1"/>
  <c r="E507" i="1"/>
  <c r="E506" i="1" s="1"/>
  <c r="F1386" i="1"/>
  <c r="E854" i="1"/>
  <c r="E853" i="1" s="1"/>
  <c r="F901" i="1"/>
  <c r="F900" i="1" s="1"/>
  <c r="F964" i="1"/>
  <c r="E901" i="1"/>
  <c r="E900" i="1" s="1"/>
  <c r="D1315" i="1"/>
  <c r="D1314" i="1" s="1"/>
  <c r="D694" i="1"/>
  <c r="E964" i="1"/>
  <c r="E1155" i="1"/>
  <c r="E1315" i="1"/>
  <c r="E1314" i="1" s="1"/>
  <c r="E1379" i="1"/>
  <c r="E1363" i="1" s="1"/>
  <c r="E590" i="1"/>
  <c r="D741" i="1"/>
  <c r="F1145" i="1"/>
  <c r="D1155" i="1"/>
  <c r="D1428" i="1"/>
  <c r="F1416" i="1"/>
  <c r="E909" i="1"/>
  <c r="F1155" i="1"/>
  <c r="D1285" i="1"/>
  <c r="D1379" i="1"/>
  <c r="D1363" i="1" s="1"/>
  <c r="E1428" i="1"/>
  <c r="F1295" i="1"/>
  <c r="D1478" i="1"/>
  <c r="D1477" i="1" s="1"/>
  <c r="D1476" i="1" s="1"/>
  <c r="D1470" i="1" s="1"/>
  <c r="F1053" i="1"/>
  <c r="F1051" i="1" s="1"/>
  <c r="F1050" i="1" s="1"/>
  <c r="D1112" i="1"/>
  <c r="D1098" i="1" s="1"/>
  <c r="E1177" i="1"/>
  <c r="E1191" i="1"/>
  <c r="E1208" i="1"/>
  <c r="E1295" i="1"/>
  <c r="F1826" i="1"/>
  <c r="F1815" i="1"/>
  <c r="D1826" i="1"/>
  <c r="D1815" i="1"/>
  <c r="E1277" i="1"/>
  <c r="E1276" i="1" s="1"/>
  <c r="D1290" i="1"/>
  <c r="E1332" i="1"/>
  <c r="E1326" i="1" s="1"/>
  <c r="D1386" i="1"/>
  <c r="F1332" i="1"/>
  <c r="F1326" i="1" s="1"/>
  <c r="D1332" i="1"/>
  <c r="D1326" i="1" s="1"/>
  <c r="E1268" i="1"/>
  <c r="F1268" i="1"/>
  <c r="F1277" i="1"/>
  <c r="F1276" i="1" s="1"/>
  <c r="D1277" i="1"/>
  <c r="D1276" i="1" s="1"/>
  <c r="F1290" i="1"/>
  <c r="E1258" i="1"/>
  <c r="F1258" i="1"/>
  <c r="D1258" i="1"/>
  <c r="F1230" i="1"/>
  <c r="F1229" i="1" s="1"/>
  <c r="E1230" i="1"/>
  <c r="E1229" i="1" s="1"/>
  <c r="D1230" i="1"/>
  <c r="D1229" i="1" s="1"/>
  <c r="D1208" i="1"/>
  <c r="D1177" i="1"/>
  <c r="D1145" i="1"/>
  <c r="D1140" i="1"/>
  <c r="F1129" i="1"/>
  <c r="E1129" i="1"/>
  <c r="D1129" i="1"/>
  <c r="F1122" i="1"/>
  <c r="F1121" i="1" s="1"/>
  <c r="F1120" i="1" s="1"/>
  <c r="D1122" i="1"/>
  <c r="D1121" i="1" s="1"/>
  <c r="D1120" i="1" s="1"/>
  <c r="E1074" i="1"/>
  <c r="E1073" i="1" s="1"/>
  <c r="F1074" i="1"/>
  <c r="F1073" i="1" s="1"/>
  <c r="D1074" i="1"/>
  <c r="D1073" i="1" s="1"/>
  <c r="D1053" i="1"/>
  <c r="E1031" i="1"/>
  <c r="E1030" i="1" s="1"/>
  <c r="F1031" i="1"/>
  <c r="F1030" i="1" s="1"/>
  <c r="D1031" i="1"/>
  <c r="D1030" i="1" s="1"/>
  <c r="E1020" i="1"/>
  <c r="E1019" i="1" s="1"/>
  <c r="F1020" i="1"/>
  <c r="F1019" i="1" s="1"/>
  <c r="D1020" i="1"/>
  <c r="D1019" i="1" s="1"/>
  <c r="D964" i="1"/>
  <c r="E946" i="1"/>
  <c r="F946" i="1"/>
  <c r="D946" i="1"/>
  <c r="E916" i="1"/>
  <c r="F916" i="1"/>
  <c r="D916" i="1"/>
  <c r="F909" i="1"/>
  <c r="D909" i="1"/>
  <c r="D901" i="1"/>
  <c r="D900" i="1" s="1"/>
  <c r="F893" i="1"/>
  <c r="F892" i="1" s="1"/>
  <c r="E893" i="1"/>
  <c r="E892" i="1" s="1"/>
  <c r="F877" i="1"/>
  <c r="F876" i="1" s="1"/>
  <c r="E877" i="1"/>
  <c r="E876" i="1" s="1"/>
  <c r="D877" i="1"/>
  <c r="D876" i="1" s="1"/>
  <c r="D869" i="1"/>
  <c r="D868" i="1" s="1"/>
  <c r="D854" i="1"/>
  <c r="D853" i="1" s="1"/>
  <c r="F741" i="1"/>
  <c r="E719" i="1"/>
  <c r="F719" i="1"/>
  <c r="F636" i="1"/>
  <c r="F635" i="1" s="1"/>
  <c r="F634" i="1" s="1"/>
  <c r="F590" i="1"/>
  <c r="F575" i="1"/>
  <c r="D590" i="1"/>
  <c r="E561" i="1"/>
  <c r="F561" i="1"/>
  <c r="D561" i="1"/>
  <c r="E520" i="1"/>
  <c r="F520" i="1"/>
  <c r="F491" i="1"/>
  <c r="E491" i="1"/>
  <c r="D491" i="1"/>
  <c r="D507" i="1"/>
  <c r="D506" i="1" s="1"/>
  <c r="D433" i="1"/>
  <c r="D428" i="1"/>
  <c r="E335" i="1"/>
  <c r="E334" i="1" s="1"/>
  <c r="F335" i="1"/>
  <c r="F334" i="1" s="1"/>
  <c r="D335" i="1"/>
  <c r="D334" i="1" s="1"/>
  <c r="E414" i="1"/>
  <c r="E413" i="1" s="1"/>
  <c r="F414" i="1"/>
  <c r="F413" i="1" s="1"/>
  <c r="E411" i="1"/>
  <c r="E410" i="1" s="1"/>
  <c r="F411" i="1"/>
  <c r="F410" i="1" s="1"/>
  <c r="E408" i="1"/>
  <c r="E407" i="1" s="1"/>
  <c r="F408" i="1"/>
  <c r="F407" i="1" s="1"/>
  <c r="D414" i="1"/>
  <c r="D413" i="1" s="1"/>
  <c r="D411" i="1"/>
  <c r="D410" i="1" s="1"/>
  <c r="D408" i="1"/>
  <c r="D407" i="1" s="1"/>
  <c r="E395" i="1"/>
  <c r="E394" i="1" s="1"/>
  <c r="F395" i="1"/>
  <c r="F394" i="1" s="1"/>
  <c r="E401" i="1"/>
  <c r="F401" i="1"/>
  <c r="D403" i="1"/>
  <c r="D401" i="1"/>
  <c r="E403" i="1"/>
  <c r="F403" i="1"/>
  <c r="D395" i="1"/>
  <c r="D394" i="1" s="1"/>
  <c r="E388" i="1"/>
  <c r="F388" i="1"/>
  <c r="E390" i="1"/>
  <c r="F390" i="1"/>
  <c r="E392" i="1"/>
  <c r="F392" i="1"/>
  <c r="D392" i="1"/>
  <c r="D390" i="1"/>
  <c r="D388" i="1"/>
  <c r="E383" i="1"/>
  <c r="E382" i="1" s="1"/>
  <c r="E381" i="1" s="1"/>
  <c r="E380" i="1" s="1"/>
  <c r="F383" i="1"/>
  <c r="F382" i="1" s="1"/>
  <c r="F381" i="1" s="1"/>
  <c r="F380" i="1" s="1"/>
  <c r="D383" i="1"/>
  <c r="D382" i="1" s="1"/>
  <c r="D381" i="1" s="1"/>
  <c r="D380" i="1" s="1"/>
  <c r="E342" i="1"/>
  <c r="E341" i="1" s="1"/>
  <c r="E338" i="1" s="1"/>
  <c r="F342" i="1"/>
  <c r="F341" i="1" s="1"/>
  <c r="F338" i="1" s="1"/>
  <c r="E346" i="1"/>
  <c r="E345" i="1" s="1"/>
  <c r="E344" i="1" s="1"/>
  <c r="F346" i="1"/>
  <c r="F345" i="1" s="1"/>
  <c r="F344" i="1" s="1"/>
  <c r="E365" i="1"/>
  <c r="E364" i="1" s="1"/>
  <c r="E361" i="1" s="1"/>
  <c r="F365" i="1"/>
  <c r="F364" i="1" s="1"/>
  <c r="F361" i="1" s="1"/>
  <c r="E368" i="1"/>
  <c r="E367" i="1" s="1"/>
  <c r="F368" i="1"/>
  <c r="F367" i="1" s="1"/>
  <c r="D368" i="1"/>
  <c r="D367" i="1" s="1"/>
  <c r="D365" i="1"/>
  <c r="D364" i="1" s="1"/>
  <c r="D361" i="1" s="1"/>
  <c r="D344" i="1"/>
  <c r="D342" i="1"/>
  <c r="D341" i="1" s="1"/>
  <c r="D338" i="1" s="1"/>
  <c r="E313" i="1"/>
  <c r="E312" i="1" s="1"/>
  <c r="F313" i="1"/>
  <c r="F312" i="1" s="1"/>
  <c r="E304" i="1"/>
  <c r="E303" i="1" s="1"/>
  <c r="F304" i="1"/>
  <c r="F303" i="1" s="1"/>
  <c r="E298" i="1"/>
  <c r="E297" i="1" s="1"/>
  <c r="F298" i="1"/>
  <c r="F297" i="1" s="1"/>
  <c r="D313" i="1"/>
  <c r="D312" i="1" s="1"/>
  <c r="D304" i="1"/>
  <c r="D303" i="1" s="1"/>
  <c r="D298" i="1"/>
  <c r="D297" i="1" s="1"/>
  <c r="E288" i="1"/>
  <c r="E287" i="1" s="1"/>
  <c r="F288" i="1"/>
  <c r="F287" i="1" s="1"/>
  <c r="E282" i="1"/>
  <c r="E281" i="1" s="1"/>
  <c r="F282" i="1"/>
  <c r="F281" i="1" s="1"/>
  <c r="E276" i="1"/>
  <c r="E275" i="1" s="1"/>
  <c r="F276" i="1"/>
  <c r="F275" i="1" s="1"/>
  <c r="E270" i="1"/>
  <c r="E267" i="1" s="1"/>
  <c r="F270" i="1"/>
  <c r="F267" i="1" s="1"/>
  <c r="E260" i="1"/>
  <c r="E259" i="1" s="1"/>
  <c r="F260" i="1"/>
  <c r="F259" i="1" s="1"/>
  <c r="E252" i="1"/>
  <c r="F252" i="1"/>
  <c r="E250" i="1"/>
  <c r="F250" i="1"/>
  <c r="E246" i="1"/>
  <c r="F246" i="1"/>
  <c r="D288" i="1"/>
  <c r="D287" i="1" s="1"/>
  <c r="D282" i="1"/>
  <c r="D281" i="1" s="1"/>
  <c r="D276" i="1"/>
  <c r="D275" i="1" s="1"/>
  <c r="D270" i="1"/>
  <c r="D267" i="1" s="1"/>
  <c r="D260" i="1"/>
  <c r="D259" i="1" s="1"/>
  <c r="D252" i="1"/>
  <c r="D250" i="1"/>
  <c r="D246" i="1"/>
  <c r="E230" i="1"/>
  <c r="E227" i="1" s="1"/>
  <c r="F230" i="1"/>
  <c r="F227" i="1" s="1"/>
  <c r="D205" i="1"/>
  <c r="D203" i="1"/>
  <c r="D730" i="1" l="1"/>
  <c r="F730" i="1"/>
  <c r="E730" i="1"/>
  <c r="D602" i="1"/>
  <c r="D483" i="1"/>
  <c r="E483" i="1"/>
  <c r="F421" i="1"/>
  <c r="F420" i="1" s="1"/>
  <c r="F483" i="1"/>
  <c r="F293" i="1"/>
  <c r="D293" i="1"/>
  <c r="E293" i="1"/>
  <c r="E421" i="1"/>
  <c r="E420" i="1" s="1"/>
  <c r="D406" i="1"/>
  <c r="D405" i="1" s="1"/>
  <c r="D1257" i="1"/>
  <c r="E1139" i="1"/>
  <c r="E1128" i="1" s="1"/>
  <c r="E1808" i="1"/>
  <c r="E1867" i="1" s="1"/>
  <c r="D397" i="1"/>
  <c r="E1362" i="1"/>
  <c r="E1284" i="1"/>
  <c r="E1275" i="1" s="1"/>
  <c r="D574" i="1"/>
  <c r="E945" i="1"/>
  <c r="F397" i="1"/>
  <c r="E397" i="1"/>
  <c r="D249" i="1"/>
  <c r="D245" i="1" s="1"/>
  <c r="E1087" i="1"/>
  <c r="E1049" i="1" s="1"/>
  <c r="F1284" i="1"/>
  <c r="F1275" i="1" s="1"/>
  <c r="F1139" i="1"/>
  <c r="F1128" i="1" s="1"/>
  <c r="F1165" i="1"/>
  <c r="F1164" i="1" s="1"/>
  <c r="D1087" i="1"/>
  <c r="D1362" i="1"/>
  <c r="D519" i="1"/>
  <c r="F574" i="1"/>
  <c r="F693" i="1"/>
  <c r="F652" i="1" s="1"/>
  <c r="D1399" i="1"/>
  <c r="F519" i="1"/>
  <c r="D1808" i="1"/>
  <c r="D1867" i="1" s="1"/>
  <c r="E1165" i="1"/>
  <c r="E1164" i="1" s="1"/>
  <c r="D1284" i="1"/>
  <c r="F1362" i="1"/>
  <c r="E249" i="1"/>
  <c r="E245" i="1" s="1"/>
  <c r="E519" i="1"/>
  <c r="E1257" i="1"/>
  <c r="F1808" i="1"/>
  <c r="F1867" i="1" s="1"/>
  <c r="D322" i="1"/>
  <c r="E693" i="1"/>
  <c r="E652" i="1" s="1"/>
  <c r="F945" i="1"/>
  <c r="F926" i="1" s="1"/>
  <c r="E387" i="1"/>
  <c r="D908" i="1"/>
  <c r="D852" i="1" s="1"/>
  <c r="E908" i="1"/>
  <c r="E852" i="1" s="1"/>
  <c r="D1139" i="1"/>
  <c r="D1128" i="1" s="1"/>
  <c r="E574" i="1"/>
  <c r="D1165" i="1"/>
  <c r="D1164" i="1" s="1"/>
  <c r="E602" i="1"/>
  <c r="E406" i="1"/>
  <c r="E405" i="1" s="1"/>
  <c r="F602" i="1"/>
  <c r="F406" i="1"/>
  <c r="F405" i="1" s="1"/>
  <c r="F322" i="1"/>
  <c r="E322" i="1"/>
  <c r="D421" i="1"/>
  <c r="D945" i="1"/>
  <c r="D926" i="1" s="1"/>
  <c r="F1087" i="1"/>
  <c r="F1049" i="1" s="1"/>
  <c r="D693" i="1"/>
  <c r="D652" i="1" s="1"/>
  <c r="D1313" i="1"/>
  <c r="D1051" i="1"/>
  <c r="D1050" i="1" s="1"/>
  <c r="F1257" i="1"/>
  <c r="F1313" i="1"/>
  <c r="E1313" i="1"/>
  <c r="F1399" i="1"/>
  <c r="E1399" i="1"/>
  <c r="F908" i="1"/>
  <c r="F852" i="1" s="1"/>
  <c r="F387" i="1"/>
  <c r="D387" i="1"/>
  <c r="F249" i="1"/>
  <c r="F245" i="1" s="1"/>
  <c r="E240" i="1"/>
  <c r="F240" i="1"/>
  <c r="D240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E223" i="1" l="1"/>
  <c r="E237" i="1"/>
  <c r="F237" i="1"/>
  <c r="F223" i="1" s="1"/>
  <c r="F222" i="1" s="1"/>
  <c r="D223" i="1"/>
  <c r="D222" i="1" s="1"/>
  <c r="F1228" i="1"/>
  <c r="E1228" i="1"/>
  <c r="D420" i="1"/>
  <c r="D419" i="1" s="1"/>
  <c r="E419" i="1"/>
  <c r="F419" i="1"/>
  <c r="D386" i="1"/>
  <c r="D385" i="1" s="1"/>
  <c r="E1127" i="1"/>
  <c r="E1361" i="1"/>
  <c r="D1275" i="1"/>
  <c r="D1228" i="1" s="1"/>
  <c r="D518" i="1"/>
  <c r="D1361" i="1"/>
  <c r="E386" i="1"/>
  <c r="E385" i="1" s="1"/>
  <c r="F1361" i="1"/>
  <c r="D1049" i="1"/>
  <c r="F518" i="1"/>
  <c r="F1127" i="1"/>
  <c r="E518" i="1"/>
  <c r="F386" i="1"/>
  <c r="F385" i="1" s="1"/>
  <c r="E193" i="1"/>
  <c r="E165" i="1" s="1"/>
  <c r="D1127" i="1"/>
  <c r="F193" i="1"/>
  <c r="F165" i="1" s="1"/>
  <c r="D211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8" i="1"/>
  <c r="E807" i="1" s="1"/>
  <c r="E806" i="1" s="1"/>
  <c r="E791" i="1" s="1"/>
  <c r="F808" i="1"/>
  <c r="F807" i="1" s="1"/>
  <c r="F806" i="1" s="1"/>
  <c r="F791" i="1" s="1"/>
  <c r="D808" i="1"/>
  <c r="D807" i="1" s="1"/>
  <c r="D806" i="1" s="1"/>
  <c r="D791" i="1" s="1"/>
  <c r="E822" i="1"/>
  <c r="E821" i="1" s="1"/>
  <c r="E820" i="1" s="1"/>
  <c r="E819" i="1" s="1"/>
  <c r="F822" i="1"/>
  <c r="F821" i="1" s="1"/>
  <c r="F820" i="1" s="1"/>
  <c r="F819" i="1" s="1"/>
  <c r="D822" i="1"/>
  <c r="D821" i="1" s="1"/>
  <c r="D820" i="1" s="1"/>
  <c r="D819" i="1" s="1"/>
  <c r="E824" i="1"/>
  <c r="F824" i="1"/>
  <c r="D824" i="1"/>
  <c r="E841" i="1"/>
  <c r="F841" i="1"/>
  <c r="D841" i="1"/>
  <c r="D840" i="1" l="1"/>
  <c r="D836" i="1" s="1"/>
  <c r="D835" i="1" s="1"/>
  <c r="D729" i="1" s="1"/>
  <c r="F840" i="1"/>
  <c r="F836" i="1" s="1"/>
  <c r="F835" i="1" s="1"/>
  <c r="F729" i="1" s="1"/>
  <c r="F1807" i="1" s="1"/>
  <c r="F1868" i="1" s="1"/>
  <c r="E840" i="1"/>
  <c r="E836" i="1" s="1"/>
  <c r="E835" i="1" s="1"/>
  <c r="E729" i="1" s="1"/>
  <c r="E1807" i="1" s="1"/>
  <c r="E1868" i="1" s="1"/>
  <c r="D1807" i="1" l="1"/>
  <c r="D1868" i="1" s="1"/>
</calcChain>
</file>

<file path=xl/sharedStrings.xml><?xml version="1.0" encoding="utf-8"?>
<sst xmlns="http://schemas.openxmlformats.org/spreadsheetml/2006/main" count="3689" uniqueCount="1651">
  <si>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</si>
  <si>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</si>
  <si>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</si>
  <si>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</si>
  <si>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</si>
  <si>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</si>
  <si>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</si>
  <si>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</si>
  <si>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</si>
  <si>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</si>
  <si>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</si>
  <si>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</si>
  <si>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</si>
  <si>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</si>
  <si>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</si>
  <si>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</si>
  <si>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</si>
  <si>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</si>
  <si>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</si>
  <si>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</si>
  <si>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</si>
  <si>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</si>
  <si>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</si>
  <si>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</si>
  <si>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</si>
  <si>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</si>
  <si>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</si>
  <si>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</si>
  <si>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</si>
  <si>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</si>
  <si>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</si>
  <si>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</si>
  <si>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</si>
  <si>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</si>
  <si>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</si>
  <si>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</si>
  <si>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</si>
  <si>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</si>
  <si>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</si>
  <si>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</si>
  <si>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</si>
  <si>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</si>
  <si>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</si>
  <si>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</si>
  <si>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</si>
  <si>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</si>
  <si>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</si>
  <si>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</si>
  <si>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</si>
  <si>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</si>
  <si>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</si>
  <si>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</si>
  <si>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</si>
  <si>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</si>
  <si>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</si>
  <si>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</si>
  <si>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</si>
  <si>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</si>
  <si>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</si>
  <si>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</si>
  <si>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</si>
  <si>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</si>
  <si>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</si>
  <si>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</si>
  <si>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</si>
  <si>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</si>
  <si>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</si>
  <si>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</si>
  <si>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</si>
  <si>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</si>
  <si>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</si>
  <si>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</si>
  <si>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</si>
  <si>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</si>
  <si>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</si>
  <si>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</si>
  <si>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</si>
  <si>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</si>
  <si>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</si>
  <si>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</si>
  <si>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</si>
  <si>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</si>
  <si>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</si>
  <si>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</si>
  <si>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</si>
  <si>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</si>
  <si>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</si>
  <si>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</si>
  <si>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</si>
  <si>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</si>
  <si>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</si>
  <si>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</si>
  <si>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</si>
  <si>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</si>
  <si>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</si>
  <si>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</si>
  <si>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</si>
  <si>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</si>
  <si>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</si>
  <si>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</si>
  <si>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</si>
  <si>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</si>
  <si>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</si>
  <si>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</si>
  <si>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</si>
  <si>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</si>
  <si>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</si>
  <si>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</si>
  <si>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</si>
  <si>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</si>
  <si>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</si>
  <si>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</si>
  <si>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</si>
  <si>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</si>
  <si>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</si>
  <si>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</si>
  <si>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</si>
  <si>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</si>
  <si>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</si>
  <si>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</si>
  <si>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</si>
  <si>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</si>
  <si>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</si>
  <si>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</si>
  <si>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</si>
  <si>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</si>
  <si>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</si>
  <si>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</si>
  <si>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</si>
  <si>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</si>
  <si>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</si>
  <si>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</si>
  <si>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</si>
  <si>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</si>
  <si>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</si>
  <si>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</si>
  <si>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</si>
  <si>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</si>
  <si>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</si>
  <si>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</si>
  <si>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</si>
  <si>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</si>
  <si>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</si>
  <si>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</si>
  <si>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</si>
  <si>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</si>
  <si>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</si>
  <si>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</si>
  <si>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</si>
  <si>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</si>
  <si>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</si>
  <si>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</si>
  <si>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</si>
  <si>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</si>
  <si>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</si>
  <si>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</si>
  <si>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</si>
  <si>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</si>
  <si>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</si>
  <si>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</si>
  <si>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</si>
  <si>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</si>
  <si>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</si>
  <si>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</si>
  <si>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</si>
  <si>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</si>
  <si>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</si>
  <si>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</si>
  <si>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</si>
  <si>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</si>
  <si>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</si>
  <si>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</si>
  <si>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</si>
  <si>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</si>
  <si>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</si>
  <si>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</si>
  <si>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</si>
  <si>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</si>
  <si>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</si>
  <si>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</si>
  <si>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</si>
  <si>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</si>
  <si>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</si>
  <si>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</si>
  <si>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</si>
  <si>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</si>
  <si>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</si>
  <si>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</si>
  <si>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</si>
  <si>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</si>
  <si>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</si>
  <si>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</si>
  <si>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</si>
  <si>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</si>
  <si>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</si>
  <si>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</si>
  <si>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</si>
  <si>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</si>
  <si>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</si>
  <si>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</si>
  <si>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</si>
  <si>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</si>
  <si>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</si>
  <si>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</si>
  <si>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</si>
  <si>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</si>
  <si>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</si>
  <si>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</si>
  <si>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</si>
  <si>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</si>
  <si>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</si>
  <si>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</si>
  <si>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</si>
  <si>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</si>
  <si>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</si>
  <si>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</si>
  <si>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</si>
  <si>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</si>
  <si>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</si>
  <si>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</si>
  <si>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</si>
  <si>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</si>
  <si>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</si>
  <si>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</si>
  <si>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</si>
  <si>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</si>
  <si>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</si>
  <si>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</si>
  <si>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</si>
  <si>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</si>
  <si>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</si>
  <si>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</si>
  <si>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</si>
  <si>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</si>
  <si>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</si>
  <si>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</si>
  <si>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</si>
  <si>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</si>
  <si>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</si>
  <si>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</si>
  <si>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</si>
  <si>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</si>
  <si>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</si>
  <si>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</si>
  <si>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</si>
  <si>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</si>
  <si>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</si>
  <si>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</si>
  <si>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</si>
  <si>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</si>
  <si>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</si>
  <si>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</si>
  <si>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</si>
  <si>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</si>
  <si>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</si>
  <si>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</si>
  <si>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</si>
  <si>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</si>
  <si>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</si>
  <si>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</si>
  <si>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</si>
  <si>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</si>
  <si>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</si>
  <si>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</si>
  <si>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</si>
  <si>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</si>
  <si>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</si>
  <si>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</si>
  <si>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</si>
  <si>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</si>
  <si>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</si>
  <si>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</si>
  <si>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</si>
  <si>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</si>
  <si>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</si>
  <si>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</si>
  <si>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</si>
  <si>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</si>
  <si>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</si>
  <si>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</si>
  <si>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</si>
  <si>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</si>
  <si>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</si>
  <si>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</si>
  <si>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</si>
  <si>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</si>
  <si>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</si>
  <si>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</si>
  <si>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</si>
  <si>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</si>
  <si>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</si>
  <si>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</si>
  <si>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</si>
  <si>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</si>
  <si>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</si>
  <si>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</si>
  <si>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</si>
  <si>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</si>
  <si>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</si>
  <si>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</si>
  <si>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</si>
  <si>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</si>
  <si>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</si>
  <si>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</si>
  <si>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</si>
  <si>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</si>
  <si>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</si>
  <si>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</si>
  <si>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</si>
  <si>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</si>
  <si>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</si>
  <si>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</si>
  <si>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</si>
  <si>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</si>
  <si>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</si>
  <si>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</si>
  <si>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</si>
  <si>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</si>
  <si>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</si>
  <si>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</si>
  <si>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</si>
  <si>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</si>
  <si>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</si>
  <si>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</si>
  <si>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</si>
  <si>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</si>
  <si>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</si>
  <si>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</si>
  <si>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</si>
  <si>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</si>
  <si>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</si>
  <si>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</si>
  <si>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</si>
  <si>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</si>
  <si>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</si>
  <si>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</si>
  <si>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</si>
  <si>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</si>
  <si>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</si>
  <si>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</si>
  <si>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</si>
  <si>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</si>
  <si>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</si>
  <si>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</si>
  <si>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</si>
  <si>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</si>
  <si>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</si>
  <si>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</si>
  <si>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</si>
  <si>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</si>
  <si>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</si>
  <si>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</si>
  <si>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</si>
  <si>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</si>
  <si>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</si>
  <si>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</si>
  <si>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</si>
  <si>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</si>
  <si>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</si>
  <si>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</si>
  <si>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</si>
  <si>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</si>
  <si>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</si>
  <si>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</si>
  <si>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</si>
  <si>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</si>
  <si>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</si>
  <si>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</si>
  <si>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</si>
  <si>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</si>
  <si>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</si>
  <si>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</si>
  <si>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</si>
  <si>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</si>
  <si>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</si>
  <si>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</si>
  <si>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</si>
  <si>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</si>
  <si>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</si>
  <si>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</si>
  <si>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</si>
  <si>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</si>
  <si>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</si>
  <si>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</si>
  <si>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</si>
  <si>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</si>
  <si>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</si>
  <si>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</si>
  <si>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</si>
  <si>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</si>
  <si>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</si>
  <si>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</si>
  <si>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</si>
  <si>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</si>
  <si>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</si>
  <si>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</si>
  <si>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</si>
  <si>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</si>
  <si>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</si>
  <si>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</si>
  <si>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</si>
  <si>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</si>
  <si>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</si>
  <si>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</si>
  <si>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</si>
  <si>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</si>
  <si>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</si>
  <si>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</si>
  <si>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</si>
  <si>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</si>
  <si>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</si>
  <si>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</si>
  <si>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</si>
  <si>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</si>
  <si>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</si>
  <si>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</si>
  <si>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</si>
  <si>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</si>
  <si>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</si>
  <si>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</si>
  <si>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</si>
  <si>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</si>
  <si>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</si>
  <si>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</si>
  <si>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</si>
  <si>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</si>
  <si>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</si>
  <si>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</si>
  <si>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</si>
  <si>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</si>
  <si>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</si>
  <si>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</si>
  <si>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</si>
  <si>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</si>
  <si>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</si>
  <si>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</si>
  <si>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</si>
  <si>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</si>
  <si>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</si>
  <si>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</si>
  <si>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</si>
  <si>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</si>
  <si>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</si>
  <si>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</si>
  <si>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</si>
  <si>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</si>
  <si>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</si>
  <si>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</si>
  <si>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</si>
  <si>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</si>
  <si>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</si>
  <si>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</si>
  <si>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</si>
  <si>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</si>
  <si>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</si>
  <si>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</si>
  <si>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</si>
  <si>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</si>
  <si>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</si>
  <si>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</si>
  <si>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</si>
  <si>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</si>
  <si>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</si>
  <si>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</si>
  <si>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</si>
  <si>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</si>
  <si>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</si>
  <si>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</si>
  <si>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</si>
  <si>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</si>
  <si>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</si>
  <si>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</si>
  <si>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</si>
  <si>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</si>
  <si>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</si>
  <si>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</si>
  <si>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</si>
  <si>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</si>
  <si>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</si>
  <si>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</si>
  <si>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</si>
  <si>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</si>
  <si>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</si>
  <si>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</si>
  <si>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</si>
  <si>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</si>
  <si>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</si>
  <si>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</si>
  <si>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</si>
  <si>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</si>
  <si>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</si>
  <si>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</si>
  <si>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</si>
  <si>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</si>
  <si>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</si>
  <si>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</si>
  <si>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</si>
  <si>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</si>
  <si>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</si>
  <si>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</si>
  <si>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</si>
  <si>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</si>
  <si>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</si>
  <si>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</si>
  <si>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</si>
  <si>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</si>
  <si>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</si>
  <si>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</si>
  <si>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</si>
  <si>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</si>
  <si>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</si>
  <si>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</si>
  <si>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</si>
  <si>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</si>
  <si>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</si>
  <si>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</si>
  <si>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</si>
  <si>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</si>
  <si>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</si>
  <si>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</si>
  <si>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</si>
  <si>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</si>
  <si>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</si>
  <si>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</si>
  <si>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</si>
  <si>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</si>
  <si>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</si>
  <si>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</si>
  <si>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</si>
  <si>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</si>
  <si>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</si>
  <si>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</si>
  <si>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</si>
  <si>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</si>
  <si>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</si>
  <si>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</si>
  <si>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</si>
  <si>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</si>
  <si>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</si>
  <si>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</si>
  <si>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</si>
  <si>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</si>
  <si>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</si>
  <si>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</si>
  <si>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</si>
  <si>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</si>
  <si>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</si>
  <si>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</si>
  <si>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</si>
  <si>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</si>
  <si>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</si>
  <si>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</si>
  <si>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</si>
  <si>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</si>
  <si>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</si>
  <si>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</si>
  <si>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</si>
  <si>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</si>
  <si>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</si>
  <si>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</si>
  <si>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</si>
  <si>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</si>
  <si>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</si>
  <si>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</si>
  <si>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</si>
  <si>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</si>
  <si>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</si>
  <si>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</si>
  <si>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</si>
  <si>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</si>
  <si>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</si>
  <si>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</si>
  <si>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</si>
  <si>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</si>
  <si>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</si>
  <si>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</si>
  <si>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</si>
  <si>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</si>
  <si>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</si>
  <si>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</si>
  <si>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</si>
  <si>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</si>
  <si>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</si>
  <si>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</si>
  <si>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</si>
  <si>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</si>
  <si>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</si>
  <si>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</si>
  <si>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</si>
  <si>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</si>
  <si>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</si>
  <si>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</si>
  <si>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</si>
  <si>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</si>
  <si>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</si>
  <si>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</si>
  <si>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</si>
  <si>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</si>
  <si>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</si>
  <si>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</si>
  <si>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</si>
  <si>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</si>
  <si>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</si>
  <si>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</si>
  <si>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</si>
  <si>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</si>
  <si>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</si>
  <si>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</si>
  <si>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</si>
  <si>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</si>
  <si>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</si>
  <si>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</si>
  <si>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</si>
  <si>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</si>
  <si>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</si>
  <si>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</si>
  <si>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</si>
  <si>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</si>
  <si>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</si>
  <si>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</si>
  <si>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</si>
  <si>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</si>
  <si>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</si>
  <si>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</si>
  <si>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</si>
  <si>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</si>
  <si>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</si>
  <si>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</si>
  <si>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</si>
  <si>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</si>
  <si>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</si>
  <si>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</si>
  <si>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</si>
  <si>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</si>
  <si>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</si>
  <si>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</si>
  <si>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</si>
  <si>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</si>
  <si>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</si>
  <si>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</si>
  <si>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</si>
  <si>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</si>
  <si>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</si>
  <si>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</si>
  <si>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</si>
  <si>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</si>
  <si>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</si>
  <si>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</si>
  <si>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</si>
  <si>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</si>
  <si>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</si>
  <si>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</si>
  <si>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</si>
  <si>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</si>
  <si>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</si>
  <si>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</si>
  <si>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</si>
  <si>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</si>
  <si>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</si>
  <si>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</si>
  <si>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</si>
  <si>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</si>
  <si>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</si>
  <si>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</si>
  <si>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</si>
  <si>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</si>
  <si>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</si>
  <si>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</si>
  <si>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</si>
  <si>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</si>
  <si>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</si>
  <si>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</si>
  <si>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</si>
  <si>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</si>
  <si>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</si>
  <si>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</si>
  <si>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</si>
  <si>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</si>
  <si>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</si>
  <si>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</si>
  <si>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</si>
  <si>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</si>
  <si>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</si>
  <si>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</si>
  <si>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</si>
  <si>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</si>
  <si>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</si>
  <si>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</si>
  <si>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</si>
  <si>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</si>
  <si>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</si>
  <si>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</si>
  <si>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</si>
  <si>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</si>
  <si>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</si>
  <si>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</si>
  <si>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</si>
  <si>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</si>
  <si>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</si>
  <si>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</si>
  <si>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</si>
  <si>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</si>
  <si>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</si>
  <si>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</si>
  <si>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</si>
  <si>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</si>
  <si>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</si>
  <si>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</si>
  <si>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</si>
  <si>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</si>
  <si>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</si>
  <si>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</si>
  <si>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</si>
  <si>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</si>
  <si>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</si>
  <si>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</si>
  <si>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</si>
  <si>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</si>
  <si>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</si>
  <si>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</si>
  <si>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</si>
  <si>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</si>
  <si>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</si>
  <si>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</si>
  <si>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</si>
  <si>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</si>
  <si>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</si>
  <si>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</si>
  <si>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</si>
  <si>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</si>
  <si>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</si>
  <si>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</si>
  <si>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</si>
  <si>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</si>
  <si>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</si>
  <si>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</si>
  <si>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</si>
  <si>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</si>
  <si>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</si>
  <si>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</si>
  <si>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</si>
  <si>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</si>
  <si>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</si>
  <si>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</si>
  <si>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</si>
  <si>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</si>
  <si>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</si>
  <si>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</si>
  <si>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</si>
  <si>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</si>
  <si>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</si>
  <si>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</si>
  <si>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</si>
  <si>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</si>
  <si>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</si>
  <si>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</si>
  <si>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</si>
  <si>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</si>
  <si>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</si>
  <si>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</si>
  <si>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</si>
  <si>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</si>
  <si>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</si>
  <si>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</si>
  <si>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</si>
  <si>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</si>
  <si>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</si>
  <si>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</si>
  <si>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</si>
  <si>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</si>
  <si>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</si>
  <si>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</si>
  <si>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</si>
  <si>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</si>
  <si>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</si>
  <si>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</si>
  <si>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</si>
  <si>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</si>
  <si>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</si>
  <si>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</si>
  <si>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</si>
  <si>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</si>
  <si>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</si>
  <si>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</si>
  <si>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</si>
  <si>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</si>
  <si>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</si>
  <si>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</si>
  <si>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</si>
  <si>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</si>
  <si>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</si>
  <si>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</si>
  <si>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</si>
  <si>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</si>
  <si>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</si>
  <si>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</si>
  <si>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</si>
  <si>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</si>
  <si>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</si>
  <si>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</si>
  <si>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</si>
  <si>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</si>
  <si>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</si>
  <si>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</si>
  <si>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</si>
  <si>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</si>
  <si>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</si>
  <si>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</si>
  <si>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</si>
  <si>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</si>
  <si>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</si>
  <si>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</si>
  <si>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</si>
  <si>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</si>
  <si>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</si>
  <si>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</si>
  <si>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</si>
  <si>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</si>
  <si>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</si>
  <si>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</si>
  <si>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</si>
  <si>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</si>
  <si>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</si>
  <si>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</si>
  <si>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</si>
  <si>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</si>
  <si>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</si>
  <si>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</si>
  <si>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</si>
  <si>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</si>
  <si>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</si>
  <si>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</si>
  <si>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</si>
  <si>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</si>
  <si>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</si>
  <si>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</si>
  <si>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</si>
  <si>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</si>
  <si>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</si>
  <si>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</si>
  <si>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</si>
  <si>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</si>
  <si>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</si>
  <si>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</si>
  <si>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</si>
  <si>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</si>
  <si>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</si>
  <si>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</si>
  <si>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</si>
  <si>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</si>
  <si>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</si>
  <si>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</si>
  <si>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</si>
  <si>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</si>
  <si>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</si>
  <si>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</si>
  <si>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</si>
  <si>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</si>
  <si>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</si>
  <si>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</si>
  <si>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</si>
  <si>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</si>
  <si>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</si>
  <si>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</si>
  <si>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</si>
  <si>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</si>
  <si>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</si>
  <si>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</si>
  <si>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</si>
  <si>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</si>
  <si>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</si>
  <si>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</si>
  <si>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</si>
  <si>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</si>
  <si>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</si>
  <si>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</si>
  <si>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</si>
  <si>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</si>
  <si>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</si>
  <si>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</si>
  <si>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</si>
  <si>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</si>
  <si>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</si>
  <si>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</si>
  <si>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</si>
  <si>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</si>
  <si>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</si>
  <si>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</si>
  <si>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</si>
  <si>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</si>
  <si>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</si>
  <si>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</si>
  <si>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</si>
  <si>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</si>
  <si>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</si>
  <si>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</si>
  <si>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</si>
  <si>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</si>
  <si>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</si>
  <si>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</si>
  <si>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</si>
  <si>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</si>
  <si>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</si>
  <si>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</si>
  <si>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</si>
  <si>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</si>
  <si>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</si>
  <si>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</si>
  <si>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</si>
  <si>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</si>
  <si>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</si>
  <si>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</si>
  <si>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</si>
  <si>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</si>
  <si>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</si>
  <si>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</si>
  <si>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</si>
  <si>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</si>
  <si>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</si>
  <si>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</si>
  <si>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</si>
  <si>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</si>
  <si>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</si>
  <si>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</si>
  <si>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</si>
  <si>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</si>
  <si>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</si>
  <si>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</si>
  <si>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</si>
  <si>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</si>
  <si>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</si>
  <si>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</si>
  <si>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</si>
  <si>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</si>
  <si>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</si>
  <si>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</si>
  <si>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</si>
  <si>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</si>
  <si>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</si>
  <si>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</si>
  <si>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</si>
  <si>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</si>
  <si>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</si>
  <si>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</si>
  <si>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</si>
  <si>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</si>
  <si>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</si>
  <si>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</si>
  <si>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</si>
  <si>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</si>
  <si>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</si>
  <si>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</si>
  <si>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</si>
  <si>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</si>
  <si>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</si>
  <si>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</si>
  <si>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</si>
  <si>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</si>
  <si>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</si>
  <si>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</si>
  <si>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</si>
  <si>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</si>
  <si>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</si>
  <si>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</si>
  <si>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</si>
  <si>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</si>
  <si>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</si>
  <si>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</si>
  <si>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</si>
  <si>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</si>
  <si>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</si>
  <si>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</si>
  <si>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</si>
  <si>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</si>
  <si>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</si>
  <si>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</si>
  <si>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</si>
  <si>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</si>
  <si>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</si>
  <si>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</si>
  <si>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</si>
  <si>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</si>
  <si>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</si>
  <si>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</si>
  <si>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</si>
  <si>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</si>
  <si>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</si>
  <si>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</si>
  <si>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</si>
  <si>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</si>
  <si>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</si>
  <si>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</si>
  <si>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</si>
  <si>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</si>
  <si>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</si>
  <si>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</si>
  <si>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</si>
  <si>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</si>
  <si>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</si>
  <si>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</si>
  <si>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</si>
  <si>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</si>
  <si>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</si>
  <si>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</si>
  <si>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</si>
  <si>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</si>
  <si>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</si>
  <si>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</si>
  <si>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</si>
  <si>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</si>
  <si>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</si>
  <si>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</si>
  <si>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</si>
  <si>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</si>
  <si>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</si>
  <si>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</si>
  <si>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</si>
  <si>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</si>
  <si>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</si>
  <si>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</si>
  <si>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</si>
  <si>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</si>
  <si>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</si>
  <si>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</si>
  <si>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</si>
  <si>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</si>
  <si>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</si>
  <si>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</si>
  <si>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</si>
  <si>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</si>
  <si>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</si>
  <si>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</si>
  <si>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</si>
  <si>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</si>
  <si>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</si>
  <si>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</si>
  <si>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</si>
  <si>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</si>
  <si>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</si>
  <si>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</si>
  <si>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</si>
  <si>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</si>
  <si>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</si>
  <si>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</si>
  <si>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</si>
  <si>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</si>
  <si>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</si>
  <si>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</si>
  <si>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</si>
  <si>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</si>
  <si>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</si>
  <si>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</si>
  <si>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</si>
  <si>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</si>
  <si>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</si>
  <si>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</si>
  <si>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</si>
  <si>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</si>
  <si>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</si>
  <si>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</si>
  <si>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</si>
  <si>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</si>
  <si>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</si>
  <si>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</si>
  <si>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</si>
  <si>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</si>
  <si>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</si>
  <si>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</si>
  <si>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</si>
  <si>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</si>
  <si>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</si>
  <si>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</si>
  <si>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</si>
  <si>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</si>
  <si>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</si>
  <si>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</si>
  <si>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</si>
  <si>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</si>
  <si>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</si>
  <si>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</si>
  <si>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</si>
  <si>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</si>
  <si>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</si>
  <si>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</si>
  <si>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</si>
  <si>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</si>
  <si>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</si>
  <si>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</si>
  <si>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</si>
  <si>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</si>
  <si>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</si>
  <si>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</si>
  <si>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</si>
  <si>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</si>
  <si>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</si>
  <si>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</si>
  <si>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</si>
  <si>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</si>
  <si>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</si>
  <si>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</si>
  <si>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</si>
  <si>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</si>
  <si>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</si>
  <si>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</si>
  <si>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</si>
  <si>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</si>
  <si>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</si>
  <si>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</si>
  <si>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</si>
  <si>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</si>
  <si>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</si>
  <si>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</si>
  <si>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</si>
  <si>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</si>
  <si>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</si>
  <si>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</si>
  <si>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</si>
  <si>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</si>
  <si>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</si>
  <si>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</si>
  <si>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</si>
  <si>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</si>
  <si>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</si>
  <si>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</si>
  <si>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</si>
  <si>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</si>
  <si>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</si>
  <si>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</si>
  <si>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</si>
  <si>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</si>
  <si>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</si>
  <si>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</si>
  <si>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</si>
  <si>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</si>
  <si>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</si>
  <si>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</si>
  <si>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</si>
  <si>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</si>
  <si>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</si>
  <si>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</si>
  <si>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</si>
  <si>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</si>
  <si>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</si>
  <si>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</si>
  <si>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</si>
  <si>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</si>
  <si>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</si>
  <si>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</si>
  <si>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</si>
  <si>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</si>
  <si>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</si>
  <si>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</si>
  <si>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</si>
  <si>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</si>
  <si>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</si>
  <si>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</si>
  <si>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</si>
  <si>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</si>
  <si>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</si>
  <si>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</si>
  <si>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</si>
  <si>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</si>
  <si>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</si>
  <si>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</si>
  <si>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</si>
  <si>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</si>
  <si>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</si>
  <si>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</si>
  <si>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</si>
  <si>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</si>
  <si>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</si>
  <si>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</si>
  <si>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</si>
  <si>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</si>
  <si>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</si>
  <si>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</si>
  <si>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</si>
  <si>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</si>
  <si>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</si>
  <si>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</si>
  <si>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</si>
  <si>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</si>
  <si>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</si>
  <si>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</si>
  <si>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</si>
  <si>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</si>
  <si>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</si>
  <si>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</si>
  <si>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</si>
  <si>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</si>
  <si>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</si>
  <si>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</si>
  <si>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</si>
  <si>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</si>
  <si>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</si>
  <si>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</si>
  <si>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</si>
  <si>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</si>
  <si>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</si>
  <si>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</si>
  <si>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</si>
  <si>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</si>
  <si>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</si>
  <si>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</si>
  <si>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</si>
  <si>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</si>
  <si>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</si>
  <si>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</si>
  <si>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</si>
  <si>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</si>
  <si>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</si>
  <si>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</si>
  <si>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</si>
  <si>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</si>
  <si>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</si>
  <si>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</si>
  <si>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</si>
  <si>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</si>
  <si>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</si>
  <si>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</si>
  <si>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</si>
  <si>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</si>
  <si>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</si>
  <si>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</si>
  <si>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</si>
  <si>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</si>
  <si>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</si>
  <si>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</si>
  <si>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</si>
  <si>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</si>
  <si>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</si>
  <si>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</si>
  <si>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</si>
  <si>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</si>
  <si>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</si>
  <si>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</si>
  <si>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</si>
  <si>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</si>
  <si>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</si>
  <si>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</si>
  <si>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</si>
  <si>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</si>
  <si>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</si>
  <si>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</si>
  <si>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</si>
  <si>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</si>
  <si>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</si>
  <si>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</si>
  <si>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</si>
  <si>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</si>
  <si>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</si>
  <si>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</si>
  <si>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</si>
  <si>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</si>
  <si>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</si>
  <si>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</si>
  <si>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</si>
  <si>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</si>
  <si>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</si>
  <si>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</si>
  <si>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</si>
  <si>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</si>
  <si>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</si>
  <si>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</si>
  <si>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</si>
  <si>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</si>
  <si>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</si>
  <si>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</si>
  <si>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</si>
  <si>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</si>
  <si>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</si>
  <si>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</si>
  <si>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</si>
  <si>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</si>
  <si>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</si>
  <si>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</si>
  <si>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</si>
  <si>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</si>
  <si>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</si>
  <si>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</si>
  <si>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</si>
  <si>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</si>
  <si>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</si>
  <si>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</si>
  <si>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</si>
  <si>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</si>
  <si>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</si>
  <si>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</si>
  <si>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</si>
  <si>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</si>
  <si>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</si>
  <si>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</si>
  <si>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</si>
  <si>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</si>
  <si>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</si>
  <si>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</si>
  <si>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</si>
  <si>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</si>
  <si>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</si>
  <si>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</si>
  <si>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</si>
  <si>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</si>
  <si>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</si>
  <si>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</si>
  <si>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</si>
  <si>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</si>
  <si>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</si>
  <si>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</si>
  <si>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</si>
  <si>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</si>
  <si>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</si>
  <si>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</si>
  <si>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</si>
  <si>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</si>
  <si>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</si>
  <si>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</si>
  <si>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</si>
  <si>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</si>
  <si>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</si>
  <si>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</si>
  <si>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</si>
  <si>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</si>
  <si>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</si>
  <si>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</si>
  <si>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</si>
  <si>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</si>
  <si>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</si>
  <si>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</si>
  <si>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</si>
  <si>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</si>
  <si>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</si>
  <si>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</si>
  <si>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</si>
  <si>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</si>
  <si>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</si>
  <si>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</si>
  <si>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</si>
  <si>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</si>
  <si>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</si>
  <si>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</si>
  <si>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</si>
  <si>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</si>
  <si>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</si>
  <si>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</si>
  <si>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</si>
  <si>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</si>
  <si>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</si>
  <si>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</si>
  <si>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</si>
  <si>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</si>
  <si>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</si>
  <si>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</si>
  <si>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</si>
  <si>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</si>
  <si>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</si>
  <si>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</si>
  <si>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</si>
  <si>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</si>
  <si>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</si>
  <si>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</si>
  <si>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</si>
  <si>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</si>
  <si>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</si>
  <si>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</si>
  <si>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</si>
  <si>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</si>
  <si>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</si>
  <si>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</si>
  <si>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</si>
  <si>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</si>
  <si>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</si>
  <si>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</si>
  <si>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</si>
  <si>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</si>
  <si>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</si>
  <si>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</si>
  <si>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</si>
  <si>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</si>
  <si>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</si>
  <si>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</si>
  <si>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</si>
  <si>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</si>
  <si>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</si>
  <si>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</si>
  <si>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</si>
  <si>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</si>
  <si>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</si>
  <si>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</si>
  <si>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</si>
  <si>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</si>
  <si>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</si>
  <si>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</si>
  <si>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</si>
  <si>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</si>
  <si>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</si>
  <si>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</si>
  <si>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</si>
  <si>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</si>
  <si>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</si>
  <si>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</si>
  <si>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</si>
  <si>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</si>
  <si>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</si>
  <si>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</si>
  <si>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</si>
  <si>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</si>
  <si>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</si>
  <si>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</si>
  <si>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</si>
  <si>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</si>
  <si>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</si>
  <si>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</si>
  <si>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</si>
  <si>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</si>
  <si>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</si>
  <si>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</si>
  <si>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</si>
  <si>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</si>
  <si>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</si>
  <si>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</si>
  <si>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</si>
  <si>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</si>
  <si>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</si>
  <si>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</si>
  <si>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</si>
  <si>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</si>
  <si>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</si>
  <si>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</si>
  <si>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</si>
  <si>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</si>
  <si>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</si>
  <si>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</si>
  <si>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</si>
  <si>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</si>
  <si>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</si>
  <si>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</si>
  <si>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</si>
  <si>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</si>
  <si>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</si>
  <si>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</si>
  <si>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</si>
  <si>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</si>
  <si>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</si>
  <si>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</si>
  <si>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</si>
  <si>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</si>
  <si>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</si>
  <si>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</si>
  <si>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</si>
  <si>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</si>
  <si>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</si>
  <si>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</si>
  <si>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</si>
  <si>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</si>
  <si>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</si>
  <si>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</si>
  <si>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</si>
  <si>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</si>
  <si>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</si>
  <si>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</si>
  <si>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</si>
  <si>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</si>
  <si>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</si>
  <si>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</si>
  <si>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</si>
  <si>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</si>
  <si>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</si>
  <si>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</si>
  <si>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</si>
  <si>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</si>
  <si>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</si>
  <si>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</si>
  <si>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</si>
  <si>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</si>
  <si>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</si>
  <si>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</si>
  <si>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</si>
  <si>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</si>
  <si>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</si>
  <si>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</si>
  <si>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</si>
  <si>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</si>
  <si>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</si>
  <si>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</si>
  <si>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</si>
  <si>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</si>
  <si>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</si>
  <si>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</si>
  <si>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</si>
  <si>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</si>
  <si>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</si>
  <si>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</si>
  <si>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</si>
  <si>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</si>
  <si>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</si>
  <si>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</si>
  <si>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</si>
  <si>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</si>
  <si>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</si>
  <si>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</si>
  <si>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</si>
  <si>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</si>
  <si>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</si>
  <si>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</si>
  <si>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</si>
  <si>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</si>
  <si>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</si>
  <si>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</si>
  <si>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</si>
  <si>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</si>
  <si>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</si>
  <si>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</si>
  <si>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</si>
  <si>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</si>
  <si>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</si>
  <si>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</si>
  <si>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</si>
  <si>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</si>
  <si>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</si>
  <si>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</si>
  <si>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</si>
  <si>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</si>
  <si>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</si>
  <si>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</si>
  <si>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</si>
  <si>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</si>
  <si>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</si>
  <si>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</si>
  <si>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</si>
  <si>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</si>
  <si>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</si>
  <si>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</si>
  <si>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</si>
  <si>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</si>
  <si>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</si>
  <si>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</si>
  <si>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</si>
  <si>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</si>
  <si>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</si>
  <si>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</si>
  <si>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</si>
  <si>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</si>
  <si>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</si>
  <si>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</si>
  <si>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</si>
  <si>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</si>
  <si>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</si>
  <si>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</si>
  <si>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</si>
  <si>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</si>
  <si>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</si>
  <si>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</si>
  <si>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</si>
  <si>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</si>
  <si>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</si>
  <si>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</si>
  <si>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</si>
  <si>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</si>
  <si>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</si>
  <si>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</si>
  <si>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</si>
  <si>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</si>
  <si>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</si>
  <si>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</si>
  <si>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</si>
  <si>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</si>
  <si>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</si>
  <si>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</si>
  <si>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</si>
  <si>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</si>
  <si>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</si>
  <si>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</si>
  <si>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</si>
  <si>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</si>
  <si>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</si>
  <si>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</si>
  <si>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</si>
  <si>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</si>
  <si>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</si>
  <si>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</si>
  <si>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</si>
  <si>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</si>
  <si>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</si>
  <si>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</si>
  <si>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</si>
  <si>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</si>
  <si>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</si>
  <si>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</si>
  <si>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</si>
  <si>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</si>
  <si>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</si>
  <si>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</si>
  <si>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</si>
  <si>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</si>
  <si>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17 1 01 01330</t>
  </si>
  <si>
    <t>17 1 01 71330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</si>
  <si>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</si>
  <si>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</si>
  <si>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</si>
  <si>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</si>
  <si>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</si>
  <si>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</si>
  <si>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</si>
  <si>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</si>
  <si>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</si>
  <si>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</si>
  <si>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</si>
  <si>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</si>
  <si>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</si>
  <si>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</si>
  <si>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</si>
  <si>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</si>
  <si>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</si>
  <si>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</si>
  <si>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</si>
  <si>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</si>
  <si>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</si>
  <si>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</si>
  <si>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</si>
  <si>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</si>
  <si>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</si>
  <si>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</si>
  <si>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</si>
  <si>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</si>
  <si>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</si>
  <si>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</si>
  <si>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</si>
  <si>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</si>
  <si>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</si>
  <si>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</si>
  <si>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</si>
  <si>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</si>
  <si>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 от 29.10.2020 года</t>
  </si>
  <si>
    <t>114503</t>
  </si>
  <si>
    <t>Подпрограмма "Эффективное местное самоуправление Московской области"</t>
  </si>
  <si>
    <t>17 1 01 71580</t>
  </si>
  <si>
    <t>17 1 01 72630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</si>
  <si>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</si>
  <si>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109477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</si>
  <si>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</si>
  <si>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Подпрограмма «Развитие архивного дела в Московской области»</t>
  </si>
  <si>
    <t>Подпрограмма «Развитие библиотечного дела в Московс кой области»</t>
  </si>
  <si>
    <t>Приложение № 5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</si>
  <si>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</si>
  <si>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</si>
  <si>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Уплата налогов, сборов и иных платежей</t>
  </si>
  <si>
    <t>10 1 02 00000</t>
  </si>
  <si>
    <t>10 1 02 S0330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</si>
  <si>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</si>
  <si>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</si>
  <si>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>121162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</si>
</sst>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42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/>
    <xf numFmtId="0" fontId="14" fillId="0" borderId="5" xfId="0" applyFont="1" applyBorder="1"/>
    <xf numFmtId="0" fontId="14" fillId="0" borderId="1" xfId="0" applyFont="1" applyBorder="1"/>
    <xf numFmtId="0" fontId="17" fillId="0" borderId="1" xfId="0" applyFont="1" applyBorder="1"/>
    <xf numFmtId="0" fontId="19" fillId="0" borderId="1" xfId="0" applyFont="1" applyBorder="1" applyAlignment="1">
      <alignment horizontal="right"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8" fillId="0" borderId="8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7" fillId="0" borderId="10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9" borderId="1" xfId="0" applyFont="1" applyFill="1" applyBorder="1"/>
    <xf numFmtId="0" fontId="14" fillId="0" borderId="0" xfId="0" applyFont="1"/>
    <xf numFmtId="0" fontId="20" fillId="0" borderId="1" xfId="0" applyFont="1" applyBorder="1"/>
    <xf numFmtId="0" fontId="3" fillId="0" borderId="1" xfId="0" applyFont="1" applyBorder="1"/>
    <xf numFmtId="0" fontId="14" fillId="5" borderId="1" xfId="0" applyFont="1" applyFill="1" applyBorder="1"/>
    <xf numFmtId="3" fontId="21" fillId="0" borderId="1" xfId="0" applyNumberFormat="1" applyFont="1" applyBorder="1" applyAlignment="1">
      <alignment vertical="center"/>
    </xf>
    <xf numFmtId="0" fontId="22" fillId="0" borderId="1" xfId="0" applyFont="1" applyBorder="1"/>
    <xf numFmtId="0" fontId="22" fillId="0" borderId="10" xfId="0" applyFont="1" applyFill="1" applyBorder="1"/>
    <xf numFmtId="0" fontId="13" fillId="0" borderId="0" xfId="0" applyFont="1"/>
    <xf numFmtId="49" fontId="14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1" xfId="0" applyFont="1" applyBorder="1" applyAlignment="1">
      <alignment vertical="center" wrapText="1"/>
    </xf>
    <xf numFmtId="49" fontId="23" fillId="4" borderId="1" xfId="0" applyNumberFormat="1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3" fontId="17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4" fillId="5" borderId="1" xfId="0" applyFont="1" applyFill="1" applyBorder="1"/>
    <xf numFmtId="0" fontId="0" fillId="5" borderId="1" xfId="0" applyFill="1" applyBorder="1"/>
    <xf numFmtId="0" fontId="14" fillId="4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0" xfId="0" applyFont="1" applyFill="1" applyBorder="1"/>
    <xf numFmtId="0" fontId="14" fillId="0" borderId="10" xfId="0" applyFont="1" applyFill="1" applyBorder="1"/>
    <xf numFmtId="0" fontId="14" fillId="0" borderId="0" xfId="0" applyFont="1" applyFill="1" applyBorder="1"/>
    <xf numFmtId="49" fontId="14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4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4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871"/>
  <sheetViews>
    <sheetView tabSelected="1" topLeftCell="A1854" zoomScaleNormal="100" zoomScaleSheetLayoutView="70" workbookViewId="0">
      <selection activeCell="D1871" sqref="D1871:G1871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5" customWidth="1"/>
    <col min="5" max="5" width="13.5703125" style="85" customWidth="1"/>
    <col min="6" max="6" width="13" style="85" customWidth="1"/>
  </cols>
  <sheetData>
    <row r="1" spans="2:6" ht="15.75" x14ac:dyDescent="0.25">
      <c r="B1" s="141" t="s">
        <v>1642</v>
      </c>
      <c r="C1" s="141"/>
      <c r="D1" s="141"/>
      <c r="E1" s="141"/>
      <c r="F1" s="141"/>
    </row>
    <row r="2" spans="2:6" ht="15.75" x14ac:dyDescent="0.25">
      <c r="B2" s="95"/>
      <c r="C2" s="95"/>
      <c r="D2" s="95"/>
    </row>
    <row r="3" spans="2:6" ht="15.75" customHeight="1" x14ac:dyDescent="0.25">
      <c r="B3" s="95" t="s">
        <v>1529</v>
      </c>
      <c r="C3" s="95"/>
      <c r="D3" s="95"/>
    </row>
    <row r="4" spans="2:6" ht="15.75" customHeight="1" x14ac:dyDescent="0.25">
      <c r="B4" s="95" t="s">
        <v>1632</v>
      </c>
      <c r="C4" s="95"/>
      <c r="D4" s="95"/>
    </row>
    <row r="5" spans="2:6" ht="15.75" customHeight="1" x14ac:dyDescent="0.25">
      <c r="B5" s="141" t="s">
        <v>1546</v>
      </c>
      <c r="C5" s="141"/>
      <c r="D5" s="141"/>
      <c r="E5" s="141"/>
      <c r="F5" s="141"/>
    </row>
    <row r="6" spans="2:6" ht="15.75" customHeight="1" x14ac:dyDescent="0.25">
      <c r="B6" s="141" t="s">
        <v>1547</v>
      </c>
      <c r="C6" s="141"/>
      <c r="D6" s="141"/>
      <c r="E6" s="141"/>
      <c r="F6" s="141"/>
    </row>
    <row r="7" spans="2:6" ht="15.75" customHeight="1" x14ac:dyDescent="0.25">
      <c r="B7" s="95" t="s">
        <v>1548</v>
      </c>
      <c r="C7" s="95"/>
      <c r="D7" s="95"/>
    </row>
    <row r="8" spans="2:6" ht="15.75" customHeight="1" x14ac:dyDescent="0.25">
      <c r="B8" s="95" t="s">
        <v>1549</v>
      </c>
      <c r="C8" s="95"/>
      <c r="D8" s="95"/>
    </row>
    <row r="9" spans="2:6" ht="15.75" customHeight="1" x14ac:dyDescent="0.25">
      <c r="B9" s="95"/>
      <c r="C9" s="95"/>
      <c r="D9" s="95"/>
    </row>
    <row r="10" spans="2:6" ht="15.75" customHeight="1" x14ac:dyDescent="0.25">
      <c r="B10" s="95"/>
      <c r="C10" s="95"/>
      <c r="D10" s="95"/>
    </row>
    <row r="11" spans="2:6" ht="15.75" customHeight="1" x14ac:dyDescent="0.25">
      <c r="B11" s="141" t="s">
        <v>1535</v>
      </c>
      <c r="C11" s="141"/>
      <c r="D11" s="141"/>
      <c r="E11" s="141"/>
      <c r="F11" s="141"/>
    </row>
    <row r="12" spans="2:6" ht="15.75" customHeight="1" x14ac:dyDescent="0.25">
      <c r="B12" s="95"/>
      <c r="C12" s="95"/>
      <c r="D12" s="95"/>
    </row>
    <row r="13" spans="2:6" ht="15.75" customHeight="1" x14ac:dyDescent="0.25">
      <c r="B13" s="95" t="s">
        <v>1529</v>
      </c>
      <c r="C13" s="95"/>
      <c r="D13" s="95"/>
    </row>
    <row r="14" spans="2:6" ht="15.75" customHeight="1" x14ac:dyDescent="0.25">
      <c r="B14" s="95" t="s">
        <v>1530</v>
      </c>
      <c r="C14" s="95"/>
      <c r="D14" s="95"/>
    </row>
    <row r="15" spans="2:6" ht="15.75" customHeight="1" x14ac:dyDescent="0.25">
      <c r="B15" s="95" t="s">
        <v>1545</v>
      </c>
      <c r="C15" s="95"/>
      <c r="D15" s="95"/>
    </row>
    <row r="16" spans="2:6" ht="15.75" customHeight="1" x14ac:dyDescent="0.25">
      <c r="B16" s="95" t="s">
        <v>1531</v>
      </c>
      <c r="C16" s="95"/>
      <c r="D16" s="95"/>
    </row>
    <row r="17" spans="1:6" ht="15.75" x14ac:dyDescent="0.25">
      <c r="B17" s="95" t="s">
        <v>1532</v>
      </c>
      <c r="C17" s="95"/>
      <c r="D17" s="95"/>
    </row>
    <row r="18" spans="1:6" ht="15.75" x14ac:dyDescent="0.25">
      <c r="B18" s="95" t="s">
        <v>1533</v>
      </c>
      <c r="C18" s="95"/>
      <c r="D18" s="95"/>
    </row>
    <row r="19" spans="1:6" ht="83.25" customHeight="1" x14ac:dyDescent="0.25">
      <c r="A19" s="140" t="s">
        <v>1534</v>
      </c>
      <c r="B19" s="140"/>
      <c r="C19" s="140"/>
      <c r="D19" s="140"/>
      <c r="E19" s="140"/>
      <c r="F19" s="140"/>
    </row>
    <row r="20" spans="1:6" ht="54" customHeight="1" x14ac:dyDescent="0.25">
      <c r="A20" s="2" t="s">
        <v>1412</v>
      </c>
      <c r="B20" s="2" t="s">
        <v>1413</v>
      </c>
      <c r="C20" s="69" t="s">
        <v>1414</v>
      </c>
      <c r="D20" s="70" t="s">
        <v>1415</v>
      </c>
      <c r="E20" s="70" t="s">
        <v>1416</v>
      </c>
      <c r="F20" s="70" t="s">
        <v>1417</v>
      </c>
    </row>
    <row r="21" spans="1:6" ht="20.25" customHeight="1" x14ac:dyDescent="0.25">
      <c r="A21" s="2" t="s">
        <v>1410</v>
      </c>
      <c r="B21" s="2" t="s">
        <v>1411</v>
      </c>
      <c r="C21" s="57">
        <v>3</v>
      </c>
      <c r="D21" s="81">
        <v>4</v>
      </c>
      <c r="E21" s="82">
        <v>4</v>
      </c>
      <c r="F21" s="83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98">
        <f>D23+D26+D32</f>
        <v>0</v>
      </c>
      <c r="E22" s="98">
        <f>E23+E26+E32</f>
        <v>168</v>
      </c>
      <c r="F22" s="98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98">
        <f>D24</f>
        <v>0</v>
      </c>
      <c r="E23" s="98">
        <f t="shared" ref="E23:F24" si="0">E24</f>
        <v>0</v>
      </c>
      <c r="F23" s="98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98">
        <f>D25</f>
        <v>0</v>
      </c>
      <c r="E24" s="98">
        <f t="shared" si="0"/>
        <v>0</v>
      </c>
      <c r="F24" s="98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98"/>
      <c r="E25" s="98"/>
      <c r="F25" s="98"/>
    </row>
    <row r="26" spans="1:6" ht="33.75" hidden="1" customHeight="1" x14ac:dyDescent="0.25">
      <c r="A26" s="13" t="s">
        <v>8</v>
      </c>
      <c r="B26" s="3" t="s">
        <v>9</v>
      </c>
      <c r="C26" s="55"/>
      <c r="D26" s="98">
        <f>D27</f>
        <v>0</v>
      </c>
      <c r="E26" s="98">
        <f t="shared" ref="E26:F26" si="1">E27</f>
        <v>0</v>
      </c>
      <c r="F26" s="98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98">
        <f>D28+D31</f>
        <v>0</v>
      </c>
      <c r="E27" s="98">
        <f t="shared" ref="E27:F27" si="2">E28+E31</f>
        <v>0</v>
      </c>
      <c r="F27" s="98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98">
        <f>D29+D30</f>
        <v>0</v>
      </c>
      <c r="E28" s="98">
        <f t="shared" ref="E28:F28" si="3">E29+E30</f>
        <v>0</v>
      </c>
      <c r="F28" s="98">
        <f t="shared" si="3"/>
        <v>0</v>
      </c>
    </row>
    <row r="29" spans="1:6" ht="27" hidden="1" customHeight="1" x14ac:dyDescent="0.25">
      <c r="A29" s="16" t="s">
        <v>1418</v>
      </c>
      <c r="B29" s="2" t="s">
        <v>13</v>
      </c>
      <c r="C29" s="58">
        <v>300</v>
      </c>
      <c r="D29" s="98"/>
      <c r="E29" s="98"/>
      <c r="F29" s="98"/>
    </row>
    <row r="30" spans="1:6" ht="35.25" hidden="1" customHeight="1" x14ac:dyDescent="0.25">
      <c r="A30" s="16" t="s">
        <v>1419</v>
      </c>
      <c r="B30" s="2" t="s">
        <v>13</v>
      </c>
      <c r="C30" s="58">
        <v>320</v>
      </c>
      <c r="D30" s="98"/>
      <c r="E30" s="98"/>
      <c r="F30" s="98"/>
    </row>
    <row r="31" spans="1:6" ht="35.25" hidden="1" customHeight="1" x14ac:dyDescent="0.25">
      <c r="A31" s="16" t="s">
        <v>14</v>
      </c>
      <c r="B31" s="2" t="s">
        <v>15</v>
      </c>
      <c r="C31" s="58"/>
      <c r="D31" s="98"/>
      <c r="E31" s="98"/>
      <c r="F31" s="98"/>
    </row>
    <row r="32" spans="1:6" ht="35.25" customHeight="1" x14ac:dyDescent="0.25">
      <c r="A32" s="38" t="s">
        <v>16</v>
      </c>
      <c r="B32" s="32" t="s">
        <v>17</v>
      </c>
      <c r="C32" s="58"/>
      <c r="D32" s="98">
        <f>D33</f>
        <v>0</v>
      </c>
      <c r="E32" s="98">
        <f t="shared" ref="E32:F35" si="4">E33</f>
        <v>168</v>
      </c>
      <c r="F32" s="98">
        <f t="shared" si="4"/>
        <v>168</v>
      </c>
    </row>
    <row r="33" spans="1:6" ht="42.75" customHeight="1" x14ac:dyDescent="0.25">
      <c r="A33" s="37" t="s">
        <v>18</v>
      </c>
      <c r="B33" s="34" t="s">
        <v>19</v>
      </c>
      <c r="C33" s="58"/>
      <c r="D33" s="98">
        <f>D34</f>
        <v>0</v>
      </c>
      <c r="E33" s="98">
        <f t="shared" si="4"/>
        <v>168</v>
      </c>
      <c r="F33" s="98">
        <f t="shared" si="4"/>
        <v>168</v>
      </c>
    </row>
    <row r="34" spans="1:6" ht="79.5" customHeight="1" x14ac:dyDescent="0.25">
      <c r="A34" s="19" t="s">
        <v>6</v>
      </c>
      <c r="B34" s="20" t="s">
        <v>20</v>
      </c>
      <c r="C34" s="58"/>
      <c r="D34" s="98">
        <f>D35</f>
        <v>0</v>
      </c>
      <c r="E34" s="98">
        <f t="shared" si="4"/>
        <v>168</v>
      </c>
      <c r="F34" s="98">
        <f t="shared" si="4"/>
        <v>168</v>
      </c>
    </row>
    <row r="35" spans="1:6" ht="34.5" customHeight="1" x14ac:dyDescent="0.25">
      <c r="A35" s="16" t="s">
        <v>1418</v>
      </c>
      <c r="B35" s="20" t="s">
        <v>20</v>
      </c>
      <c r="C35" s="58">
        <v>300</v>
      </c>
      <c r="D35" s="98">
        <f>D36</f>
        <v>0</v>
      </c>
      <c r="E35" s="98">
        <f t="shared" si="4"/>
        <v>168</v>
      </c>
      <c r="F35" s="98">
        <f t="shared" si="4"/>
        <v>168</v>
      </c>
    </row>
    <row r="36" spans="1:6" ht="31.5" x14ac:dyDescent="0.25">
      <c r="A36" s="16" t="s">
        <v>1419</v>
      </c>
      <c r="B36" s="20" t="s">
        <v>20</v>
      </c>
      <c r="C36" s="58">
        <v>320</v>
      </c>
      <c r="D36" s="98">
        <v>0</v>
      </c>
      <c r="E36" s="98">
        <v>168</v>
      </c>
      <c r="F36" s="98">
        <v>168</v>
      </c>
    </row>
    <row r="37" spans="1:6" ht="22.5" customHeight="1" x14ac:dyDescent="0.25">
      <c r="A37" s="12" t="s">
        <v>21</v>
      </c>
      <c r="B37" s="10" t="s">
        <v>22</v>
      </c>
      <c r="C37" s="55"/>
      <c r="D37" s="98">
        <f>D38+D47+D54+D71+D94+D121+D139+D151</f>
        <v>180793</v>
      </c>
      <c r="E37" s="98">
        <f>E38+E47+E54+E71+E94+E121+E139+E151</f>
        <v>263042</v>
      </c>
      <c r="F37" s="98">
        <f>F38+F47+F54+F71+F94+F121+F139+F151</f>
        <v>216635</v>
      </c>
    </row>
    <row r="38" spans="1:6" ht="47.25" x14ac:dyDescent="0.25">
      <c r="A38" s="13" t="s">
        <v>1494</v>
      </c>
      <c r="B38" s="3" t="s">
        <v>23</v>
      </c>
      <c r="C38" s="55"/>
      <c r="D38" s="98">
        <f>D41</f>
        <v>3450</v>
      </c>
      <c r="E38" s="98">
        <f t="shared" ref="E38:F38" si="5">E41</f>
        <v>0</v>
      </c>
      <c r="F38" s="98">
        <f t="shared" si="5"/>
        <v>0</v>
      </c>
    </row>
    <row r="39" spans="1:6" ht="31.5" hidden="1" x14ac:dyDescent="0.25">
      <c r="A39" s="7" t="s">
        <v>24</v>
      </c>
      <c r="B39" s="1" t="s">
        <v>25</v>
      </c>
      <c r="C39" s="55"/>
      <c r="D39" s="98">
        <f>D40</f>
        <v>0</v>
      </c>
      <c r="E39" s="98">
        <f t="shared" ref="E39:F39" si="6">E40</f>
        <v>0</v>
      </c>
      <c r="F39" s="98">
        <f t="shared" si="6"/>
        <v>0</v>
      </c>
    </row>
    <row r="40" spans="1:6" ht="47.25" hidden="1" x14ac:dyDescent="0.25">
      <c r="A40" s="21" t="s">
        <v>26</v>
      </c>
      <c r="B40" s="20" t="s">
        <v>27</v>
      </c>
      <c r="C40" s="55"/>
      <c r="D40" s="98"/>
      <c r="E40" s="98"/>
      <c r="F40" s="98"/>
    </row>
    <row r="41" spans="1:6" ht="45.75" customHeight="1" x14ac:dyDescent="0.25">
      <c r="A41" s="7" t="s">
        <v>1495</v>
      </c>
      <c r="B41" s="1" t="s">
        <v>28</v>
      </c>
      <c r="C41" s="55"/>
      <c r="D41" s="98">
        <f>D44</f>
        <v>3450</v>
      </c>
      <c r="E41" s="98">
        <f t="shared" ref="E41:F41" si="7">E44</f>
        <v>0</v>
      </c>
      <c r="F41" s="98">
        <f t="shared" si="7"/>
        <v>0</v>
      </c>
    </row>
    <row r="42" spans="1:6" ht="31.5" hidden="1" x14ac:dyDescent="0.25">
      <c r="A42" s="16" t="s">
        <v>29</v>
      </c>
      <c r="B42" s="2" t="s">
        <v>30</v>
      </c>
      <c r="C42" s="55"/>
      <c r="D42" s="98"/>
      <c r="E42" s="98"/>
      <c r="F42" s="98"/>
    </row>
    <row r="43" spans="1:6" ht="47.25" hidden="1" x14ac:dyDescent="0.25">
      <c r="A43" s="16" t="s">
        <v>31</v>
      </c>
      <c r="B43" s="2" t="s">
        <v>32</v>
      </c>
      <c r="C43" s="55"/>
      <c r="D43" s="98"/>
      <c r="E43" s="98"/>
      <c r="F43" s="98"/>
    </row>
    <row r="44" spans="1:6" ht="47.25" x14ac:dyDescent="0.25">
      <c r="A44" s="21" t="s">
        <v>33</v>
      </c>
      <c r="B44" s="20" t="s">
        <v>34</v>
      </c>
      <c r="C44" s="55"/>
      <c r="D44" s="98">
        <f>D45</f>
        <v>3450</v>
      </c>
      <c r="E44" s="98">
        <f t="shared" ref="E44:F45" si="8">E45</f>
        <v>0</v>
      </c>
      <c r="F44" s="98">
        <f t="shared" si="8"/>
        <v>0</v>
      </c>
    </row>
    <row r="45" spans="1:6" ht="26.25" customHeight="1" x14ac:dyDescent="0.25">
      <c r="A45" s="60" t="s">
        <v>1427</v>
      </c>
      <c r="B45" s="20" t="s">
        <v>34</v>
      </c>
      <c r="C45" s="55">
        <v>200</v>
      </c>
      <c r="D45" s="98">
        <f>D46</f>
        <v>3450</v>
      </c>
      <c r="E45" s="98">
        <f t="shared" si="8"/>
        <v>0</v>
      </c>
      <c r="F45" s="98">
        <f t="shared" si="8"/>
        <v>0</v>
      </c>
    </row>
    <row r="46" spans="1:6" ht="43.5" customHeight="1" x14ac:dyDescent="0.25">
      <c r="A46" s="60" t="s">
        <v>1428</v>
      </c>
      <c r="B46" s="20" t="s">
        <v>34</v>
      </c>
      <c r="C46" s="55">
        <v>240</v>
      </c>
      <c r="D46" s="98">
        <v>3450</v>
      </c>
      <c r="E46" s="98">
        <v>0</v>
      </c>
      <c r="F46" s="98">
        <v>0</v>
      </c>
    </row>
    <row r="47" spans="1:6" ht="28.5" hidden="1" customHeight="1" x14ac:dyDescent="0.25">
      <c r="A47" s="13" t="s">
        <v>35</v>
      </c>
      <c r="B47" s="3" t="s">
        <v>36</v>
      </c>
      <c r="C47" s="55"/>
      <c r="D47" s="98">
        <f>D48</f>
        <v>0</v>
      </c>
      <c r="E47" s="98">
        <f t="shared" ref="E47:F47" si="9">E48</f>
        <v>0</v>
      </c>
      <c r="F47" s="98">
        <f t="shared" si="9"/>
        <v>0</v>
      </c>
    </row>
    <row r="48" spans="1:6" ht="31.5" hidden="1" x14ac:dyDescent="0.25">
      <c r="A48" s="7" t="s">
        <v>37</v>
      </c>
      <c r="B48" s="1" t="s">
        <v>38</v>
      </c>
      <c r="C48" s="55"/>
      <c r="D48" s="98">
        <f>D49+D50+D51</f>
        <v>0</v>
      </c>
      <c r="E48" s="98">
        <f t="shared" ref="E48:F48" si="10">E49+E50+E51</f>
        <v>0</v>
      </c>
      <c r="F48" s="98">
        <f t="shared" si="10"/>
        <v>0</v>
      </c>
    </row>
    <row r="49" spans="1:6" ht="31.5" hidden="1" x14ac:dyDescent="0.25">
      <c r="A49" s="26" t="s">
        <v>39</v>
      </c>
      <c r="B49" s="20" t="s">
        <v>40</v>
      </c>
      <c r="C49" s="55"/>
      <c r="D49" s="98"/>
      <c r="E49" s="98"/>
      <c r="F49" s="98"/>
    </row>
    <row r="50" spans="1:6" ht="31.5" hidden="1" x14ac:dyDescent="0.25">
      <c r="A50" s="28" t="s">
        <v>41</v>
      </c>
      <c r="B50" s="20" t="s">
        <v>42</v>
      </c>
      <c r="C50" s="55"/>
      <c r="D50" s="98"/>
      <c r="E50" s="98"/>
      <c r="F50" s="98"/>
    </row>
    <row r="51" spans="1:6" ht="15.75" hidden="1" x14ac:dyDescent="0.25">
      <c r="A51" s="21" t="s">
        <v>43</v>
      </c>
      <c r="B51" s="20" t="s">
        <v>44</v>
      </c>
      <c r="C51" s="55"/>
      <c r="D51" s="98"/>
      <c r="E51" s="98"/>
      <c r="F51" s="98"/>
    </row>
    <row r="52" spans="1:6" ht="31.5" hidden="1" x14ac:dyDescent="0.25">
      <c r="A52" s="7" t="s">
        <v>45</v>
      </c>
      <c r="B52" s="1" t="s">
        <v>46</v>
      </c>
      <c r="C52" s="55"/>
      <c r="D52" s="98">
        <f>D53</f>
        <v>0</v>
      </c>
      <c r="E52" s="98">
        <f t="shared" ref="E52:F52" si="11">E53</f>
        <v>0</v>
      </c>
      <c r="F52" s="98">
        <f t="shared" si="11"/>
        <v>0</v>
      </c>
    </row>
    <row r="53" spans="1:6" ht="47.25" hidden="1" x14ac:dyDescent="0.25">
      <c r="A53" s="24" t="s">
        <v>47</v>
      </c>
      <c r="B53" s="20" t="s">
        <v>48</v>
      </c>
      <c r="C53" s="55"/>
      <c r="D53" s="98"/>
      <c r="E53" s="98"/>
      <c r="F53" s="98"/>
    </row>
    <row r="54" spans="1:6" ht="33" customHeight="1" x14ac:dyDescent="0.25">
      <c r="A54" s="13" t="s">
        <v>1641</v>
      </c>
      <c r="B54" s="3" t="s">
        <v>49</v>
      </c>
      <c r="C54" s="55"/>
      <c r="D54" s="98">
        <f>D55</f>
        <v>26134</v>
      </c>
      <c r="E54" s="98">
        <f t="shared" ref="E54:F54" si="12">E55</f>
        <v>27438</v>
      </c>
      <c r="F54" s="98">
        <f t="shared" si="12"/>
        <v>28100</v>
      </c>
    </row>
    <row r="55" spans="1:6" ht="45.75" customHeight="1" x14ac:dyDescent="0.25">
      <c r="A55" s="7" t="s">
        <v>50</v>
      </c>
      <c r="B55" s="1" t="s">
        <v>51</v>
      </c>
      <c r="C55" s="55"/>
      <c r="D55" s="98">
        <f>D56+D62+D65+D68+D59</f>
        <v>26134</v>
      </c>
      <c r="E55" s="98">
        <f>E56+E62+E65+E68+E59</f>
        <v>27438</v>
      </c>
      <c r="F55" s="98">
        <f>F56+F62+F65+F68+F59</f>
        <v>28100</v>
      </c>
    </row>
    <row r="56" spans="1:6" ht="27.75" hidden="1" customHeight="1" x14ac:dyDescent="0.25">
      <c r="A56" s="22" t="s">
        <v>52</v>
      </c>
      <c r="B56" s="20" t="s">
        <v>53</v>
      </c>
      <c r="C56" s="55"/>
      <c r="D56" s="98">
        <f>D57</f>
        <v>0</v>
      </c>
      <c r="E56" s="98">
        <f t="shared" ref="E56:F57" si="13">E57</f>
        <v>0</v>
      </c>
      <c r="F56" s="98">
        <f t="shared" si="13"/>
        <v>0</v>
      </c>
    </row>
    <row r="57" spans="1:6" ht="27.75" hidden="1" customHeight="1" x14ac:dyDescent="0.25">
      <c r="A57" s="16" t="s">
        <v>1423</v>
      </c>
      <c r="B57" s="20" t="s">
        <v>53</v>
      </c>
      <c r="C57" s="55">
        <v>600</v>
      </c>
      <c r="D57" s="98">
        <f>D58</f>
        <v>0</v>
      </c>
      <c r="E57" s="98">
        <f t="shared" si="13"/>
        <v>0</v>
      </c>
      <c r="F57" s="98">
        <f t="shared" si="13"/>
        <v>0</v>
      </c>
    </row>
    <row r="58" spans="1:6" ht="27.75" hidden="1" customHeight="1" x14ac:dyDescent="0.25">
      <c r="A58" s="16" t="s">
        <v>1424</v>
      </c>
      <c r="B58" s="20" t="s">
        <v>53</v>
      </c>
      <c r="C58" s="55">
        <v>610</v>
      </c>
      <c r="D58" s="98">
        <v>0</v>
      </c>
      <c r="E58" s="98">
        <v>0</v>
      </c>
      <c r="F58" s="98">
        <v>0</v>
      </c>
    </row>
    <row r="59" spans="1:6" ht="22.5" customHeight="1" x14ac:dyDescent="0.25">
      <c r="A59" s="65" t="s">
        <v>1496</v>
      </c>
      <c r="B59" s="103" t="s">
        <v>1476</v>
      </c>
      <c r="C59" s="104"/>
      <c r="D59" s="98">
        <f>D60</f>
        <v>135</v>
      </c>
      <c r="E59" s="98">
        <f>E60</f>
        <v>338</v>
      </c>
      <c r="F59" s="98">
        <f>F60</f>
        <v>0</v>
      </c>
    </row>
    <row r="60" spans="1:6" ht="42" customHeight="1" x14ac:dyDescent="0.25">
      <c r="A60" s="16" t="s">
        <v>1423</v>
      </c>
      <c r="B60" s="2" t="s">
        <v>1476</v>
      </c>
      <c r="C60" s="55">
        <v>600</v>
      </c>
      <c r="D60" s="98">
        <f>D61</f>
        <v>135</v>
      </c>
      <c r="E60" s="98">
        <f t="shared" ref="E60:F60" si="14">E61</f>
        <v>338</v>
      </c>
      <c r="F60" s="98">
        <f t="shared" si="14"/>
        <v>0</v>
      </c>
    </row>
    <row r="61" spans="1:6" ht="22.5" customHeight="1" x14ac:dyDescent="0.25">
      <c r="A61" s="16" t="s">
        <v>1424</v>
      </c>
      <c r="B61" s="2" t="s">
        <v>1476</v>
      </c>
      <c r="C61" s="55">
        <v>610</v>
      </c>
      <c r="D61" s="98">
        <v>135</v>
      </c>
      <c r="E61" s="98">
        <v>338</v>
      </c>
      <c r="F61" s="98"/>
    </row>
    <row r="62" spans="1:6" ht="42" customHeight="1" x14ac:dyDescent="0.25">
      <c r="A62" s="61" t="s">
        <v>54</v>
      </c>
      <c r="B62" s="20" t="s">
        <v>55</v>
      </c>
      <c r="C62" s="55"/>
      <c r="D62" s="98">
        <f>D63</f>
        <v>25999</v>
      </c>
      <c r="E62" s="98">
        <f t="shared" ref="E62:F63" si="15">E63</f>
        <v>27000</v>
      </c>
      <c r="F62" s="98">
        <f t="shared" si="15"/>
        <v>27000</v>
      </c>
    </row>
    <row r="63" spans="1:6" ht="37.5" customHeight="1" x14ac:dyDescent="0.25">
      <c r="A63" s="16" t="s">
        <v>1423</v>
      </c>
      <c r="B63" s="20" t="s">
        <v>55</v>
      </c>
      <c r="C63" s="55">
        <v>600</v>
      </c>
      <c r="D63" s="98">
        <f>D64</f>
        <v>25999</v>
      </c>
      <c r="E63" s="98">
        <f t="shared" si="15"/>
        <v>27000</v>
      </c>
      <c r="F63" s="98">
        <f t="shared" si="15"/>
        <v>27000</v>
      </c>
    </row>
    <row r="64" spans="1:6" ht="24.75" customHeight="1" x14ac:dyDescent="0.25">
      <c r="A64" s="16" t="s">
        <v>1424</v>
      </c>
      <c r="B64" s="20" t="s">
        <v>55</v>
      </c>
      <c r="C64" s="55">
        <v>610</v>
      </c>
      <c r="D64" s="98">
        <v>25999</v>
      </c>
      <c r="E64" s="98">
        <v>27000</v>
      </c>
      <c r="F64" s="98">
        <v>27000</v>
      </c>
    </row>
    <row r="65" spans="1:6" ht="38.25" customHeight="1" x14ac:dyDescent="0.25">
      <c r="A65" s="28" t="s">
        <v>56</v>
      </c>
      <c r="B65" s="20" t="s">
        <v>57</v>
      </c>
      <c r="C65" s="55"/>
      <c r="D65" s="98">
        <f>D66</f>
        <v>0</v>
      </c>
      <c r="E65" s="98">
        <f t="shared" ref="E65:F66" si="16">E66</f>
        <v>0</v>
      </c>
      <c r="F65" s="98">
        <f t="shared" si="16"/>
        <v>1000</v>
      </c>
    </row>
    <row r="66" spans="1:6" ht="24.75" customHeight="1" x14ac:dyDescent="0.25">
      <c r="A66" s="16" t="s">
        <v>1423</v>
      </c>
      <c r="B66" s="20" t="s">
        <v>57</v>
      </c>
      <c r="C66" s="55">
        <v>600</v>
      </c>
      <c r="D66" s="98">
        <f>D67</f>
        <v>0</v>
      </c>
      <c r="E66" s="98">
        <f t="shared" si="16"/>
        <v>0</v>
      </c>
      <c r="F66" s="98">
        <f t="shared" si="16"/>
        <v>1000</v>
      </c>
    </row>
    <row r="67" spans="1:6" ht="24.75" customHeight="1" x14ac:dyDescent="0.25">
      <c r="A67" s="16" t="s">
        <v>1424</v>
      </c>
      <c r="B67" s="20" t="s">
        <v>57</v>
      </c>
      <c r="C67" s="55">
        <v>610</v>
      </c>
      <c r="D67" s="98">
        <v>0</v>
      </c>
      <c r="E67" s="98">
        <v>0</v>
      </c>
      <c r="F67" s="122">
        <v>1000</v>
      </c>
    </row>
    <row r="68" spans="1:6" ht="42" customHeight="1" x14ac:dyDescent="0.25">
      <c r="A68" s="26" t="s">
        <v>58</v>
      </c>
      <c r="B68" s="20" t="s">
        <v>59</v>
      </c>
      <c r="C68" s="55"/>
      <c r="D68" s="98">
        <f>D69</f>
        <v>0</v>
      </c>
      <c r="E68" s="98">
        <f t="shared" ref="E68:F69" si="17">E69</f>
        <v>100</v>
      </c>
      <c r="F68" s="98">
        <f t="shared" si="17"/>
        <v>100</v>
      </c>
    </row>
    <row r="69" spans="1:6" ht="33" customHeight="1" x14ac:dyDescent="0.25">
      <c r="A69" s="16" t="s">
        <v>1423</v>
      </c>
      <c r="B69" s="20" t="s">
        <v>59</v>
      </c>
      <c r="C69" s="55">
        <v>600</v>
      </c>
      <c r="D69" s="98">
        <f>D70</f>
        <v>0</v>
      </c>
      <c r="E69" s="98">
        <f t="shared" si="17"/>
        <v>100</v>
      </c>
      <c r="F69" s="98">
        <f t="shared" si="17"/>
        <v>100</v>
      </c>
    </row>
    <row r="70" spans="1:6" ht="55.5" customHeight="1" x14ac:dyDescent="0.25">
      <c r="A70" s="16" t="s">
        <v>1424</v>
      </c>
      <c r="B70" s="20" t="s">
        <v>59</v>
      </c>
      <c r="C70" s="55">
        <v>610</v>
      </c>
      <c r="D70" s="98">
        <v>0</v>
      </c>
      <c r="E70" s="98">
        <v>100</v>
      </c>
      <c r="F70" s="98">
        <v>100</v>
      </c>
    </row>
    <row r="71" spans="1:6" ht="55.5" customHeight="1" x14ac:dyDescent="0.25">
      <c r="A71" s="13" t="s">
        <v>1499</v>
      </c>
      <c r="B71" s="3" t="s">
        <v>60</v>
      </c>
      <c r="C71" s="55"/>
      <c r="D71" s="98">
        <f>D72+D80+D81+D87+D83</f>
        <v>137422</v>
      </c>
      <c r="E71" s="98">
        <f t="shared" ref="E71:F71" si="18">E72+E80+E81+E87+E83</f>
        <v>153219</v>
      </c>
      <c r="F71" s="98">
        <f t="shared" si="18"/>
        <v>155729</v>
      </c>
    </row>
    <row r="72" spans="1:6" ht="55.5" hidden="1" customHeight="1" x14ac:dyDescent="0.25">
      <c r="A72" s="7" t="s">
        <v>61</v>
      </c>
      <c r="B72" s="1" t="s">
        <v>62</v>
      </c>
      <c r="C72" s="55"/>
      <c r="D72" s="98">
        <f>D73+D74+D75+D76+D77+D78+D79</f>
        <v>0</v>
      </c>
      <c r="E72" s="98">
        <f t="shared" ref="E72:F72" si="19">E73+E74+E75+E76+E77+E78+E79</f>
        <v>0</v>
      </c>
      <c r="F72" s="98">
        <f t="shared" si="19"/>
        <v>0</v>
      </c>
    </row>
    <row r="73" spans="1:6" ht="55.5" hidden="1" customHeight="1" x14ac:dyDescent="0.25">
      <c r="A73" s="16" t="s">
        <v>63</v>
      </c>
      <c r="B73" s="2" t="s">
        <v>64</v>
      </c>
      <c r="C73" s="55"/>
      <c r="D73" s="98"/>
      <c r="E73" s="98"/>
      <c r="F73" s="98"/>
    </row>
    <row r="74" spans="1:6" ht="55.5" hidden="1" customHeight="1" x14ac:dyDescent="0.25">
      <c r="A74" s="16" t="s">
        <v>65</v>
      </c>
      <c r="B74" s="2" t="s">
        <v>66</v>
      </c>
      <c r="C74" s="55"/>
      <c r="D74" s="98"/>
      <c r="E74" s="98"/>
      <c r="F74" s="98"/>
    </row>
    <row r="75" spans="1:6" ht="55.5" hidden="1" customHeight="1" x14ac:dyDescent="0.25">
      <c r="A75" s="16" t="s">
        <v>67</v>
      </c>
      <c r="B75" s="2" t="s">
        <v>68</v>
      </c>
      <c r="C75" s="55"/>
      <c r="D75" s="98"/>
      <c r="E75" s="98"/>
      <c r="F75" s="98"/>
    </row>
    <row r="76" spans="1:6" ht="55.5" hidden="1" customHeight="1" x14ac:dyDescent="0.25">
      <c r="A76" s="16" t="s">
        <v>69</v>
      </c>
      <c r="B76" s="2" t="s">
        <v>70</v>
      </c>
      <c r="C76" s="55"/>
      <c r="D76" s="98"/>
      <c r="E76" s="98"/>
      <c r="F76" s="98"/>
    </row>
    <row r="77" spans="1:6" ht="55.5" hidden="1" customHeight="1" x14ac:dyDescent="0.25">
      <c r="A77" s="26" t="s">
        <v>71</v>
      </c>
      <c r="B77" s="20" t="s">
        <v>72</v>
      </c>
      <c r="C77" s="55"/>
      <c r="D77" s="98"/>
      <c r="E77" s="98"/>
      <c r="F77" s="98"/>
    </row>
    <row r="78" spans="1:6" ht="55.5" hidden="1" customHeight="1" x14ac:dyDescent="0.25">
      <c r="A78" s="26" t="s">
        <v>73</v>
      </c>
      <c r="B78" s="20" t="s">
        <v>74</v>
      </c>
      <c r="C78" s="55"/>
      <c r="D78" s="98"/>
      <c r="E78" s="98"/>
      <c r="F78" s="98"/>
    </row>
    <row r="79" spans="1:6" ht="55.5" hidden="1" customHeight="1" x14ac:dyDescent="0.25">
      <c r="A79" s="26" t="s">
        <v>75</v>
      </c>
      <c r="B79" s="20" t="s">
        <v>76</v>
      </c>
      <c r="C79" s="55"/>
      <c r="D79" s="98"/>
      <c r="E79" s="98"/>
      <c r="F79" s="98"/>
    </row>
    <row r="80" spans="1:6" ht="55.5" hidden="1" customHeight="1" x14ac:dyDescent="0.25">
      <c r="A80" s="7" t="s">
        <v>77</v>
      </c>
      <c r="B80" s="1" t="s">
        <v>78</v>
      </c>
      <c r="C80" s="55"/>
      <c r="D80" s="98"/>
      <c r="E80" s="98"/>
      <c r="F80" s="98"/>
    </row>
    <row r="81" spans="1:6" ht="55.5" hidden="1" customHeight="1" x14ac:dyDescent="0.25">
      <c r="A81" s="37" t="s">
        <v>79</v>
      </c>
      <c r="B81" s="34" t="s">
        <v>80</v>
      </c>
      <c r="C81" s="55"/>
      <c r="D81" s="98">
        <f>D82</f>
        <v>0</v>
      </c>
      <c r="E81" s="98">
        <f t="shared" ref="E81:F81" si="20">E82</f>
        <v>0</v>
      </c>
      <c r="F81" s="98">
        <f t="shared" si="20"/>
        <v>0</v>
      </c>
    </row>
    <row r="82" spans="1:6" ht="55.5" hidden="1" customHeight="1" x14ac:dyDescent="0.25">
      <c r="A82" s="26" t="s">
        <v>81</v>
      </c>
      <c r="B82" s="20" t="s">
        <v>82</v>
      </c>
      <c r="C82" s="55"/>
      <c r="D82" s="98"/>
      <c r="E82" s="98"/>
      <c r="F82" s="98"/>
    </row>
    <row r="83" spans="1:6" ht="55.5" customHeight="1" x14ac:dyDescent="0.25">
      <c r="A83" s="124" t="s">
        <v>1566</v>
      </c>
      <c r="B83" s="20" t="s">
        <v>78</v>
      </c>
      <c r="C83" s="55"/>
      <c r="D83" s="98">
        <f>D84</f>
        <v>300</v>
      </c>
      <c r="E83" s="98">
        <f t="shared" ref="E83:F83" si="21">E84</f>
        <v>0</v>
      </c>
      <c r="F83" s="98">
        <f t="shared" si="21"/>
        <v>0</v>
      </c>
    </row>
    <row r="84" spans="1:6" ht="55.5" customHeight="1" x14ac:dyDescent="0.25">
      <c r="A84" s="134" t="s">
        <v>1567</v>
      </c>
      <c r="B84" s="20" t="s">
        <v>1565</v>
      </c>
      <c r="C84" s="55"/>
      <c r="D84" s="98">
        <f>D85</f>
        <v>300</v>
      </c>
      <c r="E84" s="98"/>
      <c r="F84" s="98"/>
    </row>
    <row r="85" spans="1:6" ht="55.5" customHeight="1" x14ac:dyDescent="0.25">
      <c r="A85" s="16" t="s">
        <v>1423</v>
      </c>
      <c r="B85" s="20" t="s">
        <v>1565</v>
      </c>
      <c r="C85" s="55">
        <v>600</v>
      </c>
      <c r="D85" s="98">
        <f>D86</f>
        <v>300</v>
      </c>
      <c r="E85" s="98"/>
      <c r="F85" s="98"/>
    </row>
    <row r="86" spans="1:6" ht="55.5" customHeight="1" x14ac:dyDescent="0.25">
      <c r="A86" s="16" t="s">
        <v>1424</v>
      </c>
      <c r="B86" s="20" t="s">
        <v>1565</v>
      </c>
      <c r="C86" s="55">
        <v>610</v>
      </c>
      <c r="D86" s="98">
        <v>300</v>
      </c>
      <c r="E86" s="98"/>
      <c r="F86" s="98"/>
    </row>
    <row r="87" spans="1:6" ht="55.5" customHeight="1" x14ac:dyDescent="0.25">
      <c r="A87" s="110" t="s">
        <v>1501</v>
      </c>
      <c r="B87" s="1" t="s">
        <v>1500</v>
      </c>
      <c r="C87" s="55"/>
      <c r="D87" s="98">
        <f>D88+D91</f>
        <v>137122</v>
      </c>
      <c r="E87" s="98">
        <f t="shared" ref="E87:F87" si="22">E88+E91</f>
        <v>153219</v>
      </c>
      <c r="F87" s="98">
        <f t="shared" si="22"/>
        <v>155729</v>
      </c>
    </row>
    <row r="88" spans="1:6" ht="55.5" customHeight="1" x14ac:dyDescent="0.25">
      <c r="A88" s="26" t="s">
        <v>1503</v>
      </c>
      <c r="B88" s="20" t="s">
        <v>1502</v>
      </c>
      <c r="C88" s="55"/>
      <c r="D88" s="98">
        <f t="shared" ref="D88:F89" si="23">D89</f>
        <v>136122</v>
      </c>
      <c r="E88" s="98">
        <f t="shared" si="23"/>
        <v>151019</v>
      </c>
      <c r="F88" s="98">
        <f t="shared" si="23"/>
        <v>152529</v>
      </c>
    </row>
    <row r="89" spans="1:6" ht="55.5" customHeight="1" x14ac:dyDescent="0.25">
      <c r="A89" s="16" t="s">
        <v>1423</v>
      </c>
      <c r="B89" s="20" t="s">
        <v>1502</v>
      </c>
      <c r="C89" s="55">
        <v>600</v>
      </c>
      <c r="D89" s="98">
        <f t="shared" si="23"/>
        <v>136122</v>
      </c>
      <c r="E89" s="98">
        <f t="shared" si="23"/>
        <v>151019</v>
      </c>
      <c r="F89" s="98">
        <f t="shared" si="23"/>
        <v>152529</v>
      </c>
    </row>
    <row r="90" spans="1:6" ht="55.5" customHeight="1" x14ac:dyDescent="0.25">
      <c r="A90" s="16" t="s">
        <v>1424</v>
      </c>
      <c r="B90" s="20" t="s">
        <v>1502</v>
      </c>
      <c r="C90" s="55">
        <v>610</v>
      </c>
      <c r="D90" s="98">
        <v>136122</v>
      </c>
      <c r="E90" s="98">
        <v>151019</v>
      </c>
      <c r="F90" s="98">
        <v>152529</v>
      </c>
    </row>
    <row r="91" spans="1:6" ht="42.75" customHeight="1" x14ac:dyDescent="0.25">
      <c r="A91" s="65" t="s">
        <v>75</v>
      </c>
      <c r="B91" s="20" t="s">
        <v>1504</v>
      </c>
      <c r="C91" s="55"/>
      <c r="D91" s="98">
        <f t="shared" ref="D91:F92" si="24">D92</f>
        <v>1000</v>
      </c>
      <c r="E91" s="98">
        <f t="shared" si="24"/>
        <v>2200</v>
      </c>
      <c r="F91" s="98">
        <f t="shared" si="24"/>
        <v>3200</v>
      </c>
    </row>
    <row r="92" spans="1:6" ht="55.5" customHeight="1" x14ac:dyDescent="0.25">
      <c r="A92" s="16" t="s">
        <v>1423</v>
      </c>
      <c r="B92" s="20" t="s">
        <v>1504</v>
      </c>
      <c r="C92" s="55">
        <v>600</v>
      </c>
      <c r="D92" s="98">
        <f t="shared" si="24"/>
        <v>1000</v>
      </c>
      <c r="E92" s="98">
        <f t="shared" si="24"/>
        <v>2200</v>
      </c>
      <c r="F92" s="98">
        <f t="shared" si="24"/>
        <v>3200</v>
      </c>
    </row>
    <row r="93" spans="1:6" ht="55.5" customHeight="1" x14ac:dyDescent="0.25">
      <c r="A93" s="16" t="s">
        <v>1424</v>
      </c>
      <c r="B93" s="20" t="s">
        <v>1504</v>
      </c>
      <c r="C93" s="55">
        <v>610</v>
      </c>
      <c r="D93" s="98">
        <v>1000</v>
      </c>
      <c r="E93" s="98">
        <v>2200</v>
      </c>
      <c r="F93" s="98">
        <v>3200</v>
      </c>
    </row>
    <row r="94" spans="1:6" ht="55.5" customHeight="1" x14ac:dyDescent="0.25">
      <c r="A94" s="13" t="s">
        <v>1509</v>
      </c>
      <c r="B94" s="3" t="s">
        <v>83</v>
      </c>
      <c r="C94" s="55"/>
      <c r="D94" s="98">
        <f>D99+D95</f>
        <v>1910</v>
      </c>
      <c r="E94" s="98">
        <f t="shared" ref="E94:F94" si="25">E99+E95</f>
        <v>73911</v>
      </c>
      <c r="F94" s="98">
        <f t="shared" si="25"/>
        <v>20917</v>
      </c>
    </row>
    <row r="95" spans="1:6" ht="55.5" customHeight="1" x14ac:dyDescent="0.25">
      <c r="A95" s="35" t="s">
        <v>1507</v>
      </c>
      <c r="B95" s="3" t="s">
        <v>1505</v>
      </c>
      <c r="C95" s="55"/>
      <c r="D95" s="98">
        <f t="shared" ref="D95:F97" si="26">D96</f>
        <v>1910</v>
      </c>
      <c r="E95" s="98">
        <f t="shared" si="26"/>
        <v>10000</v>
      </c>
      <c r="F95" s="98">
        <f t="shared" si="26"/>
        <v>10000</v>
      </c>
    </row>
    <row r="96" spans="1:6" ht="55.5" customHeight="1" x14ac:dyDescent="0.25">
      <c r="A96" s="35" t="s">
        <v>1508</v>
      </c>
      <c r="B96" s="3" t="s">
        <v>1506</v>
      </c>
      <c r="C96" s="55"/>
      <c r="D96" s="98">
        <f t="shared" si="26"/>
        <v>1910</v>
      </c>
      <c r="E96" s="98">
        <f t="shared" si="26"/>
        <v>10000</v>
      </c>
      <c r="F96" s="98">
        <f t="shared" si="26"/>
        <v>10000</v>
      </c>
    </row>
    <row r="97" spans="1:7" ht="43.5" customHeight="1" x14ac:dyDescent="0.25">
      <c r="A97" s="16" t="s">
        <v>1423</v>
      </c>
      <c r="B97" s="3" t="s">
        <v>1506</v>
      </c>
      <c r="C97" s="55">
        <v>600</v>
      </c>
      <c r="D97" s="98">
        <f t="shared" si="26"/>
        <v>1910</v>
      </c>
      <c r="E97" s="98">
        <f t="shared" si="26"/>
        <v>10000</v>
      </c>
      <c r="F97" s="98">
        <f t="shared" si="26"/>
        <v>10000</v>
      </c>
    </row>
    <row r="98" spans="1:7" ht="42.75" customHeight="1" x14ac:dyDescent="0.25">
      <c r="A98" s="16" t="s">
        <v>1424</v>
      </c>
      <c r="B98" s="3" t="s">
        <v>1506</v>
      </c>
      <c r="C98" s="55">
        <v>610</v>
      </c>
      <c r="D98" s="98">
        <v>1910</v>
      </c>
      <c r="E98" s="98">
        <v>10000</v>
      </c>
      <c r="F98" s="98">
        <v>10000</v>
      </c>
    </row>
    <row r="99" spans="1:7" ht="33" customHeight="1" x14ac:dyDescent="0.25">
      <c r="A99" s="17" t="s">
        <v>84</v>
      </c>
      <c r="B99" s="1" t="s">
        <v>85</v>
      </c>
      <c r="C99" s="55"/>
      <c r="D99" s="98">
        <f>D100+D103+D106+D118+D109+D110+D111+D112+D113+D114+D115+D116+D117</f>
        <v>0</v>
      </c>
      <c r="E99" s="98">
        <f t="shared" ref="E99:F99" si="27">E100+E103+E106+E118+E109+E110+E111+E112+E113+E114+E115+E116+E117</f>
        <v>63911</v>
      </c>
      <c r="F99" s="98">
        <f t="shared" si="27"/>
        <v>10917</v>
      </c>
    </row>
    <row r="100" spans="1:7" ht="31.5" hidden="1" x14ac:dyDescent="0.25">
      <c r="A100" s="26" t="s">
        <v>86</v>
      </c>
      <c r="B100" s="20" t="s">
        <v>87</v>
      </c>
      <c r="C100" s="55"/>
      <c r="D100" s="98">
        <f>D101</f>
        <v>0</v>
      </c>
      <c r="E100" s="98">
        <f t="shared" ref="E100:F100" si="28">E101</f>
        <v>0</v>
      </c>
      <c r="F100" s="98">
        <f t="shared" si="28"/>
        <v>0</v>
      </c>
    </row>
    <row r="101" spans="1:7" ht="30" hidden="1" customHeight="1" x14ac:dyDescent="0.25">
      <c r="A101" s="16" t="s">
        <v>1423</v>
      </c>
      <c r="B101" s="20" t="s">
        <v>87</v>
      </c>
      <c r="C101" s="55">
        <v>600</v>
      </c>
      <c r="D101" s="98">
        <f>D102</f>
        <v>0</v>
      </c>
      <c r="E101" s="98">
        <f>E102</f>
        <v>0</v>
      </c>
      <c r="F101" s="98">
        <f>F102</f>
        <v>0</v>
      </c>
    </row>
    <row r="102" spans="1:7" ht="30" hidden="1" customHeight="1" x14ac:dyDescent="0.25">
      <c r="A102" s="16" t="s">
        <v>1424</v>
      </c>
      <c r="B102" s="20" t="s">
        <v>87</v>
      </c>
      <c r="C102" s="55">
        <v>610</v>
      </c>
      <c r="D102" s="98"/>
      <c r="E102" s="98"/>
      <c r="F102" s="98"/>
    </row>
    <row r="103" spans="1:7" ht="31.5" hidden="1" x14ac:dyDescent="0.25">
      <c r="A103" s="26" t="s">
        <v>71</v>
      </c>
      <c r="B103" s="20" t="s">
        <v>88</v>
      </c>
      <c r="C103" s="55"/>
      <c r="D103" s="98">
        <f>D104</f>
        <v>0</v>
      </c>
      <c r="E103" s="98">
        <f t="shared" ref="E103:F104" si="29">E104</f>
        <v>0</v>
      </c>
      <c r="F103" s="98">
        <f t="shared" si="29"/>
        <v>0</v>
      </c>
    </row>
    <row r="104" spans="1:7" ht="32.25" hidden="1" customHeight="1" x14ac:dyDescent="0.25">
      <c r="A104" s="16" t="s">
        <v>1423</v>
      </c>
      <c r="B104" s="20" t="s">
        <v>88</v>
      </c>
      <c r="C104" s="55">
        <v>600</v>
      </c>
      <c r="D104" s="98">
        <f>D105</f>
        <v>0</v>
      </c>
      <c r="E104" s="98">
        <f t="shared" si="29"/>
        <v>0</v>
      </c>
      <c r="F104" s="98">
        <f t="shared" si="29"/>
        <v>0</v>
      </c>
    </row>
    <row r="105" spans="1:7" ht="26.25" hidden="1" customHeight="1" x14ac:dyDescent="0.25">
      <c r="A105" s="16" t="s">
        <v>1424</v>
      </c>
      <c r="B105" s="20" t="s">
        <v>88</v>
      </c>
      <c r="C105" s="55">
        <v>610</v>
      </c>
      <c r="D105" s="98"/>
      <c r="E105" s="98"/>
      <c r="F105" s="98"/>
    </row>
    <row r="106" spans="1:7" ht="47.25" x14ac:dyDescent="0.25">
      <c r="A106" s="22" t="s">
        <v>89</v>
      </c>
      <c r="B106" s="20" t="s">
        <v>90</v>
      </c>
      <c r="C106" s="55"/>
      <c r="D106" s="98">
        <f>D107</f>
        <v>0</v>
      </c>
      <c r="E106" s="98">
        <f t="shared" ref="E106:F107" si="30">E107</f>
        <v>63911</v>
      </c>
      <c r="F106" s="98">
        <f t="shared" si="30"/>
        <v>10917</v>
      </c>
    </row>
    <row r="107" spans="1:7" ht="34.5" customHeight="1" x14ac:dyDescent="0.25">
      <c r="A107" s="16" t="s">
        <v>1423</v>
      </c>
      <c r="B107" s="20" t="s">
        <v>90</v>
      </c>
      <c r="C107" s="55">
        <v>600</v>
      </c>
      <c r="D107" s="98">
        <f>D108</f>
        <v>0</v>
      </c>
      <c r="E107" s="98">
        <f t="shared" si="30"/>
        <v>63911</v>
      </c>
      <c r="F107" s="98">
        <f t="shared" si="30"/>
        <v>10917</v>
      </c>
    </row>
    <row r="108" spans="1:7" ht="33" customHeight="1" x14ac:dyDescent="0.25">
      <c r="A108" s="16" t="s">
        <v>1424</v>
      </c>
      <c r="B108" s="20" t="s">
        <v>90</v>
      </c>
      <c r="C108" s="55">
        <v>610</v>
      </c>
      <c r="D108" s="98">
        <v>0</v>
      </c>
      <c r="E108" s="98">
        <v>63911</v>
      </c>
      <c r="F108" s="98">
        <v>10917</v>
      </c>
      <c r="G108" s="101"/>
    </row>
    <row r="109" spans="1:7" ht="43.5" hidden="1" customHeight="1" x14ac:dyDescent="0.25">
      <c r="A109" s="16" t="s">
        <v>91</v>
      </c>
      <c r="B109" s="2" t="s">
        <v>92</v>
      </c>
      <c r="C109" s="55"/>
      <c r="D109" s="98"/>
      <c r="E109" s="98"/>
      <c r="F109" s="98"/>
    </row>
    <row r="110" spans="1:7" ht="53.25" hidden="1" customHeight="1" x14ac:dyDescent="0.25">
      <c r="A110" s="16" t="s">
        <v>93</v>
      </c>
      <c r="B110" s="2" t="s">
        <v>94</v>
      </c>
      <c r="C110" s="55"/>
      <c r="D110" s="98"/>
      <c r="E110" s="98"/>
      <c r="F110" s="98"/>
    </row>
    <row r="111" spans="1:7" ht="78.75" hidden="1" x14ac:dyDescent="0.25">
      <c r="A111" s="16" t="s">
        <v>95</v>
      </c>
      <c r="B111" s="2" t="s">
        <v>96</v>
      </c>
      <c r="C111" s="55"/>
      <c r="D111" s="98"/>
      <c r="E111" s="98"/>
      <c r="F111" s="98"/>
    </row>
    <row r="112" spans="1:7" ht="31.5" hidden="1" customHeight="1" x14ac:dyDescent="0.25">
      <c r="A112" s="16" t="s">
        <v>97</v>
      </c>
      <c r="B112" s="2" t="s">
        <v>98</v>
      </c>
      <c r="C112" s="55"/>
      <c r="D112" s="98"/>
      <c r="E112" s="98"/>
      <c r="F112" s="98"/>
    </row>
    <row r="113" spans="1:6" ht="47.25" hidden="1" x14ac:dyDescent="0.25">
      <c r="A113" s="16" t="s">
        <v>99</v>
      </c>
      <c r="B113" s="2" t="s">
        <v>100</v>
      </c>
      <c r="C113" s="55"/>
      <c r="D113" s="98"/>
      <c r="E113" s="98"/>
      <c r="F113" s="98"/>
    </row>
    <row r="114" spans="1:6" ht="25.5" hidden="1" customHeight="1" x14ac:dyDescent="0.25">
      <c r="A114" s="16" t="s">
        <v>101</v>
      </c>
      <c r="B114" s="2" t="s">
        <v>102</v>
      </c>
      <c r="C114" s="55"/>
      <c r="D114" s="98"/>
      <c r="E114" s="98"/>
      <c r="F114" s="98"/>
    </row>
    <row r="115" spans="1:6" ht="30.75" hidden="1" customHeight="1" x14ac:dyDescent="0.25">
      <c r="A115" s="16" t="s">
        <v>103</v>
      </c>
      <c r="B115" s="2" t="s">
        <v>104</v>
      </c>
      <c r="C115" s="55"/>
      <c r="D115" s="98"/>
      <c r="E115" s="98"/>
      <c r="F115" s="98"/>
    </row>
    <row r="116" spans="1:6" ht="47.25" hidden="1" x14ac:dyDescent="0.25">
      <c r="A116" s="16" t="s">
        <v>105</v>
      </c>
      <c r="B116" s="2" t="s">
        <v>106</v>
      </c>
      <c r="C116" s="55"/>
      <c r="D116" s="98"/>
      <c r="E116" s="98"/>
      <c r="F116" s="98"/>
    </row>
    <row r="117" spans="1:6" ht="45" hidden="1" customHeight="1" x14ac:dyDescent="0.25">
      <c r="A117" s="16" t="s">
        <v>107</v>
      </c>
      <c r="B117" s="2" t="s">
        <v>108</v>
      </c>
      <c r="C117" s="55"/>
      <c r="D117" s="98"/>
      <c r="E117" s="98"/>
      <c r="F117" s="98"/>
    </row>
    <row r="118" spans="1:6" ht="86.25" hidden="1" customHeight="1" x14ac:dyDescent="0.25">
      <c r="A118" s="65" t="s">
        <v>95</v>
      </c>
      <c r="B118" s="20" t="s">
        <v>96</v>
      </c>
      <c r="C118" s="55"/>
      <c r="D118" s="98">
        <f>D119</f>
        <v>0</v>
      </c>
      <c r="E118" s="98">
        <f t="shared" ref="E118:F119" si="31">E119</f>
        <v>0</v>
      </c>
      <c r="F118" s="98">
        <f t="shared" si="31"/>
        <v>0</v>
      </c>
    </row>
    <row r="119" spans="1:6" ht="35.25" hidden="1" customHeight="1" x14ac:dyDescent="0.25">
      <c r="A119" s="16" t="s">
        <v>1423</v>
      </c>
      <c r="B119" s="20" t="s">
        <v>96</v>
      </c>
      <c r="C119" s="55">
        <v>600</v>
      </c>
      <c r="D119" s="98">
        <f>D120</f>
        <v>0</v>
      </c>
      <c r="E119" s="98">
        <f t="shared" si="31"/>
        <v>0</v>
      </c>
      <c r="F119" s="98">
        <f t="shared" si="31"/>
        <v>0</v>
      </c>
    </row>
    <row r="120" spans="1:6" ht="36" hidden="1" customHeight="1" x14ac:dyDescent="0.25">
      <c r="A120" s="16" t="s">
        <v>1424</v>
      </c>
      <c r="B120" s="20" t="s">
        <v>90</v>
      </c>
      <c r="C120" s="55">
        <v>610</v>
      </c>
      <c r="D120" s="98">
        <v>0</v>
      </c>
      <c r="E120" s="98">
        <v>0</v>
      </c>
      <c r="F120" s="98">
        <v>0</v>
      </c>
    </row>
    <row r="121" spans="1:6" ht="32.25" customHeight="1" x14ac:dyDescent="0.25">
      <c r="A121" s="13" t="s">
        <v>1640</v>
      </c>
      <c r="B121" s="3" t="s">
        <v>109</v>
      </c>
      <c r="C121" s="55"/>
      <c r="D121" s="98">
        <f>D122+D126</f>
        <v>2682</v>
      </c>
      <c r="E121" s="98">
        <f t="shared" ref="E121:F121" si="32">E122+E126</f>
        <v>2683</v>
      </c>
      <c r="F121" s="98">
        <f t="shared" si="32"/>
        <v>2694</v>
      </c>
    </row>
    <row r="122" spans="1:6" ht="32.25" hidden="1" customHeight="1" x14ac:dyDescent="0.25">
      <c r="A122" s="17" t="s">
        <v>110</v>
      </c>
      <c r="B122" s="1" t="s">
        <v>111</v>
      </c>
      <c r="C122" s="55"/>
      <c r="D122" s="98">
        <f>D123</f>
        <v>0</v>
      </c>
      <c r="E122" s="98">
        <f t="shared" ref="E122:F123" si="33">E123</f>
        <v>0</v>
      </c>
      <c r="F122" s="98">
        <f t="shared" si="33"/>
        <v>0</v>
      </c>
    </row>
    <row r="123" spans="1:6" ht="32.25" hidden="1" customHeight="1" x14ac:dyDescent="0.25">
      <c r="A123" s="25" t="s">
        <v>112</v>
      </c>
      <c r="B123" s="20" t="s">
        <v>113</v>
      </c>
      <c r="C123" s="55"/>
      <c r="D123" s="98">
        <f>D124</f>
        <v>0</v>
      </c>
      <c r="E123" s="98">
        <f t="shared" si="33"/>
        <v>0</v>
      </c>
      <c r="F123" s="98">
        <f t="shared" si="33"/>
        <v>0</v>
      </c>
    </row>
    <row r="124" spans="1:6" ht="32.25" hidden="1" customHeight="1" x14ac:dyDescent="0.25">
      <c r="A124" s="16" t="s">
        <v>1423</v>
      </c>
      <c r="B124" s="20" t="s">
        <v>113</v>
      </c>
      <c r="C124" s="55">
        <v>600</v>
      </c>
      <c r="D124" s="98">
        <f>D125</f>
        <v>0</v>
      </c>
      <c r="E124" s="98">
        <f t="shared" ref="E124:F124" si="34">E125</f>
        <v>0</v>
      </c>
      <c r="F124" s="98">
        <f t="shared" si="34"/>
        <v>0</v>
      </c>
    </row>
    <row r="125" spans="1:6" ht="32.25" hidden="1" customHeight="1" x14ac:dyDescent="0.25">
      <c r="A125" s="16" t="s">
        <v>1424</v>
      </c>
      <c r="B125" s="20" t="s">
        <v>113</v>
      </c>
      <c r="C125" s="55">
        <v>610</v>
      </c>
      <c r="D125" s="98">
        <v>0</v>
      </c>
      <c r="E125" s="98">
        <v>0</v>
      </c>
      <c r="F125" s="98">
        <v>0</v>
      </c>
    </row>
    <row r="126" spans="1:6" ht="55.5" customHeight="1" x14ac:dyDescent="0.25">
      <c r="A126" s="17" t="s">
        <v>114</v>
      </c>
      <c r="B126" s="1" t="s">
        <v>115</v>
      </c>
      <c r="C126" s="55"/>
      <c r="D126" s="98">
        <f>D127+D132+D135+D136+D137+D138</f>
        <v>2682</v>
      </c>
      <c r="E126" s="98">
        <f t="shared" ref="E126:F126" si="35">E127+E132+E135+E136+E137+E138</f>
        <v>2683</v>
      </c>
      <c r="F126" s="98">
        <f t="shared" si="35"/>
        <v>2694</v>
      </c>
    </row>
    <row r="127" spans="1:6" ht="70.5" customHeight="1" x14ac:dyDescent="0.25">
      <c r="A127" s="22" t="s">
        <v>116</v>
      </c>
      <c r="B127" s="20" t="s">
        <v>117</v>
      </c>
      <c r="C127" s="55"/>
      <c r="D127" s="98">
        <f>D128+D130</f>
        <v>2682</v>
      </c>
      <c r="E127" s="98">
        <f t="shared" ref="E127:F127" si="36">E128+E130</f>
        <v>2683</v>
      </c>
      <c r="F127" s="98">
        <f t="shared" si="36"/>
        <v>2694</v>
      </c>
    </row>
    <row r="128" spans="1:6" ht="36" customHeight="1" x14ac:dyDescent="0.25">
      <c r="A128" s="60" t="s">
        <v>1425</v>
      </c>
      <c r="B128" s="20" t="s">
        <v>117</v>
      </c>
      <c r="C128" s="55">
        <v>100</v>
      </c>
      <c r="D128" s="98">
        <f>D129</f>
        <v>2424</v>
      </c>
      <c r="E128" s="98">
        <f t="shared" ref="E128:F128" si="37">E129</f>
        <v>2424</v>
      </c>
      <c r="F128" s="98">
        <f t="shared" si="37"/>
        <v>2434</v>
      </c>
    </row>
    <row r="129" spans="1:6" ht="35.25" customHeight="1" x14ac:dyDescent="0.25">
      <c r="A129" s="60" t="s">
        <v>1426</v>
      </c>
      <c r="B129" s="20" t="s">
        <v>117</v>
      </c>
      <c r="C129" s="55">
        <v>120</v>
      </c>
      <c r="D129" s="98">
        <v>2424</v>
      </c>
      <c r="E129" s="98">
        <v>2424</v>
      </c>
      <c r="F129" s="98">
        <v>2434</v>
      </c>
    </row>
    <row r="130" spans="1:6" ht="38.25" customHeight="1" x14ac:dyDescent="0.25">
      <c r="A130" s="60" t="s">
        <v>1427</v>
      </c>
      <c r="B130" s="20" t="s">
        <v>117</v>
      </c>
      <c r="C130" s="55">
        <v>200</v>
      </c>
      <c r="D130" s="98">
        <f>D131</f>
        <v>258</v>
      </c>
      <c r="E130" s="98">
        <f t="shared" ref="E130:F130" si="38">E131</f>
        <v>259</v>
      </c>
      <c r="F130" s="98">
        <f t="shared" si="38"/>
        <v>260</v>
      </c>
    </row>
    <row r="131" spans="1:6" ht="33.75" customHeight="1" x14ac:dyDescent="0.25">
      <c r="A131" s="60" t="s">
        <v>1428</v>
      </c>
      <c r="B131" s="20" t="s">
        <v>117</v>
      </c>
      <c r="C131" s="55">
        <v>240</v>
      </c>
      <c r="D131" s="98">
        <v>258</v>
      </c>
      <c r="E131" s="98">
        <v>259</v>
      </c>
      <c r="F131" s="98">
        <v>260</v>
      </c>
    </row>
    <row r="132" spans="1:6" ht="73.5" hidden="1" customHeight="1" x14ac:dyDescent="0.25">
      <c r="A132" s="22" t="s">
        <v>118</v>
      </c>
      <c r="B132" s="20" t="s">
        <v>119</v>
      </c>
      <c r="C132" s="58"/>
      <c r="D132" s="98">
        <f>D133</f>
        <v>0</v>
      </c>
      <c r="E132" s="98">
        <f t="shared" ref="E132:F133" si="39">E133</f>
        <v>0</v>
      </c>
      <c r="F132" s="98">
        <f t="shared" si="39"/>
        <v>0</v>
      </c>
    </row>
    <row r="133" spans="1:6" ht="34.5" hidden="1" customHeight="1" x14ac:dyDescent="0.25">
      <c r="A133" s="60" t="s">
        <v>1427</v>
      </c>
      <c r="B133" s="20" t="s">
        <v>119</v>
      </c>
      <c r="C133" s="58">
        <v>200</v>
      </c>
      <c r="D133" s="98">
        <f>D134</f>
        <v>0</v>
      </c>
      <c r="E133" s="98">
        <f t="shared" si="39"/>
        <v>0</v>
      </c>
      <c r="F133" s="98">
        <f t="shared" si="39"/>
        <v>0</v>
      </c>
    </row>
    <row r="134" spans="1:6" ht="31.5" hidden="1" customHeight="1" x14ac:dyDescent="0.25">
      <c r="A134" s="60" t="s">
        <v>1428</v>
      </c>
      <c r="B134" s="20" t="s">
        <v>119</v>
      </c>
      <c r="C134" s="58">
        <v>240</v>
      </c>
      <c r="D134" s="98">
        <v>0</v>
      </c>
      <c r="E134" s="98">
        <v>0</v>
      </c>
      <c r="F134" s="98">
        <v>0</v>
      </c>
    </row>
    <row r="135" spans="1:6" ht="47.25" hidden="1" x14ac:dyDescent="0.25">
      <c r="A135" s="16" t="s">
        <v>120</v>
      </c>
      <c r="B135" s="2" t="s">
        <v>121</v>
      </c>
      <c r="C135" s="55"/>
      <c r="D135" s="98"/>
      <c r="E135" s="98"/>
      <c r="F135" s="98"/>
    </row>
    <row r="136" spans="1:6" ht="47.25" hidden="1" x14ac:dyDescent="0.25">
      <c r="A136" s="16" t="s">
        <v>122</v>
      </c>
      <c r="B136" s="2" t="s">
        <v>123</v>
      </c>
      <c r="C136" s="55"/>
      <c r="D136" s="98"/>
      <c r="E136" s="98"/>
      <c r="F136" s="98"/>
    </row>
    <row r="137" spans="1:6" ht="47.25" hidden="1" x14ac:dyDescent="0.25">
      <c r="A137" s="16" t="s">
        <v>124</v>
      </c>
      <c r="B137" s="2" t="s">
        <v>125</v>
      </c>
      <c r="C137" s="55"/>
      <c r="D137" s="98"/>
      <c r="E137" s="98"/>
      <c r="F137" s="98"/>
    </row>
    <row r="138" spans="1:6" ht="47.25" hidden="1" x14ac:dyDescent="0.25">
      <c r="A138" s="16" t="s">
        <v>126</v>
      </c>
      <c r="B138" s="2" t="s">
        <v>127</v>
      </c>
      <c r="C138" s="55"/>
      <c r="D138" s="98"/>
      <c r="E138" s="98"/>
      <c r="F138" s="98"/>
    </row>
    <row r="139" spans="1:6" ht="36" customHeight="1" x14ac:dyDescent="0.25">
      <c r="A139" s="13" t="s">
        <v>128</v>
      </c>
      <c r="B139" s="3" t="s">
        <v>129</v>
      </c>
      <c r="C139" s="55"/>
      <c r="D139" s="98">
        <f>D140</f>
        <v>9195</v>
      </c>
      <c r="E139" s="98">
        <f t="shared" ref="E139:F139" si="40">E140</f>
        <v>5791</v>
      </c>
      <c r="F139" s="98">
        <f t="shared" si="40"/>
        <v>9195</v>
      </c>
    </row>
    <row r="140" spans="1:6" ht="44.25" customHeight="1" x14ac:dyDescent="0.25">
      <c r="A140" s="7" t="s">
        <v>130</v>
      </c>
      <c r="B140" s="1" t="s">
        <v>131</v>
      </c>
      <c r="C140" s="55"/>
      <c r="D140" s="98">
        <f>D141+D148</f>
        <v>9195</v>
      </c>
      <c r="E140" s="98">
        <f t="shared" ref="E140:F140" si="41">E141+E148</f>
        <v>5791</v>
      </c>
      <c r="F140" s="98">
        <f t="shared" si="41"/>
        <v>9195</v>
      </c>
    </row>
    <row r="141" spans="1:6" ht="39" customHeight="1" x14ac:dyDescent="0.25">
      <c r="A141" s="22" t="s">
        <v>132</v>
      </c>
      <c r="B141" s="20" t="s">
        <v>133</v>
      </c>
      <c r="C141" s="55"/>
      <c r="D141" s="98">
        <f>D142+D144+D146</f>
        <v>9150</v>
      </c>
      <c r="E141" s="98">
        <f t="shared" ref="E141:F141" si="42">E142+E144+E146</f>
        <v>5746</v>
      </c>
      <c r="F141" s="98">
        <f t="shared" si="42"/>
        <v>9150</v>
      </c>
    </row>
    <row r="142" spans="1:6" ht="34.5" customHeight="1" x14ac:dyDescent="0.25">
      <c r="A142" s="60" t="s">
        <v>1425</v>
      </c>
      <c r="B142" s="20" t="s">
        <v>133</v>
      </c>
      <c r="C142" s="55">
        <v>100</v>
      </c>
      <c r="D142" s="98">
        <f>D143</f>
        <v>8656</v>
      </c>
      <c r="E142" s="98">
        <f t="shared" ref="E142:F142" si="43">E143</f>
        <v>5234</v>
      </c>
      <c r="F142" s="98">
        <f t="shared" si="43"/>
        <v>8638</v>
      </c>
    </row>
    <row r="143" spans="1:6" ht="27.75" customHeight="1" x14ac:dyDescent="0.25">
      <c r="A143" s="60" t="s">
        <v>1426</v>
      </c>
      <c r="B143" s="20" t="s">
        <v>133</v>
      </c>
      <c r="C143" s="55">
        <v>120</v>
      </c>
      <c r="D143" s="98">
        <v>8656</v>
      </c>
      <c r="E143" s="98">
        <v>5234</v>
      </c>
      <c r="F143" s="98">
        <v>8638</v>
      </c>
    </row>
    <row r="144" spans="1:6" ht="26.25" customHeight="1" x14ac:dyDescent="0.25">
      <c r="A144" s="60" t="s">
        <v>1427</v>
      </c>
      <c r="B144" s="20" t="s">
        <v>133</v>
      </c>
      <c r="C144" s="55">
        <v>200</v>
      </c>
      <c r="D144" s="98">
        <f>D145</f>
        <v>491</v>
      </c>
      <c r="E144" s="98">
        <f t="shared" ref="E144:F144" si="44">E145</f>
        <v>508</v>
      </c>
      <c r="F144" s="98">
        <f t="shared" si="44"/>
        <v>508</v>
      </c>
    </row>
    <row r="145" spans="1:6" ht="38.25" customHeight="1" x14ac:dyDescent="0.25">
      <c r="A145" s="60" t="s">
        <v>1428</v>
      </c>
      <c r="B145" s="20" t="s">
        <v>133</v>
      </c>
      <c r="C145" s="55">
        <v>240</v>
      </c>
      <c r="D145" s="98">
        <v>491</v>
      </c>
      <c r="E145" s="98">
        <v>508</v>
      </c>
      <c r="F145" s="98">
        <v>508</v>
      </c>
    </row>
    <row r="146" spans="1:6" ht="26.25" customHeight="1" x14ac:dyDescent="0.25">
      <c r="A146" s="60" t="s">
        <v>1431</v>
      </c>
      <c r="B146" s="20" t="s">
        <v>133</v>
      </c>
      <c r="C146" s="55">
        <v>800</v>
      </c>
      <c r="D146" s="98">
        <f>D147</f>
        <v>3</v>
      </c>
      <c r="E146" s="98">
        <f t="shared" ref="E146:F146" si="45">E147</f>
        <v>4</v>
      </c>
      <c r="F146" s="98">
        <f t="shared" si="45"/>
        <v>4</v>
      </c>
    </row>
    <row r="147" spans="1:6" ht="23.25" customHeight="1" x14ac:dyDescent="0.25">
      <c r="A147" s="16" t="s">
        <v>1432</v>
      </c>
      <c r="B147" s="20" t="s">
        <v>133</v>
      </c>
      <c r="C147" s="55">
        <v>850</v>
      </c>
      <c r="D147" s="98">
        <v>3</v>
      </c>
      <c r="E147" s="98">
        <v>4</v>
      </c>
      <c r="F147" s="98">
        <v>4</v>
      </c>
    </row>
    <row r="148" spans="1:6" ht="34.5" customHeight="1" x14ac:dyDescent="0.25">
      <c r="A148" s="22" t="s">
        <v>75</v>
      </c>
      <c r="B148" s="20" t="s">
        <v>134</v>
      </c>
      <c r="C148" s="55"/>
      <c r="D148" s="98">
        <f>D149</f>
        <v>45</v>
      </c>
      <c r="E148" s="98">
        <f>E149</f>
        <v>45</v>
      </c>
      <c r="F148" s="98">
        <f>F149</f>
        <v>45</v>
      </c>
    </row>
    <row r="149" spans="1:6" ht="33.75" customHeight="1" x14ac:dyDescent="0.25">
      <c r="A149" s="16" t="s">
        <v>1434</v>
      </c>
      <c r="B149" s="20" t="s">
        <v>134</v>
      </c>
      <c r="C149" s="55">
        <v>300</v>
      </c>
      <c r="D149" s="98">
        <f>D150</f>
        <v>45</v>
      </c>
      <c r="E149" s="98">
        <f t="shared" ref="E149:F149" si="46">E150</f>
        <v>45</v>
      </c>
      <c r="F149" s="98">
        <f t="shared" si="46"/>
        <v>45</v>
      </c>
    </row>
    <row r="150" spans="1:6" ht="36.75" customHeight="1" x14ac:dyDescent="0.25">
      <c r="A150" s="16" t="s">
        <v>1435</v>
      </c>
      <c r="B150" s="20" t="s">
        <v>134</v>
      </c>
      <c r="C150" s="55">
        <v>320</v>
      </c>
      <c r="D150" s="98">
        <v>45</v>
      </c>
      <c r="E150" s="98">
        <v>45</v>
      </c>
      <c r="F150" s="98">
        <v>45</v>
      </c>
    </row>
    <row r="151" spans="1:6" ht="34.5" hidden="1" customHeight="1" x14ac:dyDescent="0.25">
      <c r="A151" s="13" t="s">
        <v>135</v>
      </c>
      <c r="B151" s="3" t="s">
        <v>136</v>
      </c>
      <c r="C151" s="55"/>
      <c r="D151" s="98">
        <f>D152</f>
        <v>0</v>
      </c>
      <c r="E151" s="98">
        <f t="shared" ref="E151:F151" si="47">E152</f>
        <v>0</v>
      </c>
      <c r="F151" s="98">
        <f t="shared" si="47"/>
        <v>0</v>
      </c>
    </row>
    <row r="152" spans="1:6" ht="34.5" hidden="1" customHeight="1" x14ac:dyDescent="0.25">
      <c r="A152" s="7" t="s">
        <v>137</v>
      </c>
      <c r="B152" s="1" t="s">
        <v>138</v>
      </c>
      <c r="C152" s="55"/>
      <c r="D152" s="98">
        <f>D153+D154</f>
        <v>0</v>
      </c>
      <c r="E152" s="98">
        <f t="shared" ref="E152:F152" si="48">E153+E154</f>
        <v>0</v>
      </c>
      <c r="F152" s="98">
        <f t="shared" si="48"/>
        <v>0</v>
      </c>
    </row>
    <row r="153" spans="1:6" ht="34.5" hidden="1" customHeight="1" x14ac:dyDescent="0.25">
      <c r="A153" s="43" t="s">
        <v>139</v>
      </c>
      <c r="B153" s="20" t="s">
        <v>140</v>
      </c>
      <c r="C153" s="55"/>
      <c r="D153" s="98"/>
      <c r="E153" s="98"/>
      <c r="F153" s="98"/>
    </row>
    <row r="154" spans="1:6" ht="34.5" hidden="1" customHeight="1" x14ac:dyDescent="0.25">
      <c r="A154" s="43" t="s">
        <v>141</v>
      </c>
      <c r="B154" s="20" t="s">
        <v>142</v>
      </c>
      <c r="C154" s="55"/>
      <c r="D154" s="98"/>
      <c r="E154" s="98"/>
      <c r="F154" s="98"/>
    </row>
    <row r="155" spans="1:6" ht="41.25" customHeight="1" x14ac:dyDescent="0.25">
      <c r="A155" s="12" t="s">
        <v>143</v>
      </c>
      <c r="B155" s="10" t="s">
        <v>144</v>
      </c>
      <c r="C155" s="55"/>
      <c r="D155" s="98">
        <f>D156+D222+D322+D380+D385+D52+D405</f>
        <v>924182</v>
      </c>
      <c r="E155" s="98">
        <f>E156+E222+E322+E380+E385+E52+E405</f>
        <v>1022307</v>
      </c>
      <c r="F155" s="98">
        <f>F156+F222+F322+F380+F385+F52+F405</f>
        <v>972668</v>
      </c>
    </row>
    <row r="156" spans="1:6" ht="27.75" customHeight="1" x14ac:dyDescent="0.25">
      <c r="A156" s="13" t="s">
        <v>145</v>
      </c>
      <c r="B156" s="3" t="s">
        <v>146</v>
      </c>
      <c r="C156" s="55"/>
      <c r="D156" s="98">
        <f>D165+D182+D211+D220+D157</f>
        <v>290104</v>
      </c>
      <c r="E156" s="98">
        <f>E165+E182+E211+E220+E157</f>
        <v>305462</v>
      </c>
      <c r="F156" s="98">
        <f>F165+F182+F211+F220+F157</f>
        <v>305462</v>
      </c>
    </row>
    <row r="157" spans="1:6" ht="31.5" x14ac:dyDescent="0.25">
      <c r="A157" s="7" t="s">
        <v>1527</v>
      </c>
      <c r="B157" s="1" t="s">
        <v>147</v>
      </c>
      <c r="C157" s="55"/>
      <c r="D157" s="98">
        <f>D158+D162</f>
        <v>263</v>
      </c>
      <c r="E157" s="98">
        <f t="shared" ref="E157:F157" si="49">E158+E162</f>
        <v>80</v>
      </c>
      <c r="F157" s="98">
        <f t="shared" si="49"/>
        <v>80</v>
      </c>
    </row>
    <row r="158" spans="1:6" ht="63" x14ac:dyDescent="0.25">
      <c r="A158" s="22" t="s">
        <v>172</v>
      </c>
      <c r="B158" s="20" t="s">
        <v>1526</v>
      </c>
      <c r="C158" s="55"/>
      <c r="D158" s="98">
        <f>D159</f>
        <v>0</v>
      </c>
      <c r="E158" s="98">
        <f t="shared" ref="E158:F158" si="50">E159</f>
        <v>80</v>
      </c>
      <c r="F158" s="98">
        <f t="shared" si="50"/>
        <v>80</v>
      </c>
    </row>
    <row r="159" spans="1:6" ht="34.5" customHeight="1" x14ac:dyDescent="0.25">
      <c r="A159" s="16" t="s">
        <v>1423</v>
      </c>
      <c r="B159" s="20" t="s">
        <v>1526</v>
      </c>
      <c r="C159" s="55">
        <v>600</v>
      </c>
      <c r="D159" s="98">
        <f>D160+D161</f>
        <v>0</v>
      </c>
      <c r="E159" s="98">
        <f t="shared" ref="E159:F159" si="51">E160+E161</f>
        <v>80</v>
      </c>
      <c r="F159" s="98">
        <f t="shared" si="51"/>
        <v>80</v>
      </c>
    </row>
    <row r="160" spans="1:6" ht="27" customHeight="1" x14ac:dyDescent="0.25">
      <c r="A160" s="16" t="s">
        <v>1429</v>
      </c>
      <c r="B160" s="20" t="s">
        <v>1526</v>
      </c>
      <c r="C160" s="55">
        <v>610</v>
      </c>
      <c r="D160" s="98">
        <v>0</v>
      </c>
      <c r="E160" s="98">
        <v>0</v>
      </c>
      <c r="F160" s="98">
        <v>0</v>
      </c>
    </row>
    <row r="161" spans="1:6" ht="41.25" customHeight="1" x14ac:dyDescent="0.25">
      <c r="A161" s="15" t="s">
        <v>1433</v>
      </c>
      <c r="B161" s="20" t="s">
        <v>1526</v>
      </c>
      <c r="C161" s="55">
        <v>620</v>
      </c>
      <c r="D161" s="98">
        <v>0</v>
      </c>
      <c r="E161" s="98">
        <v>80</v>
      </c>
      <c r="F161" s="98">
        <v>80</v>
      </c>
    </row>
    <row r="162" spans="1:6" ht="48.75" customHeight="1" x14ac:dyDescent="0.25">
      <c r="A162" s="93" t="s">
        <v>1559</v>
      </c>
      <c r="B162" s="2" t="s">
        <v>1558</v>
      </c>
      <c r="C162" s="55"/>
      <c r="D162" s="98">
        <f>D163</f>
        <v>263</v>
      </c>
      <c r="E162" s="98"/>
      <c r="F162" s="98"/>
    </row>
    <row r="163" spans="1:6" ht="48.75" customHeight="1" x14ac:dyDescent="0.25">
      <c r="A163" s="16" t="s">
        <v>1423</v>
      </c>
      <c r="B163" s="2" t="s">
        <v>1558</v>
      </c>
      <c r="C163" s="55">
        <v>600</v>
      </c>
      <c r="D163" s="98">
        <f>D164</f>
        <v>263</v>
      </c>
      <c r="E163" s="98"/>
      <c r="F163" s="98"/>
    </row>
    <row r="164" spans="1:6" ht="48.75" customHeight="1" x14ac:dyDescent="0.25">
      <c r="A164" s="15" t="s">
        <v>1433</v>
      </c>
      <c r="B164" s="2" t="s">
        <v>1558</v>
      </c>
      <c r="C164" s="55">
        <v>620</v>
      </c>
      <c r="D164" s="98">
        <v>263</v>
      </c>
      <c r="E164" s="98"/>
      <c r="F164" s="98"/>
    </row>
    <row r="165" spans="1:6" ht="48.75" customHeight="1" x14ac:dyDescent="0.25">
      <c r="A165" s="7" t="s">
        <v>157</v>
      </c>
      <c r="B165" s="1" t="s">
        <v>148</v>
      </c>
      <c r="C165" s="55"/>
      <c r="D165" s="98">
        <f>D178+D183+D193+D207</f>
        <v>289841</v>
      </c>
      <c r="E165" s="98">
        <f>E178+E183+E193+E207</f>
        <v>305382</v>
      </c>
      <c r="F165" s="98">
        <f>F178+F183+F193+F207</f>
        <v>305382</v>
      </c>
    </row>
    <row r="166" spans="1:6" ht="47.25" hidden="1" x14ac:dyDescent="0.25">
      <c r="A166" s="19" t="s">
        <v>149</v>
      </c>
      <c r="B166" s="20" t="s">
        <v>150</v>
      </c>
      <c r="C166" s="55"/>
      <c r="D166" s="98">
        <f>D167</f>
        <v>0</v>
      </c>
      <c r="E166" s="98">
        <f t="shared" ref="E166:F166" si="52">E167</f>
        <v>0</v>
      </c>
      <c r="F166" s="98">
        <f t="shared" si="52"/>
        <v>0</v>
      </c>
    </row>
    <row r="167" spans="1:6" ht="31.5" hidden="1" customHeight="1" x14ac:dyDescent="0.25">
      <c r="A167" s="16" t="s">
        <v>1430</v>
      </c>
      <c r="B167" s="20" t="s">
        <v>150</v>
      </c>
      <c r="C167" s="55">
        <v>600</v>
      </c>
      <c r="D167" s="98">
        <f>D168+D169</f>
        <v>0</v>
      </c>
      <c r="E167" s="98">
        <f t="shared" ref="E167:F167" si="53">E168+E169</f>
        <v>0</v>
      </c>
      <c r="F167" s="98">
        <f t="shared" si="53"/>
        <v>0</v>
      </c>
    </row>
    <row r="168" spans="1:6" ht="31.5" hidden="1" customHeight="1" x14ac:dyDescent="0.25">
      <c r="A168" s="16" t="s">
        <v>1429</v>
      </c>
      <c r="B168" s="20" t="s">
        <v>150</v>
      </c>
      <c r="C168" s="55">
        <v>610</v>
      </c>
      <c r="D168" s="98"/>
      <c r="E168" s="98"/>
      <c r="F168" s="98"/>
    </row>
    <row r="169" spans="1:6" ht="27.75" hidden="1" customHeight="1" x14ac:dyDescent="0.25">
      <c r="A169" s="15" t="s">
        <v>1433</v>
      </c>
      <c r="B169" s="20" t="s">
        <v>150</v>
      </c>
      <c r="C169" s="55">
        <v>620</v>
      </c>
      <c r="D169" s="98"/>
      <c r="E169" s="98"/>
      <c r="F169" s="98"/>
    </row>
    <row r="170" spans="1:6" ht="31.5" hidden="1" x14ac:dyDescent="0.25">
      <c r="A170" s="19" t="s">
        <v>151</v>
      </c>
      <c r="B170" s="20" t="s">
        <v>152</v>
      </c>
      <c r="C170" s="55"/>
      <c r="D170" s="98">
        <f>D171</f>
        <v>0</v>
      </c>
      <c r="E170" s="98">
        <f t="shared" ref="E170:F170" si="54">E171</f>
        <v>0</v>
      </c>
      <c r="F170" s="98">
        <f t="shared" si="54"/>
        <v>0</v>
      </c>
    </row>
    <row r="171" spans="1:6" ht="27.75" hidden="1" customHeight="1" x14ac:dyDescent="0.25">
      <c r="A171" s="16" t="s">
        <v>1430</v>
      </c>
      <c r="B171" s="20" t="s">
        <v>152</v>
      </c>
      <c r="C171" s="55">
        <v>600</v>
      </c>
      <c r="D171" s="98">
        <f>D172+D173</f>
        <v>0</v>
      </c>
      <c r="E171" s="98">
        <f t="shared" ref="E171:F171" si="55">E172+E173</f>
        <v>0</v>
      </c>
      <c r="F171" s="98">
        <f t="shared" si="55"/>
        <v>0</v>
      </c>
    </row>
    <row r="172" spans="1:6" ht="29.25" hidden="1" customHeight="1" x14ac:dyDescent="0.25">
      <c r="A172" s="16" t="s">
        <v>1429</v>
      </c>
      <c r="B172" s="20" t="s">
        <v>152</v>
      </c>
      <c r="C172" s="55">
        <v>610</v>
      </c>
      <c r="D172" s="98"/>
      <c r="E172" s="98"/>
      <c r="F172" s="98"/>
    </row>
    <row r="173" spans="1:6" ht="29.25" hidden="1" customHeight="1" x14ac:dyDescent="0.25">
      <c r="A173" s="15" t="s">
        <v>1433</v>
      </c>
      <c r="B173" s="20" t="s">
        <v>152</v>
      </c>
      <c r="C173" s="55">
        <v>620</v>
      </c>
      <c r="D173" s="98"/>
      <c r="E173" s="98"/>
      <c r="F173" s="98"/>
    </row>
    <row r="174" spans="1:6" ht="47.25" hidden="1" x14ac:dyDescent="0.25">
      <c r="A174" s="19" t="s">
        <v>153</v>
      </c>
      <c r="B174" s="20" t="s">
        <v>154</v>
      </c>
      <c r="C174" s="55"/>
      <c r="D174" s="98">
        <f>D175</f>
        <v>0</v>
      </c>
      <c r="E174" s="98">
        <f t="shared" ref="E174:F174" si="56">E175</f>
        <v>0</v>
      </c>
      <c r="F174" s="98">
        <f t="shared" si="56"/>
        <v>0</v>
      </c>
    </row>
    <row r="175" spans="1:6" ht="27.75" hidden="1" customHeight="1" x14ac:dyDescent="0.25">
      <c r="A175" s="16" t="s">
        <v>1430</v>
      </c>
      <c r="B175" s="20" t="s">
        <v>154</v>
      </c>
      <c r="C175" s="55">
        <v>600</v>
      </c>
      <c r="D175" s="98">
        <f>D176+D177</f>
        <v>0</v>
      </c>
      <c r="E175" s="98">
        <f t="shared" ref="E175:F175" si="57">E176+E177</f>
        <v>0</v>
      </c>
      <c r="F175" s="98">
        <f t="shared" si="57"/>
        <v>0</v>
      </c>
    </row>
    <row r="176" spans="1:6" ht="28.5" hidden="1" customHeight="1" x14ac:dyDescent="0.25">
      <c r="A176" s="16" t="s">
        <v>1429</v>
      </c>
      <c r="B176" s="20" t="s">
        <v>154</v>
      </c>
      <c r="C176" s="55">
        <v>610</v>
      </c>
      <c r="D176" s="98"/>
      <c r="E176" s="98"/>
      <c r="F176" s="98"/>
    </row>
    <row r="177" spans="1:6" ht="32.25" hidden="1" customHeight="1" x14ac:dyDescent="0.25">
      <c r="A177" s="15" t="s">
        <v>1433</v>
      </c>
      <c r="B177" s="20" t="s">
        <v>154</v>
      </c>
      <c r="C177" s="55">
        <v>620</v>
      </c>
      <c r="D177" s="98"/>
      <c r="E177" s="98"/>
      <c r="F177" s="98"/>
    </row>
    <row r="178" spans="1:6" ht="31.5" x14ac:dyDescent="0.25">
      <c r="A178" s="28" t="s">
        <v>155</v>
      </c>
      <c r="B178" s="20" t="s">
        <v>156</v>
      </c>
      <c r="C178" s="55"/>
      <c r="D178" s="98">
        <f>D179</f>
        <v>0</v>
      </c>
      <c r="E178" s="98">
        <f t="shared" ref="E178:F178" si="58">E179</f>
        <v>2500</v>
      </c>
      <c r="F178" s="98">
        <f t="shared" si="58"/>
        <v>2500</v>
      </c>
    </row>
    <row r="179" spans="1:6" ht="39.75" customHeight="1" x14ac:dyDescent="0.25">
      <c r="A179" s="16" t="s">
        <v>1430</v>
      </c>
      <c r="B179" s="20" t="s">
        <v>156</v>
      </c>
      <c r="C179" s="55">
        <v>600</v>
      </c>
      <c r="D179" s="98">
        <f>D180+D181</f>
        <v>0</v>
      </c>
      <c r="E179" s="98">
        <f t="shared" ref="E179:F179" si="59">E180+E181</f>
        <v>2500</v>
      </c>
      <c r="F179" s="98">
        <f t="shared" si="59"/>
        <v>2500</v>
      </c>
    </row>
    <row r="180" spans="1:6" ht="27" hidden="1" customHeight="1" x14ac:dyDescent="0.25">
      <c r="A180" s="16" t="s">
        <v>1429</v>
      </c>
      <c r="B180" s="20" t="s">
        <v>156</v>
      </c>
      <c r="C180" s="55">
        <v>610</v>
      </c>
      <c r="D180" s="98">
        <v>0</v>
      </c>
      <c r="E180" s="98">
        <v>0</v>
      </c>
      <c r="F180" s="98">
        <v>0</v>
      </c>
    </row>
    <row r="181" spans="1:6" ht="34.5" customHeight="1" x14ac:dyDescent="0.25">
      <c r="A181" s="15" t="s">
        <v>1433</v>
      </c>
      <c r="B181" s="20" t="s">
        <v>156</v>
      </c>
      <c r="C181" s="55">
        <v>620</v>
      </c>
      <c r="D181" s="98">
        <v>0</v>
      </c>
      <c r="E181" s="98">
        <v>2500</v>
      </c>
      <c r="F181" s="98">
        <v>2500</v>
      </c>
    </row>
    <row r="182" spans="1:6" ht="45.75" hidden="1" customHeight="1" x14ac:dyDescent="0.25">
      <c r="A182" s="7" t="s">
        <v>157</v>
      </c>
      <c r="B182" s="1" t="s">
        <v>148</v>
      </c>
      <c r="C182" s="55"/>
      <c r="D182" s="98"/>
      <c r="E182" s="98"/>
      <c r="F182" s="98"/>
    </row>
    <row r="183" spans="1:6" ht="114.75" customHeight="1" x14ac:dyDescent="0.25">
      <c r="A183" s="22" t="s">
        <v>158</v>
      </c>
      <c r="B183" s="20" t="s">
        <v>1515</v>
      </c>
      <c r="C183" s="55"/>
      <c r="D183" s="98">
        <f>D184</f>
        <v>173544</v>
      </c>
      <c r="E183" s="98">
        <f t="shared" ref="E183:F183" si="60">E184</f>
        <v>174952</v>
      </c>
      <c r="F183" s="98">
        <f t="shared" si="60"/>
        <v>174952</v>
      </c>
    </row>
    <row r="184" spans="1:6" ht="44.25" customHeight="1" x14ac:dyDescent="0.25">
      <c r="A184" s="16" t="s">
        <v>1430</v>
      </c>
      <c r="B184" s="20" t="s">
        <v>1515</v>
      </c>
      <c r="C184" s="55">
        <v>600</v>
      </c>
      <c r="D184" s="98">
        <f>D185+D186</f>
        <v>173544</v>
      </c>
      <c r="E184" s="98">
        <f t="shared" ref="E184:F184" si="61">E185+E186</f>
        <v>174952</v>
      </c>
      <c r="F184" s="98">
        <f t="shared" si="61"/>
        <v>174952</v>
      </c>
    </row>
    <row r="185" spans="1:6" ht="42.75" customHeight="1" x14ac:dyDescent="0.25">
      <c r="A185" s="16" t="s">
        <v>1429</v>
      </c>
      <c r="B185" s="20" t="s">
        <v>1515</v>
      </c>
      <c r="C185" s="55">
        <v>610</v>
      </c>
      <c r="D185" s="98">
        <v>11197</v>
      </c>
      <c r="E185" s="98">
        <v>15100</v>
      </c>
      <c r="F185" s="98">
        <v>15100</v>
      </c>
    </row>
    <row r="186" spans="1:6" ht="31.5" customHeight="1" x14ac:dyDescent="0.25">
      <c r="A186" s="15" t="s">
        <v>1437</v>
      </c>
      <c r="B186" s="20" t="s">
        <v>1515</v>
      </c>
      <c r="C186" s="55">
        <v>620</v>
      </c>
      <c r="D186" s="98">
        <v>162347</v>
      </c>
      <c r="E186" s="98">
        <v>159852</v>
      </c>
      <c r="F186" s="98">
        <v>159852</v>
      </c>
    </row>
    <row r="187" spans="1:6" ht="95.25" hidden="1" customHeight="1" x14ac:dyDescent="0.25">
      <c r="A187" s="22" t="s">
        <v>159</v>
      </c>
      <c r="B187" s="20" t="s">
        <v>160</v>
      </c>
      <c r="C187" s="55"/>
      <c r="D187" s="98"/>
      <c r="E187" s="98"/>
      <c r="F187" s="98"/>
    </row>
    <row r="188" spans="1:6" ht="36.75" hidden="1" customHeight="1" x14ac:dyDescent="0.25">
      <c r="A188" s="16" t="s">
        <v>1430</v>
      </c>
      <c r="B188" s="20" t="s">
        <v>160</v>
      </c>
      <c r="C188" s="55">
        <v>600</v>
      </c>
      <c r="D188" s="98"/>
      <c r="E188" s="98"/>
      <c r="F188" s="98"/>
    </row>
    <row r="189" spans="1:6" ht="46.5" hidden="1" customHeight="1" x14ac:dyDescent="0.25">
      <c r="A189" s="16" t="s">
        <v>1429</v>
      </c>
      <c r="B189" s="20" t="s">
        <v>160</v>
      </c>
      <c r="C189" s="55">
        <v>610</v>
      </c>
      <c r="D189" s="98"/>
      <c r="E189" s="98"/>
      <c r="F189" s="98"/>
    </row>
    <row r="190" spans="1:6" ht="30" hidden="1" customHeight="1" x14ac:dyDescent="0.25">
      <c r="A190" s="15" t="s">
        <v>1433</v>
      </c>
      <c r="B190" s="20" t="s">
        <v>160</v>
      </c>
      <c r="C190" s="55">
        <v>620</v>
      </c>
      <c r="D190" s="98"/>
      <c r="E190" s="98"/>
      <c r="F190" s="98"/>
    </row>
    <row r="191" spans="1:6" ht="74.25" hidden="1" customHeight="1" x14ac:dyDescent="0.25">
      <c r="A191" s="16" t="s">
        <v>161</v>
      </c>
      <c r="B191" s="20" t="s">
        <v>162</v>
      </c>
      <c r="C191" s="55"/>
      <c r="D191" s="98"/>
      <c r="E191" s="98"/>
      <c r="F191" s="98"/>
    </row>
    <row r="192" spans="1:6" ht="94.5" hidden="1" x14ac:dyDescent="0.25">
      <c r="A192" s="16" t="s">
        <v>163</v>
      </c>
      <c r="B192" s="20" t="s">
        <v>164</v>
      </c>
      <c r="C192" s="55"/>
      <c r="D192" s="98"/>
      <c r="E192" s="98"/>
      <c r="F192" s="98"/>
    </row>
    <row r="193" spans="1:6" ht="76.5" customHeight="1" x14ac:dyDescent="0.25">
      <c r="A193" s="22" t="s">
        <v>165</v>
      </c>
      <c r="B193" s="20" t="s">
        <v>1517</v>
      </c>
      <c r="C193" s="55"/>
      <c r="D193" s="98">
        <f>D194+D196+D198</f>
        <v>9722</v>
      </c>
      <c r="E193" s="98">
        <f t="shared" ref="E193:F193" si="62">E194+E196+E198</f>
        <v>13732</v>
      </c>
      <c r="F193" s="98">
        <f t="shared" si="62"/>
        <v>13732</v>
      </c>
    </row>
    <row r="194" spans="1:6" ht="33.75" customHeight="1" x14ac:dyDescent="0.25">
      <c r="A194" s="60" t="s">
        <v>1425</v>
      </c>
      <c r="B194" s="20" t="s">
        <v>1517</v>
      </c>
      <c r="C194" s="55">
        <v>100</v>
      </c>
      <c r="D194" s="98">
        <f>D195</f>
        <v>522</v>
      </c>
      <c r="E194" s="98">
        <f t="shared" ref="E194:F194" si="63">E195</f>
        <v>531</v>
      </c>
      <c r="F194" s="98">
        <f t="shared" si="63"/>
        <v>531</v>
      </c>
    </row>
    <row r="195" spans="1:6" ht="33.75" customHeight="1" x14ac:dyDescent="0.25">
      <c r="A195" s="60" t="s">
        <v>1436</v>
      </c>
      <c r="B195" s="20" t="s">
        <v>1517</v>
      </c>
      <c r="C195" s="55">
        <v>110</v>
      </c>
      <c r="D195" s="98">
        <v>522</v>
      </c>
      <c r="E195" s="98">
        <v>531</v>
      </c>
      <c r="F195" s="98">
        <v>531</v>
      </c>
    </row>
    <row r="196" spans="1:6" ht="38.25" customHeight="1" x14ac:dyDescent="0.25">
      <c r="A196" s="60" t="s">
        <v>1427</v>
      </c>
      <c r="B196" s="20" t="s">
        <v>1517</v>
      </c>
      <c r="C196" s="55">
        <v>200</v>
      </c>
      <c r="D196" s="98">
        <f>D197</f>
        <v>0</v>
      </c>
      <c r="E196" s="98">
        <f t="shared" ref="E196:F196" si="64">E197</f>
        <v>131</v>
      </c>
      <c r="F196" s="98">
        <f t="shared" si="64"/>
        <v>131</v>
      </c>
    </row>
    <row r="197" spans="1:6" ht="38.25" customHeight="1" x14ac:dyDescent="0.25">
      <c r="A197" s="60" t="s">
        <v>1428</v>
      </c>
      <c r="B197" s="20" t="s">
        <v>1517</v>
      </c>
      <c r="C197" s="55">
        <v>240</v>
      </c>
      <c r="D197" s="98">
        <v>0</v>
      </c>
      <c r="E197" s="98">
        <v>131</v>
      </c>
      <c r="F197" s="98">
        <v>131</v>
      </c>
    </row>
    <row r="198" spans="1:6" ht="38.25" customHeight="1" x14ac:dyDescent="0.25">
      <c r="A198" s="16" t="s">
        <v>1434</v>
      </c>
      <c r="B198" s="20" t="s">
        <v>1517</v>
      </c>
      <c r="C198" s="55">
        <v>300</v>
      </c>
      <c r="D198" s="98">
        <f>D199</f>
        <v>9200</v>
      </c>
      <c r="E198" s="98">
        <f t="shared" ref="E198:F198" si="65">E199</f>
        <v>13070</v>
      </c>
      <c r="F198" s="98">
        <f t="shared" si="65"/>
        <v>13070</v>
      </c>
    </row>
    <row r="199" spans="1:6" ht="38.25" customHeight="1" x14ac:dyDescent="0.25">
      <c r="A199" s="16" t="s">
        <v>1435</v>
      </c>
      <c r="B199" s="20" t="s">
        <v>1517</v>
      </c>
      <c r="C199" s="55">
        <v>320</v>
      </c>
      <c r="D199" s="98">
        <v>9200</v>
      </c>
      <c r="E199" s="98">
        <v>13070</v>
      </c>
      <c r="F199" s="98">
        <v>13070</v>
      </c>
    </row>
    <row r="200" spans="1:6" ht="63" hidden="1" x14ac:dyDescent="0.25">
      <c r="A200" s="22" t="s">
        <v>166</v>
      </c>
      <c r="B200" s="20" t="s">
        <v>167</v>
      </c>
      <c r="C200" s="55"/>
      <c r="D200" s="98">
        <f>D201</f>
        <v>0</v>
      </c>
      <c r="E200" s="98">
        <f t="shared" ref="E200:F200" si="66">E201</f>
        <v>0</v>
      </c>
      <c r="F200" s="98">
        <f t="shared" si="66"/>
        <v>0</v>
      </c>
    </row>
    <row r="201" spans="1:6" ht="37.5" hidden="1" customHeight="1" x14ac:dyDescent="0.25">
      <c r="A201" s="60" t="s">
        <v>1425</v>
      </c>
      <c r="B201" s="20" t="s">
        <v>167</v>
      </c>
      <c r="C201" s="55">
        <v>100</v>
      </c>
      <c r="D201" s="98">
        <f>D206</f>
        <v>0</v>
      </c>
      <c r="E201" s="98">
        <f t="shared" ref="E201:F201" si="67">E206</f>
        <v>0</v>
      </c>
      <c r="F201" s="98">
        <f t="shared" si="67"/>
        <v>0</v>
      </c>
    </row>
    <row r="202" spans="1:6" ht="22.5" hidden="1" customHeight="1" x14ac:dyDescent="0.25">
      <c r="A202" s="60" t="s">
        <v>1436</v>
      </c>
      <c r="B202" s="20" t="s">
        <v>167</v>
      </c>
      <c r="C202" s="55">
        <v>110</v>
      </c>
      <c r="D202" s="98"/>
      <c r="E202" s="98"/>
      <c r="F202" s="98"/>
    </row>
    <row r="203" spans="1:6" ht="22.5" hidden="1" customHeight="1" x14ac:dyDescent="0.25">
      <c r="A203" s="60" t="s">
        <v>1427</v>
      </c>
      <c r="B203" s="20" t="s">
        <v>167</v>
      </c>
      <c r="C203" s="55">
        <v>200</v>
      </c>
      <c r="D203" s="98">
        <f>D204</f>
        <v>0</v>
      </c>
      <c r="E203" s="98">
        <f t="shared" ref="E203:F203" si="68">E204</f>
        <v>0</v>
      </c>
      <c r="F203" s="98">
        <f t="shared" si="68"/>
        <v>0</v>
      </c>
    </row>
    <row r="204" spans="1:6" ht="22.5" hidden="1" customHeight="1" x14ac:dyDescent="0.25">
      <c r="A204" s="60" t="s">
        <v>1428</v>
      </c>
      <c r="B204" s="20" t="s">
        <v>167</v>
      </c>
      <c r="C204" s="55">
        <v>240</v>
      </c>
      <c r="D204" s="98"/>
      <c r="E204" s="98"/>
      <c r="F204" s="98"/>
    </row>
    <row r="205" spans="1:6" ht="35.25" hidden="1" customHeight="1" x14ac:dyDescent="0.25">
      <c r="A205" s="16" t="s">
        <v>1434</v>
      </c>
      <c r="B205" s="20" t="s">
        <v>167</v>
      </c>
      <c r="C205" s="55">
        <v>300</v>
      </c>
      <c r="D205" s="98">
        <f>D206</f>
        <v>0</v>
      </c>
      <c r="E205" s="98">
        <f t="shared" ref="E205:F205" si="69">E206</f>
        <v>0</v>
      </c>
      <c r="F205" s="98">
        <f t="shared" si="69"/>
        <v>0</v>
      </c>
    </row>
    <row r="206" spans="1:6" ht="30.75" hidden="1" customHeight="1" x14ac:dyDescent="0.25">
      <c r="A206" s="16" t="s">
        <v>1435</v>
      </c>
      <c r="B206" s="20" t="s">
        <v>167</v>
      </c>
      <c r="C206" s="55">
        <v>320</v>
      </c>
      <c r="D206" s="98">
        <v>0</v>
      </c>
      <c r="E206" s="98">
        <v>0</v>
      </c>
      <c r="F206" s="98">
        <v>0</v>
      </c>
    </row>
    <row r="207" spans="1:6" ht="49.5" customHeight="1" x14ac:dyDescent="0.25">
      <c r="A207" s="27" t="s">
        <v>169</v>
      </c>
      <c r="B207" s="20" t="s">
        <v>1516</v>
      </c>
      <c r="C207" s="55"/>
      <c r="D207" s="98">
        <f>D208</f>
        <v>106575</v>
      </c>
      <c r="E207" s="98">
        <f t="shared" ref="E207:F207" si="70">E208</f>
        <v>114198</v>
      </c>
      <c r="F207" s="98">
        <f t="shared" si="70"/>
        <v>114198</v>
      </c>
    </row>
    <row r="208" spans="1:6" ht="32.25" customHeight="1" x14ac:dyDescent="0.25">
      <c r="A208" s="16" t="s">
        <v>1430</v>
      </c>
      <c r="B208" s="20" t="s">
        <v>1516</v>
      </c>
      <c r="C208" s="55">
        <v>600</v>
      </c>
      <c r="D208" s="98">
        <f>D209+D210</f>
        <v>106575</v>
      </c>
      <c r="E208" s="98">
        <f t="shared" ref="E208:F208" si="71">E209+E210</f>
        <v>114198</v>
      </c>
      <c r="F208" s="98">
        <f t="shared" si="71"/>
        <v>114198</v>
      </c>
    </row>
    <row r="209" spans="1:6" ht="36.75" customHeight="1" x14ac:dyDescent="0.25">
      <c r="A209" s="16" t="s">
        <v>1429</v>
      </c>
      <c r="B209" s="20" t="s">
        <v>1516</v>
      </c>
      <c r="C209" s="55">
        <v>610</v>
      </c>
      <c r="D209" s="122">
        <v>10265</v>
      </c>
      <c r="E209" s="98">
        <v>12075</v>
      </c>
      <c r="F209" s="98">
        <v>12075</v>
      </c>
    </row>
    <row r="210" spans="1:6" ht="36" customHeight="1" x14ac:dyDescent="0.25">
      <c r="A210" s="15" t="s">
        <v>1433</v>
      </c>
      <c r="B210" s="20" t="s">
        <v>1516</v>
      </c>
      <c r="C210" s="55">
        <v>620</v>
      </c>
      <c r="D210" s="122">
        <v>96310</v>
      </c>
      <c r="E210" s="98">
        <v>102123</v>
      </c>
      <c r="F210" s="122">
        <v>102123</v>
      </c>
    </row>
    <row r="211" spans="1:6" ht="31.5" hidden="1" x14ac:dyDescent="0.25">
      <c r="A211" s="7" t="s">
        <v>170</v>
      </c>
      <c r="B211" s="1" t="s">
        <v>171</v>
      </c>
      <c r="C211" s="55"/>
      <c r="D211" s="98">
        <f>D212+D216</f>
        <v>0</v>
      </c>
      <c r="E211" s="98">
        <f t="shared" ref="E211:F211" si="72">E212+E216</f>
        <v>0</v>
      </c>
      <c r="F211" s="98">
        <f t="shared" si="72"/>
        <v>0</v>
      </c>
    </row>
    <row r="212" spans="1:6" ht="63" hidden="1" x14ac:dyDescent="0.25">
      <c r="A212" s="22" t="s">
        <v>172</v>
      </c>
      <c r="B212" s="20" t="s">
        <v>173</v>
      </c>
      <c r="C212" s="55"/>
      <c r="D212" s="98">
        <f>D213</f>
        <v>0</v>
      </c>
      <c r="E212" s="98">
        <f t="shared" ref="E212:F212" si="73">E213</f>
        <v>0</v>
      </c>
      <c r="F212" s="98">
        <f t="shared" si="73"/>
        <v>0</v>
      </c>
    </row>
    <row r="213" spans="1:6" ht="37.5" hidden="1" customHeight="1" x14ac:dyDescent="0.25">
      <c r="A213" s="16" t="s">
        <v>1430</v>
      </c>
      <c r="B213" s="20" t="s">
        <v>173</v>
      </c>
      <c r="C213" s="55">
        <v>600</v>
      </c>
      <c r="D213" s="98">
        <f>D214+D215</f>
        <v>0</v>
      </c>
      <c r="E213" s="98">
        <f t="shared" ref="E213:F213" si="74">E214+E215</f>
        <v>0</v>
      </c>
      <c r="F213" s="98">
        <f t="shared" si="74"/>
        <v>0</v>
      </c>
    </row>
    <row r="214" spans="1:6" ht="34.5" hidden="1" customHeight="1" x14ac:dyDescent="0.25">
      <c r="A214" s="16" t="s">
        <v>1429</v>
      </c>
      <c r="B214" s="20" t="s">
        <v>173</v>
      </c>
      <c r="C214" s="55">
        <v>610</v>
      </c>
      <c r="D214" s="98"/>
      <c r="E214" s="98"/>
      <c r="F214" s="98"/>
    </row>
    <row r="215" spans="1:6" ht="39.75" hidden="1" customHeight="1" x14ac:dyDescent="0.25">
      <c r="A215" s="15" t="s">
        <v>1433</v>
      </c>
      <c r="B215" s="20" t="s">
        <v>173</v>
      </c>
      <c r="C215" s="55">
        <v>620</v>
      </c>
      <c r="D215" s="98">
        <v>0</v>
      </c>
      <c r="E215" s="98">
        <v>0</v>
      </c>
      <c r="F215" s="98">
        <v>0</v>
      </c>
    </row>
    <row r="216" spans="1:6" ht="63" hidden="1" x14ac:dyDescent="0.25">
      <c r="A216" s="22" t="s">
        <v>174</v>
      </c>
      <c r="B216" s="20" t="s">
        <v>175</v>
      </c>
      <c r="C216" s="55"/>
      <c r="D216" s="98">
        <f>D217</f>
        <v>0</v>
      </c>
      <c r="E216" s="98">
        <f t="shared" ref="E216:F216" si="75">E217</f>
        <v>0</v>
      </c>
      <c r="F216" s="98">
        <f t="shared" si="75"/>
        <v>0</v>
      </c>
    </row>
    <row r="217" spans="1:6" ht="29.25" hidden="1" customHeight="1" x14ac:dyDescent="0.25">
      <c r="A217" s="16" t="s">
        <v>1430</v>
      </c>
      <c r="B217" s="20" t="s">
        <v>175</v>
      </c>
      <c r="C217" s="55">
        <v>600</v>
      </c>
      <c r="D217" s="98">
        <f>D218+D219</f>
        <v>0</v>
      </c>
      <c r="E217" s="98">
        <f t="shared" ref="E217:F217" si="76">E218+E219</f>
        <v>0</v>
      </c>
      <c r="F217" s="98">
        <f t="shared" si="76"/>
        <v>0</v>
      </c>
    </row>
    <row r="218" spans="1:6" ht="28.5" hidden="1" customHeight="1" x14ac:dyDescent="0.25">
      <c r="A218" s="16" t="s">
        <v>1429</v>
      </c>
      <c r="B218" s="20" t="s">
        <v>175</v>
      </c>
      <c r="C218" s="55">
        <v>610</v>
      </c>
      <c r="D218" s="98"/>
      <c r="E218" s="98"/>
      <c r="F218" s="98"/>
    </row>
    <row r="219" spans="1:6" ht="32.25" hidden="1" customHeight="1" x14ac:dyDescent="0.25">
      <c r="A219" s="15" t="s">
        <v>1433</v>
      </c>
      <c r="B219" s="20" t="s">
        <v>175</v>
      </c>
      <c r="C219" s="55">
        <v>620</v>
      </c>
      <c r="D219" s="98"/>
      <c r="E219" s="98"/>
      <c r="F219" s="98"/>
    </row>
    <row r="220" spans="1:6" ht="31.5" hidden="1" x14ac:dyDescent="0.25">
      <c r="A220" s="7" t="s">
        <v>176</v>
      </c>
      <c r="B220" s="1" t="s">
        <v>177</v>
      </c>
      <c r="C220" s="55"/>
      <c r="D220" s="98">
        <f>D221</f>
        <v>0</v>
      </c>
      <c r="E220" s="98">
        <f t="shared" ref="E220:F220" si="77">E221</f>
        <v>0</v>
      </c>
      <c r="F220" s="98">
        <f t="shared" si="77"/>
        <v>0</v>
      </c>
    </row>
    <row r="221" spans="1:6" ht="43.5" hidden="1" customHeight="1" x14ac:dyDescent="0.25">
      <c r="A221" s="22" t="s">
        <v>168</v>
      </c>
      <c r="B221" s="20" t="s">
        <v>178</v>
      </c>
      <c r="C221" s="55"/>
      <c r="D221" s="98"/>
      <c r="E221" s="98"/>
      <c r="F221" s="98"/>
    </row>
    <row r="222" spans="1:6" ht="39.75" customHeight="1" x14ac:dyDescent="0.25">
      <c r="A222" s="13" t="s">
        <v>179</v>
      </c>
      <c r="B222" s="3" t="s">
        <v>180</v>
      </c>
      <c r="C222" s="55"/>
      <c r="D222" s="98">
        <f>D223+D245+D293+D318</f>
        <v>500608</v>
      </c>
      <c r="E222" s="98">
        <f>E223+E245+E293+E318</f>
        <v>586622</v>
      </c>
      <c r="F222" s="98">
        <f>F223+F245+F293+F318</f>
        <v>536983</v>
      </c>
    </row>
    <row r="223" spans="1:6" ht="45" customHeight="1" x14ac:dyDescent="0.25">
      <c r="A223" s="7" t="s">
        <v>181</v>
      </c>
      <c r="B223" s="1" t="s">
        <v>182</v>
      </c>
      <c r="C223" s="55"/>
      <c r="D223" s="98">
        <f>D224+D227+D237</f>
        <v>469773</v>
      </c>
      <c r="E223" s="98">
        <f t="shared" ref="E223:F223" si="78">E224+E227+E237</f>
        <v>485701</v>
      </c>
      <c r="F223" s="98">
        <f t="shared" si="78"/>
        <v>485701</v>
      </c>
    </row>
    <row r="224" spans="1:6" ht="54.75" customHeight="1" x14ac:dyDescent="0.25">
      <c r="A224" s="126" t="s">
        <v>1604</v>
      </c>
      <c r="B224" s="1" t="s">
        <v>1603</v>
      </c>
      <c r="C224" s="55"/>
      <c r="D224" s="98">
        <f>D225</f>
        <v>5208</v>
      </c>
      <c r="E224" s="98">
        <f t="shared" ref="E224:F224" si="79">E225</f>
        <v>16640</v>
      </c>
      <c r="F224" s="98">
        <f t="shared" si="79"/>
        <v>16640</v>
      </c>
    </row>
    <row r="225" spans="1:6" ht="45" customHeight="1" x14ac:dyDescent="0.25">
      <c r="A225" s="16" t="s">
        <v>1430</v>
      </c>
      <c r="B225" s="1" t="s">
        <v>1603</v>
      </c>
      <c r="C225" s="55">
        <v>600</v>
      </c>
      <c r="D225" s="98">
        <f>D226</f>
        <v>5208</v>
      </c>
      <c r="E225" s="98">
        <f t="shared" ref="E225:F225" si="80">E226</f>
        <v>16640</v>
      </c>
      <c r="F225" s="98">
        <f t="shared" si="80"/>
        <v>16640</v>
      </c>
    </row>
    <row r="226" spans="1:6" ht="45" customHeight="1" x14ac:dyDescent="0.25">
      <c r="A226" s="16" t="s">
        <v>1429</v>
      </c>
      <c r="B226" s="1" t="s">
        <v>1603</v>
      </c>
      <c r="C226" s="55">
        <v>610</v>
      </c>
      <c r="D226" s="98">
        <v>5208</v>
      </c>
      <c r="E226" s="98">
        <v>16640</v>
      </c>
      <c r="F226" s="98">
        <v>16640</v>
      </c>
    </row>
    <row r="227" spans="1:6" ht="144" customHeight="1" x14ac:dyDescent="0.25">
      <c r="A227" s="22" t="s">
        <v>183</v>
      </c>
      <c r="B227" s="20" t="s">
        <v>184</v>
      </c>
      <c r="C227" s="55"/>
      <c r="D227" s="98">
        <f>D230+D228</f>
        <v>365517</v>
      </c>
      <c r="E227" s="98">
        <f>E230+E228</f>
        <v>368929</v>
      </c>
      <c r="F227" s="98">
        <f>F230+F228</f>
        <v>368929</v>
      </c>
    </row>
    <row r="228" spans="1:6" ht="31.5" customHeight="1" x14ac:dyDescent="0.25">
      <c r="A228" s="60" t="s">
        <v>1427</v>
      </c>
      <c r="B228" s="20" t="s">
        <v>184</v>
      </c>
      <c r="C228" s="55">
        <v>200</v>
      </c>
      <c r="D228" s="98">
        <f>D229</f>
        <v>1850</v>
      </c>
      <c r="E228" s="98">
        <f>E229</f>
        <v>2274</v>
      </c>
      <c r="F228" s="98">
        <f>F229</f>
        <v>2274</v>
      </c>
    </row>
    <row r="229" spans="1:6" ht="36" customHeight="1" x14ac:dyDescent="0.25">
      <c r="A229" s="60" t="s">
        <v>1428</v>
      </c>
      <c r="B229" s="20" t="s">
        <v>184</v>
      </c>
      <c r="C229" s="55">
        <v>240</v>
      </c>
      <c r="D229" s="98">
        <v>1850</v>
      </c>
      <c r="E229" s="98">
        <v>2274</v>
      </c>
      <c r="F229" s="98">
        <v>2274</v>
      </c>
    </row>
    <row r="230" spans="1:6" ht="29.25" customHeight="1" x14ac:dyDescent="0.25">
      <c r="A230" s="16" t="s">
        <v>1430</v>
      </c>
      <c r="B230" s="20" t="s">
        <v>184</v>
      </c>
      <c r="C230" s="55">
        <v>600</v>
      </c>
      <c r="D230" s="98">
        <f>D231</f>
        <v>363667</v>
      </c>
      <c r="E230" s="98">
        <f t="shared" ref="E230:F230" si="81">E231</f>
        <v>366655</v>
      </c>
      <c r="F230" s="98">
        <f t="shared" si="81"/>
        <v>366655</v>
      </c>
    </row>
    <row r="231" spans="1:6" ht="36" customHeight="1" x14ac:dyDescent="0.25">
      <c r="A231" s="16" t="s">
        <v>1429</v>
      </c>
      <c r="B231" s="20" t="s">
        <v>184</v>
      </c>
      <c r="C231" s="55">
        <v>610</v>
      </c>
      <c r="D231" s="98">
        <v>363667</v>
      </c>
      <c r="E231" s="98">
        <v>366655</v>
      </c>
      <c r="F231" s="98">
        <v>366655</v>
      </c>
    </row>
    <row r="232" spans="1:6" ht="141.75" hidden="1" x14ac:dyDescent="0.25">
      <c r="A232" s="22" t="s">
        <v>185</v>
      </c>
      <c r="B232" s="20" t="s">
        <v>186</v>
      </c>
      <c r="C232" s="55"/>
      <c r="D232" s="98">
        <f>D233</f>
        <v>0</v>
      </c>
      <c r="E232" s="98">
        <f t="shared" ref="E232:F232" si="82">E233</f>
        <v>0</v>
      </c>
      <c r="F232" s="98">
        <f t="shared" si="82"/>
        <v>0</v>
      </c>
    </row>
    <row r="233" spans="1:6" ht="27.75" hidden="1" customHeight="1" x14ac:dyDescent="0.25">
      <c r="A233" s="16" t="s">
        <v>1430</v>
      </c>
      <c r="B233" s="20" t="s">
        <v>186</v>
      </c>
      <c r="C233" s="55">
        <v>600</v>
      </c>
      <c r="D233" s="98">
        <f>D234</f>
        <v>0</v>
      </c>
      <c r="E233" s="98">
        <f t="shared" ref="E233:F233" si="83">E234</f>
        <v>0</v>
      </c>
      <c r="F233" s="98">
        <f t="shared" si="83"/>
        <v>0</v>
      </c>
    </row>
    <row r="234" spans="1:6" ht="25.5" hidden="1" customHeight="1" x14ac:dyDescent="0.25">
      <c r="A234" s="16" t="s">
        <v>1429</v>
      </c>
      <c r="B234" s="20" t="s">
        <v>186</v>
      </c>
      <c r="C234" s="55">
        <v>610</v>
      </c>
      <c r="D234" s="98"/>
      <c r="E234" s="98"/>
      <c r="F234" s="98"/>
    </row>
    <row r="235" spans="1:6" ht="90.75" hidden="1" customHeight="1" x14ac:dyDescent="0.25">
      <c r="A235" s="16" t="s">
        <v>187</v>
      </c>
      <c r="B235" s="2" t="s">
        <v>188</v>
      </c>
      <c r="C235" s="55"/>
      <c r="D235" s="98"/>
      <c r="E235" s="98"/>
      <c r="F235" s="98"/>
    </row>
    <row r="236" spans="1:6" ht="126" hidden="1" x14ac:dyDescent="0.25">
      <c r="A236" s="16" t="s">
        <v>189</v>
      </c>
      <c r="B236" s="2" t="s">
        <v>190</v>
      </c>
      <c r="C236" s="55"/>
      <c r="D236" s="98"/>
      <c r="E236" s="98"/>
      <c r="F236" s="98"/>
    </row>
    <row r="237" spans="1:6" ht="31.5" x14ac:dyDescent="0.25">
      <c r="A237" s="19" t="s">
        <v>191</v>
      </c>
      <c r="B237" s="20" t="s">
        <v>192</v>
      </c>
      <c r="C237" s="55"/>
      <c r="D237" s="98">
        <f>D240+D238</f>
        <v>99048</v>
      </c>
      <c r="E237" s="98">
        <f t="shared" ref="E237:F237" si="84">E240+E238</f>
        <v>100132</v>
      </c>
      <c r="F237" s="98">
        <f t="shared" si="84"/>
        <v>100132</v>
      </c>
    </row>
    <row r="238" spans="1:6" ht="30" customHeight="1" x14ac:dyDescent="0.25">
      <c r="A238" s="16" t="s">
        <v>1434</v>
      </c>
      <c r="B238" s="20" t="s">
        <v>192</v>
      </c>
      <c r="C238" s="55">
        <v>300</v>
      </c>
      <c r="D238" s="98">
        <f>D239</f>
        <v>60</v>
      </c>
      <c r="E238" s="98"/>
      <c r="F238" s="98"/>
    </row>
    <row r="239" spans="1:6" ht="31.5" customHeight="1" x14ac:dyDescent="0.25">
      <c r="A239" s="16" t="s">
        <v>1435</v>
      </c>
      <c r="B239" s="20" t="s">
        <v>192</v>
      </c>
      <c r="C239" s="55">
        <v>320</v>
      </c>
      <c r="D239" s="98">
        <v>60</v>
      </c>
      <c r="E239" s="98"/>
      <c r="F239" s="98"/>
    </row>
    <row r="240" spans="1:6" ht="30" customHeight="1" x14ac:dyDescent="0.25">
      <c r="A240" s="16" t="s">
        <v>1430</v>
      </c>
      <c r="B240" s="20" t="s">
        <v>192</v>
      </c>
      <c r="C240" s="55">
        <v>600</v>
      </c>
      <c r="D240" s="98">
        <f>D241</f>
        <v>98988</v>
      </c>
      <c r="E240" s="98">
        <f t="shared" ref="E240:F240" si="85">E241</f>
        <v>100132</v>
      </c>
      <c r="F240" s="98">
        <f t="shared" si="85"/>
        <v>100132</v>
      </c>
    </row>
    <row r="241" spans="1:6" ht="42" customHeight="1" x14ac:dyDescent="0.25">
      <c r="A241" s="16" t="s">
        <v>1429</v>
      </c>
      <c r="B241" s="20" t="s">
        <v>192</v>
      </c>
      <c r="C241" s="55">
        <v>610</v>
      </c>
      <c r="D241" s="98">
        <v>98988</v>
      </c>
      <c r="E241" s="98">
        <v>100132</v>
      </c>
      <c r="F241" s="98">
        <v>100132</v>
      </c>
    </row>
    <row r="242" spans="1:6" ht="47.25" hidden="1" x14ac:dyDescent="0.25">
      <c r="A242" s="7" t="s">
        <v>193</v>
      </c>
      <c r="B242" s="1" t="s">
        <v>194</v>
      </c>
      <c r="C242" s="55"/>
      <c r="D242" s="98"/>
      <c r="E242" s="98"/>
      <c r="F242" s="98"/>
    </row>
    <row r="243" spans="1:6" ht="63" hidden="1" x14ac:dyDescent="0.25">
      <c r="A243" s="16" t="s">
        <v>195</v>
      </c>
      <c r="B243" s="2" t="s">
        <v>196</v>
      </c>
      <c r="C243" s="55"/>
      <c r="D243" s="98"/>
      <c r="E243" s="98"/>
      <c r="F243" s="98"/>
    </row>
    <row r="244" spans="1:6" ht="78.75" hidden="1" x14ac:dyDescent="0.25">
      <c r="A244" s="16" t="s">
        <v>197</v>
      </c>
      <c r="B244" s="2" t="s">
        <v>198</v>
      </c>
      <c r="C244" s="55"/>
      <c r="D244" s="98"/>
      <c r="E244" s="98"/>
      <c r="F244" s="98"/>
    </row>
    <row r="245" spans="1:6" ht="74.25" customHeight="1" x14ac:dyDescent="0.25">
      <c r="A245" s="7" t="s">
        <v>199</v>
      </c>
      <c r="B245" s="1" t="s">
        <v>200</v>
      </c>
      <c r="C245" s="55"/>
      <c r="D245" s="98">
        <f>D246+D249+D259+D267+D275+D281+D287+D290+D262</f>
        <v>30835</v>
      </c>
      <c r="E245" s="98">
        <f>E246+E249+E259+E267+E275+E281+E287+E290+E262</f>
        <v>42607</v>
      </c>
      <c r="F245" s="98">
        <f>F246+F249+F259+F267+F275+F281+F287+F290+F262</f>
        <v>43023</v>
      </c>
    </row>
    <row r="246" spans="1:6" ht="33" hidden="1" customHeight="1" x14ac:dyDescent="0.25">
      <c r="A246" s="22" t="s">
        <v>201</v>
      </c>
      <c r="B246" s="20" t="s">
        <v>202</v>
      </c>
      <c r="C246" s="55"/>
      <c r="D246" s="98">
        <f>D247+D248</f>
        <v>0</v>
      </c>
      <c r="E246" s="98">
        <f t="shared" ref="E246:F246" si="86">E247+E248</f>
        <v>0</v>
      </c>
      <c r="F246" s="98">
        <f t="shared" si="86"/>
        <v>0</v>
      </c>
    </row>
    <row r="247" spans="1:6" ht="33" hidden="1" customHeight="1" x14ac:dyDescent="0.25">
      <c r="A247" s="16" t="s">
        <v>1430</v>
      </c>
      <c r="B247" s="20" t="s">
        <v>202</v>
      </c>
      <c r="C247" s="55">
        <v>600</v>
      </c>
      <c r="D247" s="98">
        <f>D248</f>
        <v>0</v>
      </c>
      <c r="E247" s="98">
        <f t="shared" ref="E247:F247" si="87">E248</f>
        <v>0</v>
      </c>
      <c r="F247" s="98">
        <f t="shared" si="87"/>
        <v>0</v>
      </c>
    </row>
    <row r="248" spans="1:6" ht="33" hidden="1" customHeight="1" x14ac:dyDescent="0.25">
      <c r="A248" s="16" t="s">
        <v>1429</v>
      </c>
      <c r="B248" s="20" t="s">
        <v>202</v>
      </c>
      <c r="C248" s="55">
        <v>610</v>
      </c>
      <c r="D248" s="98"/>
      <c r="E248" s="98"/>
      <c r="F248" s="98"/>
    </row>
    <row r="249" spans="1:6" ht="63.75" customHeight="1" x14ac:dyDescent="0.25">
      <c r="A249" s="117" t="s">
        <v>1542</v>
      </c>
      <c r="B249" s="20" t="s">
        <v>203</v>
      </c>
      <c r="C249" s="55"/>
      <c r="D249" s="98">
        <f>D250+D252</f>
        <v>2177</v>
      </c>
      <c r="E249" s="98">
        <f t="shared" ref="E249:F249" si="88">E250+E252</f>
        <v>2177</v>
      </c>
      <c r="F249" s="98">
        <f t="shared" si="88"/>
        <v>2177</v>
      </c>
    </row>
    <row r="250" spans="1:6" ht="57.75" customHeight="1" x14ac:dyDescent="0.25">
      <c r="A250" s="60" t="s">
        <v>1425</v>
      </c>
      <c r="B250" s="20" t="s">
        <v>203</v>
      </c>
      <c r="C250" s="55">
        <v>100</v>
      </c>
      <c r="D250" s="82">
        <f>D251</f>
        <v>1681</v>
      </c>
      <c r="E250" s="82">
        <f t="shared" ref="E250:F250" si="89">E251</f>
        <v>1681</v>
      </c>
      <c r="F250" s="82">
        <f t="shared" si="89"/>
        <v>1681</v>
      </c>
    </row>
    <row r="251" spans="1:6" ht="44.25" customHeight="1" x14ac:dyDescent="0.25">
      <c r="A251" s="60" t="s">
        <v>1426</v>
      </c>
      <c r="B251" s="20" t="s">
        <v>203</v>
      </c>
      <c r="C251" s="55">
        <v>120</v>
      </c>
      <c r="D251" s="82">
        <v>1681</v>
      </c>
      <c r="E251" s="82">
        <v>1681</v>
      </c>
      <c r="F251" s="82">
        <v>1681</v>
      </c>
    </row>
    <row r="252" spans="1:6" ht="44.25" customHeight="1" x14ac:dyDescent="0.25">
      <c r="A252" s="60" t="s">
        <v>1427</v>
      </c>
      <c r="B252" s="20" t="s">
        <v>203</v>
      </c>
      <c r="C252" s="55">
        <v>200</v>
      </c>
      <c r="D252" s="82">
        <f>D253</f>
        <v>496</v>
      </c>
      <c r="E252" s="82">
        <f t="shared" ref="E252:F252" si="90">E253</f>
        <v>496</v>
      </c>
      <c r="F252" s="82">
        <f t="shared" si="90"/>
        <v>496</v>
      </c>
    </row>
    <row r="253" spans="1:6" ht="44.25" customHeight="1" x14ac:dyDescent="0.25">
      <c r="A253" s="60" t="s">
        <v>1428</v>
      </c>
      <c r="B253" s="20" t="s">
        <v>203</v>
      </c>
      <c r="C253" s="55">
        <v>240</v>
      </c>
      <c r="D253" s="82">
        <v>496</v>
      </c>
      <c r="E253" s="82">
        <v>496</v>
      </c>
      <c r="F253" s="82">
        <v>496</v>
      </c>
    </row>
    <row r="254" spans="1:6" ht="63" hidden="1" x14ac:dyDescent="0.25">
      <c r="A254" s="22" t="s">
        <v>204</v>
      </c>
      <c r="B254" s="20" t="s">
        <v>205</v>
      </c>
      <c r="C254" s="55"/>
      <c r="D254" s="82"/>
      <c r="E254" s="82"/>
      <c r="F254" s="82"/>
    </row>
    <row r="255" spans="1:6" ht="33.75" hidden="1" customHeight="1" x14ac:dyDescent="0.25">
      <c r="A255" s="60" t="s">
        <v>1425</v>
      </c>
      <c r="B255" s="20" t="s">
        <v>205</v>
      </c>
      <c r="C255" s="55">
        <v>100</v>
      </c>
      <c r="D255" s="82"/>
      <c r="E255" s="82"/>
      <c r="F255" s="82"/>
    </row>
    <row r="256" spans="1:6" ht="33" hidden="1" customHeight="1" x14ac:dyDescent="0.25">
      <c r="A256" s="60" t="s">
        <v>1426</v>
      </c>
      <c r="B256" s="20" t="s">
        <v>205</v>
      </c>
      <c r="C256" s="55">
        <v>120</v>
      </c>
      <c r="D256" s="82"/>
      <c r="E256" s="82"/>
      <c r="F256" s="82"/>
    </row>
    <row r="257" spans="1:6" ht="31.5" hidden="1" customHeight="1" x14ac:dyDescent="0.25">
      <c r="A257" s="60" t="s">
        <v>1427</v>
      </c>
      <c r="B257" s="20" t="s">
        <v>205</v>
      </c>
      <c r="C257" s="55">
        <v>200</v>
      </c>
      <c r="D257" s="82"/>
      <c r="E257" s="82"/>
      <c r="F257" s="82"/>
    </row>
    <row r="258" spans="1:6" ht="33" hidden="1" customHeight="1" x14ac:dyDescent="0.25">
      <c r="A258" s="60" t="s">
        <v>1428</v>
      </c>
      <c r="B258" s="20" t="s">
        <v>205</v>
      </c>
      <c r="C258" s="55">
        <v>240</v>
      </c>
      <c r="D258" s="82"/>
      <c r="E258" s="82"/>
      <c r="F258" s="82"/>
    </row>
    <row r="259" spans="1:6" ht="36.75" hidden="1" customHeight="1" x14ac:dyDescent="0.25">
      <c r="A259" s="22" t="s">
        <v>206</v>
      </c>
      <c r="B259" s="20" t="s">
        <v>207</v>
      </c>
      <c r="C259" s="55"/>
      <c r="D259" s="82">
        <f>D260</f>
        <v>0</v>
      </c>
      <c r="E259" s="82">
        <f t="shared" ref="E259:F260" si="91">E260</f>
        <v>0</v>
      </c>
      <c r="F259" s="82">
        <f t="shared" si="91"/>
        <v>0</v>
      </c>
    </row>
    <row r="260" spans="1:6" ht="36.75" hidden="1" customHeight="1" x14ac:dyDescent="0.25">
      <c r="A260" s="16" t="s">
        <v>1430</v>
      </c>
      <c r="B260" s="20" t="s">
        <v>207</v>
      </c>
      <c r="C260" s="55">
        <v>600</v>
      </c>
      <c r="D260" s="82">
        <f>D261</f>
        <v>0</v>
      </c>
      <c r="E260" s="82">
        <f t="shared" si="91"/>
        <v>0</v>
      </c>
      <c r="F260" s="82">
        <f t="shared" si="91"/>
        <v>0</v>
      </c>
    </row>
    <row r="261" spans="1:6" ht="36.75" hidden="1" customHeight="1" x14ac:dyDescent="0.25">
      <c r="A261" s="16" t="s">
        <v>1429</v>
      </c>
      <c r="B261" s="20" t="s">
        <v>207</v>
      </c>
      <c r="C261" s="55">
        <v>610</v>
      </c>
      <c r="D261" s="82"/>
      <c r="E261" s="82"/>
      <c r="F261" s="82"/>
    </row>
    <row r="262" spans="1:6" ht="144.75" customHeight="1" x14ac:dyDescent="0.25">
      <c r="A262" s="125" t="s">
        <v>1569</v>
      </c>
      <c r="B262" s="20" t="s">
        <v>1568</v>
      </c>
      <c r="C262" s="55"/>
      <c r="D262" s="82">
        <f>D265+D263</f>
        <v>4918</v>
      </c>
      <c r="E262" s="82">
        <f t="shared" ref="E262:F262" si="92">E265+E263</f>
        <v>12183</v>
      </c>
      <c r="F262" s="82">
        <f t="shared" si="92"/>
        <v>12183</v>
      </c>
    </row>
    <row r="263" spans="1:6" ht="33" customHeight="1" x14ac:dyDescent="0.25">
      <c r="A263" s="16" t="s">
        <v>1434</v>
      </c>
      <c r="B263" s="20" t="s">
        <v>1568</v>
      </c>
      <c r="C263" s="55">
        <v>300</v>
      </c>
      <c r="D263" s="82">
        <f>D264</f>
        <v>328</v>
      </c>
      <c r="E263" s="82"/>
      <c r="F263" s="82"/>
    </row>
    <row r="264" spans="1:6" ht="33" customHeight="1" x14ac:dyDescent="0.25">
      <c r="A264" s="16" t="s">
        <v>1435</v>
      </c>
      <c r="B264" s="20" t="s">
        <v>1568</v>
      </c>
      <c r="C264" s="55">
        <v>320</v>
      </c>
      <c r="D264" s="82">
        <v>328</v>
      </c>
      <c r="E264" s="82"/>
      <c r="F264" s="82"/>
    </row>
    <row r="265" spans="1:6" ht="36.75" customHeight="1" x14ac:dyDescent="0.25">
      <c r="A265" s="16" t="s">
        <v>1430</v>
      </c>
      <c r="B265" s="20" t="s">
        <v>1568</v>
      </c>
      <c r="C265" s="55">
        <v>600</v>
      </c>
      <c r="D265" s="82">
        <f>D266</f>
        <v>4590</v>
      </c>
      <c r="E265" s="82">
        <f t="shared" ref="E265:F265" si="93">E266</f>
        <v>12183</v>
      </c>
      <c r="F265" s="82">
        <f t="shared" si="93"/>
        <v>12183</v>
      </c>
    </row>
    <row r="266" spans="1:6" ht="36.75" customHeight="1" x14ac:dyDescent="0.25">
      <c r="A266" s="16" t="s">
        <v>1429</v>
      </c>
      <c r="B266" s="20" t="s">
        <v>1568</v>
      </c>
      <c r="C266" s="55">
        <v>610</v>
      </c>
      <c r="D266" s="82">
        <v>4590</v>
      </c>
      <c r="E266" s="82">
        <v>12183</v>
      </c>
      <c r="F266" s="82">
        <v>12183</v>
      </c>
    </row>
    <row r="267" spans="1:6" ht="103.5" customHeight="1" x14ac:dyDescent="0.25">
      <c r="A267" s="22" t="s">
        <v>208</v>
      </c>
      <c r="B267" s="20" t="s">
        <v>209</v>
      </c>
      <c r="C267" s="55"/>
      <c r="D267" s="82">
        <f>D270+D268</f>
        <v>8323</v>
      </c>
      <c r="E267" s="82">
        <f t="shared" ref="E267:F267" si="94">E270+E268</f>
        <v>0</v>
      </c>
      <c r="F267" s="82">
        <f t="shared" si="94"/>
        <v>0</v>
      </c>
    </row>
    <row r="268" spans="1:6" ht="24.75" customHeight="1" x14ac:dyDescent="0.25">
      <c r="A268" s="16" t="s">
        <v>1434</v>
      </c>
      <c r="B268" s="20" t="s">
        <v>209</v>
      </c>
      <c r="C268" s="55">
        <v>300</v>
      </c>
      <c r="D268" s="82">
        <f>D269</f>
        <v>283</v>
      </c>
      <c r="E268" s="82">
        <f>E269</f>
        <v>0</v>
      </c>
      <c r="F268" s="82">
        <f>F269</f>
        <v>0</v>
      </c>
    </row>
    <row r="269" spans="1:6" ht="26.25" customHeight="1" x14ac:dyDescent="0.25">
      <c r="A269" s="16" t="s">
        <v>1435</v>
      </c>
      <c r="B269" s="20" t="s">
        <v>209</v>
      </c>
      <c r="C269" s="55">
        <v>320</v>
      </c>
      <c r="D269" s="82">
        <v>283</v>
      </c>
      <c r="E269" s="82">
        <v>0</v>
      </c>
      <c r="F269" s="82">
        <v>0</v>
      </c>
    </row>
    <row r="270" spans="1:6" ht="33.75" customHeight="1" x14ac:dyDescent="0.25">
      <c r="A270" s="16" t="s">
        <v>1430</v>
      </c>
      <c r="B270" s="20" t="s">
        <v>209</v>
      </c>
      <c r="C270" s="55">
        <v>600</v>
      </c>
      <c r="D270" s="82">
        <f>D271</f>
        <v>8040</v>
      </c>
      <c r="E270" s="82">
        <f t="shared" ref="E270:F270" si="95">E271</f>
        <v>0</v>
      </c>
      <c r="F270" s="82">
        <f t="shared" si="95"/>
        <v>0</v>
      </c>
    </row>
    <row r="271" spans="1:6" ht="31.5" customHeight="1" x14ac:dyDescent="0.25">
      <c r="A271" s="16" t="s">
        <v>1429</v>
      </c>
      <c r="B271" s="20" t="s">
        <v>209</v>
      </c>
      <c r="C271" s="55">
        <v>610</v>
      </c>
      <c r="D271" s="82">
        <v>8040</v>
      </c>
      <c r="E271" s="82">
        <v>0</v>
      </c>
      <c r="F271" s="82">
        <v>0</v>
      </c>
    </row>
    <row r="272" spans="1:6" ht="110.25" hidden="1" x14ac:dyDescent="0.25">
      <c r="A272" s="22" t="s">
        <v>210</v>
      </c>
      <c r="B272" s="20" t="s">
        <v>211</v>
      </c>
      <c r="C272" s="55"/>
      <c r="D272" s="82"/>
      <c r="E272" s="82"/>
      <c r="F272" s="82"/>
    </row>
    <row r="273" spans="1:6" ht="33" hidden="1" customHeight="1" x14ac:dyDescent="0.25">
      <c r="A273" s="16" t="s">
        <v>1430</v>
      </c>
      <c r="B273" s="20" t="s">
        <v>211</v>
      </c>
      <c r="C273" s="55">
        <v>600</v>
      </c>
      <c r="D273" s="82"/>
      <c r="E273" s="82"/>
      <c r="F273" s="82"/>
    </row>
    <row r="274" spans="1:6" ht="27" hidden="1" customHeight="1" x14ac:dyDescent="0.25">
      <c r="A274" s="16" t="s">
        <v>1429</v>
      </c>
      <c r="B274" s="20" t="s">
        <v>211</v>
      </c>
      <c r="C274" s="55">
        <v>610</v>
      </c>
      <c r="D274" s="82"/>
      <c r="E274" s="82"/>
      <c r="F274" s="82"/>
    </row>
    <row r="275" spans="1:6" ht="47.25" x14ac:dyDescent="0.25">
      <c r="A275" s="22" t="s">
        <v>212</v>
      </c>
      <c r="B275" s="20" t="s">
        <v>213</v>
      </c>
      <c r="C275" s="55"/>
      <c r="D275" s="82">
        <f>D276</f>
        <v>25</v>
      </c>
      <c r="E275" s="82">
        <f t="shared" ref="E275:F276" si="96">E276</f>
        <v>157</v>
      </c>
      <c r="F275" s="82">
        <f t="shared" si="96"/>
        <v>157</v>
      </c>
    </row>
    <row r="276" spans="1:6" ht="27" customHeight="1" x14ac:dyDescent="0.25">
      <c r="A276" s="16" t="s">
        <v>1430</v>
      </c>
      <c r="B276" s="20" t="s">
        <v>213</v>
      </c>
      <c r="C276" s="55">
        <v>600</v>
      </c>
      <c r="D276" s="82">
        <f>D277</f>
        <v>25</v>
      </c>
      <c r="E276" s="82">
        <f t="shared" si="96"/>
        <v>157</v>
      </c>
      <c r="F276" s="82">
        <f t="shared" si="96"/>
        <v>157</v>
      </c>
    </row>
    <row r="277" spans="1:6" ht="33.75" customHeight="1" x14ac:dyDescent="0.25">
      <c r="A277" s="16" t="s">
        <v>1429</v>
      </c>
      <c r="B277" s="20" t="s">
        <v>213</v>
      </c>
      <c r="C277" s="55">
        <v>610</v>
      </c>
      <c r="D277" s="82">
        <v>25</v>
      </c>
      <c r="E277" s="82">
        <v>157</v>
      </c>
      <c r="F277" s="82">
        <v>157</v>
      </c>
    </row>
    <row r="278" spans="1:6" ht="63" hidden="1" x14ac:dyDescent="0.25">
      <c r="A278" s="22" t="s">
        <v>214</v>
      </c>
      <c r="B278" s="20" t="s">
        <v>215</v>
      </c>
      <c r="C278" s="55"/>
      <c r="D278" s="82"/>
      <c r="E278" s="82"/>
      <c r="F278" s="82"/>
    </row>
    <row r="279" spans="1:6" ht="27" hidden="1" customHeight="1" x14ac:dyDescent="0.25">
      <c r="A279" s="16" t="s">
        <v>1430</v>
      </c>
      <c r="B279" s="20" t="s">
        <v>215</v>
      </c>
      <c r="C279" s="55">
        <v>600</v>
      </c>
      <c r="D279" s="82"/>
      <c r="E279" s="82"/>
      <c r="F279" s="82"/>
    </row>
    <row r="280" spans="1:6" ht="29.25" hidden="1" customHeight="1" x14ac:dyDescent="0.25">
      <c r="A280" s="16" t="s">
        <v>1429</v>
      </c>
      <c r="B280" s="20" t="s">
        <v>215</v>
      </c>
      <c r="C280" s="55">
        <v>610</v>
      </c>
      <c r="D280" s="82"/>
      <c r="E280" s="82"/>
      <c r="F280" s="82"/>
    </row>
    <row r="281" spans="1:6" ht="47.25" x14ac:dyDescent="0.25">
      <c r="A281" s="22" t="s">
        <v>216</v>
      </c>
      <c r="B281" s="20" t="s">
        <v>217</v>
      </c>
      <c r="C281" s="55"/>
      <c r="D281" s="82">
        <f>D282</f>
        <v>0</v>
      </c>
      <c r="E281" s="97">
        <f t="shared" ref="E281:F282" si="97">E282</f>
        <v>2100</v>
      </c>
      <c r="F281" s="82">
        <f t="shared" si="97"/>
        <v>2100</v>
      </c>
    </row>
    <row r="282" spans="1:6" ht="32.25" customHeight="1" x14ac:dyDescent="0.25">
      <c r="A282" s="16" t="s">
        <v>1430</v>
      </c>
      <c r="B282" s="20" t="s">
        <v>217</v>
      </c>
      <c r="C282" s="55">
        <v>600</v>
      </c>
      <c r="D282" s="82">
        <f>D283</f>
        <v>0</v>
      </c>
      <c r="E282" s="97">
        <f t="shared" si="97"/>
        <v>2100</v>
      </c>
      <c r="F282" s="82">
        <f t="shared" si="97"/>
        <v>2100</v>
      </c>
    </row>
    <row r="283" spans="1:6" ht="39" customHeight="1" x14ac:dyDescent="0.25">
      <c r="A283" s="16" t="s">
        <v>1429</v>
      </c>
      <c r="B283" s="20" t="s">
        <v>217</v>
      </c>
      <c r="C283" s="55">
        <v>610</v>
      </c>
      <c r="D283" s="82"/>
      <c r="E283" s="97">
        <v>2100</v>
      </c>
      <c r="F283" s="82">
        <v>2100</v>
      </c>
    </row>
    <row r="284" spans="1:6" ht="47.25" hidden="1" x14ac:dyDescent="0.25">
      <c r="A284" s="22" t="s">
        <v>218</v>
      </c>
      <c r="B284" s="20" t="s">
        <v>219</v>
      </c>
      <c r="C284" s="55"/>
      <c r="D284" s="82"/>
      <c r="E284" s="82"/>
      <c r="F284" s="82"/>
    </row>
    <row r="285" spans="1:6" ht="30" hidden="1" customHeight="1" x14ac:dyDescent="0.25">
      <c r="A285" s="16" t="s">
        <v>1430</v>
      </c>
      <c r="B285" s="20" t="s">
        <v>219</v>
      </c>
      <c r="C285" s="55">
        <v>600</v>
      </c>
      <c r="D285" s="82"/>
      <c r="E285" s="82"/>
      <c r="F285" s="82"/>
    </row>
    <row r="286" spans="1:6" ht="29.25" hidden="1" customHeight="1" x14ac:dyDescent="0.25">
      <c r="A286" s="16" t="s">
        <v>1429</v>
      </c>
      <c r="B286" s="20" t="s">
        <v>219</v>
      </c>
      <c r="C286" s="55">
        <v>610</v>
      </c>
      <c r="D286" s="82"/>
      <c r="E286" s="82"/>
      <c r="F286" s="82"/>
    </row>
    <row r="287" spans="1:6" ht="51.75" customHeight="1" x14ac:dyDescent="0.25">
      <c r="A287" s="22" t="s">
        <v>220</v>
      </c>
      <c r="B287" s="20" t="s">
        <v>221</v>
      </c>
      <c r="C287" s="55"/>
      <c r="D287" s="82">
        <f>D288</f>
        <v>8192</v>
      </c>
      <c r="E287" s="82">
        <f t="shared" ref="E287:F288" si="98">E288</f>
        <v>10368</v>
      </c>
      <c r="F287" s="82">
        <f t="shared" si="98"/>
        <v>10784</v>
      </c>
    </row>
    <row r="288" spans="1:6" ht="34.5" customHeight="1" x14ac:dyDescent="0.25">
      <c r="A288" s="16" t="s">
        <v>1430</v>
      </c>
      <c r="B288" s="20" t="s">
        <v>221</v>
      </c>
      <c r="C288" s="55">
        <v>600</v>
      </c>
      <c r="D288" s="82">
        <f>D289</f>
        <v>8192</v>
      </c>
      <c r="E288" s="82">
        <f t="shared" si="98"/>
        <v>10368</v>
      </c>
      <c r="F288" s="82">
        <f t="shared" si="98"/>
        <v>10784</v>
      </c>
    </row>
    <row r="289" spans="1:6" ht="34.5" customHeight="1" x14ac:dyDescent="0.25">
      <c r="A289" s="16" t="s">
        <v>1429</v>
      </c>
      <c r="B289" s="20" t="s">
        <v>221</v>
      </c>
      <c r="C289" s="55">
        <v>610</v>
      </c>
      <c r="D289" s="82">
        <v>8192</v>
      </c>
      <c r="E289" s="82">
        <v>10368</v>
      </c>
      <c r="F289" s="82">
        <v>10784</v>
      </c>
    </row>
    <row r="290" spans="1:6" ht="59.25" customHeight="1" x14ac:dyDescent="0.25">
      <c r="A290" s="22" t="s">
        <v>1571</v>
      </c>
      <c r="B290" s="20" t="s">
        <v>1570</v>
      </c>
      <c r="C290" s="55"/>
      <c r="D290" s="82">
        <f>D291</f>
        <v>7200</v>
      </c>
      <c r="E290" s="82">
        <f t="shared" ref="E290:F290" si="99">E291</f>
        <v>15622</v>
      </c>
      <c r="F290" s="82">
        <f t="shared" si="99"/>
        <v>15622</v>
      </c>
    </row>
    <row r="291" spans="1:6" ht="59.25" customHeight="1" x14ac:dyDescent="0.25">
      <c r="A291" s="16" t="s">
        <v>1430</v>
      </c>
      <c r="B291" s="20" t="s">
        <v>1570</v>
      </c>
      <c r="C291" s="55">
        <v>600</v>
      </c>
      <c r="D291" s="82">
        <f>D292</f>
        <v>7200</v>
      </c>
      <c r="E291" s="82">
        <f t="shared" ref="E291:F291" si="100">E292</f>
        <v>15622</v>
      </c>
      <c r="F291" s="82">
        <f t="shared" si="100"/>
        <v>15622</v>
      </c>
    </row>
    <row r="292" spans="1:6" ht="34.5" customHeight="1" x14ac:dyDescent="0.25">
      <c r="A292" s="16" t="s">
        <v>1429</v>
      </c>
      <c r="B292" s="20" t="s">
        <v>1570</v>
      </c>
      <c r="C292" s="55">
        <v>610</v>
      </c>
      <c r="D292" s="82">
        <v>7200</v>
      </c>
      <c r="E292" s="82">
        <v>15622</v>
      </c>
      <c r="F292" s="82">
        <v>15622</v>
      </c>
    </row>
    <row r="293" spans="1:6" ht="34.5" customHeight="1" x14ac:dyDescent="0.25">
      <c r="A293" s="7" t="s">
        <v>222</v>
      </c>
      <c r="B293" s="1" t="s">
        <v>223</v>
      </c>
      <c r="C293" s="55"/>
      <c r="D293" s="82">
        <f>D297+D303+D312+D309+D294</f>
        <v>0</v>
      </c>
      <c r="E293" s="82">
        <f t="shared" ref="E293" si="101">E297+E303+E312+E309+E294</f>
        <v>58314</v>
      </c>
      <c r="F293" s="82">
        <f>F297+F303+F312+F309+F294+F315</f>
        <v>8259</v>
      </c>
    </row>
    <row r="294" spans="1:6" ht="34.5" customHeight="1" x14ac:dyDescent="0.25">
      <c r="A294" s="22" t="s">
        <v>155</v>
      </c>
      <c r="B294" s="20" t="s">
        <v>1498</v>
      </c>
      <c r="C294" s="55"/>
      <c r="D294" s="82">
        <f t="shared" ref="D294:F295" si="102">D295</f>
        <v>0</v>
      </c>
      <c r="E294" s="82">
        <f t="shared" si="102"/>
        <v>3382</v>
      </c>
      <c r="F294" s="82">
        <f t="shared" si="102"/>
        <v>1798</v>
      </c>
    </row>
    <row r="295" spans="1:6" ht="34.5" customHeight="1" x14ac:dyDescent="0.25">
      <c r="A295" s="16" t="s">
        <v>1430</v>
      </c>
      <c r="B295" s="20" t="s">
        <v>1498</v>
      </c>
      <c r="C295" s="55">
        <v>600</v>
      </c>
      <c r="D295" s="82">
        <f t="shared" si="102"/>
        <v>0</v>
      </c>
      <c r="E295" s="82">
        <f t="shared" si="102"/>
        <v>3382</v>
      </c>
      <c r="F295" s="82">
        <f t="shared" si="102"/>
        <v>1798</v>
      </c>
    </row>
    <row r="296" spans="1:6" ht="34.5" customHeight="1" x14ac:dyDescent="0.25">
      <c r="A296" s="16" t="s">
        <v>1429</v>
      </c>
      <c r="B296" s="20" t="s">
        <v>1498</v>
      </c>
      <c r="C296" s="55">
        <v>610</v>
      </c>
      <c r="D296" s="82">
        <v>0</v>
      </c>
      <c r="E296" s="82">
        <v>3382</v>
      </c>
      <c r="F296" s="82">
        <v>1798</v>
      </c>
    </row>
    <row r="297" spans="1:6" ht="81" customHeight="1" x14ac:dyDescent="0.25">
      <c r="A297" s="22" t="s">
        <v>1525</v>
      </c>
      <c r="B297" s="20" t="s">
        <v>224</v>
      </c>
      <c r="C297" s="55"/>
      <c r="D297" s="82">
        <f>D298</f>
        <v>0</v>
      </c>
      <c r="E297" s="82">
        <f t="shared" ref="E297:F298" si="103">E298</f>
        <v>0</v>
      </c>
      <c r="F297" s="82">
        <f t="shared" si="103"/>
        <v>3461</v>
      </c>
    </row>
    <row r="298" spans="1:6" ht="34.5" customHeight="1" x14ac:dyDescent="0.25">
      <c r="A298" s="16" t="s">
        <v>1430</v>
      </c>
      <c r="B298" s="20" t="s">
        <v>224</v>
      </c>
      <c r="C298" s="55">
        <v>600</v>
      </c>
      <c r="D298" s="82">
        <f>D299</f>
        <v>0</v>
      </c>
      <c r="E298" s="82">
        <f t="shared" si="103"/>
        <v>0</v>
      </c>
      <c r="F298" s="82">
        <f t="shared" si="103"/>
        <v>3461</v>
      </c>
    </row>
    <row r="299" spans="1:6" ht="34.5" customHeight="1" x14ac:dyDescent="0.25">
      <c r="A299" s="16" t="s">
        <v>1429</v>
      </c>
      <c r="B299" s="20" t="s">
        <v>224</v>
      </c>
      <c r="C299" s="55">
        <v>610</v>
      </c>
      <c r="D299" s="82"/>
      <c r="E299" s="82"/>
      <c r="F299" s="82">
        <v>3461</v>
      </c>
    </row>
    <row r="300" spans="1:6" ht="47.25" hidden="1" x14ac:dyDescent="0.25">
      <c r="A300" s="22" t="s">
        <v>225</v>
      </c>
      <c r="B300" s="20" t="s">
        <v>226</v>
      </c>
      <c r="C300" s="55"/>
      <c r="D300" s="82"/>
      <c r="E300" s="82"/>
      <c r="F300" s="82"/>
    </row>
    <row r="301" spans="1:6" ht="32.25" hidden="1" customHeight="1" x14ac:dyDescent="0.25">
      <c r="A301" s="16" t="s">
        <v>1430</v>
      </c>
      <c r="B301" s="20" t="s">
        <v>226</v>
      </c>
      <c r="C301" s="55">
        <v>600</v>
      </c>
      <c r="D301" s="82"/>
      <c r="E301" s="82"/>
      <c r="F301" s="82"/>
    </row>
    <row r="302" spans="1:6" ht="32.25" hidden="1" customHeight="1" x14ac:dyDescent="0.25">
      <c r="A302" s="16" t="s">
        <v>1429</v>
      </c>
      <c r="B302" s="20" t="s">
        <v>226</v>
      </c>
      <c r="C302" s="55">
        <v>610</v>
      </c>
      <c r="D302" s="82"/>
      <c r="E302" s="82"/>
      <c r="F302" s="82"/>
    </row>
    <row r="303" spans="1:6" ht="25.5" hidden="1" customHeight="1" x14ac:dyDescent="0.25">
      <c r="A303" s="22" t="s">
        <v>227</v>
      </c>
      <c r="B303" s="20" t="s">
        <v>228</v>
      </c>
      <c r="C303" s="55"/>
      <c r="D303" s="82">
        <f>D304</f>
        <v>0</v>
      </c>
      <c r="E303" s="82">
        <f t="shared" ref="E303:F304" si="104">E304</f>
        <v>0</v>
      </c>
      <c r="F303" s="82">
        <f t="shared" si="104"/>
        <v>0</v>
      </c>
    </row>
    <row r="304" spans="1:6" ht="25.5" hidden="1" customHeight="1" x14ac:dyDescent="0.25">
      <c r="A304" s="16" t="s">
        <v>1430</v>
      </c>
      <c r="B304" s="20" t="s">
        <v>228</v>
      </c>
      <c r="C304" s="55">
        <v>600</v>
      </c>
      <c r="D304" s="82">
        <f>D305</f>
        <v>0</v>
      </c>
      <c r="E304" s="82">
        <f t="shared" si="104"/>
        <v>0</v>
      </c>
      <c r="F304" s="82">
        <f t="shared" si="104"/>
        <v>0</v>
      </c>
    </row>
    <row r="305" spans="1:6" ht="25.5" hidden="1" customHeight="1" x14ac:dyDescent="0.25">
      <c r="A305" s="16" t="s">
        <v>1429</v>
      </c>
      <c r="B305" s="20" t="s">
        <v>228</v>
      </c>
      <c r="C305" s="55">
        <v>610</v>
      </c>
      <c r="D305" s="82"/>
      <c r="E305" s="82"/>
      <c r="F305" s="82"/>
    </row>
    <row r="306" spans="1:6" ht="36.75" hidden="1" customHeight="1" x14ac:dyDescent="0.25">
      <c r="A306" s="22" t="s">
        <v>229</v>
      </c>
      <c r="B306" s="20" t="s">
        <v>230</v>
      </c>
      <c r="C306" s="55"/>
      <c r="D306" s="82"/>
      <c r="E306" s="82"/>
      <c r="F306" s="82"/>
    </row>
    <row r="307" spans="1:6" ht="36.75" hidden="1" customHeight="1" x14ac:dyDescent="0.25">
      <c r="A307" s="16" t="s">
        <v>1430</v>
      </c>
      <c r="B307" s="20" t="s">
        <v>230</v>
      </c>
      <c r="C307" s="55">
        <v>600</v>
      </c>
      <c r="D307" s="82"/>
      <c r="E307" s="82"/>
      <c r="F307" s="82"/>
    </row>
    <row r="308" spans="1:6" ht="36.75" hidden="1" customHeight="1" x14ac:dyDescent="0.25">
      <c r="A308" s="16" t="s">
        <v>1429</v>
      </c>
      <c r="B308" s="20" t="s">
        <v>230</v>
      </c>
      <c r="C308" s="55">
        <v>610</v>
      </c>
      <c r="D308" s="82"/>
      <c r="E308" s="82"/>
      <c r="F308" s="82"/>
    </row>
    <row r="309" spans="1:6" ht="36.75" customHeight="1" x14ac:dyDescent="0.25">
      <c r="A309" s="22" t="s">
        <v>311</v>
      </c>
      <c r="B309" s="20" t="s">
        <v>1497</v>
      </c>
      <c r="C309" s="55"/>
      <c r="D309" s="82">
        <f t="shared" ref="D309:F310" si="105">D310</f>
        <v>0</v>
      </c>
      <c r="E309" s="82">
        <f t="shared" si="105"/>
        <v>54932</v>
      </c>
      <c r="F309" s="82">
        <f t="shared" si="105"/>
        <v>0</v>
      </c>
    </row>
    <row r="310" spans="1:6" ht="36.75" customHeight="1" x14ac:dyDescent="0.25">
      <c r="A310" s="16" t="s">
        <v>1430</v>
      </c>
      <c r="B310" s="20" t="s">
        <v>1497</v>
      </c>
      <c r="C310" s="55">
        <v>600</v>
      </c>
      <c r="D310" s="82">
        <f t="shared" si="105"/>
        <v>0</v>
      </c>
      <c r="E310" s="82">
        <f t="shared" si="105"/>
        <v>54932</v>
      </c>
      <c r="F310" s="82">
        <f t="shared" si="105"/>
        <v>0</v>
      </c>
    </row>
    <row r="311" spans="1:6" ht="36.75" customHeight="1" x14ac:dyDescent="0.25">
      <c r="A311" s="16" t="s">
        <v>1429</v>
      </c>
      <c r="B311" s="20" t="s">
        <v>1497</v>
      </c>
      <c r="C311" s="55">
        <v>610</v>
      </c>
      <c r="D311" s="82">
        <v>0</v>
      </c>
      <c r="E311" s="82">
        <v>54932</v>
      </c>
      <c r="F311" s="82">
        <v>0</v>
      </c>
    </row>
    <row r="312" spans="1:6" ht="38.25" customHeight="1" x14ac:dyDescent="0.25">
      <c r="A312" s="22" t="s">
        <v>231</v>
      </c>
      <c r="B312" s="20" t="s">
        <v>232</v>
      </c>
      <c r="C312" s="55"/>
      <c r="D312" s="82">
        <f>D313</f>
        <v>0</v>
      </c>
      <c r="E312" s="82">
        <f t="shared" ref="E312:F313" si="106">E313</f>
        <v>0</v>
      </c>
      <c r="F312" s="82">
        <f t="shared" si="106"/>
        <v>1500</v>
      </c>
    </row>
    <row r="313" spans="1:6" ht="38.25" customHeight="1" x14ac:dyDescent="0.25">
      <c r="A313" s="16" t="s">
        <v>1430</v>
      </c>
      <c r="B313" s="20" t="s">
        <v>232</v>
      </c>
      <c r="C313" s="55">
        <v>600</v>
      </c>
      <c r="D313" s="82">
        <f>D314</f>
        <v>0</v>
      </c>
      <c r="E313" s="82">
        <f t="shared" si="106"/>
        <v>0</v>
      </c>
      <c r="F313" s="82">
        <f t="shared" si="106"/>
        <v>1500</v>
      </c>
    </row>
    <row r="314" spans="1:6" ht="38.25" customHeight="1" x14ac:dyDescent="0.25">
      <c r="A314" s="16" t="s">
        <v>1429</v>
      </c>
      <c r="B314" s="20" t="s">
        <v>232</v>
      </c>
      <c r="C314" s="55">
        <v>610</v>
      </c>
      <c r="D314" s="82"/>
      <c r="E314" s="82"/>
      <c r="F314" s="82">
        <v>1500</v>
      </c>
    </row>
    <row r="315" spans="1:6" ht="38.25" customHeight="1" x14ac:dyDescent="0.25">
      <c r="A315" s="22" t="s">
        <v>1552</v>
      </c>
      <c r="B315" s="20" t="s">
        <v>1551</v>
      </c>
      <c r="C315" s="55"/>
      <c r="D315" s="82"/>
      <c r="E315" s="82"/>
      <c r="F315" s="82">
        <f>F316</f>
        <v>1500</v>
      </c>
    </row>
    <row r="316" spans="1:6" ht="38.25" customHeight="1" x14ac:dyDescent="0.25">
      <c r="A316" s="16" t="s">
        <v>1430</v>
      </c>
      <c r="B316" s="20" t="s">
        <v>1551</v>
      </c>
      <c r="C316" s="55">
        <v>600</v>
      </c>
      <c r="D316" s="82"/>
      <c r="E316" s="82"/>
      <c r="F316" s="82">
        <f>F317</f>
        <v>1500</v>
      </c>
    </row>
    <row r="317" spans="1:6" ht="38.25" customHeight="1" x14ac:dyDescent="0.25">
      <c r="A317" s="16" t="s">
        <v>1429</v>
      </c>
      <c r="B317" s="20" t="s">
        <v>1551</v>
      </c>
      <c r="C317" s="55">
        <v>610</v>
      </c>
      <c r="D317" s="82"/>
      <c r="E317" s="82"/>
      <c r="F317" s="82">
        <v>1500</v>
      </c>
    </row>
    <row r="318" spans="1:6" ht="33.75" hidden="1" customHeight="1" x14ac:dyDescent="0.25">
      <c r="A318" s="7" t="s">
        <v>233</v>
      </c>
      <c r="B318" s="1" t="s">
        <v>234</v>
      </c>
      <c r="C318" s="55"/>
      <c r="D318" s="82">
        <f>D319</f>
        <v>0</v>
      </c>
      <c r="E318" s="82">
        <f t="shared" ref="E318:F318" si="107">E319</f>
        <v>0</v>
      </c>
      <c r="F318" s="82">
        <f t="shared" si="107"/>
        <v>0</v>
      </c>
    </row>
    <row r="319" spans="1:6" ht="51" hidden="1" customHeight="1" x14ac:dyDescent="0.25">
      <c r="A319" s="22" t="s">
        <v>235</v>
      </c>
      <c r="B319" s="2" t="s">
        <v>236</v>
      </c>
      <c r="C319" s="55"/>
      <c r="D319" s="82">
        <f>D320</f>
        <v>0</v>
      </c>
      <c r="E319" s="82">
        <f t="shared" ref="E319:F319" si="108">E320</f>
        <v>0</v>
      </c>
      <c r="F319" s="82">
        <f t="shared" si="108"/>
        <v>0</v>
      </c>
    </row>
    <row r="320" spans="1:6" ht="33.75" hidden="1" customHeight="1" x14ac:dyDescent="0.25">
      <c r="A320" s="16" t="s">
        <v>1430</v>
      </c>
      <c r="B320" s="2" t="s">
        <v>236</v>
      </c>
      <c r="C320" s="55">
        <v>600</v>
      </c>
      <c r="D320" s="82">
        <f>D321</f>
        <v>0</v>
      </c>
      <c r="E320" s="82">
        <f t="shared" ref="E320:F320" si="109">E321</f>
        <v>0</v>
      </c>
      <c r="F320" s="82">
        <f t="shared" si="109"/>
        <v>0</v>
      </c>
    </row>
    <row r="321" spans="1:6" ht="30.75" hidden="1" customHeight="1" x14ac:dyDescent="0.25">
      <c r="A321" s="16" t="s">
        <v>1429</v>
      </c>
      <c r="B321" s="2" t="s">
        <v>236</v>
      </c>
      <c r="C321" s="55">
        <v>610</v>
      </c>
      <c r="D321" s="82"/>
      <c r="E321" s="82"/>
      <c r="F321" s="82"/>
    </row>
    <row r="322" spans="1:6" ht="49.5" customHeight="1" x14ac:dyDescent="0.25">
      <c r="A322" s="13" t="s">
        <v>237</v>
      </c>
      <c r="B322" s="3" t="s">
        <v>238</v>
      </c>
      <c r="C322" s="55"/>
      <c r="D322" s="82">
        <f>D334+D338+D344+D361+D327+D323</f>
        <v>114180</v>
      </c>
      <c r="E322" s="82">
        <f>E334+E338+E344+E361+E327+E323</f>
        <v>109124</v>
      </c>
      <c r="F322" s="82">
        <f>F334+F338+F344+F361+F327+F323</f>
        <v>109124</v>
      </c>
    </row>
    <row r="323" spans="1:6" ht="47.25" hidden="1" x14ac:dyDescent="0.25">
      <c r="A323" s="37" t="s">
        <v>239</v>
      </c>
      <c r="B323" s="34" t="s">
        <v>240</v>
      </c>
      <c r="C323" s="55"/>
      <c r="D323" s="82">
        <f>D324</f>
        <v>0</v>
      </c>
      <c r="E323" s="82">
        <f t="shared" ref="E323:F323" si="110">E324</f>
        <v>0</v>
      </c>
      <c r="F323" s="82">
        <f t="shared" si="110"/>
        <v>0</v>
      </c>
    </row>
    <row r="324" spans="1:6" ht="33" hidden="1" customHeight="1" x14ac:dyDescent="0.25">
      <c r="A324" s="19" t="s">
        <v>81</v>
      </c>
      <c r="B324" s="20" t="s">
        <v>241</v>
      </c>
      <c r="C324" s="55"/>
      <c r="D324" s="82">
        <f>D325</f>
        <v>0</v>
      </c>
      <c r="E324" s="82">
        <f t="shared" ref="E324:F324" si="111">E325</f>
        <v>0</v>
      </c>
      <c r="F324" s="82">
        <f t="shared" si="111"/>
        <v>0</v>
      </c>
    </row>
    <row r="325" spans="1:6" ht="33" hidden="1" customHeight="1" x14ac:dyDescent="0.25">
      <c r="A325" s="16" t="s">
        <v>1430</v>
      </c>
      <c r="B325" s="20" t="s">
        <v>241</v>
      </c>
      <c r="C325" s="55">
        <v>600</v>
      </c>
      <c r="D325" s="82">
        <f>D326</f>
        <v>0</v>
      </c>
      <c r="E325" s="82">
        <f t="shared" ref="E325:F325" si="112">E326</f>
        <v>0</v>
      </c>
      <c r="F325" s="82">
        <f t="shared" si="112"/>
        <v>0</v>
      </c>
    </row>
    <row r="326" spans="1:6" ht="33" hidden="1" customHeight="1" x14ac:dyDescent="0.25">
      <c r="A326" s="16" t="s">
        <v>1429</v>
      </c>
      <c r="B326" s="20" t="s">
        <v>241</v>
      </c>
      <c r="C326" s="55">
        <v>610</v>
      </c>
      <c r="D326" s="82"/>
      <c r="E326" s="82"/>
      <c r="F326" s="82"/>
    </row>
    <row r="327" spans="1:6" ht="63" hidden="1" x14ac:dyDescent="0.25">
      <c r="A327" s="7" t="s">
        <v>242</v>
      </c>
      <c r="B327" s="1" t="s">
        <v>243</v>
      </c>
      <c r="C327" s="55"/>
      <c r="D327" s="82">
        <f>D328</f>
        <v>0</v>
      </c>
      <c r="E327" s="82">
        <f t="shared" ref="E327:F327" si="113">E328</f>
        <v>0</v>
      </c>
      <c r="F327" s="82">
        <f t="shared" si="113"/>
        <v>0</v>
      </c>
    </row>
    <row r="328" spans="1:6" ht="63" hidden="1" x14ac:dyDescent="0.25">
      <c r="A328" s="22" t="s">
        <v>244</v>
      </c>
      <c r="B328" s="2" t="s">
        <v>245</v>
      </c>
      <c r="C328" s="55"/>
      <c r="D328" s="82">
        <f>D329</f>
        <v>0</v>
      </c>
      <c r="E328" s="82">
        <f t="shared" ref="E328:F328" si="114">E329</f>
        <v>0</v>
      </c>
      <c r="F328" s="82">
        <f t="shared" si="114"/>
        <v>0</v>
      </c>
    </row>
    <row r="329" spans="1:6" ht="31.5" hidden="1" x14ac:dyDescent="0.25">
      <c r="A329" s="16" t="s">
        <v>1430</v>
      </c>
      <c r="B329" s="2" t="s">
        <v>245</v>
      </c>
      <c r="C329" s="55">
        <v>600</v>
      </c>
      <c r="D329" s="82">
        <f>D330</f>
        <v>0</v>
      </c>
      <c r="E329" s="82">
        <f t="shared" ref="E329:F329" si="115">E330</f>
        <v>0</v>
      </c>
      <c r="F329" s="82">
        <f t="shared" si="115"/>
        <v>0</v>
      </c>
    </row>
    <row r="330" spans="1:6" ht="15.75" hidden="1" x14ac:dyDescent="0.25">
      <c r="A330" s="16" t="s">
        <v>1429</v>
      </c>
      <c r="B330" s="2" t="s">
        <v>245</v>
      </c>
      <c r="C330" s="55">
        <v>610</v>
      </c>
      <c r="D330" s="82"/>
      <c r="E330" s="82"/>
      <c r="F330" s="82"/>
    </row>
    <row r="331" spans="1:6" ht="78.75" hidden="1" x14ac:dyDescent="0.25">
      <c r="A331" s="22" t="s">
        <v>246</v>
      </c>
      <c r="B331" s="2" t="s">
        <v>247</v>
      </c>
      <c r="C331" s="55"/>
      <c r="D331" s="82">
        <f>D332</f>
        <v>0</v>
      </c>
      <c r="E331" s="82">
        <f t="shared" ref="E331:F331" si="116">E332</f>
        <v>0</v>
      </c>
      <c r="F331" s="82">
        <f t="shared" si="116"/>
        <v>0</v>
      </c>
    </row>
    <row r="332" spans="1:6" ht="31.5" hidden="1" x14ac:dyDescent="0.25">
      <c r="A332" s="16" t="s">
        <v>1430</v>
      </c>
      <c r="B332" s="2" t="s">
        <v>247</v>
      </c>
      <c r="C332" s="55">
        <v>600</v>
      </c>
      <c r="D332" s="82">
        <f>D333</f>
        <v>0</v>
      </c>
      <c r="E332" s="82">
        <f t="shared" ref="E332:F332" si="117">E333</f>
        <v>0</v>
      </c>
      <c r="F332" s="82">
        <f t="shared" si="117"/>
        <v>0</v>
      </c>
    </row>
    <row r="333" spans="1:6" ht="15.75" hidden="1" x14ac:dyDescent="0.25">
      <c r="A333" s="16" t="s">
        <v>1429</v>
      </c>
      <c r="B333" s="2" t="s">
        <v>247</v>
      </c>
      <c r="C333" s="55">
        <v>610</v>
      </c>
      <c r="D333" s="82"/>
      <c r="E333" s="82"/>
      <c r="F333" s="82"/>
    </row>
    <row r="334" spans="1:6" ht="53.25" customHeight="1" x14ac:dyDescent="0.25">
      <c r="A334" s="7" t="s">
        <v>248</v>
      </c>
      <c r="B334" s="1" t="s">
        <v>243</v>
      </c>
      <c r="C334" s="55"/>
      <c r="D334" s="82">
        <f>D335</f>
        <v>112395</v>
      </c>
      <c r="E334" s="82">
        <f t="shared" ref="E334:F336" si="118">E335</f>
        <v>98124</v>
      </c>
      <c r="F334" s="82">
        <f t="shared" si="118"/>
        <v>98124</v>
      </c>
    </row>
    <row r="335" spans="1:6" ht="54" customHeight="1" x14ac:dyDescent="0.25">
      <c r="A335" s="19" t="s">
        <v>250</v>
      </c>
      <c r="B335" s="20" t="s">
        <v>1513</v>
      </c>
      <c r="C335" s="55"/>
      <c r="D335" s="82">
        <f>D336</f>
        <v>112395</v>
      </c>
      <c r="E335" s="82">
        <f t="shared" si="118"/>
        <v>98124</v>
      </c>
      <c r="F335" s="82">
        <f t="shared" si="118"/>
        <v>98124</v>
      </c>
    </row>
    <row r="336" spans="1:6" ht="48.75" customHeight="1" x14ac:dyDescent="0.25">
      <c r="A336" s="16" t="s">
        <v>1430</v>
      </c>
      <c r="B336" s="20" t="s">
        <v>1513</v>
      </c>
      <c r="C336" s="55">
        <v>600</v>
      </c>
      <c r="D336" s="82">
        <f>D337</f>
        <v>112395</v>
      </c>
      <c r="E336" s="82">
        <f t="shared" si="118"/>
        <v>98124</v>
      </c>
      <c r="F336" s="82">
        <f t="shared" si="118"/>
        <v>98124</v>
      </c>
    </row>
    <row r="337" spans="1:6" ht="37.5" customHeight="1" x14ac:dyDescent="0.25">
      <c r="A337" s="16" t="s">
        <v>1429</v>
      </c>
      <c r="B337" s="20" t="s">
        <v>1513</v>
      </c>
      <c r="C337" s="55">
        <v>610</v>
      </c>
      <c r="D337" s="82">
        <v>112395</v>
      </c>
      <c r="E337" s="82">
        <v>98124</v>
      </c>
      <c r="F337" s="82">
        <v>98124</v>
      </c>
    </row>
    <row r="338" spans="1:6" ht="59.25" customHeight="1" x14ac:dyDescent="0.25">
      <c r="A338" s="7" t="s">
        <v>1528</v>
      </c>
      <c r="B338" s="1" t="s">
        <v>249</v>
      </c>
      <c r="C338" s="55"/>
      <c r="D338" s="82">
        <f>D341+D339+D340</f>
        <v>0</v>
      </c>
      <c r="E338" s="82">
        <f t="shared" ref="E338:F338" si="119">E341+E339+E340</f>
        <v>1000</v>
      </c>
      <c r="F338" s="82">
        <f t="shared" si="119"/>
        <v>1000</v>
      </c>
    </row>
    <row r="339" spans="1:6" ht="46.5" hidden="1" customHeight="1" x14ac:dyDescent="0.25">
      <c r="A339" s="16" t="s">
        <v>251</v>
      </c>
      <c r="B339" s="2" t="s">
        <v>252</v>
      </c>
      <c r="C339" s="55"/>
      <c r="D339" s="82"/>
      <c r="E339" s="82"/>
      <c r="F339" s="82"/>
    </row>
    <row r="340" spans="1:6" ht="63" hidden="1" x14ac:dyDescent="0.25">
      <c r="A340" s="16" t="s">
        <v>253</v>
      </c>
      <c r="B340" s="2" t="s">
        <v>254</v>
      </c>
      <c r="C340" s="55"/>
      <c r="D340" s="82"/>
      <c r="E340" s="82"/>
      <c r="F340" s="82"/>
    </row>
    <row r="341" spans="1:6" ht="31.5" x14ac:dyDescent="0.25">
      <c r="A341" s="28" t="s">
        <v>155</v>
      </c>
      <c r="B341" s="20" t="s">
        <v>1514</v>
      </c>
      <c r="C341" s="55"/>
      <c r="D341" s="82">
        <f>D342</f>
        <v>0</v>
      </c>
      <c r="E341" s="82">
        <f t="shared" ref="E341:F341" si="120">E342</f>
        <v>1000</v>
      </c>
      <c r="F341" s="82">
        <f t="shared" si="120"/>
        <v>1000</v>
      </c>
    </row>
    <row r="342" spans="1:6" ht="40.5" customHeight="1" x14ac:dyDescent="0.25">
      <c r="A342" s="16" t="s">
        <v>1430</v>
      </c>
      <c r="B342" s="20" t="s">
        <v>1514</v>
      </c>
      <c r="C342" s="55">
        <v>600</v>
      </c>
      <c r="D342" s="82">
        <f>D343</f>
        <v>0</v>
      </c>
      <c r="E342" s="82">
        <f t="shared" ref="E342:F342" si="121">E343</f>
        <v>1000</v>
      </c>
      <c r="F342" s="82">
        <f t="shared" si="121"/>
        <v>1000</v>
      </c>
    </row>
    <row r="343" spans="1:6" ht="29.25" customHeight="1" x14ac:dyDescent="0.25">
      <c r="A343" s="16" t="s">
        <v>1429</v>
      </c>
      <c r="B343" s="20" t="s">
        <v>1514</v>
      </c>
      <c r="C343" s="55">
        <v>610</v>
      </c>
      <c r="D343" s="82">
        <v>0</v>
      </c>
      <c r="E343" s="82">
        <v>1000</v>
      </c>
      <c r="F343" s="82">
        <v>1000</v>
      </c>
    </row>
    <row r="344" spans="1:6" ht="37.5" customHeight="1" x14ac:dyDescent="0.25">
      <c r="A344" s="7" t="s">
        <v>255</v>
      </c>
      <c r="B344" s="1" t="s">
        <v>1572</v>
      </c>
      <c r="C344" s="55"/>
      <c r="D344" s="82">
        <f>D345</f>
        <v>1785</v>
      </c>
      <c r="E344" s="82">
        <f t="shared" ref="E344:F344" si="122">E345</f>
        <v>10000</v>
      </c>
      <c r="F344" s="82">
        <f t="shared" si="122"/>
        <v>10000</v>
      </c>
    </row>
    <row r="345" spans="1:6" ht="47.25" x14ac:dyDescent="0.25">
      <c r="A345" s="28" t="s">
        <v>256</v>
      </c>
      <c r="B345" s="20" t="s">
        <v>1573</v>
      </c>
      <c r="C345" s="55"/>
      <c r="D345" s="82">
        <f>D346+D350</f>
        <v>1785</v>
      </c>
      <c r="E345" s="82">
        <f t="shared" ref="E345:F345" si="123">E346</f>
        <v>10000</v>
      </c>
      <c r="F345" s="82">
        <f t="shared" si="123"/>
        <v>10000</v>
      </c>
    </row>
    <row r="346" spans="1:6" ht="30.75" customHeight="1" x14ac:dyDescent="0.25">
      <c r="A346" s="16" t="s">
        <v>1430</v>
      </c>
      <c r="B346" s="20" t="s">
        <v>1573</v>
      </c>
      <c r="C346" s="55">
        <v>600</v>
      </c>
      <c r="D346" s="82">
        <f>D347+D348+D349</f>
        <v>1605</v>
      </c>
      <c r="E346" s="82">
        <f t="shared" ref="E346:F346" si="124">E347</f>
        <v>10000</v>
      </c>
      <c r="F346" s="82">
        <f t="shared" si="124"/>
        <v>10000</v>
      </c>
    </row>
    <row r="347" spans="1:6" ht="24.75" customHeight="1" x14ac:dyDescent="0.25">
      <c r="A347" s="16" t="s">
        <v>1429</v>
      </c>
      <c r="B347" s="20" t="s">
        <v>1573</v>
      </c>
      <c r="C347" s="55">
        <v>610</v>
      </c>
      <c r="D347" s="82">
        <v>1245</v>
      </c>
      <c r="E347" s="82">
        <v>10000</v>
      </c>
      <c r="F347" s="82">
        <v>10000</v>
      </c>
    </row>
    <row r="348" spans="1:6" ht="24" customHeight="1" x14ac:dyDescent="0.25">
      <c r="A348" s="126" t="s">
        <v>1622</v>
      </c>
      <c r="B348" s="20" t="s">
        <v>1573</v>
      </c>
      <c r="C348" s="55">
        <v>620</v>
      </c>
      <c r="D348" s="82">
        <v>180</v>
      </c>
      <c r="E348" s="82"/>
      <c r="F348" s="82"/>
    </row>
    <row r="349" spans="1:6" ht="41.25" customHeight="1" x14ac:dyDescent="0.25">
      <c r="A349" s="135" t="s">
        <v>1623</v>
      </c>
      <c r="B349" s="20" t="s">
        <v>1573</v>
      </c>
      <c r="C349" s="55">
        <v>630</v>
      </c>
      <c r="D349" s="82">
        <v>180</v>
      </c>
      <c r="E349" s="82"/>
      <c r="F349" s="82"/>
    </row>
    <row r="350" spans="1:6" ht="49.5" customHeight="1" x14ac:dyDescent="0.25">
      <c r="A350" s="123" t="s">
        <v>1624</v>
      </c>
      <c r="B350" s="20" t="s">
        <v>1573</v>
      </c>
      <c r="C350" s="55">
        <v>810</v>
      </c>
      <c r="D350" s="82">
        <v>180</v>
      </c>
      <c r="E350" s="82"/>
      <c r="F350" s="82"/>
    </row>
    <row r="351" spans="1:6" ht="27" hidden="1" customHeight="1" x14ac:dyDescent="0.25">
      <c r="A351" s="7" t="s">
        <v>84</v>
      </c>
      <c r="B351" s="1" t="s">
        <v>257</v>
      </c>
      <c r="C351" s="55"/>
      <c r="D351" s="82"/>
      <c r="E351" s="82"/>
      <c r="F351" s="82"/>
    </row>
    <row r="352" spans="1:6" ht="30.75" hidden="1" customHeight="1" x14ac:dyDescent="0.25">
      <c r="A352" s="16" t="s">
        <v>258</v>
      </c>
      <c r="B352" s="2" t="s">
        <v>259</v>
      </c>
      <c r="C352" s="55"/>
      <c r="D352" s="82"/>
      <c r="E352" s="82"/>
      <c r="F352" s="82"/>
    </row>
    <row r="353" spans="1:6" ht="27.75" hidden="1" customHeight="1" x14ac:dyDescent="0.25">
      <c r="A353" s="16" t="s">
        <v>260</v>
      </c>
      <c r="B353" s="2" t="s">
        <v>261</v>
      </c>
      <c r="C353" s="55"/>
      <c r="D353" s="82"/>
      <c r="E353" s="82"/>
      <c r="F353" s="82"/>
    </row>
    <row r="354" spans="1:6" ht="40.5" hidden="1" customHeight="1" x14ac:dyDescent="0.25">
      <c r="A354" s="16" t="s">
        <v>262</v>
      </c>
      <c r="B354" s="2" t="s">
        <v>263</v>
      </c>
      <c r="C354" s="55"/>
      <c r="D354" s="82"/>
      <c r="E354" s="82"/>
      <c r="F354" s="82"/>
    </row>
    <row r="355" spans="1:6" ht="42" hidden="1" customHeight="1" x14ac:dyDescent="0.25">
      <c r="A355" s="16" t="s">
        <v>264</v>
      </c>
      <c r="B355" s="2" t="s">
        <v>265</v>
      </c>
      <c r="C355" s="55"/>
      <c r="D355" s="82"/>
      <c r="E355" s="82"/>
      <c r="F355" s="82"/>
    </row>
    <row r="356" spans="1:6" ht="46.5" hidden="1" customHeight="1" x14ac:dyDescent="0.25">
      <c r="A356" s="16" t="s">
        <v>266</v>
      </c>
      <c r="B356" s="2" t="s">
        <v>267</v>
      </c>
      <c r="C356" s="55"/>
      <c r="D356" s="82"/>
      <c r="E356" s="82"/>
      <c r="F356" s="82"/>
    </row>
    <row r="357" spans="1:6" ht="63" hidden="1" x14ac:dyDescent="0.25">
      <c r="A357" s="16" t="s">
        <v>268</v>
      </c>
      <c r="B357" s="2" t="s">
        <v>269</v>
      </c>
      <c r="C357" s="55"/>
      <c r="D357" s="82"/>
      <c r="E357" s="82"/>
      <c r="F357" s="82"/>
    </row>
    <row r="358" spans="1:6" ht="30" hidden="1" customHeight="1" x14ac:dyDescent="0.25">
      <c r="A358" s="7" t="s">
        <v>270</v>
      </c>
      <c r="B358" s="1" t="s">
        <v>271</v>
      </c>
      <c r="C358" s="55"/>
      <c r="D358" s="82"/>
      <c r="E358" s="82"/>
      <c r="F358" s="82"/>
    </row>
    <row r="359" spans="1:6" ht="39.75" hidden="1" customHeight="1" x14ac:dyDescent="0.25">
      <c r="A359" s="16" t="s">
        <v>272</v>
      </c>
      <c r="B359" s="2" t="s">
        <v>273</v>
      </c>
      <c r="C359" s="55"/>
      <c r="D359" s="82"/>
      <c r="E359" s="82"/>
      <c r="F359" s="82"/>
    </row>
    <row r="360" spans="1:6" ht="31.5" hidden="1" x14ac:dyDescent="0.25">
      <c r="A360" s="28" t="s">
        <v>274</v>
      </c>
      <c r="B360" s="20" t="s">
        <v>275</v>
      </c>
      <c r="C360" s="55"/>
      <c r="D360" s="82"/>
      <c r="E360" s="82"/>
      <c r="F360" s="82"/>
    </row>
    <row r="361" spans="1:6" ht="35.25" hidden="1" customHeight="1" x14ac:dyDescent="0.25">
      <c r="A361" s="7" t="s">
        <v>233</v>
      </c>
      <c r="B361" s="1" t="s">
        <v>276</v>
      </c>
      <c r="C361" s="55"/>
      <c r="D361" s="82">
        <f>D364+D362+D363</f>
        <v>0</v>
      </c>
      <c r="E361" s="82">
        <f t="shared" ref="E361:F361" si="125">E364</f>
        <v>0</v>
      </c>
      <c r="F361" s="82">
        <f t="shared" si="125"/>
        <v>0</v>
      </c>
    </row>
    <row r="362" spans="1:6" ht="15.75" hidden="1" x14ac:dyDescent="0.25">
      <c r="A362" s="16" t="s">
        <v>277</v>
      </c>
      <c r="B362" s="2" t="s">
        <v>278</v>
      </c>
      <c r="C362" s="55"/>
      <c r="D362" s="82"/>
      <c r="E362" s="82"/>
      <c r="F362" s="82"/>
    </row>
    <row r="363" spans="1:6" ht="31.5" hidden="1" x14ac:dyDescent="0.25">
      <c r="A363" s="16" t="s">
        <v>279</v>
      </c>
      <c r="B363" s="2" t="s">
        <v>280</v>
      </c>
      <c r="C363" s="55"/>
      <c r="D363" s="82"/>
      <c r="E363" s="82"/>
      <c r="F363" s="82"/>
    </row>
    <row r="364" spans="1:6" ht="63" hidden="1" x14ac:dyDescent="0.25">
      <c r="A364" s="22" t="s">
        <v>281</v>
      </c>
      <c r="B364" s="20" t="s">
        <v>282</v>
      </c>
      <c r="C364" s="55"/>
      <c r="D364" s="82">
        <f>D365</f>
        <v>0</v>
      </c>
      <c r="E364" s="82">
        <f t="shared" ref="E364:F364" si="126">E365</f>
        <v>0</v>
      </c>
      <c r="F364" s="82">
        <f t="shared" si="126"/>
        <v>0</v>
      </c>
    </row>
    <row r="365" spans="1:6" ht="24.75" hidden="1" customHeight="1" x14ac:dyDescent="0.25">
      <c r="A365" s="16" t="s">
        <v>1430</v>
      </c>
      <c r="B365" s="20" t="s">
        <v>282</v>
      </c>
      <c r="C365" s="55">
        <v>600</v>
      </c>
      <c r="D365" s="82">
        <f>D366</f>
        <v>0</v>
      </c>
      <c r="E365" s="82">
        <f t="shared" ref="E365:F365" si="127">E366</f>
        <v>0</v>
      </c>
      <c r="F365" s="82">
        <f t="shared" si="127"/>
        <v>0</v>
      </c>
    </row>
    <row r="366" spans="1:6" ht="31.5" hidden="1" customHeight="1" x14ac:dyDescent="0.25">
      <c r="A366" s="16" t="s">
        <v>1429</v>
      </c>
      <c r="B366" s="20" t="s">
        <v>282</v>
      </c>
      <c r="C366" s="55">
        <v>610</v>
      </c>
      <c r="D366" s="82"/>
      <c r="E366" s="82"/>
      <c r="F366" s="82"/>
    </row>
    <row r="367" spans="1:6" ht="63" hidden="1" x14ac:dyDescent="0.25">
      <c r="A367" s="22" t="s">
        <v>283</v>
      </c>
      <c r="B367" s="20" t="s">
        <v>284</v>
      </c>
      <c r="C367" s="55"/>
      <c r="D367" s="82">
        <f>D368</f>
        <v>0</v>
      </c>
      <c r="E367" s="82">
        <f t="shared" ref="E367:F367" si="128">E368</f>
        <v>0</v>
      </c>
      <c r="F367" s="82">
        <f t="shared" si="128"/>
        <v>0</v>
      </c>
    </row>
    <row r="368" spans="1:6" ht="30" hidden="1" customHeight="1" x14ac:dyDescent="0.25">
      <c r="A368" s="16" t="s">
        <v>1430</v>
      </c>
      <c r="B368" s="20" t="s">
        <v>284</v>
      </c>
      <c r="C368" s="55">
        <v>600</v>
      </c>
      <c r="D368" s="82">
        <f>D369</f>
        <v>0</v>
      </c>
      <c r="E368" s="82">
        <f t="shared" ref="E368:F368" si="129">E369</f>
        <v>0</v>
      </c>
      <c r="F368" s="82">
        <f t="shared" si="129"/>
        <v>0</v>
      </c>
    </row>
    <row r="369" spans="1:6" ht="28.5" hidden="1" customHeight="1" x14ac:dyDescent="0.25">
      <c r="A369" s="16" t="s">
        <v>1429</v>
      </c>
      <c r="B369" s="20" t="s">
        <v>284</v>
      </c>
      <c r="C369" s="55">
        <v>610</v>
      </c>
      <c r="D369" s="82"/>
      <c r="E369" s="82"/>
      <c r="F369" s="82"/>
    </row>
    <row r="370" spans="1:6" ht="27.75" hidden="1" customHeight="1" x14ac:dyDescent="0.25">
      <c r="A370" s="7" t="s">
        <v>285</v>
      </c>
      <c r="B370" s="1" t="s">
        <v>286</v>
      </c>
      <c r="C370" s="55"/>
      <c r="D370" s="82"/>
      <c r="E370" s="82"/>
      <c r="F370" s="82"/>
    </row>
    <row r="371" spans="1:6" ht="33" hidden="1" customHeight="1" x14ac:dyDescent="0.25">
      <c r="A371" s="22" t="s">
        <v>287</v>
      </c>
      <c r="B371" s="20" t="s">
        <v>288</v>
      </c>
      <c r="C371" s="55"/>
      <c r="D371" s="82"/>
      <c r="E371" s="82"/>
      <c r="F371" s="82"/>
    </row>
    <row r="372" spans="1:6" ht="28.5" hidden="1" customHeight="1" x14ac:dyDescent="0.25">
      <c r="A372" s="22" t="s">
        <v>289</v>
      </c>
      <c r="B372" s="20" t="s">
        <v>290</v>
      </c>
      <c r="C372" s="55"/>
      <c r="D372" s="82"/>
      <c r="E372" s="82"/>
      <c r="F372" s="82"/>
    </row>
    <row r="373" spans="1:6" ht="51.75" hidden="1" customHeight="1" x14ac:dyDescent="0.25">
      <c r="A373" s="22" t="s">
        <v>291</v>
      </c>
      <c r="B373" s="20" t="s">
        <v>292</v>
      </c>
      <c r="C373" s="55"/>
      <c r="D373" s="82"/>
      <c r="E373" s="82"/>
      <c r="F373" s="82"/>
    </row>
    <row r="374" spans="1:6" ht="21" hidden="1" customHeight="1" x14ac:dyDescent="0.25">
      <c r="A374" s="16"/>
      <c r="B374" s="20" t="s">
        <v>292</v>
      </c>
      <c r="C374" s="55">
        <v>600</v>
      </c>
      <c r="D374" s="82"/>
      <c r="E374" s="82"/>
      <c r="F374" s="82"/>
    </row>
    <row r="375" spans="1:6" ht="36" hidden="1" customHeight="1" x14ac:dyDescent="0.25">
      <c r="A375" s="16"/>
      <c r="B375" s="20" t="s">
        <v>292</v>
      </c>
      <c r="C375" s="55">
        <v>610</v>
      </c>
      <c r="D375" s="82"/>
      <c r="E375" s="82"/>
      <c r="F375" s="82"/>
    </row>
    <row r="376" spans="1:6" ht="30" hidden="1" customHeight="1" x14ac:dyDescent="0.25">
      <c r="A376" s="18" t="s">
        <v>293</v>
      </c>
      <c r="B376" s="3" t="s">
        <v>294</v>
      </c>
      <c r="C376" s="55"/>
      <c r="D376" s="82"/>
      <c r="E376" s="82"/>
      <c r="F376" s="82"/>
    </row>
    <row r="377" spans="1:6" ht="63" hidden="1" x14ac:dyDescent="0.25">
      <c r="A377" s="7" t="s">
        <v>295</v>
      </c>
      <c r="B377" s="1" t="s">
        <v>296</v>
      </c>
      <c r="C377" s="55"/>
      <c r="D377" s="82"/>
      <c r="E377" s="82"/>
      <c r="F377" s="82"/>
    </row>
    <row r="378" spans="1:6" ht="94.5" hidden="1" x14ac:dyDescent="0.25">
      <c r="A378" s="16" t="s">
        <v>297</v>
      </c>
      <c r="B378" s="2" t="s">
        <v>298</v>
      </c>
      <c r="C378" s="55"/>
      <c r="D378" s="82"/>
      <c r="E378" s="82"/>
      <c r="F378" s="82"/>
    </row>
    <row r="379" spans="1:6" ht="94.5" hidden="1" x14ac:dyDescent="0.25">
      <c r="A379" s="16" t="s">
        <v>299</v>
      </c>
      <c r="B379" s="2" t="s">
        <v>300</v>
      </c>
      <c r="C379" s="55"/>
      <c r="D379" s="82"/>
      <c r="E379" s="82"/>
      <c r="F379" s="82"/>
    </row>
    <row r="380" spans="1:6" ht="35.25" hidden="1" customHeight="1" x14ac:dyDescent="0.25">
      <c r="A380" s="18" t="s">
        <v>301</v>
      </c>
      <c r="B380" s="3" t="s">
        <v>302</v>
      </c>
      <c r="C380" s="55"/>
      <c r="D380" s="82">
        <f>D381</f>
        <v>0</v>
      </c>
      <c r="E380" s="82">
        <f t="shared" ref="E380:F380" si="130">E381</f>
        <v>0</v>
      </c>
      <c r="F380" s="82">
        <f t="shared" si="130"/>
        <v>0</v>
      </c>
    </row>
    <row r="381" spans="1:6" ht="63" hidden="1" x14ac:dyDescent="0.25">
      <c r="A381" s="7" t="s">
        <v>303</v>
      </c>
      <c r="B381" s="1" t="s">
        <v>304</v>
      </c>
      <c r="C381" s="55"/>
      <c r="D381" s="82">
        <f>D382</f>
        <v>0</v>
      </c>
      <c r="E381" s="82">
        <f t="shared" ref="E381:F381" si="131">E382</f>
        <v>0</v>
      </c>
      <c r="F381" s="82">
        <f t="shared" si="131"/>
        <v>0</v>
      </c>
    </row>
    <row r="382" spans="1:6" ht="31.5" hidden="1" x14ac:dyDescent="0.25">
      <c r="A382" s="22" t="s">
        <v>191</v>
      </c>
      <c r="B382" s="20" t="s">
        <v>305</v>
      </c>
      <c r="C382" s="55"/>
      <c r="D382" s="82">
        <f>D383</f>
        <v>0</v>
      </c>
      <c r="E382" s="82">
        <f t="shared" ref="E382:F382" si="132">E383</f>
        <v>0</v>
      </c>
      <c r="F382" s="82">
        <f t="shared" si="132"/>
        <v>0</v>
      </c>
    </row>
    <row r="383" spans="1:6" ht="30.75" hidden="1" customHeight="1" x14ac:dyDescent="0.25">
      <c r="A383" s="16" t="s">
        <v>1430</v>
      </c>
      <c r="B383" s="20" t="s">
        <v>305</v>
      </c>
      <c r="C383" s="55">
        <v>600</v>
      </c>
      <c r="D383" s="82">
        <f>D384</f>
        <v>0</v>
      </c>
      <c r="E383" s="82">
        <f t="shared" ref="E383:F383" si="133">E384</f>
        <v>0</v>
      </c>
      <c r="F383" s="82">
        <f t="shared" si="133"/>
        <v>0</v>
      </c>
    </row>
    <row r="384" spans="1:6" ht="39" hidden="1" customHeight="1" x14ac:dyDescent="0.25">
      <c r="A384" s="16" t="s">
        <v>1429</v>
      </c>
      <c r="B384" s="20" t="s">
        <v>305</v>
      </c>
      <c r="C384" s="55">
        <v>610</v>
      </c>
      <c r="D384" s="82"/>
      <c r="E384" s="82"/>
      <c r="F384" s="82"/>
    </row>
    <row r="385" spans="1:6" ht="31.5" customHeight="1" x14ac:dyDescent="0.25">
      <c r="A385" s="13" t="s">
        <v>128</v>
      </c>
      <c r="B385" s="3" t="s">
        <v>302</v>
      </c>
      <c r="C385" s="55"/>
      <c r="D385" s="82">
        <f>D386</f>
        <v>19290</v>
      </c>
      <c r="E385" s="82">
        <f t="shared" ref="E385:F385" si="134">E386</f>
        <v>21099</v>
      </c>
      <c r="F385" s="82">
        <f t="shared" si="134"/>
        <v>21099</v>
      </c>
    </row>
    <row r="386" spans="1:6" ht="44.25" customHeight="1" x14ac:dyDescent="0.25">
      <c r="A386" s="7" t="s">
        <v>130</v>
      </c>
      <c r="B386" s="1" t="s">
        <v>304</v>
      </c>
      <c r="C386" s="55"/>
      <c r="D386" s="82">
        <f>D387+D394+D397</f>
        <v>19290</v>
      </c>
      <c r="E386" s="82">
        <f>E387+E394+E397</f>
        <v>21099</v>
      </c>
      <c r="F386" s="82">
        <f>F387+F394+F397</f>
        <v>21099</v>
      </c>
    </row>
    <row r="387" spans="1:6" ht="45" customHeight="1" x14ac:dyDescent="0.25">
      <c r="A387" s="22" t="s">
        <v>132</v>
      </c>
      <c r="B387" s="20" t="s">
        <v>1510</v>
      </c>
      <c r="C387" s="55"/>
      <c r="D387" s="82">
        <f>D388+D390+D392</f>
        <v>10365</v>
      </c>
      <c r="E387" s="82">
        <f t="shared" ref="E387:F387" si="135">E388+E390+E392</f>
        <v>10365</v>
      </c>
      <c r="F387" s="82">
        <f t="shared" si="135"/>
        <v>10365</v>
      </c>
    </row>
    <row r="388" spans="1:6" ht="38.25" customHeight="1" x14ac:dyDescent="0.25">
      <c r="A388" s="60" t="s">
        <v>1425</v>
      </c>
      <c r="B388" s="20" t="s">
        <v>1510</v>
      </c>
      <c r="C388" s="55">
        <v>100</v>
      </c>
      <c r="D388" s="82">
        <f>D389</f>
        <v>9661</v>
      </c>
      <c r="E388" s="82">
        <f t="shared" ref="E388:F388" si="136">E389</f>
        <v>9330</v>
      </c>
      <c r="F388" s="82">
        <f t="shared" si="136"/>
        <v>9330</v>
      </c>
    </row>
    <row r="389" spans="1:6" ht="27.75" customHeight="1" x14ac:dyDescent="0.25">
      <c r="A389" s="60" t="s">
        <v>1426</v>
      </c>
      <c r="B389" s="20" t="s">
        <v>1510</v>
      </c>
      <c r="C389" s="55">
        <v>120</v>
      </c>
      <c r="D389" s="82">
        <v>9661</v>
      </c>
      <c r="E389" s="82">
        <v>9330</v>
      </c>
      <c r="F389" s="97">
        <v>9330</v>
      </c>
    </row>
    <row r="390" spans="1:6" ht="27.75" customHeight="1" x14ac:dyDescent="0.25">
      <c r="A390" s="60" t="s">
        <v>1427</v>
      </c>
      <c r="B390" s="20" t="s">
        <v>1510</v>
      </c>
      <c r="C390" s="55">
        <v>200</v>
      </c>
      <c r="D390" s="82">
        <f>D391</f>
        <v>704</v>
      </c>
      <c r="E390" s="82">
        <f t="shared" ref="E390:F390" si="137">E391</f>
        <v>1035</v>
      </c>
      <c r="F390" s="82">
        <f t="shared" si="137"/>
        <v>1035</v>
      </c>
    </row>
    <row r="391" spans="1:6" ht="42.75" customHeight="1" x14ac:dyDescent="0.25">
      <c r="A391" s="60" t="s">
        <v>1428</v>
      </c>
      <c r="B391" s="20" t="s">
        <v>1510</v>
      </c>
      <c r="C391" s="55">
        <v>240</v>
      </c>
      <c r="D391" s="82">
        <v>704</v>
      </c>
      <c r="E391" s="82">
        <v>1035</v>
      </c>
      <c r="F391" s="82">
        <v>1035</v>
      </c>
    </row>
    <row r="392" spans="1:6" ht="27.75" hidden="1" customHeight="1" x14ac:dyDescent="0.25">
      <c r="A392" s="60" t="s">
        <v>1431</v>
      </c>
      <c r="B392" s="20" t="s">
        <v>1510</v>
      </c>
      <c r="C392" s="55">
        <v>800</v>
      </c>
      <c r="D392" s="82">
        <f>D393</f>
        <v>0</v>
      </c>
      <c r="E392" s="82">
        <f t="shared" ref="E392:F392" si="138">E393</f>
        <v>0</v>
      </c>
      <c r="F392" s="82">
        <f t="shared" si="138"/>
        <v>0</v>
      </c>
    </row>
    <row r="393" spans="1:6" ht="27.75" hidden="1" customHeight="1" x14ac:dyDescent="0.25">
      <c r="A393" s="16" t="s">
        <v>1432</v>
      </c>
      <c r="B393" s="20" t="s">
        <v>1510</v>
      </c>
      <c r="C393" s="55">
        <v>850</v>
      </c>
      <c r="D393" s="82">
        <v>0</v>
      </c>
      <c r="E393" s="82">
        <v>0</v>
      </c>
      <c r="F393" s="82">
        <v>0</v>
      </c>
    </row>
    <row r="394" spans="1:6" ht="27.75" customHeight="1" x14ac:dyDescent="0.25">
      <c r="A394" s="22" t="s">
        <v>306</v>
      </c>
      <c r="B394" s="20" t="s">
        <v>1511</v>
      </c>
      <c r="C394" s="55"/>
      <c r="D394" s="82">
        <f>D395</f>
        <v>8194</v>
      </c>
      <c r="E394" s="82">
        <f t="shared" ref="E394:F394" si="139">E395</f>
        <v>9534</v>
      </c>
      <c r="F394" s="82">
        <f t="shared" si="139"/>
        <v>9534</v>
      </c>
    </row>
    <row r="395" spans="1:6" ht="27.75" customHeight="1" x14ac:dyDescent="0.25">
      <c r="A395" s="16" t="s">
        <v>1430</v>
      </c>
      <c r="B395" s="20" t="s">
        <v>1511</v>
      </c>
      <c r="C395" s="55">
        <v>600</v>
      </c>
      <c r="D395" s="82">
        <f>D396</f>
        <v>8194</v>
      </c>
      <c r="E395" s="82">
        <f t="shared" ref="E395:F395" si="140">E396</f>
        <v>9534</v>
      </c>
      <c r="F395" s="82">
        <f t="shared" si="140"/>
        <v>9534</v>
      </c>
    </row>
    <row r="396" spans="1:6" ht="27.75" customHeight="1" x14ac:dyDescent="0.25">
      <c r="A396" s="16" t="s">
        <v>1429</v>
      </c>
      <c r="B396" s="20" t="s">
        <v>1511</v>
      </c>
      <c r="C396" s="55">
        <v>610</v>
      </c>
      <c r="D396" s="82">
        <v>8194</v>
      </c>
      <c r="E396" s="82">
        <v>9534</v>
      </c>
      <c r="F396" s="82">
        <v>9534</v>
      </c>
    </row>
    <row r="397" spans="1:6" ht="34.5" customHeight="1" x14ac:dyDescent="0.25">
      <c r="A397" s="44" t="s">
        <v>307</v>
      </c>
      <c r="B397" s="20" t="s">
        <v>1512</v>
      </c>
      <c r="C397" s="55"/>
      <c r="D397" s="82">
        <f>D398+D401+D403</f>
        <v>731</v>
      </c>
      <c r="E397" s="82">
        <f t="shared" ref="E397:F397" si="141">E398+E401+E403</f>
        <v>1200</v>
      </c>
      <c r="F397" s="82">
        <f t="shared" si="141"/>
        <v>1200</v>
      </c>
    </row>
    <row r="398" spans="1:6" ht="34.5" customHeight="1" x14ac:dyDescent="0.25">
      <c r="A398" s="16" t="s">
        <v>1434</v>
      </c>
      <c r="B398" s="20" t="s">
        <v>1512</v>
      </c>
      <c r="C398" s="55">
        <v>300</v>
      </c>
      <c r="D398" s="82">
        <f>D399+D400</f>
        <v>460</v>
      </c>
      <c r="E398" s="82">
        <f t="shared" ref="E398:F398" si="142">E399+E400</f>
        <v>235</v>
      </c>
      <c r="F398" s="82">
        <f t="shared" si="142"/>
        <v>235</v>
      </c>
    </row>
    <row r="399" spans="1:6" ht="34.5" customHeight="1" x14ac:dyDescent="0.25">
      <c r="A399" s="44" t="s">
        <v>1464</v>
      </c>
      <c r="B399" s="20" t="s">
        <v>1512</v>
      </c>
      <c r="C399" s="55">
        <v>350</v>
      </c>
      <c r="D399" s="82">
        <v>385</v>
      </c>
      <c r="E399" s="82">
        <v>160</v>
      </c>
      <c r="F399" s="82">
        <v>160</v>
      </c>
    </row>
    <row r="400" spans="1:6" ht="34.5" customHeight="1" x14ac:dyDescent="0.25">
      <c r="A400" s="44" t="s">
        <v>1465</v>
      </c>
      <c r="B400" s="20" t="s">
        <v>1512</v>
      </c>
      <c r="C400" s="55">
        <v>360</v>
      </c>
      <c r="D400" s="82">
        <v>75</v>
      </c>
      <c r="E400" s="82">
        <v>75</v>
      </c>
      <c r="F400" s="82">
        <v>75</v>
      </c>
    </row>
    <row r="401" spans="1:6" ht="34.5" customHeight="1" x14ac:dyDescent="0.25">
      <c r="A401" s="89" t="s">
        <v>1427</v>
      </c>
      <c r="B401" s="20" t="s">
        <v>1512</v>
      </c>
      <c r="C401" s="55">
        <v>200</v>
      </c>
      <c r="D401" s="82">
        <f>D402</f>
        <v>271</v>
      </c>
      <c r="E401" s="82">
        <f t="shared" ref="E401:F401" si="143">E402</f>
        <v>365</v>
      </c>
      <c r="F401" s="82">
        <f t="shared" si="143"/>
        <v>365</v>
      </c>
    </row>
    <row r="402" spans="1:6" ht="34.5" customHeight="1" x14ac:dyDescent="0.25">
      <c r="A402" s="60" t="s">
        <v>1428</v>
      </c>
      <c r="B402" s="20" t="s">
        <v>1512</v>
      </c>
      <c r="C402" s="55">
        <v>240</v>
      </c>
      <c r="D402" s="82">
        <v>271</v>
      </c>
      <c r="E402" s="82">
        <v>365</v>
      </c>
      <c r="F402" s="82">
        <v>365</v>
      </c>
    </row>
    <row r="403" spans="1:6" ht="34.5" customHeight="1" x14ac:dyDescent="0.25">
      <c r="A403" s="16" t="s">
        <v>1430</v>
      </c>
      <c r="B403" s="20" t="s">
        <v>1512</v>
      </c>
      <c r="C403" s="55">
        <v>600</v>
      </c>
      <c r="D403" s="82">
        <f>D404</f>
        <v>0</v>
      </c>
      <c r="E403" s="82">
        <f t="shared" ref="E403:F403" si="144">E404</f>
        <v>600</v>
      </c>
      <c r="F403" s="82">
        <f t="shared" si="144"/>
        <v>600</v>
      </c>
    </row>
    <row r="404" spans="1:6" ht="34.5" customHeight="1" x14ac:dyDescent="0.25">
      <c r="A404" s="16" t="s">
        <v>1560</v>
      </c>
      <c r="B404" s="20" t="s">
        <v>1512</v>
      </c>
      <c r="C404" s="55">
        <v>610</v>
      </c>
      <c r="D404" s="82">
        <v>0</v>
      </c>
      <c r="E404" s="82">
        <v>600</v>
      </c>
      <c r="F404" s="82">
        <v>600</v>
      </c>
    </row>
    <row r="405" spans="1:6" ht="47.25" hidden="1" x14ac:dyDescent="0.25">
      <c r="A405" s="13" t="s">
        <v>308</v>
      </c>
      <c r="B405" s="3" t="s">
        <v>309</v>
      </c>
      <c r="C405" s="55"/>
      <c r="D405" s="82">
        <f>D406</f>
        <v>0</v>
      </c>
      <c r="E405" s="82">
        <f t="shared" ref="E405:F405" si="145">E406</f>
        <v>0</v>
      </c>
      <c r="F405" s="82">
        <f t="shared" si="145"/>
        <v>0</v>
      </c>
    </row>
    <row r="406" spans="1:6" ht="29.25" hidden="1" customHeight="1" x14ac:dyDescent="0.25">
      <c r="A406" s="7" t="s">
        <v>222</v>
      </c>
      <c r="B406" s="1" t="s">
        <v>310</v>
      </c>
      <c r="C406" s="55"/>
      <c r="D406" s="82">
        <f t="shared" ref="D406:F406" si="146">D407+D410+D413+D416</f>
        <v>0</v>
      </c>
      <c r="E406" s="82">
        <f t="shared" si="146"/>
        <v>0</v>
      </c>
      <c r="F406" s="82">
        <f t="shared" si="146"/>
        <v>0</v>
      </c>
    </row>
    <row r="407" spans="1:6" ht="41.25" hidden="1" customHeight="1" x14ac:dyDescent="0.25">
      <c r="A407" s="22" t="s">
        <v>311</v>
      </c>
      <c r="B407" s="20" t="s">
        <v>312</v>
      </c>
      <c r="C407" s="55"/>
      <c r="D407" s="82">
        <f>D408</f>
        <v>0</v>
      </c>
      <c r="E407" s="82">
        <f t="shared" ref="E407:F408" si="147">E408</f>
        <v>0</v>
      </c>
      <c r="F407" s="82">
        <f t="shared" si="147"/>
        <v>0</v>
      </c>
    </row>
    <row r="408" spans="1:6" ht="41.25" hidden="1" customHeight="1" x14ac:dyDescent="0.25">
      <c r="A408" s="16" t="s">
        <v>1430</v>
      </c>
      <c r="B408" s="20" t="s">
        <v>312</v>
      </c>
      <c r="C408" s="55">
        <v>600</v>
      </c>
      <c r="D408" s="82">
        <f>D409</f>
        <v>0</v>
      </c>
      <c r="E408" s="82">
        <f t="shared" si="147"/>
        <v>0</v>
      </c>
      <c r="F408" s="82">
        <f t="shared" si="147"/>
        <v>0</v>
      </c>
    </row>
    <row r="409" spans="1:6" ht="41.25" hidden="1" customHeight="1" x14ac:dyDescent="0.25">
      <c r="A409" s="16" t="s">
        <v>1429</v>
      </c>
      <c r="B409" s="20" t="s">
        <v>312</v>
      </c>
      <c r="C409" s="55">
        <v>610</v>
      </c>
      <c r="D409" s="82"/>
      <c r="E409" s="82"/>
      <c r="F409" s="82"/>
    </row>
    <row r="410" spans="1:6" ht="39.75" hidden="1" customHeight="1" x14ac:dyDescent="0.25">
      <c r="A410" s="22" t="s">
        <v>155</v>
      </c>
      <c r="B410" s="20" t="s">
        <v>313</v>
      </c>
      <c r="C410" s="55"/>
      <c r="D410" s="82">
        <f>D411</f>
        <v>0</v>
      </c>
      <c r="E410" s="82">
        <f t="shared" ref="E410:F411" si="148">E411</f>
        <v>0</v>
      </c>
      <c r="F410" s="82">
        <f t="shared" si="148"/>
        <v>0</v>
      </c>
    </row>
    <row r="411" spans="1:6" ht="39.75" hidden="1" customHeight="1" x14ac:dyDescent="0.25">
      <c r="A411" s="16" t="s">
        <v>1430</v>
      </c>
      <c r="B411" s="20" t="s">
        <v>313</v>
      </c>
      <c r="C411" s="55">
        <v>600</v>
      </c>
      <c r="D411" s="82">
        <f>D412</f>
        <v>0</v>
      </c>
      <c r="E411" s="82">
        <f t="shared" si="148"/>
        <v>0</v>
      </c>
      <c r="F411" s="82">
        <f t="shared" si="148"/>
        <v>0</v>
      </c>
    </row>
    <row r="412" spans="1:6" ht="39.75" hidden="1" customHeight="1" x14ac:dyDescent="0.25">
      <c r="A412" s="16" t="s">
        <v>1429</v>
      </c>
      <c r="B412" s="20" t="s">
        <v>313</v>
      </c>
      <c r="C412" s="55">
        <v>610</v>
      </c>
      <c r="D412" s="82"/>
      <c r="E412" s="82"/>
      <c r="F412" s="82"/>
    </row>
    <row r="413" spans="1:6" ht="42" hidden="1" customHeight="1" x14ac:dyDescent="0.25">
      <c r="A413" s="22" t="s">
        <v>314</v>
      </c>
      <c r="B413" s="20" t="s">
        <v>315</v>
      </c>
      <c r="C413" s="55"/>
      <c r="D413" s="82">
        <f>D414</f>
        <v>0</v>
      </c>
      <c r="E413" s="82">
        <f t="shared" ref="E413:F414" si="149">E414</f>
        <v>0</v>
      </c>
      <c r="F413" s="82">
        <f t="shared" si="149"/>
        <v>0</v>
      </c>
    </row>
    <row r="414" spans="1:6" ht="42" hidden="1" customHeight="1" x14ac:dyDescent="0.25">
      <c r="A414" s="16" t="s">
        <v>1430</v>
      </c>
      <c r="B414" s="20" t="s">
        <v>315</v>
      </c>
      <c r="C414" s="55">
        <v>600</v>
      </c>
      <c r="D414" s="82">
        <f>D415</f>
        <v>0</v>
      </c>
      <c r="E414" s="82">
        <f t="shared" si="149"/>
        <v>0</v>
      </c>
      <c r="F414" s="82">
        <f t="shared" si="149"/>
        <v>0</v>
      </c>
    </row>
    <row r="415" spans="1:6" ht="42" hidden="1" customHeight="1" x14ac:dyDescent="0.25">
      <c r="A415" s="16" t="s">
        <v>1429</v>
      </c>
      <c r="B415" s="20" t="s">
        <v>315</v>
      </c>
      <c r="C415" s="55">
        <v>610</v>
      </c>
      <c r="D415" s="82"/>
      <c r="E415" s="82"/>
      <c r="F415" s="82"/>
    </row>
    <row r="416" spans="1:6" ht="39" hidden="1" customHeight="1" x14ac:dyDescent="0.25">
      <c r="A416" s="22" t="s">
        <v>316</v>
      </c>
      <c r="B416" s="20" t="s">
        <v>317</v>
      </c>
      <c r="C416" s="55"/>
      <c r="D416" s="82">
        <f>D417</f>
        <v>0</v>
      </c>
      <c r="E416" s="82">
        <f t="shared" ref="E416:F417" si="150">E417</f>
        <v>0</v>
      </c>
      <c r="F416" s="82">
        <f t="shared" si="150"/>
        <v>0</v>
      </c>
    </row>
    <row r="417" spans="1:6" ht="39" hidden="1" customHeight="1" x14ac:dyDescent="0.25">
      <c r="A417" s="16" t="s">
        <v>1430</v>
      </c>
      <c r="B417" s="20" t="s">
        <v>317</v>
      </c>
      <c r="C417" s="55"/>
      <c r="D417" s="82">
        <f>D418</f>
        <v>0</v>
      </c>
      <c r="E417" s="82">
        <f t="shared" si="150"/>
        <v>0</v>
      </c>
      <c r="F417" s="82">
        <f t="shared" si="150"/>
        <v>0</v>
      </c>
    </row>
    <row r="418" spans="1:6" ht="39" hidden="1" customHeight="1" x14ac:dyDescent="0.25">
      <c r="A418" s="16" t="s">
        <v>1429</v>
      </c>
      <c r="B418" s="20" t="s">
        <v>317</v>
      </c>
      <c r="C418" s="55"/>
      <c r="D418" s="82"/>
      <c r="E418" s="82"/>
      <c r="F418" s="82"/>
    </row>
    <row r="419" spans="1:6" ht="31.5" customHeight="1" x14ac:dyDescent="0.25">
      <c r="A419" s="12" t="s">
        <v>318</v>
      </c>
      <c r="B419" s="10" t="s">
        <v>319</v>
      </c>
      <c r="C419" s="55"/>
      <c r="D419" s="82">
        <f>D420+D456+D483+D506</f>
        <v>103270</v>
      </c>
      <c r="E419" s="82">
        <f>E420+E456+E483+E506</f>
        <v>104405</v>
      </c>
      <c r="F419" s="82">
        <f>F420+F456+F483+F506</f>
        <v>106689</v>
      </c>
    </row>
    <row r="420" spans="1:6" ht="36.75" customHeight="1" x14ac:dyDescent="0.25">
      <c r="A420" s="13" t="s">
        <v>320</v>
      </c>
      <c r="B420" s="3" t="s">
        <v>321</v>
      </c>
      <c r="C420" s="55"/>
      <c r="D420" s="82">
        <f>D421+D438+D444+D448+D452</f>
        <v>80194</v>
      </c>
      <c r="E420" s="82">
        <f t="shared" ref="E420:F420" si="151">E421+E438+E444+E448+E452</f>
        <v>80470</v>
      </c>
      <c r="F420" s="82">
        <f t="shared" si="151"/>
        <v>83374</v>
      </c>
    </row>
    <row r="421" spans="1:6" ht="81.75" customHeight="1" x14ac:dyDescent="0.25">
      <c r="A421" s="7" t="s">
        <v>322</v>
      </c>
      <c r="B421" s="1" t="s">
        <v>323</v>
      </c>
      <c r="C421" s="55"/>
      <c r="D421" s="82">
        <f>D422+D425+D428+D433</f>
        <v>71743</v>
      </c>
      <c r="E421" s="82">
        <f t="shared" ref="E421:F421" si="152">E422+E425+E428+E433</f>
        <v>72660</v>
      </c>
      <c r="F421" s="82">
        <f t="shared" si="152"/>
        <v>75464</v>
      </c>
    </row>
    <row r="422" spans="1:6" ht="43.5" customHeight="1" x14ac:dyDescent="0.25">
      <c r="A422" s="21" t="s">
        <v>324</v>
      </c>
      <c r="B422" s="20" t="s">
        <v>325</v>
      </c>
      <c r="C422" s="55"/>
      <c r="D422" s="82">
        <f>D423</f>
        <v>67480</v>
      </c>
      <c r="E422" s="82">
        <f t="shared" ref="E422:F422" si="153">E423</f>
        <v>68397</v>
      </c>
      <c r="F422" s="82">
        <f t="shared" si="153"/>
        <v>71201</v>
      </c>
    </row>
    <row r="423" spans="1:6" ht="43.5" customHeight="1" x14ac:dyDescent="0.25">
      <c r="A423" s="16" t="s">
        <v>1434</v>
      </c>
      <c r="B423" s="20" t="s">
        <v>325</v>
      </c>
      <c r="C423" s="55">
        <v>300</v>
      </c>
      <c r="D423" s="82">
        <f>D424</f>
        <v>67480</v>
      </c>
      <c r="E423" s="82">
        <f t="shared" ref="E423:F423" si="154">E424</f>
        <v>68397</v>
      </c>
      <c r="F423" s="82">
        <f t="shared" si="154"/>
        <v>71201</v>
      </c>
    </row>
    <row r="424" spans="1:6" ht="43.5" customHeight="1" x14ac:dyDescent="0.25">
      <c r="A424" s="16" t="s">
        <v>1435</v>
      </c>
      <c r="B424" s="20" t="s">
        <v>325</v>
      </c>
      <c r="C424" s="55">
        <v>320</v>
      </c>
      <c r="D424" s="82">
        <v>67480</v>
      </c>
      <c r="E424" s="82">
        <v>68397</v>
      </c>
      <c r="F424" s="82">
        <v>71201</v>
      </c>
    </row>
    <row r="425" spans="1:6" ht="43.5" hidden="1" customHeight="1" x14ac:dyDescent="0.25">
      <c r="A425" s="21" t="s">
        <v>326</v>
      </c>
      <c r="B425" s="20" t="s">
        <v>327</v>
      </c>
      <c r="C425" s="55"/>
      <c r="D425" s="82">
        <f>D426</f>
        <v>0</v>
      </c>
      <c r="E425" s="82">
        <f t="shared" ref="E425:F425" si="155">E426</f>
        <v>0</v>
      </c>
      <c r="F425" s="82">
        <f t="shared" si="155"/>
        <v>0</v>
      </c>
    </row>
    <row r="426" spans="1:6" ht="43.5" hidden="1" customHeight="1" x14ac:dyDescent="0.25">
      <c r="A426" s="16" t="s">
        <v>1434</v>
      </c>
      <c r="B426" s="20" t="s">
        <v>327</v>
      </c>
      <c r="C426" s="55">
        <v>300</v>
      </c>
      <c r="D426" s="82">
        <f>D427</f>
        <v>0</v>
      </c>
      <c r="E426" s="82">
        <f t="shared" ref="E426:F426" si="156">E427</f>
        <v>0</v>
      </c>
      <c r="F426" s="82">
        <f t="shared" si="156"/>
        <v>0</v>
      </c>
    </row>
    <row r="427" spans="1:6" ht="43.5" hidden="1" customHeight="1" x14ac:dyDescent="0.25">
      <c r="A427" s="16" t="s">
        <v>1435</v>
      </c>
      <c r="B427" s="20" t="s">
        <v>327</v>
      </c>
      <c r="C427" s="55">
        <v>320</v>
      </c>
      <c r="D427" s="82"/>
      <c r="E427" s="82"/>
      <c r="F427" s="82"/>
    </row>
    <row r="428" spans="1:6" ht="43.5" customHeight="1" x14ac:dyDescent="0.25">
      <c r="A428" s="21" t="s">
        <v>328</v>
      </c>
      <c r="B428" s="20" t="s">
        <v>329</v>
      </c>
      <c r="C428" s="55"/>
      <c r="D428" s="82">
        <f>D429+D431</f>
        <v>4263</v>
      </c>
      <c r="E428" s="82">
        <f t="shared" ref="E428:F428" si="157">E429+E431</f>
        <v>4263</v>
      </c>
      <c r="F428" s="82">
        <f t="shared" si="157"/>
        <v>4263</v>
      </c>
    </row>
    <row r="429" spans="1:6" ht="43.5" customHeight="1" x14ac:dyDescent="0.25">
      <c r="A429" s="60" t="s">
        <v>1425</v>
      </c>
      <c r="B429" s="20" t="s">
        <v>329</v>
      </c>
      <c r="C429" s="55">
        <v>100</v>
      </c>
      <c r="D429" s="82">
        <f>D430</f>
        <v>2787</v>
      </c>
      <c r="E429" s="82">
        <f t="shared" ref="E429:F429" si="158">E430</f>
        <v>2777</v>
      </c>
      <c r="F429" s="82">
        <f t="shared" si="158"/>
        <v>2777</v>
      </c>
    </row>
    <row r="430" spans="1:6" ht="43.5" customHeight="1" x14ac:dyDescent="0.25">
      <c r="A430" s="60" t="s">
        <v>1426</v>
      </c>
      <c r="B430" s="20" t="s">
        <v>329</v>
      </c>
      <c r="C430" s="55">
        <v>120</v>
      </c>
      <c r="D430" s="82">
        <v>2787</v>
      </c>
      <c r="E430" s="82">
        <v>2777</v>
      </c>
      <c r="F430" s="82">
        <v>2777</v>
      </c>
    </row>
    <row r="431" spans="1:6" ht="43.5" customHeight="1" x14ac:dyDescent="0.25">
      <c r="A431" s="60" t="s">
        <v>1427</v>
      </c>
      <c r="B431" s="20" t="s">
        <v>329</v>
      </c>
      <c r="C431" s="55">
        <v>200</v>
      </c>
      <c r="D431" s="82">
        <f>D432</f>
        <v>1476</v>
      </c>
      <c r="E431" s="82">
        <f t="shared" ref="E431:F431" si="159">E432</f>
        <v>1486</v>
      </c>
      <c r="F431" s="82">
        <f t="shared" si="159"/>
        <v>1486</v>
      </c>
    </row>
    <row r="432" spans="1:6" ht="43.5" customHeight="1" x14ac:dyDescent="0.25">
      <c r="A432" s="60" t="s">
        <v>1428</v>
      </c>
      <c r="B432" s="20" t="s">
        <v>329</v>
      </c>
      <c r="C432" s="55">
        <v>240</v>
      </c>
      <c r="D432" s="82">
        <v>1476</v>
      </c>
      <c r="E432" s="82">
        <v>1486</v>
      </c>
      <c r="F432" s="82">
        <v>1486</v>
      </c>
    </row>
    <row r="433" spans="1:7" ht="43.5" hidden="1" customHeight="1" x14ac:dyDescent="0.25">
      <c r="A433" s="21" t="s">
        <v>330</v>
      </c>
      <c r="B433" s="20" t="s">
        <v>331</v>
      </c>
      <c r="C433" s="55"/>
      <c r="D433" s="82">
        <f>D434+D436</f>
        <v>0</v>
      </c>
      <c r="E433" s="82">
        <f t="shared" ref="E433:F433" si="160">E434+E436</f>
        <v>0</v>
      </c>
      <c r="F433" s="82">
        <f t="shared" si="160"/>
        <v>0</v>
      </c>
    </row>
    <row r="434" spans="1:7" ht="43.5" hidden="1" customHeight="1" x14ac:dyDescent="0.25">
      <c r="A434" s="60" t="s">
        <v>1425</v>
      </c>
      <c r="B434" s="20" t="s">
        <v>331</v>
      </c>
      <c r="C434" s="55">
        <v>100</v>
      </c>
      <c r="D434" s="82">
        <f>D435</f>
        <v>0</v>
      </c>
      <c r="E434" s="82">
        <f t="shared" ref="E434:F434" si="161">E435</f>
        <v>0</v>
      </c>
      <c r="F434" s="82">
        <f t="shared" si="161"/>
        <v>0</v>
      </c>
    </row>
    <row r="435" spans="1:7" ht="43.5" hidden="1" customHeight="1" x14ac:dyDescent="0.25">
      <c r="A435" s="60" t="s">
        <v>1426</v>
      </c>
      <c r="B435" s="20" t="s">
        <v>331</v>
      </c>
      <c r="C435" s="55">
        <v>120</v>
      </c>
      <c r="D435" s="82"/>
      <c r="E435" s="82"/>
      <c r="F435" s="82"/>
    </row>
    <row r="436" spans="1:7" ht="43.5" hidden="1" customHeight="1" x14ac:dyDescent="0.25">
      <c r="A436" s="60" t="s">
        <v>1427</v>
      </c>
      <c r="B436" s="20" t="s">
        <v>331</v>
      </c>
      <c r="C436" s="55">
        <v>200</v>
      </c>
      <c r="D436" s="82">
        <f>D437</f>
        <v>0</v>
      </c>
      <c r="E436" s="82">
        <f t="shared" ref="E436:F436" si="162">E437</f>
        <v>0</v>
      </c>
      <c r="F436" s="82">
        <f t="shared" si="162"/>
        <v>0</v>
      </c>
    </row>
    <row r="437" spans="1:7" ht="43.5" hidden="1" customHeight="1" x14ac:dyDescent="0.25">
      <c r="A437" s="60" t="s">
        <v>1428</v>
      </c>
      <c r="B437" s="20" t="s">
        <v>331</v>
      </c>
      <c r="C437" s="55">
        <v>240</v>
      </c>
      <c r="D437" s="82"/>
      <c r="E437" s="82"/>
      <c r="F437" s="82"/>
    </row>
    <row r="438" spans="1:7" ht="40.5" customHeight="1" x14ac:dyDescent="0.25">
      <c r="A438" s="7" t="s">
        <v>332</v>
      </c>
      <c r="B438" s="1" t="s">
        <v>333</v>
      </c>
      <c r="C438" s="55"/>
      <c r="D438" s="82">
        <f>D439</f>
        <v>400</v>
      </c>
      <c r="E438" s="82">
        <f t="shared" ref="E438:F438" si="163">E439</f>
        <v>400</v>
      </c>
      <c r="F438" s="82">
        <f t="shared" si="163"/>
        <v>500</v>
      </c>
    </row>
    <row r="439" spans="1:7" ht="36" customHeight="1" x14ac:dyDescent="0.25">
      <c r="A439" s="22" t="s">
        <v>334</v>
      </c>
      <c r="B439" s="20" t="s">
        <v>335</v>
      </c>
      <c r="C439" s="55"/>
      <c r="D439" s="82">
        <f>D440+D442</f>
        <v>400</v>
      </c>
      <c r="E439" s="82">
        <f t="shared" ref="E439:F439" si="164">E440+E442</f>
        <v>400</v>
      </c>
      <c r="F439" s="82">
        <f t="shared" si="164"/>
        <v>500</v>
      </c>
    </row>
    <row r="440" spans="1:7" ht="36" hidden="1" customHeight="1" x14ac:dyDescent="0.25">
      <c r="A440" s="60" t="s">
        <v>1427</v>
      </c>
      <c r="B440" s="20" t="s">
        <v>335</v>
      </c>
      <c r="C440" s="55">
        <v>200</v>
      </c>
      <c r="D440" s="82">
        <f>D441</f>
        <v>0</v>
      </c>
      <c r="E440" s="82">
        <f t="shared" ref="E440:F440" si="165">E441</f>
        <v>0</v>
      </c>
      <c r="F440" s="82">
        <f t="shared" si="165"/>
        <v>0</v>
      </c>
    </row>
    <row r="441" spans="1:7" ht="24" hidden="1" customHeight="1" x14ac:dyDescent="0.25">
      <c r="A441" s="60" t="s">
        <v>1428</v>
      </c>
      <c r="B441" s="20" t="s">
        <v>335</v>
      </c>
      <c r="C441" s="55">
        <v>240</v>
      </c>
      <c r="D441" s="82">
        <v>0</v>
      </c>
      <c r="E441" s="82">
        <v>0</v>
      </c>
      <c r="F441" s="82">
        <v>0</v>
      </c>
    </row>
    <row r="442" spans="1:7" ht="36" customHeight="1" x14ac:dyDescent="0.25">
      <c r="A442" s="16" t="s">
        <v>1434</v>
      </c>
      <c r="B442" s="20" t="s">
        <v>335</v>
      </c>
      <c r="C442" s="55">
        <v>300</v>
      </c>
      <c r="D442" s="82">
        <f>D443</f>
        <v>400</v>
      </c>
      <c r="E442" s="82">
        <f t="shared" ref="E442:F442" si="166">E443</f>
        <v>400</v>
      </c>
      <c r="F442" s="82">
        <f t="shared" si="166"/>
        <v>500</v>
      </c>
    </row>
    <row r="443" spans="1:7" ht="36" customHeight="1" x14ac:dyDescent="0.25">
      <c r="A443" s="16" t="s">
        <v>1435</v>
      </c>
      <c r="B443" s="20" t="s">
        <v>335</v>
      </c>
      <c r="C443" s="55">
        <v>320</v>
      </c>
      <c r="D443" s="82">
        <v>400</v>
      </c>
      <c r="E443" s="82">
        <v>400</v>
      </c>
      <c r="F443" s="82">
        <v>500</v>
      </c>
    </row>
    <row r="444" spans="1:7" ht="31.5" x14ac:dyDescent="0.25">
      <c r="A444" s="7" t="s">
        <v>336</v>
      </c>
      <c r="B444" s="1" t="s">
        <v>337</v>
      </c>
      <c r="C444" s="55"/>
      <c r="D444" s="82">
        <f>D445</f>
        <v>7014</v>
      </c>
      <c r="E444" s="82">
        <f t="shared" ref="E444:F444" si="167">E445</f>
        <v>7410</v>
      </c>
      <c r="F444" s="82">
        <f t="shared" si="167"/>
        <v>7410</v>
      </c>
    </row>
    <row r="445" spans="1:7" ht="31.5" x14ac:dyDescent="0.25">
      <c r="A445" s="22" t="s">
        <v>338</v>
      </c>
      <c r="B445" s="20" t="s">
        <v>339</v>
      </c>
      <c r="C445" s="55"/>
      <c r="D445" s="82">
        <f>D446</f>
        <v>7014</v>
      </c>
      <c r="E445" s="82">
        <f t="shared" ref="E445:F445" si="168">E446</f>
        <v>7410</v>
      </c>
      <c r="F445" s="82">
        <f t="shared" si="168"/>
        <v>7410</v>
      </c>
    </row>
    <row r="446" spans="1:7" ht="35.25" customHeight="1" x14ac:dyDescent="0.25">
      <c r="A446" s="16" t="s">
        <v>1434</v>
      </c>
      <c r="B446" s="20" t="s">
        <v>339</v>
      </c>
      <c r="C446" s="55">
        <v>300</v>
      </c>
      <c r="D446" s="82">
        <f>D447</f>
        <v>7014</v>
      </c>
      <c r="E446" s="82">
        <f t="shared" ref="E446:F446" si="169">E447</f>
        <v>7410</v>
      </c>
      <c r="F446" s="82">
        <f t="shared" si="169"/>
        <v>7410</v>
      </c>
    </row>
    <row r="447" spans="1:7" ht="30" customHeight="1" x14ac:dyDescent="0.25">
      <c r="A447" s="16" t="s">
        <v>1435</v>
      </c>
      <c r="B447" s="20" t="s">
        <v>339</v>
      </c>
      <c r="C447" s="55">
        <v>320</v>
      </c>
      <c r="D447" s="82">
        <v>7014</v>
      </c>
      <c r="E447" s="82">
        <v>7410</v>
      </c>
      <c r="F447" s="82">
        <v>7410</v>
      </c>
      <c r="G447" s="88"/>
    </row>
    <row r="448" spans="1:7" ht="33.75" hidden="1" customHeight="1" x14ac:dyDescent="0.25">
      <c r="A448" s="7" t="s">
        <v>340</v>
      </c>
      <c r="B448" s="1" t="s">
        <v>341</v>
      </c>
      <c r="C448" s="55"/>
      <c r="D448" s="82">
        <f>D449</f>
        <v>0</v>
      </c>
      <c r="E448" s="82">
        <f t="shared" ref="E448:F448" si="170">E449</f>
        <v>0</v>
      </c>
      <c r="F448" s="82">
        <f t="shared" si="170"/>
        <v>0</v>
      </c>
    </row>
    <row r="449" spans="1:6" ht="31.5" hidden="1" customHeight="1" x14ac:dyDescent="0.25">
      <c r="A449" s="22" t="s">
        <v>342</v>
      </c>
      <c r="B449" s="20" t="s">
        <v>343</v>
      </c>
      <c r="C449" s="55"/>
      <c r="D449" s="82">
        <f>D450</f>
        <v>0</v>
      </c>
      <c r="E449" s="82">
        <f t="shared" ref="E449:F449" si="171">E450</f>
        <v>0</v>
      </c>
      <c r="F449" s="82">
        <f t="shared" si="171"/>
        <v>0</v>
      </c>
    </row>
    <row r="450" spans="1:6" ht="31.5" hidden="1" customHeight="1" x14ac:dyDescent="0.25">
      <c r="A450" s="16" t="s">
        <v>1434</v>
      </c>
      <c r="B450" s="20" t="s">
        <v>343</v>
      </c>
      <c r="C450" s="55">
        <v>300</v>
      </c>
      <c r="D450" s="82">
        <f>D451</f>
        <v>0</v>
      </c>
      <c r="E450" s="82">
        <f t="shared" ref="E450:F450" si="172">E451</f>
        <v>0</v>
      </c>
      <c r="F450" s="82">
        <f t="shared" si="172"/>
        <v>0</v>
      </c>
    </row>
    <row r="451" spans="1:6" ht="31.5" hidden="1" customHeight="1" x14ac:dyDescent="0.25">
      <c r="A451" s="16" t="s">
        <v>1435</v>
      </c>
      <c r="B451" s="20" t="s">
        <v>343</v>
      </c>
      <c r="C451" s="55">
        <v>320</v>
      </c>
      <c r="D451" s="82">
        <v>0</v>
      </c>
      <c r="E451" s="82">
        <v>0</v>
      </c>
      <c r="F451" s="82">
        <v>0</v>
      </c>
    </row>
    <row r="452" spans="1:6" ht="31.5" customHeight="1" x14ac:dyDescent="0.25">
      <c r="A452" s="126" t="s">
        <v>1576</v>
      </c>
      <c r="B452" s="20" t="s">
        <v>1574</v>
      </c>
      <c r="C452" s="55"/>
      <c r="D452" s="82">
        <f>D453</f>
        <v>1037</v>
      </c>
      <c r="E452" s="82"/>
      <c r="F452" s="82"/>
    </row>
    <row r="453" spans="1:6" ht="31.5" customHeight="1" x14ac:dyDescent="0.25">
      <c r="A453" s="126" t="s">
        <v>1577</v>
      </c>
      <c r="B453" s="20" t="s">
        <v>1575</v>
      </c>
      <c r="C453" s="55"/>
      <c r="D453" s="82">
        <f>D454</f>
        <v>1037</v>
      </c>
      <c r="E453" s="82"/>
      <c r="F453" s="82"/>
    </row>
    <row r="454" spans="1:6" ht="31.5" customHeight="1" x14ac:dyDescent="0.25">
      <c r="A454" s="16" t="s">
        <v>1430</v>
      </c>
      <c r="B454" s="20" t="s">
        <v>1575</v>
      </c>
      <c r="C454" s="55">
        <v>600</v>
      </c>
      <c r="D454" s="82">
        <f>D455</f>
        <v>1037</v>
      </c>
      <c r="E454" s="82"/>
      <c r="F454" s="82"/>
    </row>
    <row r="455" spans="1:6" ht="31.5" customHeight="1" x14ac:dyDescent="0.25">
      <c r="A455" s="16" t="s">
        <v>1429</v>
      </c>
      <c r="B455" s="20" t="s">
        <v>1575</v>
      </c>
      <c r="C455" s="55">
        <v>630</v>
      </c>
      <c r="D455" s="82">
        <v>1037</v>
      </c>
      <c r="E455" s="82"/>
      <c r="F455" s="82"/>
    </row>
    <row r="456" spans="1:6" ht="31.5" customHeight="1" x14ac:dyDescent="0.25">
      <c r="A456" s="13" t="s">
        <v>344</v>
      </c>
      <c r="B456" s="3" t="s">
        <v>345</v>
      </c>
      <c r="C456" s="55"/>
      <c r="D456" s="82">
        <f>D457+D479</f>
        <v>3174</v>
      </c>
      <c r="E456" s="82">
        <f t="shared" ref="E456:F456" si="173">E457+E479</f>
        <v>720</v>
      </c>
      <c r="F456" s="82">
        <f t="shared" si="173"/>
        <v>100</v>
      </c>
    </row>
    <row r="457" spans="1:6" ht="31.5" x14ac:dyDescent="0.25">
      <c r="A457" s="14" t="s">
        <v>346</v>
      </c>
      <c r="B457" s="1" t="s">
        <v>347</v>
      </c>
      <c r="C457" s="55"/>
      <c r="D457" s="82">
        <f>D458+D461+D464+D467+D470+D473+D476</f>
        <v>3076</v>
      </c>
      <c r="E457" s="82">
        <f t="shared" ref="E457:F457" si="174">E458+E461+E464+E467+E470+E473+E476</f>
        <v>620</v>
      </c>
      <c r="F457" s="82">
        <f t="shared" si="174"/>
        <v>0</v>
      </c>
    </row>
    <row r="458" spans="1:6" ht="50.25" customHeight="1" x14ac:dyDescent="0.25">
      <c r="A458" s="21" t="s">
        <v>348</v>
      </c>
      <c r="B458" s="20" t="s">
        <v>349</v>
      </c>
      <c r="C458" s="55"/>
      <c r="D458" s="82">
        <f>D459</f>
        <v>2509</v>
      </c>
      <c r="E458" s="82">
        <f t="shared" ref="E458:F459" si="175">E459</f>
        <v>620</v>
      </c>
      <c r="F458" s="82">
        <f t="shared" si="175"/>
        <v>0</v>
      </c>
    </row>
    <row r="459" spans="1:6" ht="38.25" customHeight="1" x14ac:dyDescent="0.25">
      <c r="A459" s="16" t="s">
        <v>1430</v>
      </c>
      <c r="B459" s="20" t="s">
        <v>349</v>
      </c>
      <c r="C459" s="55">
        <v>600</v>
      </c>
      <c r="D459" s="82">
        <f>D460</f>
        <v>2509</v>
      </c>
      <c r="E459" s="82">
        <f t="shared" si="175"/>
        <v>620</v>
      </c>
      <c r="F459" s="82">
        <f t="shared" si="175"/>
        <v>0</v>
      </c>
    </row>
    <row r="460" spans="1:6" ht="42" customHeight="1" x14ac:dyDescent="0.25">
      <c r="A460" s="16" t="s">
        <v>1429</v>
      </c>
      <c r="B460" s="20" t="s">
        <v>349</v>
      </c>
      <c r="C460" s="55">
        <v>610</v>
      </c>
      <c r="D460" s="82">
        <v>2509</v>
      </c>
      <c r="E460" s="82">
        <v>620</v>
      </c>
      <c r="F460" s="82">
        <v>0</v>
      </c>
    </row>
    <row r="461" spans="1:6" ht="47.25" hidden="1" x14ac:dyDescent="0.25">
      <c r="A461" s="21" t="s">
        <v>350</v>
      </c>
      <c r="B461" s="20" t="s">
        <v>351</v>
      </c>
      <c r="C461" s="55"/>
      <c r="D461" s="82">
        <f>D462</f>
        <v>0</v>
      </c>
      <c r="E461" s="82">
        <f t="shared" ref="E461:F462" si="176">E462</f>
        <v>0</v>
      </c>
      <c r="F461" s="82">
        <f t="shared" si="176"/>
        <v>0</v>
      </c>
    </row>
    <row r="462" spans="1:6" ht="42" hidden="1" customHeight="1" x14ac:dyDescent="0.25">
      <c r="A462" s="16" t="s">
        <v>1430</v>
      </c>
      <c r="B462" s="20" t="s">
        <v>351</v>
      </c>
      <c r="C462" s="55">
        <v>600</v>
      </c>
      <c r="D462" s="82">
        <f>D463</f>
        <v>0</v>
      </c>
      <c r="E462" s="82">
        <f t="shared" si="176"/>
        <v>0</v>
      </c>
      <c r="F462" s="82">
        <f t="shared" si="176"/>
        <v>0</v>
      </c>
    </row>
    <row r="463" spans="1:6" ht="36.75" hidden="1" customHeight="1" x14ac:dyDescent="0.25">
      <c r="A463" s="16" t="s">
        <v>1429</v>
      </c>
      <c r="B463" s="20" t="s">
        <v>351</v>
      </c>
      <c r="C463" s="55">
        <v>610</v>
      </c>
      <c r="D463" s="82"/>
      <c r="E463" s="82">
        <v>0</v>
      </c>
      <c r="F463" s="82">
        <v>0</v>
      </c>
    </row>
    <row r="464" spans="1:6" ht="94.5" hidden="1" x14ac:dyDescent="0.25">
      <c r="A464" s="21" t="s">
        <v>352</v>
      </c>
      <c r="B464" s="20" t="s">
        <v>353</v>
      </c>
      <c r="C464" s="55"/>
      <c r="D464" s="97">
        <f>D465</f>
        <v>0</v>
      </c>
      <c r="E464" s="97">
        <f t="shared" ref="E464:F465" si="177">E465</f>
        <v>0</v>
      </c>
      <c r="F464" s="97">
        <f t="shared" si="177"/>
        <v>0</v>
      </c>
    </row>
    <row r="465" spans="1:7" ht="43.5" hidden="1" customHeight="1" x14ac:dyDescent="0.25">
      <c r="A465" s="16" t="s">
        <v>1430</v>
      </c>
      <c r="B465" s="20" t="s">
        <v>353</v>
      </c>
      <c r="C465" s="55">
        <v>600</v>
      </c>
      <c r="D465" s="97">
        <f>D466</f>
        <v>0</v>
      </c>
      <c r="E465" s="97">
        <f t="shared" si="177"/>
        <v>0</v>
      </c>
      <c r="F465" s="97">
        <f t="shared" si="177"/>
        <v>0</v>
      </c>
    </row>
    <row r="466" spans="1:7" ht="39" hidden="1" customHeight="1" x14ac:dyDescent="0.25">
      <c r="A466" s="16" t="s">
        <v>1429</v>
      </c>
      <c r="B466" s="20" t="s">
        <v>353</v>
      </c>
      <c r="C466" s="55">
        <v>610</v>
      </c>
      <c r="D466" s="97"/>
      <c r="E466" s="97">
        <v>0</v>
      </c>
      <c r="F466" s="97"/>
      <c r="G466">
        <v>-250</v>
      </c>
    </row>
    <row r="467" spans="1:7" ht="94.5" hidden="1" x14ac:dyDescent="0.25">
      <c r="A467" s="21" t="s">
        <v>354</v>
      </c>
      <c r="B467" s="20" t="s">
        <v>355</v>
      </c>
      <c r="C467" s="55"/>
      <c r="D467" s="97">
        <f>D468</f>
        <v>0</v>
      </c>
      <c r="E467" s="97">
        <f t="shared" ref="E467:F468" si="178">E468</f>
        <v>0</v>
      </c>
      <c r="F467" s="97">
        <f t="shared" si="178"/>
        <v>0</v>
      </c>
    </row>
    <row r="468" spans="1:7" ht="37.5" hidden="1" customHeight="1" x14ac:dyDescent="0.25">
      <c r="A468" s="60" t="s">
        <v>1427</v>
      </c>
      <c r="B468" s="20" t="s">
        <v>355</v>
      </c>
      <c r="C468" s="55">
        <v>200</v>
      </c>
      <c r="D468" s="97">
        <f>D469</f>
        <v>0</v>
      </c>
      <c r="E468" s="97">
        <f t="shared" si="178"/>
        <v>0</v>
      </c>
      <c r="F468" s="97">
        <f t="shared" si="178"/>
        <v>0</v>
      </c>
    </row>
    <row r="469" spans="1:7" ht="39" hidden="1" customHeight="1" x14ac:dyDescent="0.25">
      <c r="A469" s="60" t="s">
        <v>1428</v>
      </c>
      <c r="B469" s="20" t="s">
        <v>355</v>
      </c>
      <c r="C469" s="55">
        <v>240</v>
      </c>
      <c r="D469" s="97"/>
      <c r="E469" s="97"/>
      <c r="F469" s="97"/>
    </row>
    <row r="470" spans="1:7" ht="31.5" hidden="1" x14ac:dyDescent="0.25">
      <c r="A470" s="21" t="s">
        <v>356</v>
      </c>
      <c r="B470" s="20" t="s">
        <v>357</v>
      </c>
      <c r="C470" s="55"/>
      <c r="D470" s="97">
        <f>D471</f>
        <v>0</v>
      </c>
      <c r="E470" s="97">
        <f t="shared" ref="E470:F470" si="179">E471</f>
        <v>0</v>
      </c>
      <c r="F470" s="97">
        <f t="shared" si="179"/>
        <v>0</v>
      </c>
    </row>
    <row r="471" spans="1:7" ht="34.5" hidden="1" customHeight="1" x14ac:dyDescent="0.25">
      <c r="A471" s="60" t="s">
        <v>1427</v>
      </c>
      <c r="B471" s="20" t="s">
        <v>357</v>
      </c>
      <c r="C471" s="55">
        <v>200</v>
      </c>
      <c r="D471" s="97">
        <f>D472</f>
        <v>0</v>
      </c>
      <c r="E471" s="97">
        <f t="shared" ref="E471:F471" si="180">E472</f>
        <v>0</v>
      </c>
      <c r="F471" s="97">
        <f t="shared" si="180"/>
        <v>0</v>
      </c>
    </row>
    <row r="472" spans="1:7" ht="34.5" hidden="1" customHeight="1" x14ac:dyDescent="0.25">
      <c r="A472" s="60" t="s">
        <v>1428</v>
      </c>
      <c r="B472" s="20" t="s">
        <v>357</v>
      </c>
      <c r="C472" s="55">
        <v>240</v>
      </c>
      <c r="D472" s="97"/>
      <c r="E472" s="97"/>
      <c r="F472" s="97"/>
    </row>
    <row r="473" spans="1:7" ht="47.25" hidden="1" x14ac:dyDescent="0.25">
      <c r="A473" s="21" t="s">
        <v>358</v>
      </c>
      <c r="B473" s="20" t="s">
        <v>359</v>
      </c>
      <c r="C473" s="55"/>
      <c r="D473" s="97">
        <f>D474</f>
        <v>0</v>
      </c>
      <c r="E473" s="97">
        <f t="shared" ref="E473:F473" si="181">E474</f>
        <v>0</v>
      </c>
      <c r="F473" s="97">
        <f t="shared" si="181"/>
        <v>0</v>
      </c>
    </row>
    <row r="474" spans="1:7" ht="36.75" hidden="1" customHeight="1" x14ac:dyDescent="0.25">
      <c r="A474" s="60" t="s">
        <v>1427</v>
      </c>
      <c r="B474" s="20" t="s">
        <v>359</v>
      </c>
      <c r="C474" s="55">
        <v>200</v>
      </c>
      <c r="D474" s="97">
        <f>D475</f>
        <v>0</v>
      </c>
      <c r="E474" s="97">
        <f t="shared" ref="E474:F474" si="182">E475</f>
        <v>0</v>
      </c>
      <c r="F474" s="97">
        <f t="shared" si="182"/>
        <v>0</v>
      </c>
    </row>
    <row r="475" spans="1:7" ht="36" hidden="1" customHeight="1" x14ac:dyDescent="0.25">
      <c r="A475" s="60" t="s">
        <v>1428</v>
      </c>
      <c r="B475" s="20" t="s">
        <v>359</v>
      </c>
      <c r="C475" s="55">
        <v>240</v>
      </c>
      <c r="D475" s="97"/>
      <c r="E475" s="97"/>
      <c r="F475" s="97"/>
    </row>
    <row r="476" spans="1:7" ht="44.25" customHeight="1" x14ac:dyDescent="0.25">
      <c r="A476" s="44" t="s">
        <v>360</v>
      </c>
      <c r="B476" s="20" t="s">
        <v>361</v>
      </c>
      <c r="C476" s="55"/>
      <c r="D476" s="97">
        <f>D477</f>
        <v>567</v>
      </c>
      <c r="E476" s="97">
        <f t="shared" ref="E476:F476" si="183">E477</f>
        <v>0</v>
      </c>
      <c r="F476" s="97">
        <f t="shared" si="183"/>
        <v>0</v>
      </c>
    </row>
    <row r="477" spans="1:7" ht="36" customHeight="1" x14ac:dyDescent="0.25">
      <c r="A477" s="16" t="s">
        <v>1430</v>
      </c>
      <c r="B477" s="20" t="s">
        <v>361</v>
      </c>
      <c r="C477" s="55">
        <v>600</v>
      </c>
      <c r="D477" s="97">
        <f>D478</f>
        <v>567</v>
      </c>
      <c r="E477" s="97">
        <f t="shared" ref="E477:F477" si="184">E478</f>
        <v>0</v>
      </c>
      <c r="F477" s="97">
        <f t="shared" si="184"/>
        <v>0</v>
      </c>
    </row>
    <row r="478" spans="1:7" ht="41.25" customHeight="1" x14ac:dyDescent="0.25">
      <c r="A478" s="16" t="s">
        <v>1429</v>
      </c>
      <c r="B478" s="20" t="s">
        <v>361</v>
      </c>
      <c r="C478" s="55">
        <v>610</v>
      </c>
      <c r="D478" s="97">
        <v>567</v>
      </c>
      <c r="E478" s="97">
        <v>0</v>
      </c>
      <c r="F478" s="97">
        <v>0</v>
      </c>
    </row>
    <row r="479" spans="1:7" ht="51" customHeight="1" x14ac:dyDescent="0.25">
      <c r="A479" s="14" t="s">
        <v>362</v>
      </c>
      <c r="B479" s="1" t="s">
        <v>363</v>
      </c>
      <c r="C479" s="55"/>
      <c r="D479" s="97">
        <f>D480</f>
        <v>98</v>
      </c>
      <c r="E479" s="97">
        <f t="shared" ref="E479:F479" si="185">E480</f>
        <v>100</v>
      </c>
      <c r="F479" s="97">
        <f t="shared" si="185"/>
        <v>100</v>
      </c>
    </row>
    <row r="480" spans="1:7" ht="47.25" x14ac:dyDescent="0.25">
      <c r="A480" s="22" t="s">
        <v>364</v>
      </c>
      <c r="B480" s="20" t="s">
        <v>365</v>
      </c>
      <c r="C480" s="55"/>
      <c r="D480" s="97">
        <f>D481</f>
        <v>98</v>
      </c>
      <c r="E480" s="97">
        <f t="shared" ref="E480:F480" si="186">E481</f>
        <v>100</v>
      </c>
      <c r="F480" s="97">
        <f t="shared" si="186"/>
        <v>100</v>
      </c>
    </row>
    <row r="481" spans="1:8" ht="37.5" customHeight="1" x14ac:dyDescent="0.25">
      <c r="A481" s="60" t="s">
        <v>1427</v>
      </c>
      <c r="B481" s="20" t="s">
        <v>365</v>
      </c>
      <c r="C481" s="55">
        <v>200</v>
      </c>
      <c r="D481" s="97">
        <f>D482</f>
        <v>98</v>
      </c>
      <c r="E481" s="97">
        <f t="shared" ref="E481:F481" si="187">E482</f>
        <v>100</v>
      </c>
      <c r="F481" s="97">
        <f t="shared" si="187"/>
        <v>100</v>
      </c>
    </row>
    <row r="482" spans="1:8" ht="28.5" customHeight="1" x14ac:dyDescent="0.25">
      <c r="A482" s="60" t="s">
        <v>1428</v>
      </c>
      <c r="B482" s="20" t="s">
        <v>365</v>
      </c>
      <c r="C482" s="55">
        <v>240</v>
      </c>
      <c r="D482" s="97">
        <v>98</v>
      </c>
      <c r="E482" s="97">
        <v>100</v>
      </c>
      <c r="F482" s="97">
        <v>100</v>
      </c>
    </row>
    <row r="483" spans="1:8" ht="32.25" customHeight="1" x14ac:dyDescent="0.25">
      <c r="A483" s="13" t="s">
        <v>366</v>
      </c>
      <c r="B483" s="3" t="s">
        <v>367</v>
      </c>
      <c r="C483" s="55"/>
      <c r="D483" s="97">
        <f>D484+D491</f>
        <v>19902</v>
      </c>
      <c r="E483" s="97">
        <f t="shared" ref="E483:F483" si="188">E484+E491</f>
        <v>22735</v>
      </c>
      <c r="F483" s="97">
        <f t="shared" si="188"/>
        <v>22735</v>
      </c>
    </row>
    <row r="484" spans="1:8" ht="46.5" customHeight="1" x14ac:dyDescent="0.25">
      <c r="A484" s="14" t="s">
        <v>1550</v>
      </c>
      <c r="B484" s="1" t="s">
        <v>368</v>
      </c>
      <c r="C484" s="55"/>
      <c r="D484" s="97">
        <f>D485+D488</f>
        <v>4084</v>
      </c>
      <c r="E484" s="97">
        <f t="shared" ref="E484:F484" si="189">E485+E488</f>
        <v>3011</v>
      </c>
      <c r="F484" s="97">
        <f t="shared" si="189"/>
        <v>3011</v>
      </c>
    </row>
    <row r="485" spans="1:8" ht="45.75" customHeight="1" x14ac:dyDescent="0.25">
      <c r="A485" s="21" t="s">
        <v>369</v>
      </c>
      <c r="B485" s="20" t="s">
        <v>370</v>
      </c>
      <c r="C485" s="55"/>
      <c r="D485" s="97">
        <f>D486</f>
        <v>3011</v>
      </c>
      <c r="E485" s="97">
        <f t="shared" ref="E485:F486" si="190">E486</f>
        <v>3011</v>
      </c>
      <c r="F485" s="97">
        <f t="shared" si="190"/>
        <v>3011</v>
      </c>
    </row>
    <row r="486" spans="1:8" ht="45.75" customHeight="1" x14ac:dyDescent="0.25">
      <c r="A486" s="16" t="s">
        <v>1430</v>
      </c>
      <c r="B486" s="20" t="s">
        <v>370</v>
      </c>
      <c r="C486" s="55">
        <v>600</v>
      </c>
      <c r="D486" s="97">
        <f>D487</f>
        <v>3011</v>
      </c>
      <c r="E486" s="97">
        <f t="shared" si="190"/>
        <v>3011</v>
      </c>
      <c r="F486" s="97">
        <f t="shared" si="190"/>
        <v>3011</v>
      </c>
    </row>
    <row r="487" spans="1:8" ht="45.75" customHeight="1" x14ac:dyDescent="0.25">
      <c r="A487" s="16" t="s">
        <v>1429</v>
      </c>
      <c r="B487" s="20" t="s">
        <v>370</v>
      </c>
      <c r="C487" s="55">
        <v>610</v>
      </c>
      <c r="D487" s="97">
        <v>3011</v>
      </c>
      <c r="E487" s="97">
        <v>3011</v>
      </c>
      <c r="F487" s="97">
        <v>3011</v>
      </c>
    </row>
    <row r="488" spans="1:8" ht="53.25" customHeight="1" x14ac:dyDescent="0.25">
      <c r="A488" s="21" t="s">
        <v>371</v>
      </c>
      <c r="B488" s="20" t="s">
        <v>372</v>
      </c>
      <c r="C488" s="55"/>
      <c r="D488" s="97">
        <f>D489</f>
        <v>1073</v>
      </c>
      <c r="E488" s="97">
        <f t="shared" ref="E488:F489" si="191">E489</f>
        <v>0</v>
      </c>
      <c r="F488" s="97">
        <f t="shared" si="191"/>
        <v>0</v>
      </c>
    </row>
    <row r="489" spans="1:8" ht="33" customHeight="1" x14ac:dyDescent="0.25">
      <c r="A489" s="16" t="s">
        <v>1430</v>
      </c>
      <c r="B489" s="20" t="s">
        <v>372</v>
      </c>
      <c r="C489" s="55">
        <v>600</v>
      </c>
      <c r="D489" s="97">
        <f>D490</f>
        <v>1073</v>
      </c>
      <c r="E489" s="97">
        <f t="shared" si="191"/>
        <v>0</v>
      </c>
      <c r="F489" s="97">
        <f t="shared" si="191"/>
        <v>0</v>
      </c>
    </row>
    <row r="490" spans="1:8" ht="36.75" customHeight="1" x14ac:dyDescent="0.25">
      <c r="A490" s="16" t="s">
        <v>1429</v>
      </c>
      <c r="B490" s="20" t="s">
        <v>372</v>
      </c>
      <c r="C490" s="55">
        <v>610</v>
      </c>
      <c r="D490" s="97">
        <v>1073</v>
      </c>
      <c r="E490" s="97">
        <v>0</v>
      </c>
      <c r="F490" s="97">
        <v>0</v>
      </c>
    </row>
    <row r="491" spans="1:8" ht="57.75" customHeight="1" x14ac:dyDescent="0.25">
      <c r="A491" s="14" t="s">
        <v>373</v>
      </c>
      <c r="B491" s="1" t="s">
        <v>374</v>
      </c>
      <c r="C491" s="55"/>
      <c r="D491" s="97">
        <f>D492+D497+D500+D503</f>
        <v>15818</v>
      </c>
      <c r="E491" s="97">
        <f t="shared" ref="E491:F491" si="192">E492+E497+E500+E503</f>
        <v>19724</v>
      </c>
      <c r="F491" s="97">
        <f t="shared" si="192"/>
        <v>19724</v>
      </c>
    </row>
    <row r="492" spans="1:8" ht="40.5" customHeight="1" x14ac:dyDescent="0.25">
      <c r="A492" s="21" t="s">
        <v>375</v>
      </c>
      <c r="B492" s="20" t="s">
        <v>376</v>
      </c>
      <c r="C492" s="55"/>
      <c r="D492" s="97">
        <f>D493+D495</f>
        <v>3484</v>
      </c>
      <c r="E492" s="97">
        <f t="shared" ref="E492:F492" si="193">E493+E495</f>
        <v>6840</v>
      </c>
      <c r="F492" s="97">
        <f t="shared" si="193"/>
        <v>6840</v>
      </c>
    </row>
    <row r="493" spans="1:8" ht="40.5" customHeight="1" x14ac:dyDescent="0.25">
      <c r="A493" s="16" t="s">
        <v>1434</v>
      </c>
      <c r="B493" s="20" t="s">
        <v>376</v>
      </c>
      <c r="C493" s="55">
        <v>300</v>
      </c>
      <c r="D493" s="97">
        <f>D494</f>
        <v>2971</v>
      </c>
      <c r="E493" s="97">
        <f t="shared" ref="E493:F493" si="194">E494</f>
        <v>5000</v>
      </c>
      <c r="F493" s="97">
        <f t="shared" si="194"/>
        <v>5000</v>
      </c>
    </row>
    <row r="494" spans="1:8" ht="40.5" customHeight="1" x14ac:dyDescent="0.25">
      <c r="A494" s="16" t="s">
        <v>1435</v>
      </c>
      <c r="B494" s="20" t="s">
        <v>376</v>
      </c>
      <c r="C494" s="55">
        <v>320</v>
      </c>
      <c r="D494" s="97">
        <v>2971</v>
      </c>
      <c r="E494" s="97">
        <v>5000</v>
      </c>
      <c r="F494" s="97">
        <v>5000</v>
      </c>
    </row>
    <row r="495" spans="1:8" ht="40.5" customHeight="1" x14ac:dyDescent="0.25">
      <c r="A495" s="16" t="s">
        <v>1430</v>
      </c>
      <c r="B495" s="20" t="s">
        <v>376</v>
      </c>
      <c r="C495" s="55">
        <v>600</v>
      </c>
      <c r="D495" s="82">
        <f>D496</f>
        <v>513</v>
      </c>
      <c r="E495" s="82">
        <f>E496</f>
        <v>1840</v>
      </c>
      <c r="F495" s="82">
        <f>F496</f>
        <v>1840</v>
      </c>
    </row>
    <row r="496" spans="1:8" ht="40.5" customHeight="1" x14ac:dyDescent="0.25">
      <c r="A496" s="16" t="s">
        <v>1429</v>
      </c>
      <c r="B496" s="20" t="s">
        <v>376</v>
      </c>
      <c r="C496" s="55">
        <v>610</v>
      </c>
      <c r="D496" s="97">
        <v>513</v>
      </c>
      <c r="E496" s="97">
        <v>1840</v>
      </c>
      <c r="F496" s="97">
        <v>1840</v>
      </c>
      <c r="G496" s="118"/>
      <c r="H496" s="118"/>
    </row>
    <row r="497" spans="1:6" ht="40.5" hidden="1" customHeight="1" x14ac:dyDescent="0.25">
      <c r="A497" s="21" t="s">
        <v>377</v>
      </c>
      <c r="B497" s="20" t="s">
        <v>378</v>
      </c>
      <c r="C497" s="55"/>
      <c r="D497" s="97">
        <f>D498</f>
        <v>0</v>
      </c>
      <c r="E497" s="97">
        <f t="shared" ref="E497:F498" si="195">E498</f>
        <v>0</v>
      </c>
      <c r="F497" s="97">
        <f t="shared" si="195"/>
        <v>0</v>
      </c>
    </row>
    <row r="498" spans="1:6" ht="40.5" hidden="1" customHeight="1" x14ac:dyDescent="0.25">
      <c r="A498" s="16" t="s">
        <v>1434</v>
      </c>
      <c r="B498" s="20" t="s">
        <v>378</v>
      </c>
      <c r="C498" s="55">
        <v>300</v>
      </c>
      <c r="D498" s="96">
        <f>D499</f>
        <v>0</v>
      </c>
      <c r="E498" s="96">
        <f t="shared" si="195"/>
        <v>0</v>
      </c>
      <c r="F498" s="96">
        <f t="shared" si="195"/>
        <v>0</v>
      </c>
    </row>
    <row r="499" spans="1:6" ht="40.5" hidden="1" customHeight="1" x14ac:dyDescent="0.25">
      <c r="A499" s="16" t="s">
        <v>1435</v>
      </c>
      <c r="B499" s="20" t="s">
        <v>378</v>
      </c>
      <c r="C499" s="55">
        <v>320</v>
      </c>
      <c r="D499" s="97">
        <v>0</v>
      </c>
      <c r="E499" s="97">
        <v>0</v>
      </c>
      <c r="F499" s="97">
        <v>0</v>
      </c>
    </row>
    <row r="500" spans="1:6" ht="40.5" customHeight="1" x14ac:dyDescent="0.25">
      <c r="A500" s="39" t="s">
        <v>379</v>
      </c>
      <c r="B500" s="20" t="s">
        <v>380</v>
      </c>
      <c r="C500" s="55"/>
      <c r="D500" s="97">
        <f>D501</f>
        <v>10834</v>
      </c>
      <c r="E500" s="97">
        <f t="shared" ref="E500:F501" si="196">E501</f>
        <v>11384</v>
      </c>
      <c r="F500" s="97">
        <f t="shared" si="196"/>
        <v>11384</v>
      </c>
    </row>
    <row r="501" spans="1:6" ht="40.5" customHeight="1" x14ac:dyDescent="0.25">
      <c r="A501" s="16" t="s">
        <v>1430</v>
      </c>
      <c r="B501" s="20" t="s">
        <v>380</v>
      </c>
      <c r="C501" s="55">
        <v>600</v>
      </c>
      <c r="D501" s="97">
        <f>D502</f>
        <v>10834</v>
      </c>
      <c r="E501" s="97">
        <f t="shared" si="196"/>
        <v>11384</v>
      </c>
      <c r="F501" s="97">
        <f t="shared" si="196"/>
        <v>11384</v>
      </c>
    </row>
    <row r="502" spans="1:6" ht="40.5" customHeight="1" x14ac:dyDescent="0.25">
      <c r="A502" s="16" t="s">
        <v>1429</v>
      </c>
      <c r="B502" s="20" t="s">
        <v>380</v>
      </c>
      <c r="C502" s="55">
        <v>610</v>
      </c>
      <c r="D502" s="97">
        <v>10834</v>
      </c>
      <c r="E502" s="97">
        <v>11384</v>
      </c>
      <c r="F502" s="97">
        <v>11384</v>
      </c>
    </row>
    <row r="503" spans="1:6" ht="53.25" customHeight="1" x14ac:dyDescent="0.25">
      <c r="A503" s="24" t="s">
        <v>381</v>
      </c>
      <c r="B503" s="20" t="s">
        <v>382</v>
      </c>
      <c r="C503" s="55"/>
      <c r="D503" s="97">
        <f>D504</f>
        <v>1500</v>
      </c>
      <c r="E503" s="97">
        <f t="shared" ref="E503:F504" si="197">E504</f>
        <v>1500</v>
      </c>
      <c r="F503" s="97">
        <f t="shared" si="197"/>
        <v>1500</v>
      </c>
    </row>
    <row r="504" spans="1:6" ht="37.5" customHeight="1" x14ac:dyDescent="0.25">
      <c r="A504" s="16" t="s">
        <v>1430</v>
      </c>
      <c r="B504" s="20" t="s">
        <v>382</v>
      </c>
      <c r="C504" s="55">
        <v>600</v>
      </c>
      <c r="D504" s="97">
        <f>D505</f>
        <v>1500</v>
      </c>
      <c r="E504" s="97">
        <f t="shared" si="197"/>
        <v>1500</v>
      </c>
      <c r="F504" s="97">
        <f t="shared" si="197"/>
        <v>1500</v>
      </c>
    </row>
    <row r="505" spans="1:6" ht="42" customHeight="1" x14ac:dyDescent="0.25">
      <c r="A505" s="16" t="s">
        <v>1429</v>
      </c>
      <c r="B505" s="20" t="s">
        <v>382</v>
      </c>
      <c r="C505" s="55">
        <v>610</v>
      </c>
      <c r="D505" s="97">
        <v>1500</v>
      </c>
      <c r="E505" s="97">
        <v>1500</v>
      </c>
      <c r="F505" s="97">
        <v>1500</v>
      </c>
    </row>
    <row r="506" spans="1:6" ht="41.25" customHeight="1" x14ac:dyDescent="0.25">
      <c r="A506" s="13" t="s">
        <v>1625</v>
      </c>
      <c r="B506" s="3" t="s">
        <v>383</v>
      </c>
      <c r="C506" s="55"/>
      <c r="D506" s="97">
        <f>D507+D514</f>
        <v>0</v>
      </c>
      <c r="E506" s="97">
        <f t="shared" ref="E506:F506" si="198">E507+E514</f>
        <v>480</v>
      </c>
      <c r="F506" s="97">
        <f t="shared" si="198"/>
        <v>480</v>
      </c>
    </row>
    <row r="507" spans="1:6" ht="32.25" customHeight="1" x14ac:dyDescent="0.25">
      <c r="A507" s="14" t="s">
        <v>384</v>
      </c>
      <c r="B507" s="1" t="s">
        <v>385</v>
      </c>
      <c r="C507" s="55"/>
      <c r="D507" s="97">
        <f>D508+D511</f>
        <v>0</v>
      </c>
      <c r="E507" s="97">
        <f t="shared" ref="E507:F507" si="199">E508+E511</f>
        <v>480</v>
      </c>
      <c r="F507" s="97">
        <f t="shared" si="199"/>
        <v>480</v>
      </c>
    </row>
    <row r="508" spans="1:6" ht="53.25" customHeight="1" x14ac:dyDescent="0.25">
      <c r="A508" s="22" t="s">
        <v>1536</v>
      </c>
      <c r="B508" s="20" t="s">
        <v>386</v>
      </c>
      <c r="C508" s="55"/>
      <c r="D508" s="97">
        <f>D509</f>
        <v>0</v>
      </c>
      <c r="E508" s="97">
        <f t="shared" ref="E508:F508" si="200">E509</f>
        <v>120</v>
      </c>
      <c r="F508" s="97">
        <f t="shared" si="200"/>
        <v>120</v>
      </c>
    </row>
    <row r="509" spans="1:6" ht="33" customHeight="1" x14ac:dyDescent="0.25">
      <c r="A509" s="16" t="s">
        <v>1430</v>
      </c>
      <c r="B509" s="20" t="s">
        <v>386</v>
      </c>
      <c r="C509" s="55">
        <v>600</v>
      </c>
      <c r="D509" s="97">
        <f>D510</f>
        <v>0</v>
      </c>
      <c r="E509" s="97">
        <f t="shared" ref="E509:F509" si="201">E510</f>
        <v>120</v>
      </c>
      <c r="F509" s="97">
        <f t="shared" si="201"/>
        <v>120</v>
      </c>
    </row>
    <row r="510" spans="1:6" ht="31.5" customHeight="1" x14ac:dyDescent="0.25">
      <c r="A510" s="16" t="s">
        <v>1445</v>
      </c>
      <c r="B510" s="20" t="s">
        <v>386</v>
      </c>
      <c r="C510" s="55">
        <v>630</v>
      </c>
      <c r="D510" s="97">
        <v>0</v>
      </c>
      <c r="E510" s="97">
        <v>120</v>
      </c>
      <c r="F510" s="97">
        <v>120</v>
      </c>
    </row>
    <row r="511" spans="1:6" ht="36.75" customHeight="1" x14ac:dyDescent="0.25">
      <c r="A511" s="22" t="s">
        <v>387</v>
      </c>
      <c r="B511" s="20" t="s">
        <v>388</v>
      </c>
      <c r="C511" s="55"/>
      <c r="D511" s="97">
        <f>D512</f>
        <v>0</v>
      </c>
      <c r="E511" s="97">
        <f t="shared" ref="E511:F511" si="202">E512</f>
        <v>360</v>
      </c>
      <c r="F511" s="97">
        <f t="shared" si="202"/>
        <v>360</v>
      </c>
    </row>
    <row r="512" spans="1:6" ht="36.75" customHeight="1" x14ac:dyDescent="0.25">
      <c r="A512" s="16" t="s">
        <v>1430</v>
      </c>
      <c r="B512" s="20" t="s">
        <v>388</v>
      </c>
      <c r="C512" s="55">
        <v>600</v>
      </c>
      <c r="D512" s="97">
        <f>D513</f>
        <v>0</v>
      </c>
      <c r="E512" s="97">
        <f t="shared" ref="E512:F512" si="203">E513</f>
        <v>360</v>
      </c>
      <c r="F512" s="97">
        <f t="shared" si="203"/>
        <v>360</v>
      </c>
    </row>
    <row r="513" spans="1:6" ht="36.75" customHeight="1" x14ac:dyDescent="0.25">
      <c r="A513" s="16" t="s">
        <v>1445</v>
      </c>
      <c r="B513" s="20" t="s">
        <v>388</v>
      </c>
      <c r="C513" s="55">
        <v>630</v>
      </c>
      <c r="D513" s="82">
        <v>0</v>
      </c>
      <c r="E513" s="82">
        <v>360</v>
      </c>
      <c r="F513" s="82">
        <v>360</v>
      </c>
    </row>
    <row r="514" spans="1:6" ht="36.75" hidden="1" customHeight="1" x14ac:dyDescent="0.25">
      <c r="A514" s="14" t="s">
        <v>389</v>
      </c>
      <c r="B514" s="1" t="s">
        <v>390</v>
      </c>
      <c r="C514" s="55"/>
      <c r="D514" s="82">
        <f>D515</f>
        <v>0</v>
      </c>
      <c r="E514" s="82">
        <f t="shared" ref="E514:F516" si="204">E515</f>
        <v>0</v>
      </c>
      <c r="F514" s="82">
        <f t="shared" si="204"/>
        <v>0</v>
      </c>
    </row>
    <row r="515" spans="1:6" ht="36.75" hidden="1" customHeight="1" x14ac:dyDescent="0.25">
      <c r="A515" s="22" t="s">
        <v>391</v>
      </c>
      <c r="B515" s="20" t="s">
        <v>392</v>
      </c>
      <c r="C515" s="55"/>
      <c r="D515" s="82">
        <f>D516</f>
        <v>0</v>
      </c>
      <c r="E515" s="82">
        <f t="shared" si="204"/>
        <v>0</v>
      </c>
      <c r="F515" s="82">
        <f t="shared" si="204"/>
        <v>0</v>
      </c>
    </row>
    <row r="516" spans="1:6" ht="36.75" hidden="1" customHeight="1" x14ac:dyDescent="0.25">
      <c r="A516" s="60" t="s">
        <v>1427</v>
      </c>
      <c r="B516" s="20" t="s">
        <v>392</v>
      </c>
      <c r="C516" s="55">
        <v>200</v>
      </c>
      <c r="D516" s="82">
        <f>D517</f>
        <v>0</v>
      </c>
      <c r="E516" s="82">
        <f t="shared" si="204"/>
        <v>0</v>
      </c>
      <c r="F516" s="82">
        <f t="shared" si="204"/>
        <v>0</v>
      </c>
    </row>
    <row r="517" spans="1:6" ht="36.75" hidden="1" customHeight="1" x14ac:dyDescent="0.25">
      <c r="A517" s="60" t="s">
        <v>1428</v>
      </c>
      <c r="B517" s="20" t="s">
        <v>392</v>
      </c>
      <c r="C517" s="55">
        <v>240</v>
      </c>
      <c r="D517" s="82">
        <v>0</v>
      </c>
      <c r="E517" s="82">
        <v>0</v>
      </c>
      <c r="F517" s="82">
        <v>0</v>
      </c>
    </row>
    <row r="518" spans="1:6" ht="37.5" customHeight="1" x14ac:dyDescent="0.25">
      <c r="A518" s="12" t="s">
        <v>393</v>
      </c>
      <c r="B518" s="10" t="s">
        <v>394</v>
      </c>
      <c r="C518" s="55"/>
      <c r="D518" s="82">
        <f>D519+D571+D574+D597</f>
        <v>64506</v>
      </c>
      <c r="E518" s="82">
        <f t="shared" ref="E518:F518" si="205">E519+E571+E574+E597</f>
        <v>70248</v>
      </c>
      <c r="F518" s="82">
        <f t="shared" si="205"/>
        <v>71437</v>
      </c>
    </row>
    <row r="519" spans="1:6" ht="37.5" customHeight="1" x14ac:dyDescent="0.25">
      <c r="A519" s="13" t="s">
        <v>395</v>
      </c>
      <c r="B519" s="3" t="s">
        <v>396</v>
      </c>
      <c r="C519" s="55"/>
      <c r="D519" s="82">
        <f>D520+D561</f>
        <v>64506</v>
      </c>
      <c r="E519" s="82">
        <f t="shared" ref="E519:F519" si="206">E520+E561</f>
        <v>70248</v>
      </c>
      <c r="F519" s="82">
        <f t="shared" si="206"/>
        <v>71437</v>
      </c>
    </row>
    <row r="520" spans="1:6" ht="37.5" customHeight="1" x14ac:dyDescent="0.25">
      <c r="A520" s="7" t="s">
        <v>397</v>
      </c>
      <c r="B520" s="1" t="s">
        <v>398</v>
      </c>
      <c r="C520" s="55"/>
      <c r="D520" s="82">
        <f>D521+D524+D527+D528+D529+D532+D535+D538+D541+D544+D547+D550+D553+D556+D559+D560</f>
        <v>1100</v>
      </c>
      <c r="E520" s="82">
        <f t="shared" ref="E520:F520" si="207">E521+E524+E527+E528+E529+E532+E535+E538+E541+E544+E547+E550+E553+E556+E559+E560</f>
        <v>0</v>
      </c>
      <c r="F520" s="82">
        <f t="shared" si="207"/>
        <v>0</v>
      </c>
    </row>
    <row r="521" spans="1:6" ht="37.5" hidden="1" customHeight="1" x14ac:dyDescent="0.25">
      <c r="A521" s="65" t="s">
        <v>399</v>
      </c>
      <c r="B521" s="66" t="s">
        <v>400</v>
      </c>
      <c r="C521" s="55"/>
      <c r="D521" s="82">
        <f>D522</f>
        <v>0</v>
      </c>
      <c r="E521" s="82">
        <f t="shared" ref="E521:F522" si="208">E522</f>
        <v>0</v>
      </c>
      <c r="F521" s="82">
        <f t="shared" si="208"/>
        <v>0</v>
      </c>
    </row>
    <row r="522" spans="1:6" ht="37.5" hidden="1" customHeight="1" x14ac:dyDescent="0.25">
      <c r="A522" s="16" t="s">
        <v>1430</v>
      </c>
      <c r="B522" s="66" t="s">
        <v>400</v>
      </c>
      <c r="C522" s="55">
        <v>600</v>
      </c>
      <c r="D522" s="82">
        <f>D523</f>
        <v>0</v>
      </c>
      <c r="E522" s="82">
        <f t="shared" si="208"/>
        <v>0</v>
      </c>
      <c r="F522" s="82">
        <f t="shared" si="208"/>
        <v>0</v>
      </c>
    </row>
    <row r="523" spans="1:6" ht="37.5" hidden="1" customHeight="1" x14ac:dyDescent="0.25">
      <c r="A523" s="16" t="s">
        <v>1429</v>
      </c>
      <c r="B523" s="66" t="s">
        <v>400</v>
      </c>
      <c r="C523" s="55">
        <v>610</v>
      </c>
      <c r="D523" s="82">
        <v>0</v>
      </c>
      <c r="E523" s="82">
        <v>0</v>
      </c>
      <c r="F523" s="82">
        <v>0</v>
      </c>
    </row>
    <row r="524" spans="1:6" ht="37.5" hidden="1" customHeight="1" x14ac:dyDescent="0.25">
      <c r="A524" s="65" t="s">
        <v>401</v>
      </c>
      <c r="B524" s="66" t="s">
        <v>402</v>
      </c>
      <c r="C524" s="55"/>
      <c r="D524" s="82">
        <f>D525</f>
        <v>0</v>
      </c>
      <c r="E524" s="82">
        <f t="shared" ref="E524:F524" si="209">E525</f>
        <v>0</v>
      </c>
      <c r="F524" s="82">
        <f t="shared" si="209"/>
        <v>0</v>
      </c>
    </row>
    <row r="525" spans="1:6" ht="37.5" hidden="1" customHeight="1" x14ac:dyDescent="0.25">
      <c r="A525" s="16" t="s">
        <v>1430</v>
      </c>
      <c r="B525" s="66" t="s">
        <v>402</v>
      </c>
      <c r="C525" s="55">
        <v>600</v>
      </c>
      <c r="D525" s="82">
        <f>D526</f>
        <v>0</v>
      </c>
      <c r="E525" s="82">
        <f t="shared" ref="E525:F525" si="210">E526</f>
        <v>0</v>
      </c>
      <c r="F525" s="82">
        <f t="shared" si="210"/>
        <v>0</v>
      </c>
    </row>
    <row r="526" spans="1:6" ht="37.5" hidden="1" customHeight="1" x14ac:dyDescent="0.25">
      <c r="A526" s="16" t="s">
        <v>1429</v>
      </c>
      <c r="B526" s="66" t="s">
        <v>402</v>
      </c>
      <c r="C526" s="55">
        <v>610</v>
      </c>
      <c r="D526" s="82">
        <v>0</v>
      </c>
      <c r="E526" s="82">
        <v>0</v>
      </c>
      <c r="F526" s="82">
        <v>0</v>
      </c>
    </row>
    <row r="527" spans="1:6" ht="37.5" hidden="1" customHeight="1" x14ac:dyDescent="0.25">
      <c r="A527" s="65" t="s">
        <v>403</v>
      </c>
      <c r="B527" s="66" t="s">
        <v>404</v>
      </c>
      <c r="C527" s="55"/>
      <c r="D527" s="82"/>
      <c r="E527" s="82"/>
      <c r="F527" s="82"/>
    </row>
    <row r="528" spans="1:6" ht="37.5" hidden="1" customHeight="1" x14ac:dyDescent="0.25">
      <c r="A528" s="65" t="s">
        <v>405</v>
      </c>
      <c r="B528" s="66" t="s">
        <v>406</v>
      </c>
      <c r="C528" s="55"/>
      <c r="D528" s="82"/>
      <c r="E528" s="82"/>
      <c r="F528" s="82"/>
    </row>
    <row r="529" spans="1:6" ht="37.5" hidden="1" customHeight="1" x14ac:dyDescent="0.25">
      <c r="A529" s="65" t="s">
        <v>407</v>
      </c>
      <c r="B529" s="66" t="s">
        <v>408</v>
      </c>
      <c r="C529" s="55"/>
      <c r="D529" s="82">
        <f>D530</f>
        <v>0</v>
      </c>
      <c r="E529" s="82">
        <f t="shared" ref="E529:F530" si="211">E530</f>
        <v>0</v>
      </c>
      <c r="F529" s="82">
        <f t="shared" si="211"/>
        <v>0</v>
      </c>
    </row>
    <row r="530" spans="1:6" ht="37.5" hidden="1" customHeight="1" x14ac:dyDescent="0.25">
      <c r="A530" s="16" t="s">
        <v>1430</v>
      </c>
      <c r="B530" s="66" t="s">
        <v>408</v>
      </c>
      <c r="C530" s="55">
        <v>600</v>
      </c>
      <c r="D530" s="82">
        <f>D531</f>
        <v>0</v>
      </c>
      <c r="E530" s="82">
        <f t="shared" si="211"/>
        <v>0</v>
      </c>
      <c r="F530" s="82">
        <f t="shared" si="211"/>
        <v>0</v>
      </c>
    </row>
    <row r="531" spans="1:6" ht="37.5" hidden="1" customHeight="1" x14ac:dyDescent="0.25">
      <c r="A531" s="16" t="s">
        <v>1429</v>
      </c>
      <c r="B531" s="66" t="s">
        <v>408</v>
      </c>
      <c r="C531" s="55">
        <v>610</v>
      </c>
      <c r="D531" s="82">
        <v>0</v>
      </c>
      <c r="E531" s="82">
        <v>0</v>
      </c>
      <c r="F531" s="82">
        <v>0</v>
      </c>
    </row>
    <row r="532" spans="1:6" ht="37.5" hidden="1" customHeight="1" x14ac:dyDescent="0.25">
      <c r="A532" s="65" t="s">
        <v>409</v>
      </c>
      <c r="B532" s="66" t="s">
        <v>410</v>
      </c>
      <c r="C532" s="55"/>
      <c r="D532" s="82">
        <f>D533</f>
        <v>0</v>
      </c>
      <c r="E532" s="82">
        <f t="shared" ref="E532:F533" si="212">E533</f>
        <v>0</v>
      </c>
      <c r="F532" s="82">
        <f t="shared" si="212"/>
        <v>0</v>
      </c>
    </row>
    <row r="533" spans="1:6" ht="37.5" hidden="1" customHeight="1" x14ac:dyDescent="0.25">
      <c r="A533" s="16" t="s">
        <v>1430</v>
      </c>
      <c r="B533" s="66" t="s">
        <v>410</v>
      </c>
      <c r="C533" s="55">
        <v>600</v>
      </c>
      <c r="D533" s="82">
        <f>D534</f>
        <v>0</v>
      </c>
      <c r="E533" s="82">
        <f t="shared" si="212"/>
        <v>0</v>
      </c>
      <c r="F533" s="82">
        <f t="shared" si="212"/>
        <v>0</v>
      </c>
    </row>
    <row r="534" spans="1:6" ht="37.5" hidden="1" customHeight="1" x14ac:dyDescent="0.25">
      <c r="A534" s="16" t="s">
        <v>1429</v>
      </c>
      <c r="B534" s="66" t="s">
        <v>410</v>
      </c>
      <c r="C534" s="55">
        <v>610</v>
      </c>
      <c r="D534" s="82">
        <v>0</v>
      </c>
      <c r="E534" s="82">
        <v>0</v>
      </c>
      <c r="F534" s="82">
        <v>0</v>
      </c>
    </row>
    <row r="535" spans="1:6" ht="37.5" hidden="1" customHeight="1" x14ac:dyDescent="0.25">
      <c r="A535" s="65" t="s">
        <v>411</v>
      </c>
      <c r="B535" s="66" t="s">
        <v>412</v>
      </c>
      <c r="C535" s="55"/>
      <c r="D535" s="82">
        <f>D536</f>
        <v>0</v>
      </c>
      <c r="E535" s="82">
        <f t="shared" ref="E535:F536" si="213">E536</f>
        <v>0</v>
      </c>
      <c r="F535" s="82">
        <f t="shared" si="213"/>
        <v>0</v>
      </c>
    </row>
    <row r="536" spans="1:6" ht="37.5" hidden="1" customHeight="1" x14ac:dyDescent="0.25">
      <c r="A536" s="16" t="s">
        <v>1430</v>
      </c>
      <c r="B536" s="66" t="s">
        <v>412</v>
      </c>
      <c r="C536" s="55">
        <v>600</v>
      </c>
      <c r="D536" s="82">
        <f>D537</f>
        <v>0</v>
      </c>
      <c r="E536" s="82">
        <f t="shared" si="213"/>
        <v>0</v>
      </c>
      <c r="F536" s="82">
        <f t="shared" si="213"/>
        <v>0</v>
      </c>
    </row>
    <row r="537" spans="1:6" ht="37.5" hidden="1" customHeight="1" x14ac:dyDescent="0.25">
      <c r="A537" s="16" t="s">
        <v>1429</v>
      </c>
      <c r="B537" s="66" t="s">
        <v>412</v>
      </c>
      <c r="C537" s="55">
        <v>610</v>
      </c>
      <c r="D537" s="82"/>
      <c r="E537" s="82"/>
      <c r="F537" s="82"/>
    </row>
    <row r="538" spans="1:6" ht="37.5" hidden="1" customHeight="1" x14ac:dyDescent="0.25">
      <c r="A538" s="65" t="s">
        <v>413</v>
      </c>
      <c r="B538" s="66" t="s">
        <v>414</v>
      </c>
      <c r="C538" s="55"/>
      <c r="D538" s="82">
        <f>D539</f>
        <v>0</v>
      </c>
      <c r="E538" s="82">
        <f t="shared" ref="E538:F539" si="214">E539</f>
        <v>0</v>
      </c>
      <c r="F538" s="82">
        <f t="shared" si="214"/>
        <v>0</v>
      </c>
    </row>
    <row r="539" spans="1:6" ht="37.5" hidden="1" customHeight="1" x14ac:dyDescent="0.25">
      <c r="A539" s="16" t="s">
        <v>1430</v>
      </c>
      <c r="B539" s="66" t="s">
        <v>414</v>
      </c>
      <c r="C539" s="55">
        <v>600</v>
      </c>
      <c r="D539" s="82">
        <f>D540</f>
        <v>0</v>
      </c>
      <c r="E539" s="82">
        <f t="shared" si="214"/>
        <v>0</v>
      </c>
      <c r="F539" s="82">
        <f t="shared" si="214"/>
        <v>0</v>
      </c>
    </row>
    <row r="540" spans="1:6" ht="37.5" hidden="1" customHeight="1" x14ac:dyDescent="0.25">
      <c r="A540" s="16" t="s">
        <v>1429</v>
      </c>
      <c r="B540" s="66" t="s">
        <v>414</v>
      </c>
      <c r="C540" s="55">
        <v>610</v>
      </c>
      <c r="D540" s="82"/>
      <c r="E540" s="82"/>
      <c r="F540" s="82"/>
    </row>
    <row r="541" spans="1:6" ht="37.5" hidden="1" customHeight="1" x14ac:dyDescent="0.25">
      <c r="A541" s="65" t="s">
        <v>415</v>
      </c>
      <c r="B541" s="66" t="s">
        <v>416</v>
      </c>
      <c r="C541" s="55"/>
      <c r="D541" s="82">
        <f>D542</f>
        <v>0</v>
      </c>
      <c r="E541" s="82">
        <f t="shared" ref="E541:F542" si="215">E542</f>
        <v>0</v>
      </c>
      <c r="F541" s="82">
        <f t="shared" si="215"/>
        <v>0</v>
      </c>
    </row>
    <row r="542" spans="1:6" ht="37.5" hidden="1" customHeight="1" x14ac:dyDescent="0.25">
      <c r="A542" s="16" t="s">
        <v>1430</v>
      </c>
      <c r="B542" s="66" t="s">
        <v>416</v>
      </c>
      <c r="C542" s="55">
        <v>600</v>
      </c>
      <c r="D542" s="82">
        <f>D543</f>
        <v>0</v>
      </c>
      <c r="E542" s="82">
        <f t="shared" si="215"/>
        <v>0</v>
      </c>
      <c r="F542" s="82">
        <f t="shared" si="215"/>
        <v>0</v>
      </c>
    </row>
    <row r="543" spans="1:6" ht="37.5" hidden="1" customHeight="1" x14ac:dyDescent="0.25">
      <c r="A543" s="16" t="s">
        <v>1429</v>
      </c>
      <c r="B543" s="66" t="s">
        <v>416</v>
      </c>
      <c r="C543" s="55">
        <v>610</v>
      </c>
      <c r="D543" s="82"/>
      <c r="E543" s="82"/>
      <c r="F543" s="82"/>
    </row>
    <row r="544" spans="1:6" ht="37.5" hidden="1" customHeight="1" x14ac:dyDescent="0.25">
      <c r="A544" s="65" t="s">
        <v>417</v>
      </c>
      <c r="B544" s="66" t="s">
        <v>418</v>
      </c>
      <c r="C544" s="55"/>
      <c r="D544" s="82">
        <f>D545</f>
        <v>0</v>
      </c>
      <c r="E544" s="82">
        <f t="shared" ref="E544:F545" si="216">E545</f>
        <v>0</v>
      </c>
      <c r="F544" s="82">
        <f t="shared" si="216"/>
        <v>0</v>
      </c>
    </row>
    <row r="545" spans="1:6" ht="37.5" hidden="1" customHeight="1" x14ac:dyDescent="0.25">
      <c r="A545" s="16" t="s">
        <v>1430</v>
      </c>
      <c r="B545" s="66" t="s">
        <v>418</v>
      </c>
      <c r="C545" s="55">
        <v>600</v>
      </c>
      <c r="D545" s="82">
        <f>D546</f>
        <v>0</v>
      </c>
      <c r="E545" s="82">
        <f t="shared" si="216"/>
        <v>0</v>
      </c>
      <c r="F545" s="82">
        <f t="shared" si="216"/>
        <v>0</v>
      </c>
    </row>
    <row r="546" spans="1:6" ht="37.5" hidden="1" customHeight="1" x14ac:dyDescent="0.25">
      <c r="A546" s="16" t="s">
        <v>1429</v>
      </c>
      <c r="B546" s="66" t="s">
        <v>418</v>
      </c>
      <c r="C546" s="55">
        <v>610</v>
      </c>
      <c r="D546" s="82"/>
      <c r="E546" s="82"/>
      <c r="F546" s="82"/>
    </row>
    <row r="547" spans="1:6" ht="37.5" hidden="1" customHeight="1" x14ac:dyDescent="0.25">
      <c r="A547" s="65" t="s">
        <v>419</v>
      </c>
      <c r="B547" s="66" t="s">
        <v>420</v>
      </c>
      <c r="C547" s="55"/>
      <c r="D547" s="82">
        <f>D548</f>
        <v>0</v>
      </c>
      <c r="E547" s="82">
        <f t="shared" ref="E547:F548" si="217">E548</f>
        <v>0</v>
      </c>
      <c r="F547" s="82">
        <f t="shared" si="217"/>
        <v>0</v>
      </c>
    </row>
    <row r="548" spans="1:6" ht="37.5" hidden="1" customHeight="1" x14ac:dyDescent="0.25">
      <c r="A548" s="16" t="s">
        <v>1430</v>
      </c>
      <c r="B548" s="66" t="s">
        <v>420</v>
      </c>
      <c r="C548" s="55">
        <v>600</v>
      </c>
      <c r="D548" s="82">
        <f>D549</f>
        <v>0</v>
      </c>
      <c r="E548" s="82">
        <f t="shared" si="217"/>
        <v>0</v>
      </c>
      <c r="F548" s="82">
        <f t="shared" si="217"/>
        <v>0</v>
      </c>
    </row>
    <row r="549" spans="1:6" ht="37.5" hidden="1" customHeight="1" x14ac:dyDescent="0.25">
      <c r="A549" s="16" t="s">
        <v>1429</v>
      </c>
      <c r="B549" s="66" t="s">
        <v>420</v>
      </c>
      <c r="C549" s="55">
        <v>610</v>
      </c>
      <c r="D549" s="82"/>
      <c r="E549" s="82"/>
      <c r="F549" s="82"/>
    </row>
    <row r="550" spans="1:6" ht="37.5" hidden="1" customHeight="1" x14ac:dyDescent="0.25">
      <c r="A550" s="65" t="s">
        <v>421</v>
      </c>
      <c r="B550" s="66" t="s">
        <v>422</v>
      </c>
      <c r="C550" s="55"/>
      <c r="D550" s="82">
        <f>D551</f>
        <v>0</v>
      </c>
      <c r="E550" s="82">
        <f t="shared" ref="E550:F551" si="218">E551</f>
        <v>0</v>
      </c>
      <c r="F550" s="82">
        <f t="shared" si="218"/>
        <v>0</v>
      </c>
    </row>
    <row r="551" spans="1:6" ht="37.5" hidden="1" customHeight="1" x14ac:dyDescent="0.25">
      <c r="A551" s="16" t="s">
        <v>1430</v>
      </c>
      <c r="B551" s="66" t="s">
        <v>422</v>
      </c>
      <c r="C551" s="55">
        <v>600</v>
      </c>
      <c r="D551" s="82">
        <f>D552</f>
        <v>0</v>
      </c>
      <c r="E551" s="82">
        <f t="shared" si="218"/>
        <v>0</v>
      </c>
      <c r="F551" s="82">
        <f t="shared" si="218"/>
        <v>0</v>
      </c>
    </row>
    <row r="552" spans="1:6" ht="37.5" hidden="1" customHeight="1" x14ac:dyDescent="0.25">
      <c r="A552" s="16" t="s">
        <v>1429</v>
      </c>
      <c r="B552" s="66" t="s">
        <v>422</v>
      </c>
      <c r="C552" s="55">
        <v>610</v>
      </c>
      <c r="D552" s="82"/>
      <c r="E552" s="82"/>
      <c r="F552" s="82"/>
    </row>
    <row r="553" spans="1:6" ht="37.5" customHeight="1" x14ac:dyDescent="0.25">
      <c r="A553" s="65" t="s">
        <v>423</v>
      </c>
      <c r="B553" s="66" t="s">
        <v>424</v>
      </c>
      <c r="C553" s="55"/>
      <c r="D553" s="82">
        <f>D554</f>
        <v>1100</v>
      </c>
      <c r="E553" s="82">
        <f t="shared" ref="E553:F554" si="219">E554</f>
        <v>0</v>
      </c>
      <c r="F553" s="82">
        <f t="shared" si="219"/>
        <v>0</v>
      </c>
    </row>
    <row r="554" spans="1:6" ht="37.5" customHeight="1" x14ac:dyDescent="0.25">
      <c r="A554" s="60" t="s">
        <v>1427</v>
      </c>
      <c r="B554" s="66" t="s">
        <v>424</v>
      </c>
      <c r="C554" s="55">
        <v>200</v>
      </c>
      <c r="D554" s="82">
        <f>D555</f>
        <v>1100</v>
      </c>
      <c r="E554" s="82">
        <f t="shared" si="219"/>
        <v>0</v>
      </c>
      <c r="F554" s="82">
        <f t="shared" si="219"/>
        <v>0</v>
      </c>
    </row>
    <row r="555" spans="1:6" ht="37.5" customHeight="1" x14ac:dyDescent="0.25">
      <c r="A555" s="60" t="s">
        <v>1428</v>
      </c>
      <c r="B555" s="66" t="s">
        <v>424</v>
      </c>
      <c r="C555" s="55">
        <v>240</v>
      </c>
      <c r="D555" s="82">
        <v>1100</v>
      </c>
      <c r="E555" s="82">
        <v>0</v>
      </c>
      <c r="F555" s="82">
        <v>0</v>
      </c>
    </row>
    <row r="556" spans="1:6" ht="37.5" hidden="1" customHeight="1" x14ac:dyDescent="0.25">
      <c r="A556" s="65" t="s">
        <v>425</v>
      </c>
      <c r="B556" s="66" t="s">
        <v>426</v>
      </c>
      <c r="C556" s="55"/>
      <c r="D556" s="82">
        <f>D557</f>
        <v>0</v>
      </c>
      <c r="E556" s="82">
        <f t="shared" ref="E556:F557" si="220">E557</f>
        <v>0</v>
      </c>
      <c r="F556" s="82">
        <f t="shared" si="220"/>
        <v>0</v>
      </c>
    </row>
    <row r="557" spans="1:6" ht="37.5" hidden="1" customHeight="1" x14ac:dyDescent="0.25">
      <c r="A557" s="16" t="s">
        <v>1430</v>
      </c>
      <c r="B557" s="66" t="s">
        <v>426</v>
      </c>
      <c r="C557" s="55">
        <v>600</v>
      </c>
      <c r="D557" s="82">
        <f>D558</f>
        <v>0</v>
      </c>
      <c r="E557" s="82">
        <f t="shared" si="220"/>
        <v>0</v>
      </c>
      <c r="F557" s="82">
        <f t="shared" si="220"/>
        <v>0</v>
      </c>
    </row>
    <row r="558" spans="1:6" ht="37.5" hidden="1" customHeight="1" x14ac:dyDescent="0.25">
      <c r="A558" s="16" t="s">
        <v>1429</v>
      </c>
      <c r="B558" s="66" t="s">
        <v>426</v>
      </c>
      <c r="C558" s="55">
        <v>610</v>
      </c>
      <c r="D558" s="82"/>
      <c r="E558" s="82"/>
      <c r="F558" s="82"/>
    </row>
    <row r="559" spans="1:6" ht="37.5" hidden="1" customHeight="1" x14ac:dyDescent="0.25">
      <c r="A559" s="65" t="s">
        <v>427</v>
      </c>
      <c r="B559" s="66" t="s">
        <v>428</v>
      </c>
      <c r="C559" s="55"/>
      <c r="D559" s="82"/>
      <c r="E559" s="82"/>
      <c r="F559" s="82"/>
    </row>
    <row r="560" spans="1:6" ht="37.5" hidden="1" customHeight="1" x14ac:dyDescent="0.25">
      <c r="A560" s="65" t="s">
        <v>429</v>
      </c>
      <c r="B560" s="66" t="s">
        <v>430</v>
      </c>
      <c r="C560" s="55"/>
      <c r="D560" s="82"/>
      <c r="E560" s="82"/>
      <c r="F560" s="82"/>
    </row>
    <row r="561" spans="1:6" ht="37.5" customHeight="1" x14ac:dyDescent="0.25">
      <c r="A561" s="7" t="s">
        <v>431</v>
      </c>
      <c r="B561" s="1" t="s">
        <v>432</v>
      </c>
      <c r="C561" s="55"/>
      <c r="D561" s="82">
        <f>D562+D565+D568</f>
        <v>63406</v>
      </c>
      <c r="E561" s="82">
        <f t="shared" ref="E561:F561" si="221">E562+E565+E568</f>
        <v>70248</v>
      </c>
      <c r="F561" s="82">
        <f t="shared" si="221"/>
        <v>71437</v>
      </c>
    </row>
    <row r="562" spans="1:6" ht="37.5" customHeight="1" x14ac:dyDescent="0.25">
      <c r="A562" s="21" t="s">
        <v>433</v>
      </c>
      <c r="B562" s="20" t="s">
        <v>434</v>
      </c>
      <c r="C562" s="55"/>
      <c r="D562" s="82">
        <f>D563</f>
        <v>61406</v>
      </c>
      <c r="E562" s="82">
        <f t="shared" ref="E562:F563" si="222">E563</f>
        <v>67524</v>
      </c>
      <c r="F562" s="82">
        <f t="shared" si="222"/>
        <v>68604</v>
      </c>
    </row>
    <row r="563" spans="1:6" ht="33.75" customHeight="1" x14ac:dyDescent="0.25">
      <c r="A563" s="16" t="s">
        <v>1430</v>
      </c>
      <c r="B563" s="20" t="s">
        <v>434</v>
      </c>
      <c r="C563" s="55">
        <v>600</v>
      </c>
      <c r="D563" s="82">
        <f>D564</f>
        <v>61406</v>
      </c>
      <c r="E563" s="82">
        <f t="shared" si="222"/>
        <v>67524</v>
      </c>
      <c r="F563" s="82">
        <f t="shared" si="222"/>
        <v>68604</v>
      </c>
    </row>
    <row r="564" spans="1:6" ht="36.75" customHeight="1" x14ac:dyDescent="0.25">
      <c r="A564" s="16" t="s">
        <v>1429</v>
      </c>
      <c r="B564" s="20" t="s">
        <v>434</v>
      </c>
      <c r="C564" s="55">
        <v>610</v>
      </c>
      <c r="D564" s="82">
        <v>61406</v>
      </c>
      <c r="E564" s="82">
        <v>67524</v>
      </c>
      <c r="F564" s="82">
        <v>68604</v>
      </c>
    </row>
    <row r="565" spans="1:6" ht="31.5" hidden="1" x14ac:dyDescent="0.25">
      <c r="A565" s="28" t="s">
        <v>435</v>
      </c>
      <c r="B565" s="20" t="s">
        <v>436</v>
      </c>
      <c r="C565" s="55"/>
      <c r="D565" s="82">
        <f>D566</f>
        <v>0</v>
      </c>
      <c r="E565" s="82">
        <f t="shared" ref="E565:F566" si="223">E566</f>
        <v>0</v>
      </c>
      <c r="F565" s="82">
        <f t="shared" si="223"/>
        <v>0</v>
      </c>
    </row>
    <row r="566" spans="1:6" ht="42" hidden="1" customHeight="1" x14ac:dyDescent="0.25">
      <c r="A566" s="16" t="s">
        <v>1430</v>
      </c>
      <c r="B566" s="20" t="s">
        <v>436</v>
      </c>
      <c r="C566" s="55">
        <v>600</v>
      </c>
      <c r="D566" s="82">
        <f>D567</f>
        <v>0</v>
      </c>
      <c r="E566" s="82">
        <f t="shared" si="223"/>
        <v>0</v>
      </c>
      <c r="F566" s="82">
        <f t="shared" si="223"/>
        <v>0</v>
      </c>
    </row>
    <row r="567" spans="1:6" ht="33" hidden="1" customHeight="1" x14ac:dyDescent="0.25">
      <c r="A567" s="16" t="s">
        <v>1429</v>
      </c>
      <c r="B567" s="20" t="s">
        <v>436</v>
      </c>
      <c r="C567" s="55">
        <v>610</v>
      </c>
      <c r="D567" s="82">
        <v>0</v>
      </c>
      <c r="E567" s="82">
        <v>0</v>
      </c>
      <c r="F567" s="82">
        <v>0</v>
      </c>
    </row>
    <row r="568" spans="1:6" ht="30.75" customHeight="1" x14ac:dyDescent="0.25">
      <c r="A568" s="21" t="s">
        <v>437</v>
      </c>
      <c r="B568" s="20" t="s">
        <v>438</v>
      </c>
      <c r="C568" s="55"/>
      <c r="D568" s="82">
        <f>D569</f>
        <v>2000</v>
      </c>
      <c r="E568" s="82">
        <f t="shared" ref="E568:F569" si="224">E569</f>
        <v>2724</v>
      </c>
      <c r="F568" s="82">
        <f t="shared" si="224"/>
        <v>2833</v>
      </c>
    </row>
    <row r="569" spans="1:6" ht="30.75" customHeight="1" x14ac:dyDescent="0.25">
      <c r="A569" s="60" t="s">
        <v>1427</v>
      </c>
      <c r="B569" s="20" t="s">
        <v>438</v>
      </c>
      <c r="C569" s="55">
        <v>200</v>
      </c>
      <c r="D569" s="82">
        <f>D570</f>
        <v>2000</v>
      </c>
      <c r="E569" s="82">
        <f t="shared" si="224"/>
        <v>2724</v>
      </c>
      <c r="F569" s="82">
        <f t="shared" si="224"/>
        <v>2833</v>
      </c>
    </row>
    <row r="570" spans="1:6" ht="36" customHeight="1" x14ac:dyDescent="0.25">
      <c r="A570" s="60" t="s">
        <v>1428</v>
      </c>
      <c r="B570" s="20" t="s">
        <v>438</v>
      </c>
      <c r="C570" s="55">
        <v>240</v>
      </c>
      <c r="D570" s="82">
        <v>2000</v>
      </c>
      <c r="E570" s="82">
        <v>2724</v>
      </c>
      <c r="F570" s="82">
        <v>2833</v>
      </c>
    </row>
    <row r="571" spans="1:6" ht="47.25" hidden="1" x14ac:dyDescent="0.25">
      <c r="A571" s="13" t="s">
        <v>439</v>
      </c>
      <c r="B571" s="3" t="s">
        <v>440</v>
      </c>
      <c r="C571" s="55"/>
      <c r="D571" s="96">
        <f>D572</f>
        <v>0</v>
      </c>
      <c r="E571" s="96">
        <f t="shared" ref="E571:F572" si="225">E572</f>
        <v>0</v>
      </c>
      <c r="F571" s="96">
        <f t="shared" si="225"/>
        <v>0</v>
      </c>
    </row>
    <row r="572" spans="1:6" ht="31.5" hidden="1" x14ac:dyDescent="0.25">
      <c r="A572" s="7" t="s">
        <v>441</v>
      </c>
      <c r="B572" s="1" t="s">
        <v>442</v>
      </c>
      <c r="C572" s="55"/>
      <c r="D572" s="96">
        <f>D573</f>
        <v>0</v>
      </c>
      <c r="E572" s="96">
        <f t="shared" si="225"/>
        <v>0</v>
      </c>
      <c r="F572" s="96">
        <f t="shared" si="225"/>
        <v>0</v>
      </c>
    </row>
    <row r="573" spans="1:6" ht="47.25" hidden="1" x14ac:dyDescent="0.25">
      <c r="A573" s="16" t="s">
        <v>443</v>
      </c>
      <c r="B573" s="2" t="s">
        <v>444</v>
      </c>
      <c r="C573" s="55"/>
      <c r="D573" s="96"/>
      <c r="E573" s="96"/>
      <c r="F573" s="96"/>
    </row>
    <row r="574" spans="1:6" ht="30" hidden="1" customHeight="1" x14ac:dyDescent="0.25">
      <c r="A574" s="13" t="s">
        <v>445</v>
      </c>
      <c r="B574" s="3" t="s">
        <v>446</v>
      </c>
      <c r="C574" s="55"/>
      <c r="D574" s="96">
        <f>D575+D590</f>
        <v>0</v>
      </c>
      <c r="E574" s="96">
        <f t="shared" ref="E574:F574" si="226">E575+E590</f>
        <v>0</v>
      </c>
      <c r="F574" s="96">
        <f t="shared" si="226"/>
        <v>0</v>
      </c>
    </row>
    <row r="575" spans="1:6" ht="24" hidden="1" customHeight="1" x14ac:dyDescent="0.25">
      <c r="A575" s="7" t="s">
        <v>397</v>
      </c>
      <c r="B575" s="1" t="s">
        <v>447</v>
      </c>
      <c r="C575" s="55"/>
      <c r="D575" s="96">
        <f>D576+D577+D578+D581+D584+D587</f>
        <v>0</v>
      </c>
      <c r="E575" s="96">
        <f t="shared" ref="E575:F575" si="227">E576+E577+E578+E581+E584+E587</f>
        <v>0</v>
      </c>
      <c r="F575" s="96">
        <f t="shared" si="227"/>
        <v>0</v>
      </c>
    </row>
    <row r="576" spans="1:6" ht="32.25" hidden="1" customHeight="1" x14ac:dyDescent="0.25">
      <c r="A576" s="9" t="s">
        <v>448</v>
      </c>
      <c r="B576" s="66" t="s">
        <v>449</v>
      </c>
      <c r="C576" s="55"/>
      <c r="D576" s="96"/>
      <c r="E576" s="96"/>
      <c r="F576" s="96"/>
    </row>
    <row r="577" spans="1:6" ht="24" hidden="1" customHeight="1" x14ac:dyDescent="0.25">
      <c r="A577" s="9" t="s">
        <v>450</v>
      </c>
      <c r="B577" s="66" t="s">
        <v>451</v>
      </c>
      <c r="C577" s="55"/>
      <c r="D577" s="96"/>
      <c r="E577" s="96"/>
      <c r="F577" s="96"/>
    </row>
    <row r="578" spans="1:6" ht="31.5" hidden="1" x14ac:dyDescent="0.25">
      <c r="A578" s="65" t="s">
        <v>452</v>
      </c>
      <c r="B578" s="66" t="s">
        <v>453</v>
      </c>
      <c r="C578" s="55"/>
      <c r="D578" s="96">
        <f>D579</f>
        <v>0</v>
      </c>
      <c r="E578" s="96">
        <f t="shared" ref="E578:F578" si="228">E579</f>
        <v>0</v>
      </c>
      <c r="F578" s="96">
        <f t="shared" si="228"/>
        <v>0</v>
      </c>
    </row>
    <row r="579" spans="1:6" ht="31.5" hidden="1" x14ac:dyDescent="0.25">
      <c r="A579" s="16" t="s">
        <v>1430</v>
      </c>
      <c r="B579" s="66" t="s">
        <v>453</v>
      </c>
      <c r="C579" s="55">
        <v>600</v>
      </c>
      <c r="D579" s="96">
        <f>D580</f>
        <v>0</v>
      </c>
      <c r="E579" s="96"/>
      <c r="F579" s="96"/>
    </row>
    <row r="580" spans="1:6" ht="30" hidden="1" customHeight="1" x14ac:dyDescent="0.25">
      <c r="A580" s="16" t="s">
        <v>1429</v>
      </c>
      <c r="B580" s="66" t="s">
        <v>453</v>
      </c>
      <c r="C580" s="55">
        <v>610</v>
      </c>
      <c r="D580" s="96">
        <v>0</v>
      </c>
      <c r="E580" s="96">
        <v>0</v>
      </c>
      <c r="F580" s="96">
        <v>0</v>
      </c>
    </row>
    <row r="581" spans="1:6" ht="47.25" hidden="1" x14ac:dyDescent="0.25">
      <c r="A581" s="65" t="s">
        <v>454</v>
      </c>
      <c r="B581" s="66" t="s">
        <v>455</v>
      </c>
      <c r="C581" s="55"/>
      <c r="D581" s="96">
        <f>D582</f>
        <v>0</v>
      </c>
      <c r="E581" s="96">
        <f t="shared" ref="E581:F581" si="229">E582</f>
        <v>0</v>
      </c>
      <c r="F581" s="96">
        <f t="shared" si="229"/>
        <v>0</v>
      </c>
    </row>
    <row r="582" spans="1:6" ht="31.5" hidden="1" x14ac:dyDescent="0.25">
      <c r="A582" s="16" t="s">
        <v>1430</v>
      </c>
      <c r="B582" s="66" t="s">
        <v>455</v>
      </c>
      <c r="C582" s="55">
        <v>600</v>
      </c>
      <c r="D582" s="96">
        <f>D583</f>
        <v>0</v>
      </c>
      <c r="E582" s="96"/>
      <c r="F582" s="96"/>
    </row>
    <row r="583" spans="1:6" ht="26.25" hidden="1" customHeight="1" x14ac:dyDescent="0.25">
      <c r="A583" s="16" t="s">
        <v>1429</v>
      </c>
      <c r="B583" s="66" t="s">
        <v>455</v>
      </c>
      <c r="C583" s="55">
        <v>610</v>
      </c>
      <c r="D583" s="96">
        <v>0</v>
      </c>
      <c r="E583" s="96">
        <v>0</v>
      </c>
      <c r="F583" s="96">
        <v>0</v>
      </c>
    </row>
    <row r="584" spans="1:6" ht="31.5" hidden="1" x14ac:dyDescent="0.25">
      <c r="A584" s="65" t="s">
        <v>456</v>
      </c>
      <c r="B584" s="66" t="s">
        <v>457</v>
      </c>
      <c r="C584" s="55"/>
      <c r="D584" s="96">
        <f>D585</f>
        <v>0</v>
      </c>
      <c r="E584" s="96">
        <f t="shared" ref="E584:F585" si="230">E585</f>
        <v>0</v>
      </c>
      <c r="F584" s="96">
        <f t="shared" si="230"/>
        <v>0</v>
      </c>
    </row>
    <row r="585" spans="1:6" ht="30" hidden="1" customHeight="1" x14ac:dyDescent="0.25">
      <c r="A585" s="16" t="s">
        <v>1430</v>
      </c>
      <c r="B585" s="66" t="s">
        <v>457</v>
      </c>
      <c r="C585" s="55">
        <v>600</v>
      </c>
      <c r="D585" s="96">
        <f>D586</f>
        <v>0</v>
      </c>
      <c r="E585" s="96">
        <f t="shared" si="230"/>
        <v>0</v>
      </c>
      <c r="F585" s="96">
        <f t="shared" si="230"/>
        <v>0</v>
      </c>
    </row>
    <row r="586" spans="1:6" ht="27" hidden="1" customHeight="1" x14ac:dyDescent="0.25">
      <c r="A586" s="16" t="s">
        <v>1429</v>
      </c>
      <c r="B586" s="66" t="s">
        <v>457</v>
      </c>
      <c r="C586" s="55">
        <v>610</v>
      </c>
      <c r="D586" s="96">
        <v>0</v>
      </c>
      <c r="E586" s="96">
        <v>0</v>
      </c>
      <c r="F586" s="96">
        <v>0</v>
      </c>
    </row>
    <row r="587" spans="1:6" ht="47.25" hidden="1" x14ac:dyDescent="0.25">
      <c r="A587" s="65" t="s">
        <v>458</v>
      </c>
      <c r="B587" s="66" t="s">
        <v>459</v>
      </c>
      <c r="C587" s="55"/>
      <c r="D587" s="96">
        <f>D588</f>
        <v>0</v>
      </c>
      <c r="E587" s="96">
        <f t="shared" ref="E587:F588" si="231">E588</f>
        <v>0</v>
      </c>
      <c r="F587" s="96">
        <f t="shared" si="231"/>
        <v>0</v>
      </c>
    </row>
    <row r="588" spans="1:6" ht="25.5" hidden="1" customHeight="1" x14ac:dyDescent="0.25">
      <c r="A588" s="16" t="s">
        <v>1430</v>
      </c>
      <c r="B588" s="66" t="s">
        <v>459</v>
      </c>
      <c r="C588" s="55">
        <v>600</v>
      </c>
      <c r="D588" s="96">
        <f>D589</f>
        <v>0</v>
      </c>
      <c r="E588" s="96">
        <f t="shared" si="231"/>
        <v>0</v>
      </c>
      <c r="F588" s="96">
        <f t="shared" si="231"/>
        <v>0</v>
      </c>
    </row>
    <row r="589" spans="1:6" ht="26.25" hidden="1" customHeight="1" x14ac:dyDescent="0.25">
      <c r="A589" s="16" t="s">
        <v>1429</v>
      </c>
      <c r="B589" s="66" t="s">
        <v>459</v>
      </c>
      <c r="C589" s="55">
        <v>610</v>
      </c>
      <c r="D589" s="96">
        <v>0</v>
      </c>
      <c r="E589" s="96">
        <v>0</v>
      </c>
      <c r="F589" s="96">
        <v>0</v>
      </c>
    </row>
    <row r="590" spans="1:6" ht="24.75" hidden="1" customHeight="1" x14ac:dyDescent="0.25">
      <c r="A590" s="7" t="s">
        <v>460</v>
      </c>
      <c r="B590" s="1" t="s">
        <v>461</v>
      </c>
      <c r="C590" s="55"/>
      <c r="D590" s="96">
        <f>D591+D594</f>
        <v>0</v>
      </c>
      <c r="E590" s="96">
        <f t="shared" ref="E590:F590" si="232">E591+E594</f>
        <v>0</v>
      </c>
      <c r="F590" s="96">
        <f t="shared" si="232"/>
        <v>0</v>
      </c>
    </row>
    <row r="591" spans="1:6" ht="32.25" hidden="1" customHeight="1" x14ac:dyDescent="0.25">
      <c r="A591" s="21" t="s">
        <v>462</v>
      </c>
      <c r="B591" s="20" t="s">
        <v>463</v>
      </c>
      <c r="C591" s="55"/>
      <c r="D591" s="96">
        <f>D592</f>
        <v>0</v>
      </c>
      <c r="E591" s="96">
        <f>E592</f>
        <v>0</v>
      </c>
      <c r="F591" s="96">
        <f>F592</f>
        <v>0</v>
      </c>
    </row>
    <row r="592" spans="1:6" ht="32.25" hidden="1" customHeight="1" x14ac:dyDescent="0.25">
      <c r="A592" s="16" t="s">
        <v>1430</v>
      </c>
      <c r="B592" s="20" t="s">
        <v>463</v>
      </c>
      <c r="C592" s="55">
        <v>600</v>
      </c>
      <c r="D592" s="96">
        <f>D593</f>
        <v>0</v>
      </c>
      <c r="E592" s="96">
        <f t="shared" ref="E592:F592" si="233">E593</f>
        <v>0</v>
      </c>
      <c r="F592" s="96">
        <f t="shared" si="233"/>
        <v>0</v>
      </c>
    </row>
    <row r="593" spans="1:6" ht="32.25" hidden="1" customHeight="1" x14ac:dyDescent="0.25">
      <c r="A593" s="16" t="s">
        <v>1429</v>
      </c>
      <c r="B593" s="20" t="s">
        <v>463</v>
      </c>
      <c r="C593" s="55">
        <v>610</v>
      </c>
      <c r="D593" s="96">
        <v>0</v>
      </c>
      <c r="E593" s="96">
        <v>0</v>
      </c>
      <c r="F593" s="96">
        <v>0</v>
      </c>
    </row>
    <row r="594" spans="1:6" ht="31.5" hidden="1" x14ac:dyDescent="0.25">
      <c r="A594" s="21" t="s">
        <v>464</v>
      </c>
      <c r="B594" s="20" t="s">
        <v>465</v>
      </c>
      <c r="C594" s="55"/>
      <c r="D594" s="96">
        <f>D595</f>
        <v>0</v>
      </c>
      <c r="E594" s="96">
        <f t="shared" ref="E594:F595" si="234">E595</f>
        <v>0</v>
      </c>
      <c r="F594" s="96">
        <f t="shared" si="234"/>
        <v>0</v>
      </c>
    </row>
    <row r="595" spans="1:6" ht="26.25" hidden="1" customHeight="1" x14ac:dyDescent="0.25">
      <c r="A595" s="16" t="s">
        <v>1430</v>
      </c>
      <c r="B595" s="20" t="s">
        <v>465</v>
      </c>
      <c r="C595" s="55">
        <v>600</v>
      </c>
      <c r="D595" s="96">
        <f>D596</f>
        <v>0</v>
      </c>
      <c r="E595" s="96">
        <f t="shared" si="234"/>
        <v>0</v>
      </c>
      <c r="F595" s="96">
        <f t="shared" si="234"/>
        <v>0</v>
      </c>
    </row>
    <row r="596" spans="1:6" ht="38.25" hidden="1" customHeight="1" x14ac:dyDescent="0.25">
      <c r="A596" s="16" t="s">
        <v>1429</v>
      </c>
      <c r="B596" s="20" t="s">
        <v>465</v>
      </c>
      <c r="C596" s="55">
        <v>610</v>
      </c>
      <c r="D596" s="96">
        <v>0</v>
      </c>
      <c r="E596" s="96">
        <v>0</v>
      </c>
      <c r="F596" s="96">
        <v>0</v>
      </c>
    </row>
    <row r="597" spans="1:6" ht="30" hidden="1" customHeight="1" x14ac:dyDescent="0.25">
      <c r="A597" s="18" t="s">
        <v>128</v>
      </c>
      <c r="B597" s="3" t="s">
        <v>466</v>
      </c>
      <c r="C597" s="55"/>
      <c r="D597" s="96">
        <f>D598</f>
        <v>0</v>
      </c>
      <c r="E597" s="96">
        <f t="shared" ref="E597:F597" si="235">E598</f>
        <v>0</v>
      </c>
      <c r="F597" s="96">
        <f t="shared" si="235"/>
        <v>0</v>
      </c>
    </row>
    <row r="598" spans="1:6" ht="29.25" hidden="1" customHeight="1" x14ac:dyDescent="0.25">
      <c r="A598" s="7" t="s">
        <v>130</v>
      </c>
      <c r="B598" s="1" t="s">
        <v>467</v>
      </c>
      <c r="C598" s="55"/>
      <c r="D598" s="96">
        <f>D599</f>
        <v>0</v>
      </c>
      <c r="E598" s="96">
        <f t="shared" ref="E598:F598" si="236">E599</f>
        <v>0</v>
      </c>
      <c r="F598" s="96">
        <f t="shared" si="236"/>
        <v>0</v>
      </c>
    </row>
    <row r="599" spans="1:6" ht="33" hidden="1" customHeight="1" x14ac:dyDescent="0.25">
      <c r="A599" s="22" t="s">
        <v>132</v>
      </c>
      <c r="B599" s="20" t="s">
        <v>468</v>
      </c>
      <c r="C599" s="55"/>
      <c r="D599" s="96">
        <f>D600</f>
        <v>0</v>
      </c>
      <c r="E599" s="96">
        <f t="shared" ref="E599:F599" si="237">E600</f>
        <v>0</v>
      </c>
      <c r="F599" s="96">
        <f t="shared" si="237"/>
        <v>0</v>
      </c>
    </row>
    <row r="600" spans="1:6" ht="33" hidden="1" customHeight="1" x14ac:dyDescent="0.25">
      <c r="A600" s="16" t="s">
        <v>1422</v>
      </c>
      <c r="B600" s="20" t="s">
        <v>468</v>
      </c>
      <c r="C600" s="55">
        <v>200</v>
      </c>
      <c r="D600" s="96">
        <f>D601</f>
        <v>0</v>
      </c>
      <c r="E600" s="96">
        <f t="shared" ref="E600:F600" si="238">E601</f>
        <v>0</v>
      </c>
      <c r="F600" s="96">
        <f t="shared" si="238"/>
        <v>0</v>
      </c>
    </row>
    <row r="601" spans="1:6" ht="33" hidden="1" customHeight="1" x14ac:dyDescent="0.25">
      <c r="A601" s="16" t="s">
        <v>1421</v>
      </c>
      <c r="B601" s="20" t="s">
        <v>468</v>
      </c>
      <c r="C601" s="55">
        <v>240</v>
      </c>
      <c r="D601" s="96">
        <v>0</v>
      </c>
      <c r="E601" s="96">
        <v>0</v>
      </c>
      <c r="F601" s="96">
        <v>0</v>
      </c>
    </row>
    <row r="602" spans="1:6" ht="42" customHeight="1" x14ac:dyDescent="0.25">
      <c r="A602" s="12" t="s">
        <v>469</v>
      </c>
      <c r="B602" s="10" t="s">
        <v>470</v>
      </c>
      <c r="C602" s="55"/>
      <c r="D602" s="82">
        <f>D603+D610+D615+D634</f>
        <v>5364</v>
      </c>
      <c r="E602" s="82">
        <f t="shared" ref="E602:F602" si="239">E603+E610+E615+E634</f>
        <v>11206</v>
      </c>
      <c r="F602" s="82">
        <f t="shared" si="239"/>
        <v>10616</v>
      </c>
    </row>
    <row r="603" spans="1:6" ht="42" customHeight="1" x14ac:dyDescent="0.25">
      <c r="A603" s="38" t="s">
        <v>1578</v>
      </c>
      <c r="B603" s="32" t="s">
        <v>471</v>
      </c>
      <c r="C603" s="55"/>
      <c r="D603" s="82">
        <f>D604</f>
        <v>354</v>
      </c>
      <c r="E603" s="82">
        <f t="shared" ref="E603:F606" si="240">E604</f>
        <v>354</v>
      </c>
      <c r="F603" s="82">
        <f t="shared" si="240"/>
        <v>354</v>
      </c>
    </row>
    <row r="604" spans="1:6" ht="47.25" x14ac:dyDescent="0.25">
      <c r="A604" s="37" t="s">
        <v>1420</v>
      </c>
      <c r="B604" s="34" t="s">
        <v>1579</v>
      </c>
      <c r="C604" s="55"/>
      <c r="D604" s="82">
        <f>D605</f>
        <v>354</v>
      </c>
      <c r="E604" s="82">
        <f t="shared" si="240"/>
        <v>354</v>
      </c>
      <c r="F604" s="82">
        <f t="shared" si="240"/>
        <v>354</v>
      </c>
    </row>
    <row r="605" spans="1:6" ht="27.75" customHeight="1" x14ac:dyDescent="0.25">
      <c r="A605" s="22" t="s">
        <v>472</v>
      </c>
      <c r="B605" s="20" t="s">
        <v>1580</v>
      </c>
      <c r="C605" s="58"/>
      <c r="D605" s="82">
        <f>D606+D608</f>
        <v>354</v>
      </c>
      <c r="E605" s="82">
        <f t="shared" si="240"/>
        <v>354</v>
      </c>
      <c r="F605" s="82">
        <f t="shared" si="240"/>
        <v>354</v>
      </c>
    </row>
    <row r="606" spans="1:6" ht="24" customHeight="1" x14ac:dyDescent="0.25">
      <c r="A606" s="16" t="s">
        <v>1422</v>
      </c>
      <c r="B606" s="20" t="s">
        <v>1580</v>
      </c>
      <c r="C606" s="58">
        <v>200</v>
      </c>
      <c r="D606" s="82">
        <f>D607</f>
        <v>0</v>
      </c>
      <c r="E606" s="82">
        <f t="shared" si="240"/>
        <v>354</v>
      </c>
      <c r="F606" s="82">
        <f t="shared" si="240"/>
        <v>354</v>
      </c>
    </row>
    <row r="607" spans="1:6" ht="39" customHeight="1" x14ac:dyDescent="0.25">
      <c r="A607" s="16" t="s">
        <v>1421</v>
      </c>
      <c r="B607" s="20" t="s">
        <v>1580</v>
      </c>
      <c r="C607" s="58">
        <v>240</v>
      </c>
      <c r="D607" s="82">
        <v>0</v>
      </c>
      <c r="E607" s="82">
        <v>354</v>
      </c>
      <c r="F607" s="82">
        <v>354</v>
      </c>
    </row>
    <row r="608" spans="1:6" ht="27.75" customHeight="1" x14ac:dyDescent="0.25">
      <c r="A608" s="127" t="s">
        <v>1418</v>
      </c>
      <c r="B608" s="20" t="s">
        <v>1580</v>
      </c>
      <c r="C608" s="58">
        <v>300</v>
      </c>
      <c r="D608" s="82">
        <f>D609</f>
        <v>354</v>
      </c>
      <c r="E608" s="82"/>
      <c r="F608" s="82"/>
    </row>
    <row r="609" spans="1:6" ht="27.75" customHeight="1" x14ac:dyDescent="0.25">
      <c r="A609" s="93" t="s">
        <v>1419</v>
      </c>
      <c r="B609" s="20" t="s">
        <v>1580</v>
      </c>
      <c r="C609" s="58">
        <v>360</v>
      </c>
      <c r="D609" s="82">
        <v>354</v>
      </c>
      <c r="E609" s="82"/>
      <c r="F609" s="82"/>
    </row>
    <row r="610" spans="1:6" ht="42" customHeight="1" x14ac:dyDescent="0.25">
      <c r="A610" s="38" t="s">
        <v>473</v>
      </c>
      <c r="B610" s="32" t="s">
        <v>474</v>
      </c>
      <c r="C610" s="55"/>
      <c r="D610" s="82">
        <f>D611</f>
        <v>2076</v>
      </c>
      <c r="E610" s="82">
        <f t="shared" ref="E610:F613" si="241">E611</f>
        <v>4076</v>
      </c>
      <c r="F610" s="82">
        <f t="shared" si="241"/>
        <v>4076</v>
      </c>
    </row>
    <row r="611" spans="1:6" ht="58.5" customHeight="1" x14ac:dyDescent="0.25">
      <c r="A611" s="116" t="s">
        <v>1581</v>
      </c>
      <c r="B611" s="34" t="s">
        <v>475</v>
      </c>
      <c r="C611" s="55"/>
      <c r="D611" s="82">
        <f>D612</f>
        <v>2076</v>
      </c>
      <c r="E611" s="82">
        <f t="shared" si="241"/>
        <v>4076</v>
      </c>
      <c r="F611" s="82">
        <f t="shared" si="241"/>
        <v>4076</v>
      </c>
    </row>
    <row r="612" spans="1:6" ht="51.75" customHeight="1" x14ac:dyDescent="0.25">
      <c r="A612" s="116" t="s">
        <v>1582</v>
      </c>
      <c r="B612" s="20" t="s">
        <v>476</v>
      </c>
      <c r="C612" s="55"/>
      <c r="D612" s="82">
        <f>D613</f>
        <v>2076</v>
      </c>
      <c r="E612" s="82">
        <f t="shared" si="241"/>
        <v>4076</v>
      </c>
      <c r="F612" s="82">
        <f t="shared" si="241"/>
        <v>4076</v>
      </c>
    </row>
    <row r="613" spans="1:6" ht="30.75" customHeight="1" x14ac:dyDescent="0.25">
      <c r="A613" s="16" t="s">
        <v>1423</v>
      </c>
      <c r="B613" s="20" t="s">
        <v>476</v>
      </c>
      <c r="C613" s="55">
        <v>600</v>
      </c>
      <c r="D613" s="82">
        <f>D614</f>
        <v>2076</v>
      </c>
      <c r="E613" s="82">
        <f t="shared" si="241"/>
        <v>4076</v>
      </c>
      <c r="F613" s="82">
        <f t="shared" si="241"/>
        <v>4076</v>
      </c>
    </row>
    <row r="614" spans="1:6" ht="28.5" customHeight="1" x14ac:dyDescent="0.25">
      <c r="A614" s="22" t="s">
        <v>1424</v>
      </c>
      <c r="B614" s="20" t="s">
        <v>476</v>
      </c>
      <c r="C614" s="55">
        <v>610</v>
      </c>
      <c r="D614" s="82">
        <v>2076</v>
      </c>
      <c r="E614" s="82">
        <v>4076</v>
      </c>
      <c r="F614" s="82">
        <v>4076</v>
      </c>
    </row>
    <row r="615" spans="1:6" ht="29.25" customHeight="1" x14ac:dyDescent="0.25">
      <c r="A615" s="13" t="s">
        <v>477</v>
      </c>
      <c r="B615" s="3" t="s">
        <v>478</v>
      </c>
      <c r="C615" s="55"/>
      <c r="D615" s="82">
        <f>D616</f>
        <v>0</v>
      </c>
      <c r="E615" s="82">
        <f t="shared" ref="E615:F615" si="242">E616</f>
        <v>3809</v>
      </c>
      <c r="F615" s="82">
        <f t="shared" si="242"/>
        <v>4037</v>
      </c>
    </row>
    <row r="616" spans="1:6" ht="43.5" customHeight="1" x14ac:dyDescent="0.25">
      <c r="A616" s="113" t="s">
        <v>1518</v>
      </c>
      <c r="B616" s="1" t="s">
        <v>479</v>
      </c>
      <c r="C616" s="55"/>
      <c r="D616" s="82">
        <f>D621+D617+D620</f>
        <v>0</v>
      </c>
      <c r="E616" s="82">
        <f t="shared" ref="E616:F616" si="243">E621+E617+E620</f>
        <v>3809</v>
      </c>
      <c r="F616" s="82">
        <f t="shared" si="243"/>
        <v>4037</v>
      </c>
    </row>
    <row r="617" spans="1:6" ht="48.75" customHeight="1" x14ac:dyDescent="0.25">
      <c r="A617" s="15" t="s">
        <v>1554</v>
      </c>
      <c r="B617" s="2" t="s">
        <v>1553</v>
      </c>
      <c r="C617" s="55"/>
      <c r="D617" s="82">
        <f>D618</f>
        <v>0</v>
      </c>
      <c r="E617" s="82">
        <f t="shared" ref="E617:F617" si="244">E618</f>
        <v>3809</v>
      </c>
      <c r="F617" s="82">
        <f t="shared" si="244"/>
        <v>4037</v>
      </c>
    </row>
    <row r="618" spans="1:6" ht="25.5" customHeight="1" x14ac:dyDescent="0.25">
      <c r="A618" s="16" t="s">
        <v>1418</v>
      </c>
      <c r="B618" s="2" t="s">
        <v>1553</v>
      </c>
      <c r="C618" s="55">
        <v>300</v>
      </c>
      <c r="D618" s="82">
        <f>D619</f>
        <v>0</v>
      </c>
      <c r="E618" s="82">
        <f t="shared" ref="E618:F618" si="245">E619</f>
        <v>3809</v>
      </c>
      <c r="F618" s="82">
        <f t="shared" si="245"/>
        <v>4037</v>
      </c>
    </row>
    <row r="619" spans="1:6" ht="30.75" customHeight="1" x14ac:dyDescent="0.25">
      <c r="A619" s="16" t="s">
        <v>1419</v>
      </c>
      <c r="B619" s="2" t="s">
        <v>1553</v>
      </c>
      <c r="C619" s="55">
        <v>320</v>
      </c>
      <c r="D619" s="82">
        <v>0</v>
      </c>
      <c r="E619" s="82">
        <v>3809</v>
      </c>
      <c r="F619" s="82">
        <v>4037</v>
      </c>
    </row>
    <row r="620" spans="1:6" ht="47.25" hidden="1" x14ac:dyDescent="0.25">
      <c r="A620" s="15" t="s">
        <v>481</v>
      </c>
      <c r="B620" s="2" t="s">
        <v>482</v>
      </c>
      <c r="C620" s="55"/>
      <c r="D620" s="82"/>
      <c r="E620" s="82"/>
      <c r="F620" s="82"/>
    </row>
    <row r="621" spans="1:6" ht="35.25" hidden="1" customHeight="1" x14ac:dyDescent="0.25">
      <c r="A621" s="114" t="s">
        <v>1519</v>
      </c>
      <c r="B621" s="20" t="s">
        <v>480</v>
      </c>
      <c r="C621" s="55"/>
      <c r="D621" s="82">
        <f>D622</f>
        <v>0</v>
      </c>
      <c r="E621" s="82">
        <f t="shared" ref="E621:F622" si="246">E622</f>
        <v>0</v>
      </c>
      <c r="F621" s="82">
        <f t="shared" si="246"/>
        <v>0</v>
      </c>
    </row>
    <row r="622" spans="1:6" ht="33" hidden="1" customHeight="1" x14ac:dyDescent="0.25">
      <c r="A622" s="16" t="s">
        <v>1418</v>
      </c>
      <c r="B622" s="20" t="s">
        <v>480</v>
      </c>
      <c r="C622" s="55">
        <v>300</v>
      </c>
      <c r="D622" s="82">
        <f>D623</f>
        <v>0</v>
      </c>
      <c r="E622" s="82">
        <f t="shared" si="246"/>
        <v>0</v>
      </c>
      <c r="F622" s="82">
        <f t="shared" si="246"/>
        <v>0</v>
      </c>
    </row>
    <row r="623" spans="1:6" ht="29.25" hidden="1" customHeight="1" x14ac:dyDescent="0.25">
      <c r="A623" s="16" t="s">
        <v>1419</v>
      </c>
      <c r="B623" s="20" t="s">
        <v>480</v>
      </c>
      <c r="C623" s="55">
        <v>320</v>
      </c>
      <c r="D623" s="82">
        <v>0</v>
      </c>
      <c r="E623" s="82">
        <v>0</v>
      </c>
      <c r="F623" s="82">
        <v>0</v>
      </c>
    </row>
    <row r="624" spans="1:6" ht="23.25" hidden="1" customHeight="1" x14ac:dyDescent="0.25">
      <c r="A624" s="15" t="s">
        <v>484</v>
      </c>
      <c r="B624" s="2" t="s">
        <v>485</v>
      </c>
      <c r="C624" s="55"/>
      <c r="D624" s="82"/>
      <c r="E624" s="82"/>
      <c r="F624" s="82"/>
    </row>
    <row r="625" spans="1:6" ht="47.25" hidden="1" x14ac:dyDescent="0.25">
      <c r="A625" s="7" t="s">
        <v>486</v>
      </c>
      <c r="B625" s="1" t="s">
        <v>487</v>
      </c>
      <c r="C625" s="55"/>
      <c r="D625" s="82"/>
      <c r="E625" s="82"/>
      <c r="F625" s="82"/>
    </row>
    <row r="626" spans="1:6" ht="15.75" hidden="1" x14ac:dyDescent="0.25">
      <c r="A626" s="9" t="s">
        <v>488</v>
      </c>
      <c r="B626" s="2" t="s">
        <v>489</v>
      </c>
      <c r="C626" s="55"/>
      <c r="D626" s="82"/>
      <c r="E626" s="82"/>
      <c r="F626" s="82"/>
    </row>
    <row r="627" spans="1:6" ht="31.5" hidden="1" x14ac:dyDescent="0.25">
      <c r="A627" s="9" t="s">
        <v>490</v>
      </c>
      <c r="B627" s="2" t="s">
        <v>491</v>
      </c>
      <c r="C627" s="55"/>
      <c r="D627" s="82"/>
      <c r="E627" s="82"/>
      <c r="F627" s="82"/>
    </row>
    <row r="628" spans="1:6" ht="15.75" hidden="1" x14ac:dyDescent="0.25">
      <c r="A628" s="15" t="s">
        <v>492</v>
      </c>
      <c r="B628" s="2" t="s">
        <v>493</v>
      </c>
      <c r="C628" s="55"/>
      <c r="D628" s="82"/>
      <c r="E628" s="82"/>
      <c r="F628" s="82"/>
    </row>
    <row r="629" spans="1:6" ht="31.5" hidden="1" x14ac:dyDescent="0.25">
      <c r="A629" s="15" t="s">
        <v>494</v>
      </c>
      <c r="B629" s="2" t="s">
        <v>495</v>
      </c>
      <c r="C629" s="55"/>
      <c r="D629" s="82"/>
      <c r="E629" s="82"/>
      <c r="F629" s="82"/>
    </row>
    <row r="630" spans="1:6" ht="31.5" hidden="1" x14ac:dyDescent="0.25">
      <c r="A630" s="15" t="s">
        <v>496</v>
      </c>
      <c r="B630" s="2" t="s">
        <v>497</v>
      </c>
      <c r="C630" s="55"/>
      <c r="D630" s="82"/>
      <c r="E630" s="82"/>
      <c r="F630" s="82"/>
    </row>
    <row r="631" spans="1:6" ht="31.5" hidden="1" x14ac:dyDescent="0.25">
      <c r="A631" s="15" t="s">
        <v>498</v>
      </c>
      <c r="B631" s="2" t="s">
        <v>499</v>
      </c>
      <c r="C631" s="55"/>
      <c r="D631" s="82"/>
      <c r="E631" s="82"/>
      <c r="F631" s="82"/>
    </row>
    <row r="632" spans="1:6" ht="15.75" hidden="1" x14ac:dyDescent="0.25">
      <c r="A632" s="15" t="s">
        <v>483</v>
      </c>
      <c r="B632" s="2" t="s">
        <v>500</v>
      </c>
      <c r="C632" s="55"/>
      <c r="D632" s="82"/>
      <c r="E632" s="82"/>
      <c r="F632" s="82"/>
    </row>
    <row r="633" spans="1:6" ht="31.5" hidden="1" x14ac:dyDescent="0.25">
      <c r="A633" s="15" t="s">
        <v>484</v>
      </c>
      <c r="B633" s="2" t="s">
        <v>501</v>
      </c>
      <c r="C633" s="55"/>
      <c r="D633" s="82"/>
      <c r="E633" s="82"/>
      <c r="F633" s="82"/>
    </row>
    <row r="634" spans="1:6" ht="39" customHeight="1" x14ac:dyDescent="0.25">
      <c r="A634" s="13" t="s">
        <v>502</v>
      </c>
      <c r="B634" s="3" t="s">
        <v>503</v>
      </c>
      <c r="C634" s="55"/>
      <c r="D634" s="82">
        <f>D635</f>
        <v>2934</v>
      </c>
      <c r="E634" s="82">
        <f t="shared" ref="E634:F634" si="247">E635</f>
        <v>2967</v>
      </c>
      <c r="F634" s="82">
        <f t="shared" si="247"/>
        <v>2149</v>
      </c>
    </row>
    <row r="635" spans="1:6" ht="59.25" customHeight="1" x14ac:dyDescent="0.25">
      <c r="A635" s="7" t="s">
        <v>504</v>
      </c>
      <c r="B635" s="1" t="s">
        <v>505</v>
      </c>
      <c r="C635" s="55"/>
      <c r="D635" s="82">
        <f>D636+D642</f>
        <v>2934</v>
      </c>
      <c r="E635" s="82">
        <f t="shared" ref="E635:F635" si="248">E636+E642</f>
        <v>2967</v>
      </c>
      <c r="F635" s="82">
        <f t="shared" si="248"/>
        <v>2149</v>
      </c>
    </row>
    <row r="636" spans="1:6" ht="47.25" x14ac:dyDescent="0.25">
      <c r="A636" s="19" t="s">
        <v>1631</v>
      </c>
      <c r="B636" s="20" t="s">
        <v>506</v>
      </c>
      <c r="C636" s="55"/>
      <c r="D636" s="82">
        <f>D637+D639</f>
        <v>2676</v>
      </c>
      <c r="E636" s="82">
        <f t="shared" ref="E636:F636" si="249">E637+E639</f>
        <v>1633</v>
      </c>
      <c r="F636" s="82">
        <f t="shared" si="249"/>
        <v>1633</v>
      </c>
    </row>
    <row r="637" spans="1:6" ht="56.25" hidden="1" customHeight="1" x14ac:dyDescent="0.25">
      <c r="A637" s="60" t="s">
        <v>1425</v>
      </c>
      <c r="B637" s="20" t="s">
        <v>506</v>
      </c>
      <c r="C637" s="55">
        <v>100</v>
      </c>
      <c r="D637" s="82">
        <f>D638</f>
        <v>0</v>
      </c>
      <c r="E637" s="82">
        <f t="shared" ref="E637:F637" si="250">E638</f>
        <v>0</v>
      </c>
      <c r="F637" s="82">
        <f t="shared" si="250"/>
        <v>0</v>
      </c>
    </row>
    <row r="638" spans="1:6" ht="27.75" hidden="1" customHeight="1" x14ac:dyDescent="0.25">
      <c r="A638" s="60" t="s">
        <v>1426</v>
      </c>
      <c r="B638" s="20" t="s">
        <v>506</v>
      </c>
      <c r="C638" s="55">
        <v>120</v>
      </c>
      <c r="D638" s="82"/>
      <c r="E638" s="82"/>
      <c r="F638" s="82"/>
    </row>
    <row r="639" spans="1:6" ht="26.25" customHeight="1" x14ac:dyDescent="0.25">
      <c r="A639" s="60" t="s">
        <v>1427</v>
      </c>
      <c r="B639" s="20" t="s">
        <v>506</v>
      </c>
      <c r="C639" s="55">
        <v>200</v>
      </c>
      <c r="D639" s="82">
        <f>D640</f>
        <v>2676</v>
      </c>
      <c r="E639" s="82">
        <f t="shared" ref="E639:F639" si="251">E640</f>
        <v>1633</v>
      </c>
      <c r="F639" s="82">
        <f t="shared" si="251"/>
        <v>1633</v>
      </c>
    </row>
    <row r="640" spans="1:6" ht="28.5" customHeight="1" x14ac:dyDescent="0.25">
      <c r="A640" s="60" t="s">
        <v>1428</v>
      </c>
      <c r="B640" s="20" t="s">
        <v>506</v>
      </c>
      <c r="C640" s="55">
        <v>240</v>
      </c>
      <c r="D640" s="82">
        <v>2676</v>
      </c>
      <c r="E640" s="82">
        <v>1633</v>
      </c>
      <c r="F640" s="82">
        <v>1633</v>
      </c>
    </row>
    <row r="641" spans="1:6" ht="47.25" hidden="1" x14ac:dyDescent="0.25">
      <c r="A641" s="15" t="s">
        <v>507</v>
      </c>
      <c r="B641" s="20" t="s">
        <v>508</v>
      </c>
      <c r="C641" s="55"/>
      <c r="D641" s="82"/>
      <c r="E641" s="82"/>
      <c r="F641" s="82"/>
    </row>
    <row r="642" spans="1:6" ht="74.25" customHeight="1" x14ac:dyDescent="0.25">
      <c r="A642" s="19" t="s">
        <v>1630</v>
      </c>
      <c r="B642" s="20" t="s">
        <v>509</v>
      </c>
      <c r="C642" s="55"/>
      <c r="D642" s="82">
        <f>D645+D643</f>
        <v>258</v>
      </c>
      <c r="E642" s="82">
        <f t="shared" ref="E642:F642" si="252">E645+E643</f>
        <v>1334</v>
      </c>
      <c r="F642" s="82">
        <f t="shared" si="252"/>
        <v>516</v>
      </c>
    </row>
    <row r="643" spans="1:6" ht="48" customHeight="1" x14ac:dyDescent="0.25">
      <c r="A643" s="60" t="s">
        <v>1425</v>
      </c>
      <c r="B643" s="20" t="s">
        <v>509</v>
      </c>
      <c r="C643" s="55">
        <v>100</v>
      </c>
      <c r="D643" s="82">
        <f>D644</f>
        <v>207</v>
      </c>
      <c r="E643" s="82">
        <f>E644</f>
        <v>545</v>
      </c>
      <c r="F643" s="82">
        <f>F644</f>
        <v>301</v>
      </c>
    </row>
    <row r="644" spans="1:6" ht="39.75" customHeight="1" x14ac:dyDescent="0.25">
      <c r="A644" s="60" t="s">
        <v>1426</v>
      </c>
      <c r="B644" s="20" t="s">
        <v>509</v>
      </c>
      <c r="C644" s="55">
        <v>120</v>
      </c>
      <c r="D644" s="82">
        <v>207</v>
      </c>
      <c r="E644" s="82">
        <v>545</v>
      </c>
      <c r="F644" s="82">
        <v>301</v>
      </c>
    </row>
    <row r="645" spans="1:6" ht="27" customHeight="1" x14ac:dyDescent="0.25">
      <c r="A645" s="89" t="s">
        <v>1427</v>
      </c>
      <c r="B645" s="20" t="s">
        <v>509</v>
      </c>
      <c r="C645" s="55">
        <v>200</v>
      </c>
      <c r="D645" s="82">
        <f>D646</f>
        <v>51</v>
      </c>
      <c r="E645" s="82">
        <f t="shared" ref="E645:F645" si="253">E646</f>
        <v>789</v>
      </c>
      <c r="F645" s="82">
        <f t="shared" si="253"/>
        <v>215</v>
      </c>
    </row>
    <row r="646" spans="1:6" ht="30.75" customHeight="1" x14ac:dyDescent="0.25">
      <c r="A646" s="60" t="s">
        <v>1428</v>
      </c>
      <c r="B646" s="20" t="s">
        <v>509</v>
      </c>
      <c r="C646" s="55">
        <v>240</v>
      </c>
      <c r="D646" s="82">
        <v>51</v>
      </c>
      <c r="E646" s="82">
        <v>789</v>
      </c>
      <c r="F646" s="82">
        <v>215</v>
      </c>
    </row>
    <row r="647" spans="1:6" ht="63" hidden="1" x14ac:dyDescent="0.25">
      <c r="A647" s="15" t="s">
        <v>510</v>
      </c>
      <c r="B647" s="2" t="s">
        <v>511</v>
      </c>
      <c r="C647" s="55"/>
      <c r="D647" s="82"/>
      <c r="E647" s="82"/>
      <c r="F647" s="82"/>
    </row>
    <row r="648" spans="1:6" ht="26.25" hidden="1" customHeight="1" x14ac:dyDescent="0.25">
      <c r="A648" s="22" t="s">
        <v>512</v>
      </c>
      <c r="B648" s="20" t="s">
        <v>513</v>
      </c>
      <c r="C648" s="55"/>
      <c r="D648" s="82"/>
      <c r="E648" s="82"/>
      <c r="F648" s="82"/>
    </row>
    <row r="649" spans="1:6" ht="26.25" hidden="1" customHeight="1" x14ac:dyDescent="0.25">
      <c r="A649" s="38" t="s">
        <v>514</v>
      </c>
      <c r="B649" s="32" t="s">
        <v>515</v>
      </c>
      <c r="C649" s="55"/>
      <c r="D649" s="82"/>
      <c r="E649" s="82"/>
      <c r="F649" s="82"/>
    </row>
    <row r="650" spans="1:6" ht="15.75" hidden="1" x14ac:dyDescent="0.25">
      <c r="A650" s="41" t="s">
        <v>516</v>
      </c>
      <c r="B650" s="34" t="s">
        <v>517</v>
      </c>
      <c r="C650" s="55"/>
      <c r="D650" s="82"/>
      <c r="E650" s="82"/>
      <c r="F650" s="82"/>
    </row>
    <row r="651" spans="1:6" ht="24.75" hidden="1" customHeight="1" x14ac:dyDescent="0.25">
      <c r="A651" s="22" t="s">
        <v>518</v>
      </c>
      <c r="B651" s="20" t="s">
        <v>519</v>
      </c>
      <c r="C651" s="55"/>
      <c r="D651" s="82"/>
      <c r="E651" s="82"/>
      <c r="F651" s="82"/>
    </row>
    <row r="652" spans="1:6" ht="32.25" customHeight="1" x14ac:dyDescent="0.25">
      <c r="A652" s="12" t="s">
        <v>520</v>
      </c>
      <c r="B652" s="10" t="s">
        <v>521</v>
      </c>
      <c r="C652" s="55"/>
      <c r="D652" s="82">
        <f>D653+D664+D693</f>
        <v>175930</v>
      </c>
      <c r="E652" s="82">
        <f t="shared" ref="E652:F652" si="254">E653+E664+E693</f>
        <v>1800</v>
      </c>
      <c r="F652" s="82">
        <f t="shared" si="254"/>
        <v>3900</v>
      </c>
    </row>
    <row r="653" spans="1:6" ht="33" customHeight="1" x14ac:dyDescent="0.25">
      <c r="A653" s="13" t="s">
        <v>522</v>
      </c>
      <c r="B653" s="3" t="s">
        <v>523</v>
      </c>
      <c r="C653" s="55"/>
      <c r="D653" s="82">
        <f>D654+D658</f>
        <v>310</v>
      </c>
      <c r="E653" s="82">
        <f t="shared" ref="E653:F653" si="255">E654+E658</f>
        <v>700</v>
      </c>
      <c r="F653" s="82">
        <f t="shared" si="255"/>
        <v>700</v>
      </c>
    </row>
    <row r="654" spans="1:6" ht="31.5" x14ac:dyDescent="0.25">
      <c r="A654" s="17" t="s">
        <v>524</v>
      </c>
      <c r="B654" s="1" t="s">
        <v>525</v>
      </c>
      <c r="C654" s="55"/>
      <c r="D654" s="82">
        <f>D655</f>
        <v>207</v>
      </c>
      <c r="E654" s="82">
        <f t="shared" ref="E654:F656" si="256">E655</f>
        <v>300</v>
      </c>
      <c r="F654" s="82">
        <f t="shared" si="256"/>
        <v>300</v>
      </c>
    </row>
    <row r="655" spans="1:6" ht="36.75" customHeight="1" x14ac:dyDescent="0.25">
      <c r="A655" s="24" t="s">
        <v>526</v>
      </c>
      <c r="B655" s="20" t="s">
        <v>527</v>
      </c>
      <c r="C655" s="55"/>
      <c r="D655" s="82">
        <f>D656</f>
        <v>207</v>
      </c>
      <c r="E655" s="82">
        <f t="shared" si="256"/>
        <v>300</v>
      </c>
      <c r="F655" s="82">
        <f t="shared" si="256"/>
        <v>300</v>
      </c>
    </row>
    <row r="656" spans="1:6" ht="36.75" customHeight="1" x14ac:dyDescent="0.25">
      <c r="A656" s="60" t="s">
        <v>1427</v>
      </c>
      <c r="B656" s="20" t="s">
        <v>527</v>
      </c>
      <c r="C656" s="55">
        <v>200</v>
      </c>
      <c r="D656" s="82">
        <f>D657</f>
        <v>207</v>
      </c>
      <c r="E656" s="82">
        <f t="shared" si="256"/>
        <v>300</v>
      </c>
      <c r="F656" s="82">
        <f t="shared" si="256"/>
        <v>300</v>
      </c>
    </row>
    <row r="657" spans="1:6" ht="36.75" customHeight="1" x14ac:dyDescent="0.25">
      <c r="A657" s="60" t="s">
        <v>1428</v>
      </c>
      <c r="B657" s="20" t="s">
        <v>527</v>
      </c>
      <c r="C657" s="55">
        <v>240</v>
      </c>
      <c r="D657" s="82">
        <v>207</v>
      </c>
      <c r="E657" s="82">
        <v>300</v>
      </c>
      <c r="F657" s="82">
        <v>300</v>
      </c>
    </row>
    <row r="658" spans="1:6" ht="42" customHeight="1" x14ac:dyDescent="0.25">
      <c r="A658" s="17" t="s">
        <v>528</v>
      </c>
      <c r="B658" s="1" t="s">
        <v>529</v>
      </c>
      <c r="C658" s="55"/>
      <c r="D658" s="82">
        <f>D659</f>
        <v>103</v>
      </c>
      <c r="E658" s="82">
        <f t="shared" ref="E658:F662" si="257">E659</f>
        <v>400</v>
      </c>
      <c r="F658" s="82">
        <f t="shared" si="257"/>
        <v>400</v>
      </c>
    </row>
    <row r="659" spans="1:6" ht="41.25" customHeight="1" x14ac:dyDescent="0.25">
      <c r="A659" s="24" t="s">
        <v>526</v>
      </c>
      <c r="B659" s="20" t="s">
        <v>530</v>
      </c>
      <c r="C659" s="55"/>
      <c r="D659" s="82">
        <f>D662+D660</f>
        <v>103</v>
      </c>
      <c r="E659" s="82">
        <f t="shared" ref="E659:F659" si="258">E662+E660</f>
        <v>400</v>
      </c>
      <c r="F659" s="82">
        <f t="shared" si="258"/>
        <v>400</v>
      </c>
    </row>
    <row r="660" spans="1:6" ht="41.25" customHeight="1" x14ac:dyDescent="0.25">
      <c r="A660" s="60" t="s">
        <v>1427</v>
      </c>
      <c r="B660" s="20" t="s">
        <v>530</v>
      </c>
      <c r="C660" s="55">
        <v>200</v>
      </c>
      <c r="D660" s="82">
        <f>D661</f>
        <v>103</v>
      </c>
      <c r="E660" s="82">
        <f>E661</f>
        <v>200</v>
      </c>
      <c r="F660" s="82">
        <f>F661</f>
        <v>200</v>
      </c>
    </row>
    <row r="661" spans="1:6" ht="29.25" customHeight="1" x14ac:dyDescent="0.25">
      <c r="A661" s="60" t="s">
        <v>1428</v>
      </c>
      <c r="B661" s="20" t="s">
        <v>530</v>
      </c>
      <c r="C661" s="55">
        <v>240</v>
      </c>
      <c r="D661" s="82">
        <v>103</v>
      </c>
      <c r="E661" s="82">
        <v>200</v>
      </c>
      <c r="F661" s="82">
        <v>200</v>
      </c>
    </row>
    <row r="662" spans="1:6" ht="32.25" customHeight="1" x14ac:dyDescent="0.25">
      <c r="A662" s="16" t="s">
        <v>1430</v>
      </c>
      <c r="B662" s="20" t="s">
        <v>530</v>
      </c>
      <c r="C662" s="55">
        <v>600</v>
      </c>
      <c r="D662" s="82">
        <f>D663</f>
        <v>0</v>
      </c>
      <c r="E662" s="82">
        <f t="shared" si="257"/>
        <v>200</v>
      </c>
      <c r="F662" s="82">
        <f t="shared" si="257"/>
        <v>200</v>
      </c>
    </row>
    <row r="663" spans="1:6" ht="24.75" customHeight="1" x14ac:dyDescent="0.25">
      <c r="A663" s="16" t="s">
        <v>1429</v>
      </c>
      <c r="B663" s="20" t="s">
        <v>530</v>
      </c>
      <c r="C663" s="55">
        <v>610</v>
      </c>
      <c r="D663" s="82">
        <v>0</v>
      </c>
      <c r="E663" s="82">
        <v>200</v>
      </c>
      <c r="F663" s="82">
        <v>200</v>
      </c>
    </row>
    <row r="664" spans="1:6" ht="30" customHeight="1" x14ac:dyDescent="0.25">
      <c r="A664" s="13" t="s">
        <v>531</v>
      </c>
      <c r="B664" s="3" t="s">
        <v>532</v>
      </c>
      <c r="C664" s="55"/>
      <c r="D664" s="82">
        <f>D665</f>
        <v>4710</v>
      </c>
      <c r="E664" s="82">
        <f t="shared" ref="E664:F664" si="259">E665</f>
        <v>1100</v>
      </c>
      <c r="F664" s="82">
        <f t="shared" si="259"/>
        <v>3200</v>
      </c>
    </row>
    <row r="665" spans="1:6" ht="31.5" x14ac:dyDescent="0.25">
      <c r="A665" s="17" t="s">
        <v>533</v>
      </c>
      <c r="B665" s="1" t="s">
        <v>534</v>
      </c>
      <c r="C665" s="55"/>
      <c r="D665" s="82">
        <f>D666+D669+D672+D675+D678+D681+D687+D690</f>
        <v>4710</v>
      </c>
      <c r="E665" s="82">
        <f t="shared" ref="E665:F665" si="260">E666+E669+E672+E675+E678+E681+E687+E690</f>
        <v>1100</v>
      </c>
      <c r="F665" s="82">
        <f t="shared" si="260"/>
        <v>3200</v>
      </c>
    </row>
    <row r="666" spans="1:6" ht="45.75" hidden="1" customHeight="1" x14ac:dyDescent="0.25">
      <c r="A666" s="22" t="s">
        <v>535</v>
      </c>
      <c r="B666" s="20" t="s">
        <v>536</v>
      </c>
      <c r="C666" s="55"/>
      <c r="D666" s="82">
        <f>D667</f>
        <v>0</v>
      </c>
      <c r="E666" s="82">
        <f t="shared" ref="E666:F667" si="261">E667</f>
        <v>0</v>
      </c>
      <c r="F666" s="82">
        <f t="shared" si="261"/>
        <v>0</v>
      </c>
    </row>
    <row r="667" spans="1:6" ht="45.75" hidden="1" customHeight="1" x14ac:dyDescent="0.25">
      <c r="A667" s="16" t="s">
        <v>1430</v>
      </c>
      <c r="B667" s="20" t="s">
        <v>536</v>
      </c>
      <c r="C667" s="55">
        <v>600</v>
      </c>
      <c r="D667" s="82">
        <f>D668</f>
        <v>0</v>
      </c>
      <c r="E667" s="82">
        <f t="shared" si="261"/>
        <v>0</v>
      </c>
      <c r="F667" s="82">
        <f t="shared" si="261"/>
        <v>0</v>
      </c>
    </row>
    <row r="668" spans="1:6" ht="45.75" hidden="1" customHeight="1" x14ac:dyDescent="0.25">
      <c r="A668" s="16" t="s">
        <v>1429</v>
      </c>
      <c r="B668" s="20" t="s">
        <v>536</v>
      </c>
      <c r="C668" s="55">
        <v>610</v>
      </c>
      <c r="D668" s="82">
        <v>0</v>
      </c>
      <c r="E668" s="82">
        <v>0</v>
      </c>
      <c r="F668" s="82">
        <v>0</v>
      </c>
    </row>
    <row r="669" spans="1:6" ht="40.5" hidden="1" customHeight="1" x14ac:dyDescent="0.25">
      <c r="A669" s="22" t="s">
        <v>537</v>
      </c>
      <c r="B669" s="20" t="s">
        <v>538</v>
      </c>
      <c r="C669" s="55"/>
      <c r="D669" s="82">
        <f>D670</f>
        <v>0</v>
      </c>
      <c r="E669" s="82">
        <f t="shared" ref="E669:F670" si="262">E670</f>
        <v>0</v>
      </c>
      <c r="F669" s="82">
        <f t="shared" si="262"/>
        <v>0</v>
      </c>
    </row>
    <row r="670" spans="1:6" ht="40.5" hidden="1" customHeight="1" x14ac:dyDescent="0.25">
      <c r="A670" s="16" t="s">
        <v>1430</v>
      </c>
      <c r="B670" s="20" t="s">
        <v>538</v>
      </c>
      <c r="C670" s="55">
        <v>600</v>
      </c>
      <c r="D670" s="82">
        <f>D671</f>
        <v>0</v>
      </c>
      <c r="E670" s="82">
        <f t="shared" si="262"/>
        <v>0</v>
      </c>
      <c r="F670" s="82">
        <f t="shared" si="262"/>
        <v>0</v>
      </c>
    </row>
    <row r="671" spans="1:6" ht="40.5" hidden="1" customHeight="1" x14ac:dyDescent="0.25">
      <c r="A671" s="16" t="s">
        <v>1429</v>
      </c>
      <c r="B671" s="20" t="s">
        <v>538</v>
      </c>
      <c r="C671" s="55">
        <v>610</v>
      </c>
      <c r="D671" s="82">
        <v>0</v>
      </c>
      <c r="E671" s="82">
        <v>0</v>
      </c>
      <c r="F671" s="82">
        <v>0</v>
      </c>
    </row>
    <row r="672" spans="1:6" ht="63" hidden="1" x14ac:dyDescent="0.25">
      <c r="A672" s="22" t="s">
        <v>539</v>
      </c>
      <c r="B672" s="20" t="s">
        <v>540</v>
      </c>
      <c r="C672" s="55"/>
      <c r="D672" s="82">
        <f>D673</f>
        <v>0</v>
      </c>
      <c r="E672" s="82">
        <f t="shared" ref="E672:F673" si="263">E673</f>
        <v>0</v>
      </c>
      <c r="F672" s="82">
        <f t="shared" si="263"/>
        <v>0</v>
      </c>
    </row>
    <row r="673" spans="1:6" ht="33.75" hidden="1" customHeight="1" x14ac:dyDescent="0.25">
      <c r="A673" s="16" t="s">
        <v>1430</v>
      </c>
      <c r="B673" s="20" t="s">
        <v>540</v>
      </c>
      <c r="C673" s="55">
        <v>600</v>
      </c>
      <c r="D673" s="82">
        <f>D674</f>
        <v>0</v>
      </c>
      <c r="E673" s="82">
        <f t="shared" si="263"/>
        <v>0</v>
      </c>
      <c r="F673" s="82">
        <f t="shared" si="263"/>
        <v>0</v>
      </c>
    </row>
    <row r="674" spans="1:6" ht="34.5" hidden="1" customHeight="1" x14ac:dyDescent="0.25">
      <c r="A674" s="16" t="s">
        <v>1429</v>
      </c>
      <c r="B674" s="20" t="s">
        <v>540</v>
      </c>
      <c r="C674" s="55">
        <v>610</v>
      </c>
      <c r="D674" s="82"/>
      <c r="E674" s="82"/>
      <c r="F674" s="82"/>
    </row>
    <row r="675" spans="1:6" ht="63" hidden="1" x14ac:dyDescent="0.25">
      <c r="A675" s="22" t="s">
        <v>541</v>
      </c>
      <c r="B675" s="20" t="s">
        <v>542</v>
      </c>
      <c r="C675" s="55"/>
      <c r="D675" s="82">
        <f>D676</f>
        <v>0</v>
      </c>
      <c r="E675" s="82">
        <f t="shared" ref="E675:F676" si="264">E676</f>
        <v>0</v>
      </c>
      <c r="F675" s="82">
        <f t="shared" si="264"/>
        <v>0</v>
      </c>
    </row>
    <row r="676" spans="1:6" ht="36.75" hidden="1" customHeight="1" x14ac:dyDescent="0.25">
      <c r="A676" s="60" t="s">
        <v>1427</v>
      </c>
      <c r="B676" s="20" t="s">
        <v>542</v>
      </c>
      <c r="C676" s="55">
        <v>200</v>
      </c>
      <c r="D676" s="82">
        <f>D677</f>
        <v>0</v>
      </c>
      <c r="E676" s="82">
        <f t="shared" si="264"/>
        <v>0</v>
      </c>
      <c r="F676" s="82">
        <f t="shared" si="264"/>
        <v>0</v>
      </c>
    </row>
    <row r="677" spans="1:6" ht="30.75" hidden="1" customHeight="1" x14ac:dyDescent="0.25">
      <c r="A677" s="60" t="s">
        <v>1428</v>
      </c>
      <c r="B677" s="20" t="s">
        <v>542</v>
      </c>
      <c r="C677" s="55">
        <v>240</v>
      </c>
      <c r="D677" s="82"/>
      <c r="E677" s="82"/>
      <c r="F677" s="82"/>
    </row>
    <row r="678" spans="1:6" ht="31.5" hidden="1" x14ac:dyDescent="0.25">
      <c r="A678" s="22" t="s">
        <v>543</v>
      </c>
      <c r="B678" s="20" t="s">
        <v>544</v>
      </c>
      <c r="C678" s="55"/>
      <c r="D678" s="82">
        <f>D679</f>
        <v>0</v>
      </c>
      <c r="E678" s="82">
        <f t="shared" ref="E678:F679" si="265">E679</f>
        <v>0</v>
      </c>
      <c r="F678" s="82">
        <f t="shared" si="265"/>
        <v>0</v>
      </c>
    </row>
    <row r="679" spans="1:6" ht="42.75" hidden="1" customHeight="1" x14ac:dyDescent="0.25">
      <c r="A679" s="60" t="s">
        <v>1427</v>
      </c>
      <c r="B679" s="20" t="s">
        <v>544</v>
      </c>
      <c r="C679" s="55">
        <v>200</v>
      </c>
      <c r="D679" s="82">
        <f>D680</f>
        <v>0</v>
      </c>
      <c r="E679" s="82">
        <f t="shared" si="265"/>
        <v>0</v>
      </c>
      <c r="F679" s="82">
        <f t="shared" si="265"/>
        <v>0</v>
      </c>
    </row>
    <row r="680" spans="1:6" ht="33" hidden="1" customHeight="1" x14ac:dyDescent="0.25">
      <c r="A680" s="60" t="s">
        <v>1428</v>
      </c>
      <c r="B680" s="20" t="s">
        <v>544</v>
      </c>
      <c r="C680" s="55">
        <v>240</v>
      </c>
      <c r="D680" s="82">
        <v>0</v>
      </c>
      <c r="E680" s="82">
        <v>0</v>
      </c>
      <c r="F680" s="82">
        <v>0</v>
      </c>
    </row>
    <row r="681" spans="1:6" ht="29.25" customHeight="1" x14ac:dyDescent="0.25">
      <c r="A681" s="21" t="s">
        <v>526</v>
      </c>
      <c r="B681" s="20" t="s">
        <v>545</v>
      </c>
      <c r="C681" s="55"/>
      <c r="D681" s="82">
        <f>D685</f>
        <v>0</v>
      </c>
      <c r="E681" s="82">
        <f t="shared" ref="E681:F681" si="266">E685</f>
        <v>1100</v>
      </c>
      <c r="F681" s="82">
        <f t="shared" si="266"/>
        <v>3200</v>
      </c>
    </row>
    <row r="682" spans="1:6" ht="15.75" hidden="1" x14ac:dyDescent="0.25">
      <c r="A682" s="13" t="s">
        <v>546</v>
      </c>
      <c r="B682" s="20" t="s">
        <v>547</v>
      </c>
      <c r="C682" s="55"/>
      <c r="D682" s="82"/>
      <c r="E682" s="82"/>
      <c r="F682" s="82"/>
    </row>
    <row r="683" spans="1:6" ht="31.5" hidden="1" x14ac:dyDescent="0.25">
      <c r="A683" s="17" t="s">
        <v>548</v>
      </c>
      <c r="B683" s="20" t="s">
        <v>549</v>
      </c>
      <c r="C683" s="55"/>
      <c r="D683" s="82"/>
      <c r="E683" s="82"/>
      <c r="F683" s="82"/>
    </row>
    <row r="684" spans="1:6" ht="31.5" hidden="1" x14ac:dyDescent="0.25">
      <c r="A684" s="22" t="s">
        <v>550</v>
      </c>
      <c r="B684" s="20" t="s">
        <v>551</v>
      </c>
      <c r="C684" s="55"/>
      <c r="D684" s="82"/>
      <c r="E684" s="82"/>
      <c r="F684" s="82"/>
    </row>
    <row r="685" spans="1:6" ht="36" customHeight="1" x14ac:dyDescent="0.25">
      <c r="A685" s="60" t="s">
        <v>1427</v>
      </c>
      <c r="B685" s="20" t="s">
        <v>545</v>
      </c>
      <c r="C685" s="55">
        <v>200</v>
      </c>
      <c r="D685" s="82">
        <f>D686</f>
        <v>0</v>
      </c>
      <c r="E685" s="82">
        <f t="shared" ref="E685:F685" si="267">E686</f>
        <v>1100</v>
      </c>
      <c r="F685" s="82">
        <f t="shared" si="267"/>
        <v>3200</v>
      </c>
    </row>
    <row r="686" spans="1:6" ht="40.5" customHeight="1" x14ac:dyDescent="0.25">
      <c r="A686" s="92" t="s">
        <v>1428</v>
      </c>
      <c r="B686" s="20" t="s">
        <v>545</v>
      </c>
      <c r="C686" s="55">
        <v>240</v>
      </c>
      <c r="D686" s="82"/>
      <c r="E686" s="82">
        <v>1100</v>
      </c>
      <c r="F686" s="82">
        <v>3200</v>
      </c>
    </row>
    <row r="687" spans="1:6" ht="48" customHeight="1" x14ac:dyDescent="0.25">
      <c r="A687" s="127" t="s">
        <v>1613</v>
      </c>
      <c r="B687" s="20" t="s">
        <v>536</v>
      </c>
      <c r="C687" s="55"/>
      <c r="D687" s="82">
        <f>D688</f>
        <v>4562</v>
      </c>
      <c r="E687" s="82"/>
      <c r="F687" s="82"/>
    </row>
    <row r="688" spans="1:6" ht="40.5" customHeight="1" x14ac:dyDescent="0.25">
      <c r="A688" s="60" t="s">
        <v>1440</v>
      </c>
      <c r="B688" s="20" t="s">
        <v>536</v>
      </c>
      <c r="C688" s="55">
        <v>400</v>
      </c>
      <c r="D688" s="82">
        <f>D689</f>
        <v>4562</v>
      </c>
      <c r="E688" s="82"/>
      <c r="F688" s="82"/>
    </row>
    <row r="689" spans="1:6" ht="40.5" customHeight="1" x14ac:dyDescent="0.25">
      <c r="A689" s="92" t="s">
        <v>1441</v>
      </c>
      <c r="B689" s="20" t="s">
        <v>536</v>
      </c>
      <c r="C689" s="55">
        <v>410</v>
      </c>
      <c r="D689" s="82">
        <v>4562</v>
      </c>
      <c r="E689" s="82"/>
      <c r="F689" s="82"/>
    </row>
    <row r="690" spans="1:6" ht="81" customHeight="1" x14ac:dyDescent="0.25">
      <c r="A690" s="127" t="s">
        <v>1614</v>
      </c>
      <c r="B690" s="20" t="s">
        <v>542</v>
      </c>
      <c r="C690" s="55"/>
      <c r="D690" s="82">
        <f>D691</f>
        <v>148</v>
      </c>
      <c r="E690" s="82"/>
      <c r="F690" s="82"/>
    </row>
    <row r="691" spans="1:6" ht="40.5" customHeight="1" x14ac:dyDescent="0.25">
      <c r="A691" s="60" t="s">
        <v>1427</v>
      </c>
      <c r="B691" s="20" t="s">
        <v>542</v>
      </c>
      <c r="C691" s="55">
        <v>200</v>
      </c>
      <c r="D691" s="82">
        <f>D692</f>
        <v>148</v>
      </c>
      <c r="E691" s="82"/>
      <c r="F691" s="82"/>
    </row>
    <row r="692" spans="1:6" ht="40.5" customHeight="1" x14ac:dyDescent="0.25">
      <c r="A692" s="92" t="s">
        <v>1428</v>
      </c>
      <c r="B692" s="20" t="s">
        <v>542</v>
      </c>
      <c r="C692" s="55">
        <v>240</v>
      </c>
      <c r="D692" s="82">
        <v>148</v>
      </c>
      <c r="E692" s="82"/>
      <c r="F692" s="82"/>
    </row>
    <row r="693" spans="1:6" ht="40.5" customHeight="1" x14ac:dyDescent="0.25">
      <c r="A693" s="13" t="s">
        <v>552</v>
      </c>
      <c r="B693" s="3" t="s">
        <v>553</v>
      </c>
      <c r="C693" s="55"/>
      <c r="D693" s="82">
        <f>D694+D719</f>
        <v>170910</v>
      </c>
      <c r="E693" s="82">
        <f t="shared" ref="E693:F693" si="268">E694+E719</f>
        <v>0</v>
      </c>
      <c r="F693" s="82">
        <f t="shared" si="268"/>
        <v>0</v>
      </c>
    </row>
    <row r="694" spans="1:6" ht="40.5" customHeight="1" x14ac:dyDescent="0.25">
      <c r="A694" s="17" t="s">
        <v>554</v>
      </c>
      <c r="B694" s="1" t="s">
        <v>555</v>
      </c>
      <c r="C694" s="55"/>
      <c r="D694" s="82">
        <f>D695+D698+D703++D716</f>
        <v>55600</v>
      </c>
      <c r="E694" s="82">
        <f t="shared" ref="E694:F694" si="269">E695+E698+E703++E716</f>
        <v>0</v>
      </c>
      <c r="F694" s="82">
        <f t="shared" si="269"/>
        <v>0</v>
      </c>
    </row>
    <row r="695" spans="1:6" ht="40.5" hidden="1" customHeight="1" x14ac:dyDescent="0.25">
      <c r="A695" s="16" t="s">
        <v>556</v>
      </c>
      <c r="B695" s="2" t="s">
        <v>557</v>
      </c>
      <c r="C695" s="55"/>
      <c r="D695" s="82">
        <f>D696</f>
        <v>0</v>
      </c>
      <c r="E695" s="82">
        <f t="shared" ref="E695:F696" si="270">E696</f>
        <v>0</v>
      </c>
      <c r="F695" s="82">
        <f t="shared" si="270"/>
        <v>0</v>
      </c>
    </row>
    <row r="696" spans="1:6" ht="40.5" hidden="1" customHeight="1" x14ac:dyDescent="0.25">
      <c r="A696" s="16"/>
      <c r="B696" s="2" t="s">
        <v>557</v>
      </c>
      <c r="C696" s="55">
        <v>400</v>
      </c>
      <c r="D696" s="82">
        <f>D697</f>
        <v>0</v>
      </c>
      <c r="E696" s="82">
        <f t="shared" si="270"/>
        <v>0</v>
      </c>
      <c r="F696" s="82">
        <f t="shared" si="270"/>
        <v>0</v>
      </c>
    </row>
    <row r="697" spans="1:6" ht="40.5" hidden="1" customHeight="1" x14ac:dyDescent="0.25">
      <c r="A697" s="16"/>
      <c r="B697" s="2" t="s">
        <v>557</v>
      </c>
      <c r="C697" s="55">
        <v>460</v>
      </c>
      <c r="D697" s="82"/>
      <c r="E697" s="82"/>
      <c r="F697" s="82"/>
    </row>
    <row r="698" spans="1:6" ht="91.5" customHeight="1" x14ac:dyDescent="0.25">
      <c r="A698" s="16" t="s">
        <v>558</v>
      </c>
      <c r="B698" s="2" t="s">
        <v>559</v>
      </c>
      <c r="C698" s="55"/>
      <c r="D698" s="82">
        <f>D701+D699</f>
        <v>55600</v>
      </c>
      <c r="E698" s="82">
        <f t="shared" ref="E698:F698" si="271">E701+E699</f>
        <v>0</v>
      </c>
      <c r="F698" s="82">
        <f t="shared" si="271"/>
        <v>0</v>
      </c>
    </row>
    <row r="699" spans="1:6" ht="40.5" customHeight="1" x14ac:dyDescent="0.25">
      <c r="A699" s="116" t="s">
        <v>1643</v>
      </c>
      <c r="B699" s="2" t="s">
        <v>559</v>
      </c>
      <c r="C699" s="55">
        <v>600</v>
      </c>
      <c r="D699" s="82">
        <f>D700</f>
        <v>55021</v>
      </c>
      <c r="E699" s="82"/>
      <c r="F699" s="82"/>
    </row>
    <row r="700" spans="1:6" ht="31.5" customHeight="1" x14ac:dyDescent="0.25">
      <c r="A700" s="139" t="s">
        <v>1644</v>
      </c>
      <c r="B700" s="2" t="s">
        <v>559</v>
      </c>
      <c r="C700" s="55">
        <v>610</v>
      </c>
      <c r="D700" s="82">
        <v>55021</v>
      </c>
      <c r="E700" s="82"/>
      <c r="F700" s="82"/>
    </row>
    <row r="701" spans="1:6" ht="40.5" customHeight="1" x14ac:dyDescent="0.25">
      <c r="A701" s="93" t="s">
        <v>1478</v>
      </c>
      <c r="B701" s="2" t="s">
        <v>559</v>
      </c>
      <c r="C701" s="55">
        <v>800</v>
      </c>
      <c r="D701" s="82">
        <f>D702</f>
        <v>579</v>
      </c>
      <c r="E701" s="82">
        <f t="shared" ref="E701:F701" si="272">E702</f>
        <v>0</v>
      </c>
      <c r="F701" s="82">
        <f t="shared" si="272"/>
        <v>0</v>
      </c>
    </row>
    <row r="702" spans="1:6" ht="29.25" customHeight="1" x14ac:dyDescent="0.25">
      <c r="A702" s="93" t="s">
        <v>1645</v>
      </c>
      <c r="B702" s="2" t="s">
        <v>559</v>
      </c>
      <c r="C702" s="55">
        <v>850</v>
      </c>
      <c r="D702" s="82">
        <v>579</v>
      </c>
      <c r="E702" s="82"/>
      <c r="F702" s="82"/>
    </row>
    <row r="703" spans="1:6" ht="40.5" hidden="1" customHeight="1" x14ac:dyDescent="0.25">
      <c r="A703" s="22" t="s">
        <v>560</v>
      </c>
      <c r="B703" s="20" t="s">
        <v>561</v>
      </c>
      <c r="C703" s="55"/>
      <c r="D703" s="82">
        <f>D714</f>
        <v>0</v>
      </c>
      <c r="E703" s="82">
        <f t="shared" ref="E703:F703" si="273">E714</f>
        <v>0</v>
      </c>
      <c r="F703" s="82">
        <f t="shared" si="273"/>
        <v>0</v>
      </c>
    </row>
    <row r="704" spans="1:6" ht="40.5" hidden="1" customHeight="1" x14ac:dyDescent="0.25">
      <c r="A704" s="17" t="s">
        <v>562</v>
      </c>
      <c r="B704" s="1" t="s">
        <v>563</v>
      </c>
      <c r="C704" s="55"/>
      <c r="D704" s="82"/>
      <c r="E704" s="82"/>
      <c r="F704" s="82"/>
    </row>
    <row r="705" spans="1:6" ht="40.5" hidden="1" customHeight="1" x14ac:dyDescent="0.25">
      <c r="A705" s="16" t="s">
        <v>564</v>
      </c>
      <c r="B705" s="2" t="s">
        <v>565</v>
      </c>
      <c r="C705" s="55"/>
      <c r="D705" s="82"/>
      <c r="E705" s="82"/>
      <c r="F705" s="82"/>
    </row>
    <row r="706" spans="1:6" ht="40.5" hidden="1" customHeight="1" x14ac:dyDescent="0.25">
      <c r="A706" s="17" t="s">
        <v>566</v>
      </c>
      <c r="B706" s="1" t="s">
        <v>567</v>
      </c>
      <c r="C706" s="55"/>
      <c r="D706" s="82"/>
      <c r="E706" s="82"/>
      <c r="F706" s="82"/>
    </row>
    <row r="707" spans="1:6" ht="40.5" hidden="1" customHeight="1" x14ac:dyDescent="0.25">
      <c r="A707" s="16" t="s">
        <v>568</v>
      </c>
      <c r="B707" s="2" t="s">
        <v>569</v>
      </c>
      <c r="C707" s="55"/>
      <c r="D707" s="82"/>
      <c r="E707" s="82"/>
      <c r="F707" s="82"/>
    </row>
    <row r="708" spans="1:6" ht="40.5" hidden="1" customHeight="1" x14ac:dyDescent="0.25">
      <c r="A708" s="16" t="s">
        <v>570</v>
      </c>
      <c r="B708" s="2" t="s">
        <v>571</v>
      </c>
      <c r="C708" s="55"/>
      <c r="D708" s="82"/>
      <c r="E708" s="82"/>
      <c r="F708" s="82"/>
    </row>
    <row r="709" spans="1:6" ht="40.5" hidden="1" customHeight="1" x14ac:dyDescent="0.25">
      <c r="A709" s="17" t="s">
        <v>572</v>
      </c>
      <c r="B709" s="1" t="s">
        <v>573</v>
      </c>
      <c r="C709" s="55"/>
      <c r="D709" s="82"/>
      <c r="E709" s="82"/>
      <c r="F709" s="82"/>
    </row>
    <row r="710" spans="1:6" ht="40.5" hidden="1" customHeight="1" x14ac:dyDescent="0.25">
      <c r="A710" s="16" t="s">
        <v>574</v>
      </c>
      <c r="B710" s="2" t="s">
        <v>575</v>
      </c>
      <c r="C710" s="55"/>
      <c r="D710" s="82"/>
      <c r="E710" s="82"/>
      <c r="F710" s="82"/>
    </row>
    <row r="711" spans="1:6" ht="40.5" hidden="1" customHeight="1" x14ac:dyDescent="0.25">
      <c r="A711" s="16" t="s">
        <v>576</v>
      </c>
      <c r="B711" s="2" t="s">
        <v>577</v>
      </c>
      <c r="C711" s="55"/>
      <c r="D711" s="82"/>
      <c r="E711" s="82"/>
      <c r="F711" s="82"/>
    </row>
    <row r="712" spans="1:6" ht="40.5" hidden="1" customHeight="1" x14ac:dyDescent="0.25">
      <c r="A712" s="16" t="s">
        <v>578</v>
      </c>
      <c r="B712" s="2" t="s">
        <v>579</v>
      </c>
      <c r="C712" s="55"/>
      <c r="D712" s="82"/>
      <c r="E712" s="82"/>
      <c r="F712" s="82"/>
    </row>
    <row r="713" spans="1:6" ht="40.5" hidden="1" customHeight="1" x14ac:dyDescent="0.25">
      <c r="A713" s="16" t="s">
        <v>580</v>
      </c>
      <c r="B713" s="2" t="s">
        <v>581</v>
      </c>
      <c r="C713" s="55"/>
      <c r="D713" s="82"/>
      <c r="E713" s="82"/>
      <c r="F713" s="82"/>
    </row>
    <row r="714" spans="1:6" ht="40.5" hidden="1" customHeight="1" x14ac:dyDescent="0.25">
      <c r="A714" s="16"/>
      <c r="B714" s="20" t="s">
        <v>561</v>
      </c>
      <c r="C714" s="55"/>
      <c r="D714" s="82">
        <f>D715</f>
        <v>0</v>
      </c>
      <c r="E714" s="82">
        <f t="shared" ref="E714:F714" si="274">E715</f>
        <v>0</v>
      </c>
      <c r="F714" s="82">
        <f t="shared" si="274"/>
        <v>0</v>
      </c>
    </row>
    <row r="715" spans="1:6" ht="40.5" hidden="1" customHeight="1" x14ac:dyDescent="0.25">
      <c r="A715" s="16"/>
      <c r="B715" s="20" t="s">
        <v>561</v>
      </c>
      <c r="C715" s="55"/>
      <c r="D715" s="82"/>
      <c r="E715" s="82"/>
      <c r="F715" s="82"/>
    </row>
    <row r="716" spans="1:6" ht="40.5" hidden="1" customHeight="1" x14ac:dyDescent="0.25">
      <c r="A716" s="16" t="s">
        <v>582</v>
      </c>
      <c r="B716" s="2" t="s">
        <v>583</v>
      </c>
      <c r="C716" s="55"/>
      <c r="D716" s="82">
        <f>D717</f>
        <v>0</v>
      </c>
      <c r="E716" s="82">
        <f t="shared" ref="E716:F717" si="275">E717</f>
        <v>0</v>
      </c>
      <c r="F716" s="82">
        <f t="shared" si="275"/>
        <v>0</v>
      </c>
    </row>
    <row r="717" spans="1:6" ht="40.5" hidden="1" customHeight="1" x14ac:dyDescent="0.25">
      <c r="A717" s="16"/>
      <c r="B717" s="2" t="s">
        <v>583</v>
      </c>
      <c r="C717" s="55">
        <v>400</v>
      </c>
      <c r="D717" s="82">
        <f>D718</f>
        <v>0</v>
      </c>
      <c r="E717" s="82">
        <f t="shared" si="275"/>
        <v>0</v>
      </c>
      <c r="F717" s="82">
        <f t="shared" si="275"/>
        <v>0</v>
      </c>
    </row>
    <row r="718" spans="1:6" ht="40.5" hidden="1" customHeight="1" x14ac:dyDescent="0.25">
      <c r="A718" s="16"/>
      <c r="B718" s="2" t="s">
        <v>583</v>
      </c>
      <c r="C718" s="55">
        <v>460</v>
      </c>
      <c r="D718" s="82"/>
      <c r="E718" s="82"/>
      <c r="F718" s="82"/>
    </row>
    <row r="719" spans="1:6" ht="40.5" customHeight="1" x14ac:dyDescent="0.25">
      <c r="A719" s="17" t="s">
        <v>584</v>
      </c>
      <c r="B719" s="1" t="s">
        <v>585</v>
      </c>
      <c r="C719" s="55"/>
      <c r="D719" s="82">
        <f>D720+D723+D726</f>
        <v>115310</v>
      </c>
      <c r="E719" s="82">
        <f t="shared" ref="E719:F719" si="276">E720+E723</f>
        <v>0</v>
      </c>
      <c r="F719" s="82">
        <f t="shared" si="276"/>
        <v>0</v>
      </c>
    </row>
    <row r="720" spans="1:6" ht="54" hidden="1" customHeight="1" x14ac:dyDescent="0.25">
      <c r="A720" s="16" t="s">
        <v>586</v>
      </c>
      <c r="B720" s="2" t="s">
        <v>587</v>
      </c>
      <c r="C720" s="55"/>
      <c r="D720" s="82">
        <f>D721</f>
        <v>0</v>
      </c>
      <c r="E720" s="82">
        <f t="shared" ref="E720:F721" si="277">E721</f>
        <v>0</v>
      </c>
      <c r="F720" s="82">
        <f t="shared" si="277"/>
        <v>0</v>
      </c>
    </row>
    <row r="721" spans="1:16382" ht="50.25" hidden="1" customHeight="1" x14ac:dyDescent="0.25">
      <c r="A721" s="16" t="s">
        <v>1430</v>
      </c>
      <c r="B721" s="2" t="s">
        <v>587</v>
      </c>
      <c r="C721" s="71">
        <v>600</v>
      </c>
      <c r="D721" s="115">
        <f>D722</f>
        <v>0</v>
      </c>
      <c r="E721" s="115">
        <f t="shared" si="277"/>
        <v>0</v>
      </c>
      <c r="F721" s="115">
        <f t="shared" si="277"/>
        <v>0</v>
      </c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3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  <c r="GT721" s="16"/>
      <c r="GU721" s="16"/>
      <c r="GV721" s="16"/>
      <c r="GW721" s="16"/>
      <c r="GX721" s="16"/>
      <c r="GY721" s="16"/>
      <c r="GZ721" s="16"/>
      <c r="HA721" s="16"/>
      <c r="HB721" s="16"/>
      <c r="HC721" s="16"/>
      <c r="HD721" s="16"/>
      <c r="HE721" s="16"/>
      <c r="HF721" s="16"/>
      <c r="HG721" s="16"/>
      <c r="HH721" s="16"/>
      <c r="HI721" s="16"/>
      <c r="HJ721" s="16"/>
      <c r="HK721" s="16"/>
      <c r="HL721" s="16"/>
      <c r="HM721" s="16"/>
      <c r="HN721" s="16"/>
      <c r="HO721" s="16"/>
      <c r="HP721" s="16"/>
      <c r="HQ721" s="16"/>
      <c r="HR721" s="16"/>
      <c r="HS721" s="16"/>
      <c r="HT721" s="16"/>
      <c r="HU721" s="16"/>
      <c r="HV721" s="16"/>
      <c r="HW721" s="16"/>
      <c r="HX721" s="16"/>
      <c r="HY721" s="16"/>
      <c r="HZ721" s="16"/>
      <c r="IA721" s="16"/>
      <c r="IB721" s="16"/>
      <c r="IC721" s="16"/>
      <c r="ID721" s="16"/>
      <c r="IE721" s="16"/>
      <c r="IF721" s="16"/>
      <c r="IG721" s="16"/>
      <c r="IH721" s="16"/>
      <c r="II721" s="16"/>
      <c r="IJ721" s="16"/>
      <c r="IK721" s="16"/>
      <c r="IL721" s="16"/>
      <c r="IM721" s="16"/>
      <c r="IN721" s="16"/>
      <c r="IO721" s="16"/>
      <c r="IP721" s="16"/>
      <c r="IQ721" s="16"/>
      <c r="IR721" s="16"/>
      <c r="IS721" s="16"/>
      <c r="IT721" s="16"/>
      <c r="IU721" s="16"/>
      <c r="IV721" s="16"/>
      <c r="IW721" s="16"/>
      <c r="IX721" s="16"/>
      <c r="IY721" s="16"/>
      <c r="IZ721" s="16"/>
      <c r="JA721" s="16"/>
      <c r="JB721" s="16"/>
      <c r="JC721" s="16"/>
      <c r="JD721" s="16"/>
      <c r="JE721" s="16"/>
      <c r="JF721" s="16"/>
      <c r="JG721" s="16"/>
      <c r="JH721" s="16"/>
      <c r="JI721" s="16"/>
      <c r="JJ721" s="16"/>
      <c r="JK721" s="16"/>
      <c r="JL721" s="16"/>
      <c r="JM721" s="16"/>
      <c r="JN721" s="16"/>
      <c r="JO721" s="16"/>
      <c r="JP721" s="16"/>
      <c r="JQ721" s="16"/>
      <c r="JR721" s="16"/>
      <c r="JS721" s="16"/>
      <c r="JT721" s="16"/>
      <c r="JU721" s="16"/>
      <c r="JV721" s="16"/>
      <c r="JW721" s="16"/>
      <c r="JX721" s="16"/>
      <c r="JY721" s="16"/>
      <c r="JZ721" s="16"/>
      <c r="KA721" s="16"/>
      <c r="KB721" s="16"/>
      <c r="KC721" s="16"/>
      <c r="KD721" s="16"/>
      <c r="KE721" s="16"/>
      <c r="KF721" s="16"/>
      <c r="KG721" s="16"/>
      <c r="KH721" s="16"/>
      <c r="KI721" s="16"/>
      <c r="KJ721" s="16"/>
      <c r="KK721" s="16"/>
      <c r="KL721" s="16"/>
      <c r="KM721" s="16"/>
      <c r="KN721" s="16"/>
      <c r="KO721" s="16"/>
      <c r="KP721" s="16"/>
      <c r="KQ721" s="16"/>
      <c r="KR721" s="16"/>
      <c r="KS721" s="16"/>
      <c r="KT721" s="16"/>
      <c r="KU721" s="16"/>
      <c r="KV721" s="16"/>
      <c r="KW721" s="16"/>
      <c r="KX721" s="16"/>
      <c r="KY721" s="16"/>
      <c r="KZ721" s="16"/>
      <c r="LA721" s="16"/>
      <c r="LB721" s="16"/>
      <c r="LC721" s="16"/>
      <c r="LD721" s="16"/>
      <c r="LE721" s="16"/>
      <c r="LF721" s="16"/>
      <c r="LG721" s="16"/>
      <c r="LH721" s="16"/>
      <c r="LI721" s="16"/>
      <c r="LJ721" s="16"/>
      <c r="LK721" s="16"/>
      <c r="LL721" s="16"/>
      <c r="LM721" s="16"/>
      <c r="LN721" s="16"/>
      <c r="LO721" s="16"/>
      <c r="LP721" s="16"/>
      <c r="LQ721" s="16"/>
      <c r="LR721" s="16"/>
      <c r="LS721" s="16"/>
      <c r="LT721" s="16"/>
      <c r="LU721" s="16"/>
      <c r="LV721" s="16"/>
      <c r="LW721" s="16"/>
      <c r="LX721" s="16"/>
      <c r="LY721" s="16"/>
      <c r="LZ721" s="16"/>
      <c r="MA721" s="16"/>
      <c r="MB721" s="16"/>
      <c r="MC721" s="16"/>
      <c r="MD721" s="16"/>
      <c r="ME721" s="16"/>
      <c r="MF721" s="16"/>
      <c r="MG721" s="16"/>
      <c r="MH721" s="16"/>
      <c r="MI721" s="16"/>
      <c r="MJ721" s="16"/>
      <c r="MK721" s="16"/>
      <c r="ML721" s="16"/>
      <c r="MM721" s="16"/>
      <c r="MN721" s="16"/>
      <c r="MO721" s="16"/>
      <c r="MP721" s="16"/>
      <c r="MQ721" s="16"/>
      <c r="MR721" s="16"/>
      <c r="MS721" s="16"/>
      <c r="MT721" s="16"/>
      <c r="MU721" s="16"/>
      <c r="MV721" s="16"/>
      <c r="MW721" s="16"/>
      <c r="MX721" s="16"/>
      <c r="MY721" s="16"/>
      <c r="MZ721" s="16"/>
      <c r="NA721" s="16"/>
      <c r="NB721" s="16"/>
      <c r="NC721" s="16"/>
      <c r="ND721" s="16"/>
      <c r="NE721" s="16"/>
      <c r="NF721" s="16"/>
      <c r="NG721" s="16"/>
      <c r="NH721" s="16"/>
      <c r="NI721" s="16"/>
      <c r="NJ721" s="16"/>
      <c r="NK721" s="16"/>
      <c r="NL721" s="16"/>
      <c r="NM721" s="16"/>
      <c r="NN721" s="16"/>
      <c r="NO721" s="16"/>
      <c r="NP721" s="16"/>
      <c r="NQ721" s="16"/>
      <c r="NR721" s="16"/>
      <c r="NS721" s="16"/>
      <c r="NT721" s="16"/>
      <c r="NU721" s="16"/>
      <c r="NV721" s="16"/>
      <c r="NW721" s="16"/>
      <c r="NX721" s="16"/>
      <c r="NY721" s="16"/>
      <c r="NZ721" s="16"/>
      <c r="OA721" s="16"/>
      <c r="OB721" s="16"/>
      <c r="OC721" s="16"/>
      <c r="OD721" s="16"/>
      <c r="OE721" s="16"/>
      <c r="OF721" s="16"/>
      <c r="OG721" s="16"/>
      <c r="OH721" s="16"/>
      <c r="OI721" s="16"/>
      <c r="OJ721" s="16"/>
      <c r="OK721" s="16"/>
      <c r="OL721" s="16"/>
      <c r="OM721" s="16"/>
      <c r="ON721" s="16"/>
      <c r="OO721" s="16"/>
      <c r="OP721" s="16"/>
      <c r="OQ721" s="16"/>
      <c r="OR721" s="16"/>
      <c r="OS721" s="16"/>
      <c r="OT721" s="16"/>
      <c r="OU721" s="16"/>
      <c r="OV721" s="16"/>
      <c r="OW721" s="16"/>
      <c r="OX721" s="16"/>
      <c r="OY721" s="16"/>
      <c r="OZ721" s="16"/>
      <c r="PA721" s="16"/>
      <c r="PB721" s="16"/>
      <c r="PC721" s="16"/>
      <c r="PD721" s="16"/>
      <c r="PE721" s="16"/>
      <c r="PF721" s="16"/>
      <c r="PG721" s="16"/>
      <c r="PH721" s="16"/>
      <c r="PI721" s="16"/>
      <c r="PJ721" s="16"/>
      <c r="PK721" s="16"/>
      <c r="PL721" s="16"/>
      <c r="PM721" s="16"/>
      <c r="PN721" s="16"/>
      <c r="PO721" s="16"/>
      <c r="PP721" s="16"/>
      <c r="PQ721" s="16"/>
      <c r="PR721" s="16"/>
      <c r="PS721" s="16"/>
      <c r="PT721" s="16"/>
      <c r="PU721" s="16"/>
      <c r="PV721" s="16"/>
      <c r="PW721" s="16"/>
      <c r="PX721" s="16"/>
      <c r="PY721" s="16"/>
      <c r="PZ721" s="16"/>
      <c r="QA721" s="16"/>
      <c r="QB721" s="16"/>
      <c r="QC721" s="16"/>
      <c r="QD721" s="16"/>
      <c r="QE721" s="16"/>
      <c r="QF721" s="16"/>
      <c r="QG721" s="16"/>
      <c r="QH721" s="16"/>
      <c r="QI721" s="16"/>
      <c r="QJ721" s="16"/>
      <c r="QK721" s="16"/>
      <c r="QL721" s="16"/>
      <c r="QM721" s="16"/>
      <c r="QN721" s="16"/>
      <c r="QO721" s="16"/>
      <c r="QP721" s="16"/>
      <c r="QQ721" s="16"/>
      <c r="QR721" s="16"/>
      <c r="QS721" s="16"/>
      <c r="QT721" s="16"/>
      <c r="QU721" s="16"/>
      <c r="QV721" s="16"/>
      <c r="QW721" s="16"/>
      <c r="QX721" s="16"/>
      <c r="QY721" s="16"/>
      <c r="QZ721" s="16"/>
      <c r="RA721" s="16"/>
      <c r="RB721" s="16"/>
      <c r="RC721" s="16"/>
      <c r="RD721" s="16"/>
      <c r="RE721" s="16"/>
      <c r="RF721" s="16"/>
      <c r="RG721" s="16"/>
      <c r="RH721" s="16"/>
      <c r="RI721" s="16"/>
      <c r="RJ721" s="16"/>
      <c r="RK721" s="16"/>
      <c r="RL721" s="16"/>
      <c r="RM721" s="16"/>
      <c r="RN721" s="16"/>
      <c r="RO721" s="16"/>
      <c r="RP721" s="16"/>
      <c r="RQ721" s="16"/>
      <c r="RR721" s="16"/>
      <c r="RS721" s="16"/>
      <c r="RT721" s="16"/>
      <c r="RU721" s="16"/>
      <c r="RV721" s="16"/>
      <c r="RW721" s="16"/>
      <c r="RX721" s="16"/>
      <c r="RY721" s="16"/>
      <c r="RZ721" s="16"/>
      <c r="SA721" s="16"/>
      <c r="SB721" s="16"/>
      <c r="SC721" s="16"/>
      <c r="SD721" s="16"/>
      <c r="SE721" s="16"/>
      <c r="SF721" s="16"/>
      <c r="SG721" s="16"/>
      <c r="SH721" s="16"/>
      <c r="SI721" s="16"/>
      <c r="SJ721" s="16"/>
      <c r="SK721" s="16"/>
      <c r="SL721" s="16"/>
      <c r="SM721" s="16"/>
      <c r="SN721" s="16"/>
      <c r="SO721" s="16"/>
      <c r="SP721" s="16"/>
      <c r="SQ721" s="16"/>
      <c r="SR721" s="16"/>
      <c r="SS721" s="16"/>
      <c r="ST721" s="16"/>
      <c r="SU721" s="16"/>
      <c r="SV721" s="16"/>
      <c r="SW721" s="16"/>
      <c r="SX721" s="16"/>
      <c r="SY721" s="16"/>
      <c r="SZ721" s="16"/>
      <c r="TA721" s="16"/>
      <c r="TB721" s="16"/>
      <c r="TC721" s="16"/>
      <c r="TD721" s="16"/>
      <c r="TE721" s="16"/>
      <c r="TF721" s="16"/>
      <c r="TG721" s="16"/>
      <c r="TH721" s="16"/>
      <c r="TI721" s="16"/>
      <c r="TJ721" s="16"/>
      <c r="TK721" s="16"/>
      <c r="TL721" s="16"/>
      <c r="TM721" s="16"/>
      <c r="TN721" s="16"/>
      <c r="TO721" s="16"/>
      <c r="TP721" s="16"/>
      <c r="TQ721" s="16"/>
      <c r="TR721" s="16"/>
      <c r="TS721" s="16"/>
      <c r="TT721" s="16"/>
      <c r="TU721" s="16"/>
      <c r="TV721" s="16"/>
      <c r="TW721" s="16"/>
      <c r="TX721" s="16"/>
      <c r="TY721" s="16"/>
      <c r="TZ721" s="16"/>
      <c r="UA721" s="16"/>
      <c r="UB721" s="16"/>
      <c r="UC721" s="16"/>
      <c r="UD721" s="16"/>
      <c r="UE721" s="16"/>
      <c r="UF721" s="16"/>
      <c r="UG721" s="16"/>
      <c r="UH721" s="16"/>
      <c r="UI721" s="16"/>
      <c r="UJ721" s="16"/>
      <c r="UK721" s="16"/>
      <c r="UL721" s="16"/>
      <c r="UM721" s="16"/>
      <c r="UN721" s="16"/>
      <c r="UO721" s="16"/>
      <c r="UP721" s="16"/>
      <c r="UQ721" s="16"/>
      <c r="UR721" s="16"/>
      <c r="US721" s="16"/>
      <c r="UT721" s="16"/>
      <c r="UU721" s="16"/>
      <c r="UV721" s="16"/>
      <c r="UW721" s="16"/>
      <c r="UX721" s="16"/>
      <c r="UY721" s="16"/>
      <c r="UZ721" s="16"/>
      <c r="VA721" s="16"/>
      <c r="VB721" s="16"/>
      <c r="VC721" s="16"/>
      <c r="VD721" s="16"/>
      <c r="VE721" s="16"/>
      <c r="VF721" s="16"/>
      <c r="VG721" s="16"/>
      <c r="VH721" s="16"/>
      <c r="VI721" s="16"/>
      <c r="VJ721" s="16"/>
      <c r="VK721" s="16"/>
      <c r="VL721" s="16"/>
      <c r="VM721" s="16"/>
      <c r="VN721" s="16"/>
      <c r="VO721" s="16"/>
      <c r="VP721" s="16"/>
      <c r="VQ721" s="16"/>
      <c r="VR721" s="16"/>
      <c r="VS721" s="16"/>
      <c r="VT721" s="16"/>
      <c r="VU721" s="16"/>
      <c r="VV721" s="16"/>
      <c r="VW721" s="16"/>
      <c r="VX721" s="16"/>
      <c r="VY721" s="16"/>
      <c r="VZ721" s="16"/>
      <c r="WA721" s="16"/>
      <c r="WB721" s="16"/>
      <c r="WC721" s="16"/>
      <c r="WD721" s="16"/>
      <c r="WE721" s="16"/>
      <c r="WF721" s="16"/>
      <c r="WG721" s="16"/>
      <c r="WH721" s="16"/>
      <c r="WI721" s="16"/>
      <c r="WJ721" s="16"/>
      <c r="WK721" s="16"/>
      <c r="WL721" s="16"/>
      <c r="WM721" s="16"/>
      <c r="WN721" s="16"/>
      <c r="WO721" s="16"/>
      <c r="WP721" s="16"/>
      <c r="WQ721" s="16"/>
      <c r="WR721" s="16"/>
      <c r="WS721" s="16"/>
      <c r="WT721" s="16"/>
      <c r="WU721" s="16"/>
      <c r="WV721" s="16"/>
      <c r="WW721" s="16"/>
      <c r="WX721" s="16"/>
      <c r="WY721" s="16"/>
      <c r="WZ721" s="16"/>
      <c r="XA721" s="16"/>
      <c r="XB721" s="16"/>
      <c r="XC721" s="16"/>
      <c r="XD721" s="16"/>
      <c r="XE721" s="16"/>
      <c r="XF721" s="16"/>
      <c r="XG721" s="16"/>
      <c r="XH721" s="16"/>
      <c r="XI721" s="16"/>
      <c r="XJ721" s="16"/>
      <c r="XK721" s="16"/>
      <c r="XL721" s="16"/>
      <c r="XM721" s="16"/>
      <c r="XN721" s="16"/>
      <c r="XO721" s="16"/>
      <c r="XP721" s="16"/>
      <c r="XQ721" s="16"/>
      <c r="XR721" s="16"/>
      <c r="XS721" s="16"/>
      <c r="XT721" s="16"/>
      <c r="XU721" s="16"/>
      <c r="XV721" s="16"/>
      <c r="XW721" s="16"/>
      <c r="XX721" s="16"/>
      <c r="XY721" s="16"/>
      <c r="XZ721" s="16"/>
      <c r="YA721" s="16"/>
      <c r="YB721" s="16"/>
      <c r="YC721" s="16"/>
      <c r="YD721" s="16"/>
      <c r="YE721" s="16"/>
      <c r="YF721" s="16"/>
      <c r="YG721" s="16"/>
      <c r="YH721" s="16"/>
      <c r="YI721" s="16"/>
      <c r="YJ721" s="16"/>
      <c r="YK721" s="16"/>
      <c r="YL721" s="16"/>
      <c r="YM721" s="16"/>
      <c r="YN721" s="16"/>
      <c r="YO721" s="16"/>
      <c r="YP721" s="16"/>
      <c r="YQ721" s="16"/>
      <c r="YR721" s="16"/>
      <c r="YS721" s="16"/>
      <c r="YT721" s="16"/>
      <c r="YU721" s="16"/>
      <c r="YV721" s="16"/>
      <c r="YW721" s="16"/>
      <c r="YX721" s="16"/>
      <c r="YY721" s="16"/>
      <c r="YZ721" s="16"/>
      <c r="ZA721" s="16"/>
      <c r="ZB721" s="16"/>
      <c r="ZC721" s="16"/>
      <c r="ZD721" s="16"/>
      <c r="ZE721" s="16"/>
      <c r="ZF721" s="16"/>
      <c r="ZG721" s="16"/>
      <c r="ZH721" s="16"/>
      <c r="ZI721" s="16"/>
      <c r="ZJ721" s="16"/>
      <c r="ZK721" s="16"/>
      <c r="ZL721" s="16"/>
      <c r="ZM721" s="16"/>
      <c r="ZN721" s="16"/>
      <c r="ZO721" s="16"/>
      <c r="ZP721" s="16"/>
      <c r="ZQ721" s="16"/>
      <c r="ZR721" s="16"/>
      <c r="ZS721" s="16"/>
      <c r="ZT721" s="16"/>
      <c r="ZU721" s="16"/>
      <c r="ZV721" s="16"/>
      <c r="ZW721" s="16"/>
      <c r="ZX721" s="16"/>
      <c r="ZY721" s="16"/>
      <c r="ZZ721" s="16"/>
      <c r="AAA721" s="16"/>
      <c r="AAB721" s="16"/>
      <c r="AAC721" s="16"/>
      <c r="AAD721" s="16"/>
      <c r="AAE721" s="16"/>
      <c r="AAF721" s="16"/>
      <c r="AAG721" s="16"/>
      <c r="AAH721" s="16"/>
      <c r="AAI721" s="16"/>
      <c r="AAJ721" s="16"/>
      <c r="AAK721" s="16"/>
      <c r="AAL721" s="16"/>
      <c r="AAM721" s="16"/>
      <c r="AAN721" s="16"/>
      <c r="AAO721" s="16"/>
      <c r="AAP721" s="16"/>
      <c r="AAQ721" s="16"/>
      <c r="AAR721" s="16"/>
      <c r="AAS721" s="16"/>
      <c r="AAT721" s="16"/>
      <c r="AAU721" s="16"/>
      <c r="AAV721" s="16"/>
      <c r="AAW721" s="16"/>
      <c r="AAX721" s="16"/>
      <c r="AAY721" s="16"/>
      <c r="AAZ721" s="16"/>
      <c r="ABA721" s="16"/>
      <c r="ABB721" s="16"/>
      <c r="ABC721" s="16"/>
      <c r="ABD721" s="16"/>
      <c r="ABE721" s="16"/>
      <c r="ABF721" s="16"/>
      <c r="ABG721" s="16"/>
      <c r="ABH721" s="16"/>
      <c r="ABI721" s="16"/>
      <c r="ABJ721" s="16"/>
      <c r="ABK721" s="16"/>
      <c r="ABL721" s="16"/>
      <c r="ABM721" s="16"/>
      <c r="ABN721" s="16"/>
      <c r="ABO721" s="16"/>
      <c r="ABP721" s="16"/>
      <c r="ABQ721" s="16"/>
      <c r="ABR721" s="16"/>
      <c r="ABS721" s="16"/>
      <c r="ABT721" s="16"/>
      <c r="ABU721" s="16"/>
      <c r="ABV721" s="16"/>
      <c r="ABW721" s="16"/>
      <c r="ABX721" s="16"/>
      <c r="ABY721" s="16"/>
      <c r="ABZ721" s="16"/>
      <c r="ACA721" s="16"/>
      <c r="ACB721" s="16"/>
      <c r="ACC721" s="16"/>
      <c r="ACD721" s="16"/>
      <c r="ACE721" s="16"/>
      <c r="ACF721" s="16"/>
      <c r="ACG721" s="16"/>
      <c r="ACH721" s="16"/>
      <c r="ACI721" s="16"/>
      <c r="ACJ721" s="16"/>
      <c r="ACK721" s="16"/>
      <c r="ACL721" s="16"/>
      <c r="ACM721" s="16"/>
      <c r="ACN721" s="16"/>
      <c r="ACO721" s="16"/>
      <c r="ACP721" s="16"/>
      <c r="ACQ721" s="16"/>
      <c r="ACR721" s="16"/>
      <c r="ACS721" s="16"/>
      <c r="ACT721" s="16"/>
      <c r="ACU721" s="16"/>
      <c r="ACV721" s="16"/>
      <c r="ACW721" s="16"/>
      <c r="ACX721" s="16"/>
      <c r="ACY721" s="16"/>
      <c r="ACZ721" s="16"/>
      <c r="ADA721" s="16"/>
      <c r="ADB721" s="16"/>
      <c r="ADC721" s="16"/>
      <c r="ADD721" s="16"/>
      <c r="ADE721" s="16"/>
      <c r="ADF721" s="16"/>
      <c r="ADG721" s="16"/>
      <c r="ADH721" s="16"/>
      <c r="ADI721" s="16"/>
      <c r="ADJ721" s="16"/>
      <c r="ADK721" s="16"/>
      <c r="ADL721" s="16"/>
      <c r="ADM721" s="16"/>
      <c r="ADN721" s="16"/>
      <c r="ADO721" s="16"/>
      <c r="ADP721" s="16"/>
      <c r="ADQ721" s="16"/>
      <c r="ADR721" s="16"/>
      <c r="ADS721" s="16"/>
      <c r="ADT721" s="16"/>
      <c r="ADU721" s="16"/>
      <c r="ADV721" s="16"/>
      <c r="ADW721" s="16"/>
      <c r="ADX721" s="16"/>
      <c r="ADY721" s="16"/>
      <c r="ADZ721" s="16"/>
      <c r="AEA721" s="16"/>
      <c r="AEB721" s="16"/>
      <c r="AEC721" s="16"/>
      <c r="AED721" s="16"/>
      <c r="AEE721" s="16"/>
      <c r="AEF721" s="16"/>
      <c r="AEG721" s="16"/>
      <c r="AEH721" s="16"/>
      <c r="AEI721" s="16"/>
      <c r="AEJ721" s="16"/>
      <c r="AEK721" s="16"/>
      <c r="AEL721" s="16"/>
      <c r="AEM721" s="16"/>
      <c r="AEN721" s="16"/>
      <c r="AEO721" s="16"/>
      <c r="AEP721" s="16"/>
      <c r="AEQ721" s="16"/>
      <c r="AER721" s="16"/>
      <c r="AES721" s="16"/>
      <c r="AET721" s="16"/>
      <c r="AEU721" s="16"/>
      <c r="AEV721" s="16"/>
      <c r="AEW721" s="16"/>
      <c r="AEX721" s="16"/>
      <c r="AEY721" s="16"/>
      <c r="AEZ721" s="16"/>
      <c r="AFA721" s="16"/>
      <c r="AFB721" s="16"/>
      <c r="AFC721" s="16"/>
      <c r="AFD721" s="16"/>
      <c r="AFE721" s="16"/>
      <c r="AFF721" s="16"/>
      <c r="AFG721" s="16"/>
      <c r="AFH721" s="16"/>
      <c r="AFI721" s="16"/>
      <c r="AFJ721" s="16"/>
      <c r="AFK721" s="16"/>
      <c r="AFL721" s="16"/>
      <c r="AFM721" s="16"/>
      <c r="AFN721" s="16"/>
      <c r="AFO721" s="16"/>
      <c r="AFP721" s="16"/>
      <c r="AFQ721" s="16"/>
      <c r="AFR721" s="16"/>
      <c r="AFS721" s="16"/>
      <c r="AFT721" s="16"/>
      <c r="AFU721" s="16"/>
      <c r="AFV721" s="16"/>
      <c r="AFW721" s="16"/>
      <c r="AFX721" s="16"/>
      <c r="AFY721" s="16"/>
      <c r="AFZ721" s="16"/>
      <c r="AGA721" s="16"/>
      <c r="AGB721" s="16"/>
      <c r="AGC721" s="16"/>
      <c r="AGD721" s="16"/>
      <c r="AGE721" s="16"/>
      <c r="AGF721" s="16"/>
      <c r="AGG721" s="16"/>
      <c r="AGH721" s="16"/>
      <c r="AGI721" s="16"/>
      <c r="AGJ721" s="16"/>
      <c r="AGK721" s="16"/>
      <c r="AGL721" s="16"/>
      <c r="AGM721" s="16"/>
      <c r="AGN721" s="16"/>
      <c r="AGO721" s="16"/>
      <c r="AGP721" s="16"/>
      <c r="AGQ721" s="16"/>
      <c r="AGR721" s="16"/>
      <c r="AGS721" s="16"/>
      <c r="AGT721" s="16"/>
      <c r="AGU721" s="16"/>
      <c r="AGV721" s="16"/>
      <c r="AGW721" s="16"/>
      <c r="AGX721" s="16"/>
      <c r="AGY721" s="16"/>
      <c r="AGZ721" s="16"/>
      <c r="AHA721" s="16"/>
      <c r="AHB721" s="16"/>
      <c r="AHC721" s="16"/>
      <c r="AHD721" s="16"/>
      <c r="AHE721" s="16"/>
      <c r="AHF721" s="16"/>
      <c r="AHG721" s="16"/>
      <c r="AHH721" s="16"/>
      <c r="AHI721" s="16"/>
      <c r="AHJ721" s="16"/>
      <c r="AHK721" s="16"/>
      <c r="AHL721" s="16"/>
      <c r="AHM721" s="16"/>
      <c r="AHN721" s="16"/>
      <c r="AHO721" s="16"/>
      <c r="AHP721" s="16"/>
      <c r="AHQ721" s="16"/>
      <c r="AHR721" s="16"/>
      <c r="AHS721" s="16"/>
      <c r="AHT721" s="16"/>
      <c r="AHU721" s="16"/>
      <c r="AHV721" s="16"/>
      <c r="AHW721" s="16"/>
      <c r="AHX721" s="16"/>
      <c r="AHY721" s="16"/>
      <c r="AHZ721" s="16"/>
      <c r="AIA721" s="16"/>
      <c r="AIB721" s="16"/>
      <c r="AIC721" s="16"/>
      <c r="AID721" s="16"/>
      <c r="AIE721" s="16"/>
      <c r="AIF721" s="16"/>
      <c r="AIG721" s="16"/>
      <c r="AIH721" s="16"/>
      <c r="AII721" s="16"/>
      <c r="AIJ721" s="16"/>
      <c r="AIK721" s="16"/>
      <c r="AIL721" s="16"/>
      <c r="AIM721" s="16"/>
      <c r="AIN721" s="16"/>
      <c r="AIO721" s="16"/>
      <c r="AIP721" s="16"/>
      <c r="AIQ721" s="16"/>
      <c r="AIR721" s="16"/>
      <c r="AIS721" s="16"/>
      <c r="AIT721" s="16"/>
      <c r="AIU721" s="16"/>
      <c r="AIV721" s="16"/>
      <c r="AIW721" s="16"/>
      <c r="AIX721" s="16"/>
      <c r="AIY721" s="16"/>
      <c r="AIZ721" s="16"/>
      <c r="AJA721" s="16"/>
      <c r="AJB721" s="16"/>
      <c r="AJC721" s="16"/>
      <c r="AJD721" s="16"/>
      <c r="AJE721" s="16"/>
      <c r="AJF721" s="16"/>
      <c r="AJG721" s="16"/>
      <c r="AJH721" s="16"/>
      <c r="AJI721" s="16"/>
      <c r="AJJ721" s="16"/>
      <c r="AJK721" s="16"/>
      <c r="AJL721" s="16"/>
      <c r="AJM721" s="16"/>
      <c r="AJN721" s="16"/>
      <c r="AJO721" s="16"/>
      <c r="AJP721" s="16"/>
      <c r="AJQ721" s="16"/>
      <c r="AJR721" s="16"/>
      <c r="AJS721" s="16"/>
      <c r="AJT721" s="16"/>
      <c r="AJU721" s="16"/>
      <c r="AJV721" s="16"/>
      <c r="AJW721" s="16"/>
      <c r="AJX721" s="16"/>
      <c r="AJY721" s="16"/>
      <c r="AJZ721" s="16"/>
      <c r="AKA721" s="16"/>
      <c r="AKB721" s="16"/>
      <c r="AKC721" s="16"/>
      <c r="AKD721" s="16"/>
      <c r="AKE721" s="16"/>
      <c r="AKF721" s="16"/>
      <c r="AKG721" s="16"/>
      <c r="AKH721" s="16"/>
      <c r="AKI721" s="16"/>
      <c r="AKJ721" s="16"/>
      <c r="AKK721" s="16"/>
      <c r="AKL721" s="16"/>
      <c r="AKM721" s="16"/>
      <c r="AKN721" s="16"/>
      <c r="AKO721" s="16"/>
      <c r="AKP721" s="16"/>
      <c r="AKQ721" s="16"/>
      <c r="AKR721" s="16"/>
      <c r="AKS721" s="16"/>
      <c r="AKT721" s="16"/>
      <c r="AKU721" s="16"/>
      <c r="AKV721" s="16"/>
      <c r="AKW721" s="16"/>
      <c r="AKX721" s="16"/>
      <c r="AKY721" s="16"/>
      <c r="AKZ721" s="16"/>
      <c r="ALA721" s="16"/>
      <c r="ALB721" s="16"/>
      <c r="ALC721" s="16"/>
      <c r="ALD721" s="16"/>
      <c r="ALE721" s="16"/>
      <c r="ALF721" s="16"/>
      <c r="ALG721" s="16"/>
      <c r="ALH721" s="16"/>
      <c r="ALI721" s="16"/>
      <c r="ALJ721" s="16"/>
      <c r="ALK721" s="16"/>
      <c r="ALL721" s="16"/>
      <c r="ALM721" s="16"/>
      <c r="ALN721" s="16"/>
      <c r="ALO721" s="16"/>
      <c r="ALP721" s="16"/>
      <c r="ALQ721" s="16"/>
      <c r="ALR721" s="16"/>
      <c r="ALS721" s="16"/>
      <c r="ALT721" s="16"/>
      <c r="ALU721" s="16"/>
      <c r="ALV721" s="16"/>
      <c r="ALW721" s="16"/>
      <c r="ALX721" s="16"/>
      <c r="ALY721" s="16"/>
      <c r="ALZ721" s="16"/>
      <c r="AMA721" s="16"/>
      <c r="AMB721" s="16"/>
      <c r="AMC721" s="16"/>
      <c r="AMD721" s="16"/>
      <c r="AME721" s="16"/>
      <c r="AMF721" s="16"/>
      <c r="AMG721" s="16"/>
      <c r="AMH721" s="16"/>
      <c r="AMI721" s="16"/>
      <c r="AMJ721" s="16"/>
      <c r="AMK721" s="16"/>
      <c r="AML721" s="16"/>
      <c r="AMM721" s="16"/>
      <c r="AMN721" s="16"/>
      <c r="AMO721" s="16"/>
      <c r="AMP721" s="16"/>
      <c r="AMQ721" s="16"/>
      <c r="AMR721" s="16"/>
      <c r="AMS721" s="16"/>
      <c r="AMT721" s="16"/>
      <c r="AMU721" s="16"/>
      <c r="AMV721" s="16"/>
      <c r="AMW721" s="16"/>
      <c r="AMX721" s="16"/>
      <c r="AMY721" s="16"/>
      <c r="AMZ721" s="16"/>
      <c r="ANA721" s="16"/>
      <c r="ANB721" s="16"/>
      <c r="ANC721" s="16"/>
      <c r="AND721" s="16"/>
      <c r="ANE721" s="16"/>
      <c r="ANF721" s="16"/>
      <c r="ANG721" s="16"/>
      <c r="ANH721" s="16"/>
      <c r="ANI721" s="16"/>
      <c r="ANJ721" s="16"/>
      <c r="ANK721" s="16"/>
      <c r="ANL721" s="16"/>
      <c r="ANM721" s="16"/>
      <c r="ANN721" s="16"/>
      <c r="ANO721" s="16"/>
      <c r="ANP721" s="16"/>
      <c r="ANQ721" s="16"/>
      <c r="ANR721" s="16"/>
      <c r="ANS721" s="16"/>
      <c r="ANT721" s="16"/>
      <c r="ANU721" s="16"/>
      <c r="ANV721" s="16"/>
      <c r="ANW721" s="16"/>
      <c r="ANX721" s="16"/>
      <c r="ANY721" s="16"/>
      <c r="ANZ721" s="16"/>
      <c r="AOA721" s="16"/>
      <c r="AOB721" s="16"/>
      <c r="AOC721" s="16"/>
      <c r="AOD721" s="16"/>
      <c r="AOE721" s="16"/>
      <c r="AOF721" s="16"/>
      <c r="AOG721" s="16"/>
      <c r="AOH721" s="16"/>
      <c r="AOI721" s="16"/>
      <c r="AOJ721" s="16"/>
      <c r="AOK721" s="16"/>
      <c r="AOL721" s="16"/>
      <c r="AOM721" s="16"/>
      <c r="AON721" s="16"/>
      <c r="AOO721" s="16"/>
      <c r="AOP721" s="16"/>
      <c r="AOQ721" s="16"/>
      <c r="AOR721" s="16"/>
      <c r="AOS721" s="16"/>
      <c r="AOT721" s="16"/>
      <c r="AOU721" s="16"/>
      <c r="AOV721" s="16"/>
      <c r="AOW721" s="16"/>
      <c r="AOX721" s="16"/>
      <c r="AOY721" s="16"/>
      <c r="AOZ721" s="16"/>
      <c r="APA721" s="16"/>
      <c r="APB721" s="16"/>
      <c r="APC721" s="16"/>
      <c r="APD721" s="16"/>
      <c r="APE721" s="16"/>
      <c r="APF721" s="16"/>
      <c r="APG721" s="16"/>
      <c r="APH721" s="16"/>
      <c r="API721" s="16"/>
      <c r="APJ721" s="16"/>
      <c r="APK721" s="16"/>
      <c r="APL721" s="16"/>
      <c r="APM721" s="16"/>
      <c r="APN721" s="16"/>
      <c r="APO721" s="16"/>
      <c r="APP721" s="16"/>
      <c r="APQ721" s="16"/>
      <c r="APR721" s="16"/>
      <c r="APS721" s="16"/>
      <c r="APT721" s="16"/>
      <c r="APU721" s="16"/>
      <c r="APV721" s="16"/>
      <c r="APW721" s="16"/>
      <c r="APX721" s="16"/>
      <c r="APY721" s="16"/>
      <c r="APZ721" s="16"/>
      <c r="AQA721" s="16"/>
      <c r="AQB721" s="16"/>
      <c r="AQC721" s="16"/>
      <c r="AQD721" s="16"/>
      <c r="AQE721" s="16"/>
      <c r="AQF721" s="16"/>
      <c r="AQG721" s="16"/>
      <c r="AQH721" s="16"/>
      <c r="AQI721" s="16"/>
      <c r="AQJ721" s="16"/>
      <c r="AQK721" s="16"/>
      <c r="AQL721" s="16"/>
      <c r="AQM721" s="16"/>
      <c r="AQN721" s="16"/>
      <c r="AQO721" s="16"/>
      <c r="AQP721" s="16"/>
      <c r="AQQ721" s="16"/>
      <c r="AQR721" s="16"/>
      <c r="AQS721" s="16"/>
      <c r="AQT721" s="16"/>
      <c r="AQU721" s="16"/>
      <c r="AQV721" s="16"/>
      <c r="AQW721" s="16"/>
      <c r="AQX721" s="16"/>
      <c r="AQY721" s="16"/>
      <c r="AQZ721" s="16"/>
      <c r="ARA721" s="16"/>
      <c r="ARB721" s="16"/>
      <c r="ARC721" s="16"/>
      <c r="ARD721" s="16"/>
      <c r="ARE721" s="16"/>
      <c r="ARF721" s="16"/>
      <c r="ARG721" s="16"/>
      <c r="ARH721" s="16"/>
      <c r="ARI721" s="16"/>
      <c r="ARJ721" s="16"/>
      <c r="ARK721" s="16"/>
      <c r="ARL721" s="16"/>
      <c r="ARM721" s="16"/>
      <c r="ARN721" s="16"/>
      <c r="ARO721" s="16"/>
      <c r="ARP721" s="16"/>
      <c r="ARQ721" s="16"/>
      <c r="ARR721" s="16"/>
      <c r="ARS721" s="16"/>
      <c r="ART721" s="16"/>
      <c r="ARU721" s="16"/>
      <c r="ARV721" s="16"/>
      <c r="ARW721" s="16"/>
      <c r="ARX721" s="16"/>
      <c r="ARY721" s="16"/>
      <c r="ARZ721" s="16"/>
      <c r="ASA721" s="16"/>
      <c r="ASB721" s="16"/>
      <c r="ASC721" s="16"/>
      <c r="ASD721" s="16"/>
      <c r="ASE721" s="16"/>
      <c r="ASF721" s="16"/>
      <c r="ASG721" s="16"/>
      <c r="ASH721" s="16"/>
      <c r="ASI721" s="16"/>
      <c r="ASJ721" s="16"/>
      <c r="ASK721" s="16"/>
      <c r="ASL721" s="16"/>
      <c r="ASM721" s="16"/>
      <c r="ASN721" s="16"/>
      <c r="ASO721" s="16"/>
      <c r="ASP721" s="16"/>
      <c r="ASQ721" s="16"/>
      <c r="ASR721" s="16"/>
      <c r="ASS721" s="16"/>
      <c r="AST721" s="16"/>
      <c r="ASU721" s="16"/>
      <c r="ASV721" s="16"/>
      <c r="ASW721" s="16"/>
      <c r="ASX721" s="16"/>
      <c r="ASY721" s="16"/>
      <c r="ASZ721" s="16"/>
      <c r="ATA721" s="16"/>
      <c r="ATB721" s="16"/>
      <c r="ATC721" s="16"/>
      <c r="ATD721" s="16"/>
      <c r="ATE721" s="16"/>
      <c r="ATF721" s="16"/>
      <c r="ATG721" s="16"/>
      <c r="ATH721" s="16"/>
      <c r="ATI721" s="16"/>
      <c r="ATJ721" s="16"/>
      <c r="ATK721" s="16"/>
      <c r="ATL721" s="16"/>
      <c r="ATM721" s="16"/>
      <c r="ATN721" s="16"/>
      <c r="ATO721" s="16"/>
      <c r="ATP721" s="16"/>
      <c r="ATQ721" s="16"/>
      <c r="ATR721" s="16"/>
      <c r="ATS721" s="16"/>
      <c r="ATT721" s="16"/>
      <c r="ATU721" s="16"/>
      <c r="ATV721" s="16"/>
      <c r="ATW721" s="16"/>
      <c r="ATX721" s="16"/>
      <c r="ATY721" s="16"/>
      <c r="ATZ721" s="16"/>
      <c r="AUA721" s="16"/>
      <c r="AUB721" s="16"/>
      <c r="AUC721" s="16"/>
      <c r="AUD721" s="16"/>
      <c r="AUE721" s="16"/>
      <c r="AUF721" s="16"/>
      <c r="AUG721" s="16"/>
      <c r="AUH721" s="16"/>
      <c r="AUI721" s="16"/>
      <c r="AUJ721" s="16"/>
      <c r="AUK721" s="16"/>
      <c r="AUL721" s="16"/>
      <c r="AUM721" s="16"/>
      <c r="AUN721" s="16"/>
      <c r="AUO721" s="16"/>
      <c r="AUP721" s="16"/>
      <c r="AUQ721" s="16"/>
      <c r="AUR721" s="16"/>
      <c r="AUS721" s="16"/>
      <c r="AUT721" s="16"/>
      <c r="AUU721" s="16"/>
      <c r="AUV721" s="16"/>
      <c r="AUW721" s="16"/>
      <c r="AUX721" s="16"/>
      <c r="AUY721" s="16"/>
      <c r="AUZ721" s="16"/>
      <c r="AVA721" s="16"/>
      <c r="AVB721" s="16"/>
      <c r="AVC721" s="16"/>
      <c r="AVD721" s="16"/>
      <c r="AVE721" s="16"/>
      <c r="AVF721" s="16"/>
      <c r="AVG721" s="16"/>
      <c r="AVH721" s="16"/>
      <c r="AVI721" s="16"/>
      <c r="AVJ721" s="16"/>
      <c r="AVK721" s="16"/>
      <c r="AVL721" s="16"/>
      <c r="AVM721" s="16"/>
      <c r="AVN721" s="16"/>
      <c r="AVO721" s="16"/>
      <c r="AVP721" s="16"/>
      <c r="AVQ721" s="16"/>
      <c r="AVR721" s="16"/>
      <c r="AVS721" s="16"/>
      <c r="AVT721" s="16"/>
      <c r="AVU721" s="16"/>
      <c r="AVV721" s="16"/>
      <c r="AVW721" s="16"/>
      <c r="AVX721" s="16"/>
      <c r="AVY721" s="16"/>
      <c r="AVZ721" s="16"/>
      <c r="AWA721" s="16"/>
      <c r="AWB721" s="16"/>
      <c r="AWC721" s="16"/>
      <c r="AWD721" s="16"/>
      <c r="AWE721" s="16"/>
      <c r="AWF721" s="16"/>
      <c r="AWG721" s="16"/>
      <c r="AWH721" s="16"/>
      <c r="AWI721" s="16"/>
      <c r="AWJ721" s="16"/>
      <c r="AWK721" s="16"/>
      <c r="AWL721" s="16"/>
      <c r="AWM721" s="16"/>
      <c r="AWN721" s="16"/>
      <c r="AWO721" s="16"/>
      <c r="AWP721" s="16"/>
      <c r="AWQ721" s="16"/>
      <c r="AWR721" s="16"/>
      <c r="AWS721" s="16"/>
      <c r="AWT721" s="16"/>
      <c r="AWU721" s="16"/>
      <c r="AWV721" s="16"/>
      <c r="AWW721" s="16"/>
      <c r="AWX721" s="16"/>
      <c r="AWY721" s="16"/>
      <c r="AWZ721" s="16"/>
      <c r="AXA721" s="16"/>
      <c r="AXB721" s="16"/>
      <c r="AXC721" s="16"/>
      <c r="AXD721" s="16"/>
      <c r="AXE721" s="16"/>
      <c r="AXF721" s="16"/>
      <c r="AXG721" s="16"/>
      <c r="AXH721" s="16"/>
      <c r="AXI721" s="16"/>
      <c r="AXJ721" s="16"/>
      <c r="AXK721" s="16"/>
      <c r="AXL721" s="16"/>
      <c r="AXM721" s="16"/>
      <c r="AXN721" s="16"/>
      <c r="AXO721" s="16"/>
      <c r="AXP721" s="16"/>
      <c r="AXQ721" s="16"/>
      <c r="AXR721" s="16"/>
      <c r="AXS721" s="16"/>
      <c r="AXT721" s="16"/>
      <c r="AXU721" s="16"/>
      <c r="AXV721" s="16"/>
      <c r="AXW721" s="16"/>
      <c r="AXX721" s="16"/>
      <c r="AXY721" s="16"/>
      <c r="AXZ721" s="16"/>
      <c r="AYA721" s="16"/>
      <c r="AYB721" s="16"/>
      <c r="AYC721" s="16"/>
      <c r="AYD721" s="16"/>
      <c r="AYE721" s="16"/>
      <c r="AYF721" s="16"/>
      <c r="AYG721" s="16"/>
      <c r="AYH721" s="16"/>
      <c r="AYI721" s="16"/>
      <c r="AYJ721" s="16"/>
      <c r="AYK721" s="16"/>
      <c r="AYL721" s="16"/>
      <c r="AYM721" s="16"/>
      <c r="AYN721" s="16"/>
      <c r="AYO721" s="16"/>
      <c r="AYP721" s="16"/>
      <c r="AYQ721" s="16"/>
      <c r="AYR721" s="16"/>
      <c r="AYS721" s="16"/>
      <c r="AYT721" s="16"/>
      <c r="AYU721" s="16"/>
      <c r="AYV721" s="16"/>
      <c r="AYW721" s="16"/>
      <c r="AYX721" s="16"/>
      <c r="AYY721" s="16"/>
      <c r="AYZ721" s="16"/>
      <c r="AZA721" s="16"/>
      <c r="AZB721" s="16"/>
      <c r="AZC721" s="16"/>
      <c r="AZD721" s="16"/>
      <c r="AZE721" s="16"/>
      <c r="AZF721" s="16"/>
      <c r="AZG721" s="16"/>
      <c r="AZH721" s="16"/>
      <c r="AZI721" s="16"/>
      <c r="AZJ721" s="16"/>
      <c r="AZK721" s="16"/>
      <c r="AZL721" s="16"/>
      <c r="AZM721" s="16"/>
      <c r="AZN721" s="16"/>
      <c r="AZO721" s="16"/>
      <c r="AZP721" s="16"/>
      <c r="AZQ721" s="16"/>
      <c r="AZR721" s="16"/>
      <c r="AZS721" s="16"/>
      <c r="AZT721" s="16"/>
      <c r="AZU721" s="16"/>
      <c r="AZV721" s="16"/>
      <c r="AZW721" s="16"/>
      <c r="AZX721" s="16"/>
      <c r="AZY721" s="16"/>
      <c r="AZZ721" s="16"/>
      <c r="BAA721" s="16"/>
      <c r="BAB721" s="16"/>
      <c r="BAC721" s="16"/>
      <c r="BAD721" s="16"/>
      <c r="BAE721" s="16"/>
      <c r="BAF721" s="16"/>
      <c r="BAG721" s="16"/>
      <c r="BAH721" s="16"/>
      <c r="BAI721" s="16"/>
      <c r="BAJ721" s="16"/>
      <c r="BAK721" s="16"/>
      <c r="BAL721" s="16"/>
      <c r="BAM721" s="16"/>
      <c r="BAN721" s="16"/>
      <c r="BAO721" s="16"/>
      <c r="BAP721" s="16"/>
      <c r="BAQ721" s="16"/>
      <c r="BAR721" s="16"/>
      <c r="BAS721" s="16"/>
      <c r="BAT721" s="16"/>
      <c r="BAU721" s="16"/>
      <c r="BAV721" s="16"/>
      <c r="BAW721" s="16"/>
      <c r="BAX721" s="16"/>
      <c r="BAY721" s="16"/>
      <c r="BAZ721" s="16"/>
      <c r="BBA721" s="16"/>
      <c r="BBB721" s="16"/>
      <c r="BBC721" s="16"/>
      <c r="BBD721" s="16"/>
      <c r="BBE721" s="16"/>
      <c r="BBF721" s="16"/>
      <c r="BBG721" s="16"/>
      <c r="BBH721" s="16"/>
      <c r="BBI721" s="16"/>
      <c r="BBJ721" s="16"/>
      <c r="BBK721" s="16"/>
      <c r="BBL721" s="16"/>
      <c r="BBM721" s="16"/>
      <c r="BBN721" s="16"/>
      <c r="BBO721" s="16"/>
      <c r="BBP721" s="16"/>
      <c r="BBQ721" s="16"/>
      <c r="BBR721" s="16"/>
      <c r="BBS721" s="16"/>
      <c r="BBT721" s="16"/>
      <c r="BBU721" s="16"/>
      <c r="BBV721" s="16"/>
      <c r="BBW721" s="16"/>
      <c r="BBX721" s="16"/>
      <c r="BBY721" s="16"/>
      <c r="BBZ721" s="16"/>
      <c r="BCA721" s="16"/>
      <c r="BCB721" s="16"/>
      <c r="BCC721" s="16"/>
      <c r="BCD721" s="16"/>
      <c r="BCE721" s="16"/>
      <c r="BCF721" s="16"/>
      <c r="BCG721" s="16"/>
      <c r="BCH721" s="16"/>
      <c r="BCI721" s="16"/>
      <c r="BCJ721" s="16"/>
      <c r="BCK721" s="16"/>
      <c r="BCL721" s="16"/>
      <c r="BCM721" s="16"/>
      <c r="BCN721" s="16"/>
      <c r="BCO721" s="16"/>
      <c r="BCP721" s="16"/>
      <c r="BCQ721" s="16"/>
      <c r="BCR721" s="16"/>
      <c r="BCS721" s="16"/>
      <c r="BCT721" s="16"/>
      <c r="BCU721" s="16"/>
      <c r="BCV721" s="16"/>
      <c r="BCW721" s="16"/>
      <c r="BCX721" s="16"/>
      <c r="BCY721" s="16"/>
      <c r="BCZ721" s="16"/>
      <c r="BDA721" s="16"/>
      <c r="BDB721" s="16"/>
      <c r="BDC721" s="16"/>
      <c r="BDD721" s="16"/>
      <c r="BDE721" s="16"/>
      <c r="BDF721" s="16"/>
      <c r="BDG721" s="16"/>
      <c r="BDH721" s="16"/>
      <c r="BDI721" s="16"/>
      <c r="BDJ721" s="16"/>
      <c r="BDK721" s="16"/>
      <c r="BDL721" s="16"/>
      <c r="BDM721" s="16"/>
      <c r="BDN721" s="16"/>
      <c r="BDO721" s="16"/>
      <c r="BDP721" s="16"/>
      <c r="BDQ721" s="16"/>
      <c r="BDR721" s="16"/>
      <c r="BDS721" s="16"/>
      <c r="BDT721" s="16"/>
      <c r="BDU721" s="16"/>
      <c r="BDV721" s="16"/>
      <c r="BDW721" s="16"/>
      <c r="BDX721" s="16"/>
      <c r="BDY721" s="16"/>
      <c r="BDZ721" s="16"/>
      <c r="BEA721" s="16"/>
      <c r="BEB721" s="16"/>
      <c r="BEC721" s="16"/>
      <c r="BED721" s="16"/>
      <c r="BEE721" s="16"/>
      <c r="BEF721" s="16"/>
      <c r="BEG721" s="16"/>
      <c r="BEH721" s="16"/>
      <c r="BEI721" s="16"/>
      <c r="BEJ721" s="16"/>
      <c r="BEK721" s="16"/>
      <c r="BEL721" s="16"/>
      <c r="BEM721" s="16"/>
      <c r="BEN721" s="16"/>
      <c r="BEO721" s="16"/>
      <c r="BEP721" s="16"/>
      <c r="BEQ721" s="16"/>
      <c r="BER721" s="16"/>
      <c r="BES721" s="16"/>
      <c r="BET721" s="16"/>
      <c r="BEU721" s="16"/>
      <c r="BEV721" s="16"/>
      <c r="BEW721" s="16"/>
      <c r="BEX721" s="16"/>
      <c r="BEY721" s="16"/>
      <c r="BEZ721" s="16"/>
      <c r="BFA721" s="16"/>
      <c r="BFB721" s="16"/>
      <c r="BFC721" s="16"/>
      <c r="BFD721" s="16"/>
      <c r="BFE721" s="16"/>
      <c r="BFF721" s="16"/>
      <c r="BFG721" s="16"/>
      <c r="BFH721" s="16"/>
      <c r="BFI721" s="16"/>
      <c r="BFJ721" s="16"/>
      <c r="BFK721" s="16"/>
      <c r="BFL721" s="16"/>
      <c r="BFM721" s="16"/>
      <c r="BFN721" s="16"/>
      <c r="BFO721" s="16"/>
      <c r="BFP721" s="16"/>
      <c r="BFQ721" s="16"/>
      <c r="BFR721" s="16"/>
      <c r="BFS721" s="16"/>
      <c r="BFT721" s="16"/>
      <c r="BFU721" s="16"/>
      <c r="BFV721" s="16"/>
      <c r="BFW721" s="16"/>
      <c r="BFX721" s="16"/>
      <c r="BFY721" s="16"/>
      <c r="BFZ721" s="16"/>
      <c r="BGA721" s="16"/>
      <c r="BGB721" s="16"/>
      <c r="BGC721" s="16"/>
      <c r="BGD721" s="16"/>
      <c r="BGE721" s="16"/>
      <c r="BGF721" s="16"/>
      <c r="BGG721" s="16"/>
      <c r="BGH721" s="16"/>
      <c r="BGI721" s="16"/>
      <c r="BGJ721" s="16"/>
      <c r="BGK721" s="16"/>
      <c r="BGL721" s="16"/>
      <c r="BGM721" s="16"/>
      <c r="BGN721" s="16"/>
      <c r="BGO721" s="16"/>
      <c r="BGP721" s="16"/>
      <c r="BGQ721" s="16"/>
      <c r="BGR721" s="16"/>
      <c r="BGS721" s="16"/>
      <c r="BGT721" s="16"/>
      <c r="BGU721" s="16"/>
      <c r="BGV721" s="16"/>
      <c r="BGW721" s="16"/>
      <c r="BGX721" s="16"/>
      <c r="BGY721" s="16"/>
      <c r="BGZ721" s="16"/>
      <c r="BHA721" s="16"/>
      <c r="BHB721" s="16"/>
      <c r="BHC721" s="16"/>
      <c r="BHD721" s="16"/>
      <c r="BHE721" s="16"/>
      <c r="BHF721" s="16"/>
      <c r="BHG721" s="16"/>
      <c r="BHH721" s="16"/>
      <c r="BHI721" s="16"/>
      <c r="BHJ721" s="16"/>
      <c r="BHK721" s="16"/>
      <c r="BHL721" s="16"/>
      <c r="BHM721" s="16"/>
      <c r="BHN721" s="16"/>
      <c r="BHO721" s="16"/>
      <c r="BHP721" s="16"/>
      <c r="BHQ721" s="16"/>
      <c r="BHR721" s="16"/>
      <c r="BHS721" s="16"/>
      <c r="BHT721" s="16"/>
      <c r="BHU721" s="16"/>
      <c r="BHV721" s="16"/>
      <c r="BHW721" s="16"/>
      <c r="BHX721" s="16"/>
      <c r="BHY721" s="16"/>
      <c r="BHZ721" s="16"/>
      <c r="BIA721" s="16"/>
      <c r="BIB721" s="16"/>
      <c r="BIC721" s="16"/>
      <c r="BID721" s="16"/>
      <c r="BIE721" s="16"/>
      <c r="BIF721" s="16"/>
      <c r="BIG721" s="16"/>
      <c r="BIH721" s="16"/>
      <c r="BII721" s="16"/>
      <c r="BIJ721" s="16"/>
      <c r="BIK721" s="16"/>
      <c r="BIL721" s="16"/>
      <c r="BIM721" s="16"/>
      <c r="BIN721" s="16"/>
      <c r="BIO721" s="16"/>
      <c r="BIP721" s="16"/>
      <c r="BIQ721" s="16"/>
      <c r="BIR721" s="16"/>
      <c r="BIS721" s="16"/>
      <c r="BIT721" s="16"/>
      <c r="BIU721" s="16"/>
      <c r="BIV721" s="16"/>
      <c r="BIW721" s="16"/>
      <c r="BIX721" s="16"/>
      <c r="BIY721" s="16"/>
      <c r="BIZ721" s="16"/>
      <c r="BJA721" s="16"/>
      <c r="BJB721" s="16"/>
      <c r="BJC721" s="16"/>
      <c r="BJD721" s="16"/>
      <c r="BJE721" s="16"/>
      <c r="BJF721" s="16"/>
      <c r="BJG721" s="16"/>
      <c r="BJH721" s="16"/>
      <c r="BJI721" s="16"/>
      <c r="BJJ721" s="16"/>
      <c r="BJK721" s="16"/>
      <c r="BJL721" s="16"/>
      <c r="BJM721" s="16"/>
      <c r="BJN721" s="16"/>
      <c r="BJO721" s="16"/>
      <c r="BJP721" s="16"/>
      <c r="BJQ721" s="16"/>
      <c r="BJR721" s="16"/>
      <c r="BJS721" s="16"/>
      <c r="BJT721" s="16"/>
      <c r="BJU721" s="16"/>
      <c r="BJV721" s="16"/>
      <c r="BJW721" s="16"/>
      <c r="BJX721" s="16"/>
      <c r="BJY721" s="16"/>
      <c r="BJZ721" s="16"/>
      <c r="BKA721" s="16"/>
      <c r="BKB721" s="16"/>
      <c r="BKC721" s="16"/>
      <c r="BKD721" s="16"/>
      <c r="BKE721" s="16"/>
      <c r="BKF721" s="16"/>
      <c r="BKG721" s="16"/>
      <c r="BKH721" s="16"/>
      <c r="BKI721" s="16"/>
      <c r="BKJ721" s="16"/>
      <c r="BKK721" s="16"/>
      <c r="BKL721" s="16"/>
      <c r="BKM721" s="16"/>
      <c r="BKN721" s="16"/>
      <c r="BKO721" s="16"/>
      <c r="BKP721" s="16"/>
      <c r="BKQ721" s="16"/>
      <c r="BKR721" s="16"/>
      <c r="BKS721" s="16"/>
      <c r="BKT721" s="16"/>
      <c r="BKU721" s="16"/>
      <c r="BKV721" s="16"/>
      <c r="BKW721" s="16"/>
      <c r="BKX721" s="16"/>
      <c r="BKY721" s="16"/>
      <c r="BKZ721" s="16"/>
      <c r="BLA721" s="16"/>
      <c r="BLB721" s="16"/>
      <c r="BLC721" s="16"/>
      <c r="BLD721" s="16"/>
      <c r="BLE721" s="16"/>
      <c r="BLF721" s="16"/>
      <c r="BLG721" s="16"/>
      <c r="BLH721" s="16"/>
      <c r="BLI721" s="16"/>
      <c r="BLJ721" s="16"/>
      <c r="BLK721" s="16"/>
      <c r="BLL721" s="16"/>
      <c r="BLM721" s="16"/>
      <c r="BLN721" s="16"/>
      <c r="BLO721" s="16"/>
      <c r="BLP721" s="16"/>
      <c r="BLQ721" s="16"/>
      <c r="BLR721" s="16"/>
      <c r="BLS721" s="16"/>
      <c r="BLT721" s="16"/>
      <c r="BLU721" s="16"/>
      <c r="BLV721" s="16"/>
      <c r="BLW721" s="16"/>
      <c r="BLX721" s="16"/>
      <c r="BLY721" s="16"/>
      <c r="BLZ721" s="16"/>
      <c r="BMA721" s="16"/>
      <c r="BMB721" s="16"/>
      <c r="BMC721" s="16"/>
      <c r="BMD721" s="16"/>
      <c r="BME721" s="16"/>
      <c r="BMF721" s="16"/>
      <c r="BMG721" s="16"/>
      <c r="BMH721" s="16"/>
      <c r="BMI721" s="16"/>
      <c r="BMJ721" s="16"/>
      <c r="BMK721" s="16"/>
      <c r="BML721" s="16"/>
      <c r="BMM721" s="16"/>
      <c r="BMN721" s="16"/>
      <c r="BMO721" s="16"/>
      <c r="BMP721" s="16"/>
      <c r="BMQ721" s="16"/>
      <c r="BMR721" s="16"/>
      <c r="BMS721" s="16"/>
      <c r="BMT721" s="16"/>
      <c r="BMU721" s="16"/>
      <c r="BMV721" s="16"/>
      <c r="BMW721" s="16"/>
      <c r="BMX721" s="16"/>
      <c r="BMY721" s="16"/>
      <c r="BMZ721" s="16"/>
      <c r="BNA721" s="16"/>
      <c r="BNB721" s="16"/>
      <c r="BNC721" s="16"/>
      <c r="BND721" s="16"/>
      <c r="BNE721" s="16"/>
      <c r="BNF721" s="16"/>
      <c r="BNG721" s="16"/>
      <c r="BNH721" s="16"/>
      <c r="BNI721" s="16"/>
      <c r="BNJ721" s="16"/>
      <c r="BNK721" s="16"/>
      <c r="BNL721" s="16"/>
      <c r="BNM721" s="16"/>
      <c r="BNN721" s="16"/>
      <c r="BNO721" s="16"/>
      <c r="BNP721" s="16"/>
      <c r="BNQ721" s="16"/>
      <c r="BNR721" s="16"/>
      <c r="BNS721" s="16"/>
      <c r="BNT721" s="16"/>
      <c r="BNU721" s="16"/>
      <c r="BNV721" s="16"/>
      <c r="BNW721" s="16"/>
      <c r="BNX721" s="16"/>
      <c r="BNY721" s="16"/>
      <c r="BNZ721" s="16"/>
      <c r="BOA721" s="16"/>
      <c r="BOB721" s="16"/>
      <c r="BOC721" s="16"/>
      <c r="BOD721" s="16"/>
      <c r="BOE721" s="16"/>
      <c r="BOF721" s="16"/>
      <c r="BOG721" s="16"/>
      <c r="BOH721" s="16"/>
      <c r="BOI721" s="16"/>
      <c r="BOJ721" s="16"/>
      <c r="BOK721" s="16"/>
      <c r="BOL721" s="16"/>
      <c r="BOM721" s="16"/>
      <c r="BON721" s="16"/>
      <c r="BOO721" s="16"/>
      <c r="BOP721" s="16"/>
      <c r="BOQ721" s="16"/>
      <c r="BOR721" s="16"/>
      <c r="BOS721" s="16"/>
      <c r="BOT721" s="16"/>
      <c r="BOU721" s="16"/>
      <c r="BOV721" s="16"/>
      <c r="BOW721" s="16"/>
      <c r="BOX721" s="16"/>
      <c r="BOY721" s="16"/>
      <c r="BOZ721" s="16"/>
      <c r="BPA721" s="16"/>
      <c r="BPB721" s="16"/>
      <c r="BPC721" s="16"/>
      <c r="BPD721" s="16"/>
      <c r="BPE721" s="16"/>
      <c r="BPF721" s="16"/>
      <c r="BPG721" s="16"/>
      <c r="BPH721" s="16"/>
      <c r="BPI721" s="16"/>
      <c r="BPJ721" s="16"/>
      <c r="BPK721" s="16"/>
      <c r="BPL721" s="16"/>
      <c r="BPM721" s="16"/>
      <c r="BPN721" s="16"/>
      <c r="BPO721" s="16"/>
      <c r="BPP721" s="16"/>
      <c r="BPQ721" s="16"/>
      <c r="BPR721" s="16"/>
      <c r="BPS721" s="16"/>
      <c r="BPT721" s="16"/>
      <c r="BPU721" s="16"/>
      <c r="BPV721" s="16"/>
      <c r="BPW721" s="16"/>
      <c r="BPX721" s="16"/>
      <c r="BPY721" s="16"/>
      <c r="BPZ721" s="16"/>
      <c r="BQA721" s="16"/>
      <c r="BQB721" s="16"/>
      <c r="BQC721" s="16"/>
      <c r="BQD721" s="16"/>
      <c r="BQE721" s="16"/>
      <c r="BQF721" s="16"/>
      <c r="BQG721" s="16"/>
      <c r="BQH721" s="16"/>
      <c r="BQI721" s="16"/>
      <c r="BQJ721" s="16"/>
      <c r="BQK721" s="16"/>
      <c r="BQL721" s="16"/>
      <c r="BQM721" s="16"/>
      <c r="BQN721" s="16"/>
      <c r="BQO721" s="16"/>
      <c r="BQP721" s="16"/>
      <c r="BQQ721" s="16"/>
      <c r="BQR721" s="16"/>
      <c r="BQS721" s="16"/>
      <c r="BQT721" s="16"/>
      <c r="BQU721" s="16"/>
      <c r="BQV721" s="16"/>
      <c r="BQW721" s="16"/>
      <c r="BQX721" s="16"/>
      <c r="BQY721" s="16"/>
      <c r="BQZ721" s="16"/>
      <c r="BRA721" s="16"/>
      <c r="BRB721" s="16"/>
      <c r="BRC721" s="16"/>
      <c r="BRD721" s="16"/>
      <c r="BRE721" s="16"/>
      <c r="BRF721" s="16"/>
      <c r="BRG721" s="16"/>
      <c r="BRH721" s="16"/>
      <c r="BRI721" s="16"/>
      <c r="BRJ721" s="16"/>
      <c r="BRK721" s="16"/>
      <c r="BRL721" s="16"/>
      <c r="BRM721" s="16"/>
      <c r="BRN721" s="16"/>
      <c r="BRO721" s="16"/>
      <c r="BRP721" s="16"/>
      <c r="BRQ721" s="16"/>
      <c r="BRR721" s="16"/>
      <c r="BRS721" s="16"/>
      <c r="BRT721" s="16"/>
      <c r="BRU721" s="16"/>
      <c r="BRV721" s="16"/>
      <c r="BRW721" s="16"/>
      <c r="BRX721" s="16"/>
      <c r="BRY721" s="16"/>
      <c r="BRZ721" s="16"/>
      <c r="BSA721" s="16"/>
      <c r="BSB721" s="16"/>
      <c r="BSC721" s="16"/>
      <c r="BSD721" s="16"/>
      <c r="BSE721" s="16"/>
      <c r="BSF721" s="16"/>
      <c r="BSG721" s="16"/>
      <c r="BSH721" s="16"/>
      <c r="BSI721" s="16"/>
      <c r="BSJ721" s="16"/>
      <c r="BSK721" s="16"/>
      <c r="BSL721" s="16"/>
      <c r="BSM721" s="16"/>
      <c r="BSN721" s="16"/>
      <c r="BSO721" s="16"/>
      <c r="BSP721" s="16"/>
      <c r="BSQ721" s="16"/>
      <c r="BSR721" s="16"/>
      <c r="BSS721" s="16"/>
      <c r="BST721" s="16"/>
      <c r="BSU721" s="16"/>
      <c r="BSV721" s="16"/>
      <c r="BSW721" s="16"/>
      <c r="BSX721" s="16"/>
      <c r="BSY721" s="16"/>
      <c r="BSZ721" s="16"/>
      <c r="BTA721" s="16"/>
      <c r="BTB721" s="16"/>
      <c r="BTC721" s="16"/>
      <c r="BTD721" s="16"/>
      <c r="BTE721" s="16"/>
      <c r="BTF721" s="16"/>
      <c r="BTG721" s="16"/>
      <c r="BTH721" s="16"/>
      <c r="BTI721" s="16"/>
      <c r="BTJ721" s="16"/>
      <c r="BTK721" s="16"/>
      <c r="BTL721" s="16"/>
      <c r="BTM721" s="16"/>
      <c r="BTN721" s="16"/>
      <c r="BTO721" s="16"/>
      <c r="BTP721" s="16"/>
      <c r="BTQ721" s="16"/>
      <c r="BTR721" s="16"/>
      <c r="BTS721" s="16"/>
      <c r="BTT721" s="16"/>
      <c r="BTU721" s="16"/>
      <c r="BTV721" s="16"/>
      <c r="BTW721" s="16"/>
      <c r="BTX721" s="16"/>
      <c r="BTY721" s="16"/>
      <c r="BTZ721" s="16"/>
      <c r="BUA721" s="16"/>
      <c r="BUB721" s="16"/>
      <c r="BUC721" s="16"/>
      <c r="BUD721" s="16"/>
      <c r="BUE721" s="16"/>
      <c r="BUF721" s="16"/>
      <c r="BUG721" s="16"/>
      <c r="BUH721" s="16"/>
      <c r="BUI721" s="16"/>
      <c r="BUJ721" s="16"/>
      <c r="BUK721" s="16"/>
      <c r="BUL721" s="16"/>
      <c r="BUM721" s="16"/>
      <c r="BUN721" s="16"/>
      <c r="BUO721" s="16"/>
      <c r="BUP721" s="16"/>
      <c r="BUQ721" s="16"/>
      <c r="BUR721" s="16"/>
      <c r="BUS721" s="16"/>
      <c r="BUT721" s="16"/>
      <c r="BUU721" s="16"/>
      <c r="BUV721" s="16"/>
      <c r="BUW721" s="16"/>
      <c r="BUX721" s="16"/>
      <c r="BUY721" s="16"/>
      <c r="BUZ721" s="16"/>
      <c r="BVA721" s="16"/>
      <c r="BVB721" s="16"/>
      <c r="BVC721" s="16"/>
      <c r="BVD721" s="16"/>
      <c r="BVE721" s="16"/>
      <c r="BVF721" s="16"/>
      <c r="BVG721" s="16"/>
      <c r="BVH721" s="16"/>
      <c r="BVI721" s="16"/>
      <c r="BVJ721" s="16"/>
      <c r="BVK721" s="16"/>
      <c r="BVL721" s="16"/>
      <c r="BVM721" s="16"/>
      <c r="BVN721" s="16"/>
      <c r="BVO721" s="16"/>
      <c r="BVP721" s="16"/>
      <c r="BVQ721" s="16"/>
      <c r="BVR721" s="16"/>
      <c r="BVS721" s="16"/>
      <c r="BVT721" s="16"/>
      <c r="BVU721" s="16"/>
      <c r="BVV721" s="16"/>
      <c r="BVW721" s="16"/>
      <c r="BVX721" s="16"/>
      <c r="BVY721" s="16"/>
      <c r="BVZ721" s="16"/>
      <c r="BWA721" s="16"/>
      <c r="BWB721" s="16"/>
      <c r="BWC721" s="16"/>
      <c r="BWD721" s="16"/>
      <c r="BWE721" s="16"/>
      <c r="BWF721" s="16"/>
      <c r="BWG721" s="16"/>
      <c r="BWH721" s="16"/>
      <c r="BWI721" s="16"/>
      <c r="BWJ721" s="16"/>
      <c r="BWK721" s="16"/>
      <c r="BWL721" s="16"/>
      <c r="BWM721" s="16"/>
      <c r="BWN721" s="16"/>
      <c r="BWO721" s="16"/>
      <c r="BWP721" s="16"/>
      <c r="BWQ721" s="16"/>
      <c r="BWR721" s="16"/>
      <c r="BWS721" s="16"/>
      <c r="BWT721" s="16"/>
      <c r="BWU721" s="16"/>
      <c r="BWV721" s="16"/>
      <c r="BWW721" s="16"/>
      <c r="BWX721" s="16"/>
      <c r="BWY721" s="16"/>
      <c r="BWZ721" s="16"/>
      <c r="BXA721" s="16"/>
      <c r="BXB721" s="16"/>
      <c r="BXC721" s="16"/>
      <c r="BXD721" s="16"/>
      <c r="BXE721" s="16"/>
      <c r="BXF721" s="16"/>
      <c r="BXG721" s="16"/>
      <c r="BXH721" s="16"/>
      <c r="BXI721" s="16"/>
      <c r="BXJ721" s="16"/>
      <c r="BXK721" s="16"/>
      <c r="BXL721" s="16"/>
      <c r="BXM721" s="16"/>
      <c r="BXN721" s="16"/>
      <c r="BXO721" s="16"/>
      <c r="BXP721" s="16"/>
      <c r="BXQ721" s="16"/>
      <c r="BXR721" s="16"/>
      <c r="BXS721" s="16"/>
      <c r="BXT721" s="16"/>
      <c r="BXU721" s="16"/>
      <c r="BXV721" s="16"/>
      <c r="BXW721" s="16"/>
      <c r="BXX721" s="16"/>
      <c r="BXY721" s="16"/>
      <c r="BXZ721" s="16"/>
      <c r="BYA721" s="16"/>
      <c r="BYB721" s="16"/>
      <c r="BYC721" s="16"/>
      <c r="BYD721" s="16"/>
      <c r="BYE721" s="16"/>
      <c r="BYF721" s="16"/>
      <c r="BYG721" s="16"/>
      <c r="BYH721" s="16"/>
      <c r="BYI721" s="16"/>
      <c r="BYJ721" s="16"/>
      <c r="BYK721" s="16"/>
      <c r="BYL721" s="16"/>
      <c r="BYM721" s="16"/>
      <c r="BYN721" s="16"/>
      <c r="BYO721" s="16"/>
      <c r="BYP721" s="16"/>
      <c r="BYQ721" s="16"/>
      <c r="BYR721" s="16"/>
      <c r="BYS721" s="16"/>
      <c r="BYT721" s="16"/>
      <c r="BYU721" s="16"/>
      <c r="BYV721" s="16"/>
      <c r="BYW721" s="16"/>
      <c r="BYX721" s="16"/>
      <c r="BYY721" s="16"/>
      <c r="BYZ721" s="16"/>
      <c r="BZA721" s="16"/>
      <c r="BZB721" s="16"/>
      <c r="BZC721" s="16"/>
      <c r="BZD721" s="16"/>
      <c r="BZE721" s="16"/>
      <c r="BZF721" s="16"/>
      <c r="BZG721" s="16"/>
      <c r="BZH721" s="16"/>
      <c r="BZI721" s="16"/>
      <c r="BZJ721" s="16"/>
      <c r="BZK721" s="16"/>
      <c r="BZL721" s="16"/>
      <c r="BZM721" s="16"/>
      <c r="BZN721" s="16"/>
      <c r="BZO721" s="16"/>
      <c r="BZP721" s="16"/>
      <c r="BZQ721" s="16"/>
      <c r="BZR721" s="16"/>
      <c r="BZS721" s="16"/>
      <c r="BZT721" s="16"/>
      <c r="BZU721" s="16"/>
      <c r="BZV721" s="16"/>
      <c r="BZW721" s="16"/>
      <c r="BZX721" s="16"/>
      <c r="BZY721" s="16"/>
      <c r="BZZ721" s="16"/>
      <c r="CAA721" s="16"/>
      <c r="CAB721" s="16"/>
      <c r="CAC721" s="16"/>
      <c r="CAD721" s="16"/>
      <c r="CAE721" s="16"/>
      <c r="CAF721" s="16"/>
      <c r="CAG721" s="16"/>
      <c r="CAH721" s="16"/>
      <c r="CAI721" s="16"/>
      <c r="CAJ721" s="16"/>
      <c r="CAK721" s="16"/>
      <c r="CAL721" s="16"/>
      <c r="CAM721" s="16"/>
      <c r="CAN721" s="16"/>
      <c r="CAO721" s="16"/>
      <c r="CAP721" s="16"/>
      <c r="CAQ721" s="16"/>
      <c r="CAR721" s="16"/>
      <c r="CAS721" s="16"/>
      <c r="CAT721" s="16"/>
      <c r="CAU721" s="16"/>
      <c r="CAV721" s="16"/>
      <c r="CAW721" s="16"/>
      <c r="CAX721" s="16"/>
      <c r="CAY721" s="16"/>
      <c r="CAZ721" s="16"/>
      <c r="CBA721" s="16"/>
      <c r="CBB721" s="16"/>
      <c r="CBC721" s="16"/>
      <c r="CBD721" s="16"/>
      <c r="CBE721" s="16"/>
      <c r="CBF721" s="16"/>
      <c r="CBG721" s="16"/>
      <c r="CBH721" s="16"/>
      <c r="CBI721" s="16"/>
      <c r="CBJ721" s="16"/>
      <c r="CBK721" s="16"/>
      <c r="CBL721" s="16"/>
      <c r="CBM721" s="16"/>
      <c r="CBN721" s="16"/>
      <c r="CBO721" s="16"/>
      <c r="CBP721" s="16"/>
      <c r="CBQ721" s="16"/>
      <c r="CBR721" s="16"/>
      <c r="CBS721" s="16"/>
      <c r="CBT721" s="16"/>
      <c r="CBU721" s="16"/>
      <c r="CBV721" s="16"/>
      <c r="CBW721" s="16"/>
      <c r="CBX721" s="16"/>
      <c r="CBY721" s="16"/>
      <c r="CBZ721" s="16"/>
      <c r="CCA721" s="16"/>
      <c r="CCB721" s="16"/>
      <c r="CCC721" s="16"/>
      <c r="CCD721" s="16"/>
      <c r="CCE721" s="16"/>
      <c r="CCF721" s="16"/>
      <c r="CCG721" s="16"/>
      <c r="CCH721" s="16"/>
      <c r="CCI721" s="16"/>
      <c r="CCJ721" s="16"/>
      <c r="CCK721" s="16"/>
      <c r="CCL721" s="16"/>
      <c r="CCM721" s="16"/>
      <c r="CCN721" s="16"/>
      <c r="CCO721" s="16"/>
      <c r="CCP721" s="16"/>
      <c r="CCQ721" s="16"/>
      <c r="CCR721" s="16"/>
      <c r="CCS721" s="16"/>
      <c r="CCT721" s="16"/>
      <c r="CCU721" s="16"/>
      <c r="CCV721" s="16"/>
      <c r="CCW721" s="16"/>
      <c r="CCX721" s="16"/>
      <c r="CCY721" s="16"/>
      <c r="CCZ721" s="16"/>
      <c r="CDA721" s="16"/>
      <c r="CDB721" s="16"/>
      <c r="CDC721" s="16"/>
      <c r="CDD721" s="16"/>
      <c r="CDE721" s="16"/>
      <c r="CDF721" s="16"/>
      <c r="CDG721" s="16"/>
      <c r="CDH721" s="16"/>
      <c r="CDI721" s="16"/>
      <c r="CDJ721" s="16"/>
      <c r="CDK721" s="16"/>
      <c r="CDL721" s="16"/>
      <c r="CDM721" s="16"/>
      <c r="CDN721" s="16"/>
      <c r="CDO721" s="16"/>
      <c r="CDP721" s="16"/>
      <c r="CDQ721" s="16"/>
      <c r="CDR721" s="16"/>
      <c r="CDS721" s="16"/>
      <c r="CDT721" s="16"/>
      <c r="CDU721" s="16"/>
      <c r="CDV721" s="16"/>
      <c r="CDW721" s="16"/>
      <c r="CDX721" s="16"/>
      <c r="CDY721" s="16"/>
      <c r="CDZ721" s="16"/>
      <c r="CEA721" s="16"/>
      <c r="CEB721" s="16"/>
      <c r="CEC721" s="16"/>
      <c r="CED721" s="16"/>
      <c r="CEE721" s="16"/>
      <c r="CEF721" s="16"/>
      <c r="CEG721" s="16"/>
      <c r="CEH721" s="16"/>
      <c r="CEI721" s="16"/>
      <c r="CEJ721" s="16"/>
      <c r="CEK721" s="16"/>
      <c r="CEL721" s="16"/>
      <c r="CEM721" s="16"/>
      <c r="CEN721" s="16"/>
      <c r="CEO721" s="16"/>
      <c r="CEP721" s="16"/>
      <c r="CEQ721" s="16"/>
      <c r="CER721" s="16"/>
      <c r="CES721" s="16"/>
      <c r="CET721" s="16"/>
      <c r="CEU721" s="16"/>
      <c r="CEV721" s="16"/>
      <c r="CEW721" s="16"/>
      <c r="CEX721" s="16"/>
      <c r="CEY721" s="16"/>
      <c r="CEZ721" s="16"/>
      <c r="CFA721" s="16"/>
      <c r="CFB721" s="16"/>
      <c r="CFC721" s="16"/>
      <c r="CFD721" s="16"/>
      <c r="CFE721" s="16"/>
      <c r="CFF721" s="16"/>
      <c r="CFG721" s="16"/>
      <c r="CFH721" s="16"/>
      <c r="CFI721" s="16"/>
      <c r="CFJ721" s="16"/>
      <c r="CFK721" s="16"/>
      <c r="CFL721" s="16"/>
      <c r="CFM721" s="16"/>
      <c r="CFN721" s="16"/>
      <c r="CFO721" s="16"/>
      <c r="CFP721" s="16"/>
      <c r="CFQ721" s="16"/>
      <c r="CFR721" s="16"/>
      <c r="CFS721" s="16"/>
      <c r="CFT721" s="16"/>
      <c r="CFU721" s="16"/>
      <c r="CFV721" s="16"/>
      <c r="CFW721" s="16"/>
      <c r="CFX721" s="16"/>
      <c r="CFY721" s="16"/>
      <c r="CFZ721" s="16"/>
      <c r="CGA721" s="16"/>
      <c r="CGB721" s="16"/>
      <c r="CGC721" s="16"/>
      <c r="CGD721" s="16"/>
      <c r="CGE721" s="16"/>
      <c r="CGF721" s="16"/>
      <c r="CGG721" s="16"/>
      <c r="CGH721" s="16"/>
      <c r="CGI721" s="16"/>
      <c r="CGJ721" s="16"/>
      <c r="CGK721" s="16"/>
      <c r="CGL721" s="16"/>
      <c r="CGM721" s="16"/>
      <c r="CGN721" s="16"/>
      <c r="CGO721" s="16"/>
      <c r="CGP721" s="16"/>
      <c r="CGQ721" s="16"/>
      <c r="CGR721" s="16"/>
      <c r="CGS721" s="16"/>
      <c r="CGT721" s="16"/>
      <c r="CGU721" s="16"/>
      <c r="CGV721" s="16"/>
      <c r="CGW721" s="16"/>
      <c r="CGX721" s="16"/>
      <c r="CGY721" s="16"/>
      <c r="CGZ721" s="16"/>
      <c r="CHA721" s="16"/>
      <c r="CHB721" s="16"/>
      <c r="CHC721" s="16"/>
      <c r="CHD721" s="16"/>
      <c r="CHE721" s="16"/>
      <c r="CHF721" s="16"/>
      <c r="CHG721" s="16"/>
      <c r="CHH721" s="16"/>
      <c r="CHI721" s="16"/>
      <c r="CHJ721" s="16"/>
      <c r="CHK721" s="16"/>
      <c r="CHL721" s="16"/>
      <c r="CHM721" s="16"/>
      <c r="CHN721" s="16"/>
      <c r="CHO721" s="16"/>
      <c r="CHP721" s="16"/>
      <c r="CHQ721" s="16"/>
      <c r="CHR721" s="16"/>
      <c r="CHS721" s="16"/>
      <c r="CHT721" s="16"/>
      <c r="CHU721" s="16"/>
      <c r="CHV721" s="16"/>
      <c r="CHW721" s="16"/>
      <c r="CHX721" s="16"/>
      <c r="CHY721" s="16"/>
      <c r="CHZ721" s="16"/>
      <c r="CIA721" s="16"/>
      <c r="CIB721" s="16"/>
      <c r="CIC721" s="16"/>
      <c r="CID721" s="16"/>
      <c r="CIE721" s="16"/>
      <c r="CIF721" s="16"/>
      <c r="CIG721" s="16"/>
      <c r="CIH721" s="16"/>
      <c r="CII721" s="16"/>
      <c r="CIJ721" s="16"/>
      <c r="CIK721" s="16"/>
      <c r="CIL721" s="16"/>
      <c r="CIM721" s="16"/>
      <c r="CIN721" s="16"/>
      <c r="CIO721" s="16"/>
      <c r="CIP721" s="16"/>
      <c r="CIQ721" s="16"/>
      <c r="CIR721" s="16"/>
      <c r="CIS721" s="16"/>
      <c r="CIT721" s="16"/>
      <c r="CIU721" s="16"/>
      <c r="CIV721" s="16"/>
      <c r="CIW721" s="16"/>
      <c r="CIX721" s="16"/>
      <c r="CIY721" s="16"/>
      <c r="CIZ721" s="16"/>
      <c r="CJA721" s="16"/>
      <c r="CJB721" s="16"/>
      <c r="CJC721" s="16"/>
      <c r="CJD721" s="16"/>
      <c r="CJE721" s="16"/>
      <c r="CJF721" s="16"/>
      <c r="CJG721" s="16"/>
      <c r="CJH721" s="16"/>
      <c r="CJI721" s="16"/>
      <c r="CJJ721" s="16"/>
      <c r="CJK721" s="16"/>
      <c r="CJL721" s="16"/>
      <c r="CJM721" s="16"/>
      <c r="CJN721" s="16"/>
      <c r="CJO721" s="16"/>
      <c r="CJP721" s="16"/>
      <c r="CJQ721" s="16"/>
      <c r="CJR721" s="16"/>
      <c r="CJS721" s="16"/>
      <c r="CJT721" s="16"/>
      <c r="CJU721" s="16"/>
      <c r="CJV721" s="16"/>
      <c r="CJW721" s="16"/>
      <c r="CJX721" s="16"/>
      <c r="CJY721" s="16"/>
      <c r="CJZ721" s="16"/>
      <c r="CKA721" s="16"/>
      <c r="CKB721" s="16"/>
      <c r="CKC721" s="16"/>
      <c r="CKD721" s="16"/>
      <c r="CKE721" s="16"/>
      <c r="CKF721" s="16"/>
      <c r="CKG721" s="16"/>
      <c r="CKH721" s="16"/>
      <c r="CKI721" s="16"/>
      <c r="CKJ721" s="16"/>
      <c r="CKK721" s="16"/>
      <c r="CKL721" s="16"/>
      <c r="CKM721" s="16"/>
      <c r="CKN721" s="16"/>
      <c r="CKO721" s="16"/>
      <c r="CKP721" s="16"/>
      <c r="CKQ721" s="16"/>
      <c r="CKR721" s="16"/>
      <c r="CKS721" s="16"/>
      <c r="CKT721" s="16"/>
      <c r="CKU721" s="16"/>
      <c r="CKV721" s="16"/>
      <c r="CKW721" s="16"/>
      <c r="CKX721" s="16"/>
      <c r="CKY721" s="16"/>
      <c r="CKZ721" s="16"/>
      <c r="CLA721" s="16"/>
      <c r="CLB721" s="16"/>
      <c r="CLC721" s="16"/>
      <c r="CLD721" s="16"/>
      <c r="CLE721" s="16"/>
      <c r="CLF721" s="16"/>
      <c r="CLG721" s="16"/>
      <c r="CLH721" s="16"/>
      <c r="CLI721" s="16"/>
      <c r="CLJ721" s="16"/>
      <c r="CLK721" s="16"/>
      <c r="CLL721" s="16"/>
      <c r="CLM721" s="16"/>
      <c r="CLN721" s="16"/>
      <c r="CLO721" s="16"/>
      <c r="CLP721" s="16"/>
      <c r="CLQ721" s="16"/>
      <c r="CLR721" s="16"/>
      <c r="CLS721" s="16"/>
      <c r="CLT721" s="16"/>
      <c r="CLU721" s="16"/>
      <c r="CLV721" s="16"/>
      <c r="CLW721" s="16"/>
      <c r="CLX721" s="16"/>
      <c r="CLY721" s="16"/>
      <c r="CLZ721" s="16"/>
      <c r="CMA721" s="16"/>
      <c r="CMB721" s="16"/>
      <c r="CMC721" s="16"/>
      <c r="CMD721" s="16"/>
      <c r="CME721" s="16"/>
      <c r="CMF721" s="16"/>
      <c r="CMG721" s="16"/>
      <c r="CMH721" s="16"/>
      <c r="CMI721" s="16"/>
      <c r="CMJ721" s="16"/>
      <c r="CMK721" s="16"/>
      <c r="CML721" s="16"/>
      <c r="CMM721" s="16"/>
      <c r="CMN721" s="16"/>
      <c r="CMO721" s="16"/>
      <c r="CMP721" s="16"/>
      <c r="CMQ721" s="16"/>
      <c r="CMR721" s="16"/>
      <c r="CMS721" s="16"/>
      <c r="CMT721" s="16"/>
      <c r="CMU721" s="16"/>
      <c r="CMV721" s="16"/>
      <c r="CMW721" s="16"/>
      <c r="CMX721" s="16"/>
      <c r="CMY721" s="16"/>
      <c r="CMZ721" s="16"/>
      <c r="CNA721" s="16"/>
      <c r="CNB721" s="16"/>
      <c r="CNC721" s="16"/>
      <c r="CND721" s="16"/>
      <c r="CNE721" s="16"/>
      <c r="CNF721" s="16"/>
      <c r="CNG721" s="16"/>
      <c r="CNH721" s="16"/>
      <c r="CNI721" s="16"/>
      <c r="CNJ721" s="16"/>
      <c r="CNK721" s="16"/>
      <c r="CNL721" s="16"/>
      <c r="CNM721" s="16"/>
      <c r="CNN721" s="16"/>
      <c r="CNO721" s="16"/>
      <c r="CNP721" s="16"/>
      <c r="CNQ721" s="16"/>
      <c r="CNR721" s="16"/>
      <c r="CNS721" s="16"/>
      <c r="CNT721" s="16"/>
      <c r="CNU721" s="16"/>
      <c r="CNV721" s="16"/>
      <c r="CNW721" s="16"/>
      <c r="CNX721" s="16"/>
      <c r="CNY721" s="16"/>
      <c r="CNZ721" s="16"/>
      <c r="COA721" s="16"/>
      <c r="COB721" s="16"/>
      <c r="COC721" s="16"/>
      <c r="COD721" s="16"/>
      <c r="COE721" s="16"/>
      <c r="COF721" s="16"/>
      <c r="COG721" s="16"/>
      <c r="COH721" s="16"/>
      <c r="COI721" s="16"/>
      <c r="COJ721" s="16"/>
      <c r="COK721" s="16"/>
      <c r="COL721" s="16"/>
      <c r="COM721" s="16"/>
      <c r="CON721" s="16"/>
      <c r="COO721" s="16"/>
      <c r="COP721" s="16"/>
      <c r="COQ721" s="16"/>
      <c r="COR721" s="16"/>
      <c r="COS721" s="16"/>
      <c r="COT721" s="16"/>
      <c r="COU721" s="16"/>
      <c r="COV721" s="16"/>
      <c r="COW721" s="16"/>
      <c r="COX721" s="16"/>
      <c r="COY721" s="16"/>
      <c r="COZ721" s="16"/>
      <c r="CPA721" s="16"/>
      <c r="CPB721" s="16"/>
      <c r="CPC721" s="16"/>
      <c r="CPD721" s="16"/>
      <c r="CPE721" s="16"/>
      <c r="CPF721" s="16"/>
      <c r="CPG721" s="16"/>
      <c r="CPH721" s="16"/>
      <c r="CPI721" s="16"/>
      <c r="CPJ721" s="16"/>
      <c r="CPK721" s="16"/>
      <c r="CPL721" s="16"/>
      <c r="CPM721" s="16"/>
      <c r="CPN721" s="16"/>
      <c r="CPO721" s="16"/>
      <c r="CPP721" s="16"/>
      <c r="CPQ721" s="16"/>
      <c r="CPR721" s="16"/>
      <c r="CPS721" s="16"/>
      <c r="CPT721" s="16"/>
      <c r="CPU721" s="16"/>
      <c r="CPV721" s="16"/>
      <c r="CPW721" s="16"/>
      <c r="CPX721" s="16"/>
      <c r="CPY721" s="16"/>
      <c r="CPZ721" s="16"/>
      <c r="CQA721" s="16"/>
      <c r="CQB721" s="16"/>
      <c r="CQC721" s="16"/>
      <c r="CQD721" s="16"/>
      <c r="CQE721" s="16"/>
      <c r="CQF721" s="16"/>
      <c r="CQG721" s="16"/>
      <c r="CQH721" s="16"/>
      <c r="CQI721" s="16"/>
      <c r="CQJ721" s="16"/>
      <c r="CQK721" s="16"/>
      <c r="CQL721" s="16"/>
      <c r="CQM721" s="16"/>
      <c r="CQN721" s="16"/>
      <c r="CQO721" s="16"/>
      <c r="CQP721" s="16"/>
      <c r="CQQ721" s="16"/>
      <c r="CQR721" s="16"/>
      <c r="CQS721" s="16"/>
      <c r="CQT721" s="16"/>
      <c r="CQU721" s="16"/>
      <c r="CQV721" s="16"/>
      <c r="CQW721" s="16"/>
      <c r="CQX721" s="16"/>
      <c r="CQY721" s="16"/>
      <c r="CQZ721" s="16"/>
      <c r="CRA721" s="16"/>
      <c r="CRB721" s="16"/>
      <c r="CRC721" s="16"/>
      <c r="CRD721" s="16"/>
      <c r="CRE721" s="16"/>
      <c r="CRF721" s="16"/>
      <c r="CRG721" s="16"/>
      <c r="CRH721" s="16"/>
      <c r="CRI721" s="16"/>
      <c r="CRJ721" s="16"/>
      <c r="CRK721" s="16"/>
      <c r="CRL721" s="16"/>
      <c r="CRM721" s="16"/>
      <c r="CRN721" s="16"/>
      <c r="CRO721" s="16"/>
      <c r="CRP721" s="16"/>
      <c r="CRQ721" s="16"/>
      <c r="CRR721" s="16"/>
      <c r="CRS721" s="16"/>
      <c r="CRT721" s="16"/>
      <c r="CRU721" s="16"/>
      <c r="CRV721" s="16"/>
      <c r="CRW721" s="16"/>
      <c r="CRX721" s="16"/>
      <c r="CRY721" s="16"/>
      <c r="CRZ721" s="16"/>
      <c r="CSA721" s="16"/>
      <c r="CSB721" s="16"/>
      <c r="CSC721" s="16"/>
      <c r="CSD721" s="16"/>
      <c r="CSE721" s="16"/>
      <c r="CSF721" s="16"/>
      <c r="CSG721" s="16"/>
      <c r="CSH721" s="16"/>
      <c r="CSI721" s="16"/>
      <c r="CSJ721" s="16"/>
      <c r="CSK721" s="16"/>
      <c r="CSL721" s="16"/>
      <c r="CSM721" s="16"/>
      <c r="CSN721" s="16"/>
      <c r="CSO721" s="16"/>
      <c r="CSP721" s="16"/>
      <c r="CSQ721" s="16"/>
      <c r="CSR721" s="16"/>
      <c r="CSS721" s="16"/>
      <c r="CST721" s="16"/>
      <c r="CSU721" s="16"/>
      <c r="CSV721" s="16"/>
      <c r="CSW721" s="16"/>
      <c r="CSX721" s="16"/>
      <c r="CSY721" s="16"/>
      <c r="CSZ721" s="16"/>
      <c r="CTA721" s="16"/>
      <c r="CTB721" s="16"/>
      <c r="CTC721" s="16"/>
      <c r="CTD721" s="16"/>
      <c r="CTE721" s="16"/>
      <c r="CTF721" s="16"/>
      <c r="CTG721" s="16"/>
      <c r="CTH721" s="16"/>
      <c r="CTI721" s="16"/>
      <c r="CTJ721" s="16"/>
      <c r="CTK721" s="16"/>
      <c r="CTL721" s="16"/>
      <c r="CTM721" s="16"/>
      <c r="CTN721" s="16"/>
      <c r="CTO721" s="16"/>
      <c r="CTP721" s="16"/>
      <c r="CTQ721" s="16"/>
      <c r="CTR721" s="16"/>
      <c r="CTS721" s="16"/>
      <c r="CTT721" s="16"/>
      <c r="CTU721" s="16"/>
      <c r="CTV721" s="16"/>
      <c r="CTW721" s="16"/>
      <c r="CTX721" s="16"/>
      <c r="CTY721" s="16"/>
      <c r="CTZ721" s="16"/>
      <c r="CUA721" s="16"/>
      <c r="CUB721" s="16"/>
      <c r="CUC721" s="16"/>
      <c r="CUD721" s="16"/>
      <c r="CUE721" s="16"/>
      <c r="CUF721" s="16"/>
      <c r="CUG721" s="16"/>
      <c r="CUH721" s="16"/>
      <c r="CUI721" s="16"/>
      <c r="CUJ721" s="16"/>
      <c r="CUK721" s="16"/>
      <c r="CUL721" s="16"/>
      <c r="CUM721" s="16"/>
      <c r="CUN721" s="16"/>
      <c r="CUO721" s="16"/>
      <c r="CUP721" s="16"/>
      <c r="CUQ721" s="16"/>
      <c r="CUR721" s="16"/>
      <c r="CUS721" s="16"/>
      <c r="CUT721" s="16"/>
      <c r="CUU721" s="16"/>
      <c r="CUV721" s="16"/>
      <c r="CUW721" s="16"/>
      <c r="CUX721" s="16"/>
      <c r="CUY721" s="16"/>
      <c r="CUZ721" s="16"/>
      <c r="CVA721" s="16"/>
      <c r="CVB721" s="16"/>
      <c r="CVC721" s="16"/>
      <c r="CVD721" s="16"/>
      <c r="CVE721" s="16"/>
      <c r="CVF721" s="16"/>
      <c r="CVG721" s="16"/>
      <c r="CVH721" s="16"/>
      <c r="CVI721" s="16"/>
      <c r="CVJ721" s="16"/>
      <c r="CVK721" s="16"/>
      <c r="CVL721" s="16"/>
      <c r="CVM721" s="16"/>
      <c r="CVN721" s="16"/>
      <c r="CVO721" s="16"/>
      <c r="CVP721" s="16"/>
      <c r="CVQ721" s="16"/>
      <c r="CVR721" s="16"/>
      <c r="CVS721" s="16"/>
      <c r="CVT721" s="16"/>
      <c r="CVU721" s="16"/>
      <c r="CVV721" s="16"/>
      <c r="CVW721" s="16"/>
      <c r="CVX721" s="16"/>
      <c r="CVY721" s="16"/>
      <c r="CVZ721" s="16"/>
      <c r="CWA721" s="16"/>
      <c r="CWB721" s="16"/>
      <c r="CWC721" s="16"/>
      <c r="CWD721" s="16"/>
      <c r="CWE721" s="16"/>
      <c r="CWF721" s="16"/>
      <c r="CWG721" s="16"/>
      <c r="CWH721" s="16"/>
      <c r="CWI721" s="16"/>
      <c r="CWJ721" s="16"/>
      <c r="CWK721" s="16"/>
      <c r="CWL721" s="16"/>
      <c r="CWM721" s="16"/>
      <c r="CWN721" s="16"/>
      <c r="CWO721" s="16"/>
      <c r="CWP721" s="16"/>
      <c r="CWQ721" s="16"/>
      <c r="CWR721" s="16"/>
      <c r="CWS721" s="16"/>
      <c r="CWT721" s="16"/>
      <c r="CWU721" s="16"/>
      <c r="CWV721" s="16"/>
      <c r="CWW721" s="16"/>
      <c r="CWX721" s="16"/>
      <c r="CWY721" s="16"/>
      <c r="CWZ721" s="16"/>
      <c r="CXA721" s="16"/>
      <c r="CXB721" s="16"/>
      <c r="CXC721" s="16"/>
      <c r="CXD721" s="16"/>
      <c r="CXE721" s="16"/>
      <c r="CXF721" s="16"/>
      <c r="CXG721" s="16"/>
      <c r="CXH721" s="16"/>
      <c r="CXI721" s="16"/>
      <c r="CXJ721" s="16"/>
      <c r="CXK721" s="16"/>
      <c r="CXL721" s="16"/>
      <c r="CXM721" s="16"/>
      <c r="CXN721" s="16"/>
      <c r="CXO721" s="16"/>
      <c r="CXP721" s="16"/>
      <c r="CXQ721" s="16"/>
      <c r="CXR721" s="16"/>
      <c r="CXS721" s="16"/>
      <c r="CXT721" s="16"/>
      <c r="CXU721" s="16"/>
      <c r="CXV721" s="16"/>
      <c r="CXW721" s="16"/>
      <c r="CXX721" s="16"/>
      <c r="CXY721" s="16"/>
      <c r="CXZ721" s="16"/>
      <c r="CYA721" s="16"/>
      <c r="CYB721" s="16"/>
      <c r="CYC721" s="16"/>
      <c r="CYD721" s="16"/>
      <c r="CYE721" s="16"/>
      <c r="CYF721" s="16"/>
      <c r="CYG721" s="16"/>
      <c r="CYH721" s="16"/>
      <c r="CYI721" s="16"/>
      <c r="CYJ721" s="16"/>
      <c r="CYK721" s="16"/>
      <c r="CYL721" s="16"/>
      <c r="CYM721" s="16"/>
      <c r="CYN721" s="16"/>
      <c r="CYO721" s="16"/>
      <c r="CYP721" s="16"/>
      <c r="CYQ721" s="16"/>
      <c r="CYR721" s="16"/>
      <c r="CYS721" s="16"/>
      <c r="CYT721" s="16"/>
      <c r="CYU721" s="16"/>
      <c r="CYV721" s="16"/>
      <c r="CYW721" s="16"/>
      <c r="CYX721" s="16"/>
      <c r="CYY721" s="16"/>
      <c r="CYZ721" s="16"/>
      <c r="CZA721" s="16"/>
      <c r="CZB721" s="16"/>
      <c r="CZC721" s="16"/>
      <c r="CZD721" s="16"/>
      <c r="CZE721" s="16"/>
      <c r="CZF721" s="16"/>
      <c r="CZG721" s="16"/>
      <c r="CZH721" s="16"/>
      <c r="CZI721" s="16"/>
      <c r="CZJ721" s="16"/>
      <c r="CZK721" s="16"/>
      <c r="CZL721" s="16"/>
      <c r="CZM721" s="16"/>
      <c r="CZN721" s="16"/>
      <c r="CZO721" s="16"/>
      <c r="CZP721" s="16"/>
      <c r="CZQ721" s="16"/>
      <c r="CZR721" s="16"/>
      <c r="CZS721" s="16"/>
      <c r="CZT721" s="16"/>
      <c r="CZU721" s="16"/>
      <c r="CZV721" s="16"/>
      <c r="CZW721" s="16"/>
      <c r="CZX721" s="16"/>
      <c r="CZY721" s="16"/>
      <c r="CZZ721" s="16"/>
      <c r="DAA721" s="16"/>
      <c r="DAB721" s="16"/>
      <c r="DAC721" s="16"/>
      <c r="DAD721" s="16"/>
      <c r="DAE721" s="16"/>
      <c r="DAF721" s="16"/>
      <c r="DAG721" s="16"/>
      <c r="DAH721" s="16"/>
      <c r="DAI721" s="16"/>
      <c r="DAJ721" s="16"/>
      <c r="DAK721" s="16"/>
      <c r="DAL721" s="16"/>
      <c r="DAM721" s="16"/>
      <c r="DAN721" s="16"/>
      <c r="DAO721" s="16"/>
      <c r="DAP721" s="16"/>
      <c r="DAQ721" s="16"/>
      <c r="DAR721" s="16"/>
      <c r="DAS721" s="16"/>
      <c r="DAT721" s="16"/>
      <c r="DAU721" s="16"/>
      <c r="DAV721" s="16"/>
      <c r="DAW721" s="16"/>
      <c r="DAX721" s="16"/>
      <c r="DAY721" s="16"/>
      <c r="DAZ721" s="16"/>
      <c r="DBA721" s="16"/>
      <c r="DBB721" s="16"/>
      <c r="DBC721" s="16"/>
      <c r="DBD721" s="16"/>
      <c r="DBE721" s="16"/>
      <c r="DBF721" s="16"/>
      <c r="DBG721" s="16"/>
      <c r="DBH721" s="16"/>
      <c r="DBI721" s="16"/>
      <c r="DBJ721" s="16"/>
      <c r="DBK721" s="16"/>
      <c r="DBL721" s="16"/>
      <c r="DBM721" s="16"/>
      <c r="DBN721" s="16"/>
      <c r="DBO721" s="16"/>
      <c r="DBP721" s="16"/>
      <c r="DBQ721" s="16"/>
      <c r="DBR721" s="16"/>
      <c r="DBS721" s="16"/>
      <c r="DBT721" s="16"/>
      <c r="DBU721" s="16"/>
      <c r="DBV721" s="16"/>
      <c r="DBW721" s="16"/>
      <c r="DBX721" s="16"/>
      <c r="DBY721" s="16"/>
      <c r="DBZ721" s="16"/>
      <c r="DCA721" s="16"/>
      <c r="DCB721" s="16"/>
      <c r="DCC721" s="16"/>
      <c r="DCD721" s="16"/>
      <c r="DCE721" s="16"/>
      <c r="DCF721" s="16"/>
      <c r="DCG721" s="16"/>
      <c r="DCH721" s="16"/>
      <c r="DCI721" s="16"/>
      <c r="DCJ721" s="16"/>
      <c r="DCK721" s="16"/>
      <c r="DCL721" s="16"/>
      <c r="DCM721" s="16"/>
      <c r="DCN721" s="16"/>
      <c r="DCO721" s="16"/>
      <c r="DCP721" s="16"/>
      <c r="DCQ721" s="16"/>
      <c r="DCR721" s="16"/>
      <c r="DCS721" s="16"/>
      <c r="DCT721" s="16"/>
      <c r="DCU721" s="16"/>
      <c r="DCV721" s="16"/>
      <c r="DCW721" s="16"/>
      <c r="DCX721" s="16"/>
      <c r="DCY721" s="16"/>
      <c r="DCZ721" s="16"/>
      <c r="DDA721" s="16"/>
      <c r="DDB721" s="16"/>
      <c r="DDC721" s="16"/>
      <c r="DDD721" s="16"/>
      <c r="DDE721" s="16"/>
      <c r="DDF721" s="16"/>
      <c r="DDG721" s="16"/>
      <c r="DDH721" s="16"/>
      <c r="DDI721" s="16"/>
      <c r="DDJ721" s="16"/>
      <c r="DDK721" s="16"/>
      <c r="DDL721" s="16"/>
      <c r="DDM721" s="16"/>
      <c r="DDN721" s="16"/>
      <c r="DDO721" s="16"/>
      <c r="DDP721" s="16"/>
      <c r="DDQ721" s="16"/>
      <c r="DDR721" s="16"/>
      <c r="DDS721" s="16"/>
      <c r="DDT721" s="16"/>
      <c r="DDU721" s="16"/>
      <c r="DDV721" s="16"/>
      <c r="DDW721" s="16"/>
      <c r="DDX721" s="16"/>
      <c r="DDY721" s="16"/>
      <c r="DDZ721" s="16"/>
      <c r="DEA721" s="16"/>
      <c r="DEB721" s="16"/>
      <c r="DEC721" s="16"/>
      <c r="DED721" s="16"/>
      <c r="DEE721" s="16"/>
      <c r="DEF721" s="16"/>
      <c r="DEG721" s="16"/>
      <c r="DEH721" s="16"/>
      <c r="DEI721" s="16"/>
      <c r="DEJ721" s="16"/>
      <c r="DEK721" s="16"/>
      <c r="DEL721" s="16"/>
      <c r="DEM721" s="16"/>
      <c r="DEN721" s="16"/>
      <c r="DEO721" s="16"/>
      <c r="DEP721" s="16"/>
      <c r="DEQ721" s="16"/>
      <c r="DER721" s="16"/>
      <c r="DES721" s="16"/>
      <c r="DET721" s="16"/>
      <c r="DEU721" s="16"/>
      <c r="DEV721" s="16"/>
      <c r="DEW721" s="16"/>
      <c r="DEX721" s="16"/>
      <c r="DEY721" s="16"/>
      <c r="DEZ721" s="16"/>
      <c r="DFA721" s="16"/>
      <c r="DFB721" s="16"/>
      <c r="DFC721" s="16"/>
      <c r="DFD721" s="16"/>
      <c r="DFE721" s="16"/>
      <c r="DFF721" s="16"/>
      <c r="DFG721" s="16"/>
      <c r="DFH721" s="16"/>
      <c r="DFI721" s="16"/>
      <c r="DFJ721" s="16"/>
      <c r="DFK721" s="16"/>
      <c r="DFL721" s="16"/>
      <c r="DFM721" s="16"/>
      <c r="DFN721" s="16"/>
      <c r="DFO721" s="16"/>
      <c r="DFP721" s="16"/>
      <c r="DFQ721" s="16"/>
      <c r="DFR721" s="16"/>
      <c r="DFS721" s="16"/>
      <c r="DFT721" s="16"/>
      <c r="DFU721" s="16"/>
      <c r="DFV721" s="16"/>
      <c r="DFW721" s="16"/>
      <c r="DFX721" s="16"/>
      <c r="DFY721" s="16"/>
      <c r="DFZ721" s="16"/>
      <c r="DGA721" s="16"/>
      <c r="DGB721" s="16"/>
      <c r="DGC721" s="16"/>
      <c r="DGD721" s="16"/>
      <c r="DGE721" s="16"/>
      <c r="DGF721" s="16"/>
      <c r="DGG721" s="16"/>
      <c r="DGH721" s="16"/>
      <c r="DGI721" s="16"/>
      <c r="DGJ721" s="16"/>
      <c r="DGK721" s="16"/>
      <c r="DGL721" s="16"/>
      <c r="DGM721" s="16"/>
      <c r="DGN721" s="16"/>
      <c r="DGO721" s="16"/>
      <c r="DGP721" s="16"/>
      <c r="DGQ721" s="16"/>
      <c r="DGR721" s="16"/>
      <c r="DGS721" s="16"/>
      <c r="DGT721" s="16"/>
      <c r="DGU721" s="16"/>
      <c r="DGV721" s="16"/>
      <c r="DGW721" s="16"/>
      <c r="DGX721" s="16"/>
      <c r="DGY721" s="16"/>
      <c r="DGZ721" s="16"/>
      <c r="DHA721" s="16"/>
      <c r="DHB721" s="16"/>
      <c r="DHC721" s="16"/>
      <c r="DHD721" s="16"/>
      <c r="DHE721" s="16"/>
      <c r="DHF721" s="16"/>
      <c r="DHG721" s="16"/>
      <c r="DHH721" s="16"/>
      <c r="DHI721" s="16"/>
      <c r="DHJ721" s="16"/>
      <c r="DHK721" s="16"/>
      <c r="DHL721" s="16"/>
      <c r="DHM721" s="16"/>
      <c r="DHN721" s="16"/>
      <c r="DHO721" s="16"/>
      <c r="DHP721" s="16"/>
      <c r="DHQ721" s="16"/>
      <c r="DHR721" s="16"/>
      <c r="DHS721" s="16"/>
      <c r="DHT721" s="16"/>
      <c r="DHU721" s="16"/>
      <c r="DHV721" s="16"/>
      <c r="DHW721" s="16"/>
      <c r="DHX721" s="16"/>
      <c r="DHY721" s="16"/>
      <c r="DHZ721" s="16"/>
      <c r="DIA721" s="16"/>
      <c r="DIB721" s="16"/>
      <c r="DIC721" s="16"/>
      <c r="DID721" s="16"/>
      <c r="DIE721" s="16"/>
      <c r="DIF721" s="16"/>
      <c r="DIG721" s="16"/>
      <c r="DIH721" s="16"/>
      <c r="DII721" s="16"/>
      <c r="DIJ721" s="16"/>
      <c r="DIK721" s="16"/>
      <c r="DIL721" s="16"/>
      <c r="DIM721" s="16"/>
      <c r="DIN721" s="16"/>
      <c r="DIO721" s="16"/>
      <c r="DIP721" s="16"/>
      <c r="DIQ721" s="16"/>
      <c r="DIR721" s="16"/>
      <c r="DIS721" s="16"/>
      <c r="DIT721" s="16"/>
      <c r="DIU721" s="16"/>
      <c r="DIV721" s="16"/>
      <c r="DIW721" s="16"/>
      <c r="DIX721" s="16"/>
      <c r="DIY721" s="16"/>
      <c r="DIZ721" s="16"/>
      <c r="DJA721" s="16"/>
      <c r="DJB721" s="16"/>
      <c r="DJC721" s="16"/>
      <c r="DJD721" s="16"/>
      <c r="DJE721" s="16"/>
      <c r="DJF721" s="16"/>
      <c r="DJG721" s="16"/>
      <c r="DJH721" s="16"/>
      <c r="DJI721" s="16"/>
      <c r="DJJ721" s="16"/>
      <c r="DJK721" s="16"/>
      <c r="DJL721" s="16"/>
      <c r="DJM721" s="16"/>
      <c r="DJN721" s="16"/>
      <c r="DJO721" s="16"/>
      <c r="DJP721" s="16"/>
      <c r="DJQ721" s="16"/>
      <c r="DJR721" s="16"/>
      <c r="DJS721" s="16"/>
      <c r="DJT721" s="16"/>
      <c r="DJU721" s="16"/>
      <c r="DJV721" s="16"/>
      <c r="DJW721" s="16"/>
      <c r="DJX721" s="16"/>
      <c r="DJY721" s="16"/>
      <c r="DJZ721" s="16"/>
      <c r="DKA721" s="16"/>
      <c r="DKB721" s="16"/>
      <c r="DKC721" s="16"/>
      <c r="DKD721" s="16"/>
      <c r="DKE721" s="16"/>
      <c r="DKF721" s="16"/>
      <c r="DKG721" s="16"/>
      <c r="DKH721" s="16"/>
      <c r="DKI721" s="16"/>
      <c r="DKJ721" s="16"/>
      <c r="DKK721" s="16"/>
      <c r="DKL721" s="16"/>
      <c r="DKM721" s="16"/>
      <c r="DKN721" s="16"/>
      <c r="DKO721" s="16"/>
      <c r="DKP721" s="16"/>
      <c r="DKQ721" s="16"/>
      <c r="DKR721" s="16"/>
      <c r="DKS721" s="16"/>
      <c r="DKT721" s="16"/>
      <c r="DKU721" s="16"/>
      <c r="DKV721" s="16"/>
      <c r="DKW721" s="16"/>
      <c r="DKX721" s="16"/>
      <c r="DKY721" s="16"/>
      <c r="DKZ721" s="16"/>
      <c r="DLA721" s="16"/>
      <c r="DLB721" s="16"/>
      <c r="DLC721" s="16"/>
      <c r="DLD721" s="16"/>
      <c r="DLE721" s="16"/>
      <c r="DLF721" s="16"/>
      <c r="DLG721" s="16"/>
      <c r="DLH721" s="16"/>
      <c r="DLI721" s="16"/>
      <c r="DLJ721" s="16"/>
      <c r="DLK721" s="16"/>
      <c r="DLL721" s="16"/>
      <c r="DLM721" s="16"/>
      <c r="DLN721" s="16"/>
      <c r="DLO721" s="16"/>
      <c r="DLP721" s="16"/>
      <c r="DLQ721" s="16"/>
      <c r="DLR721" s="16"/>
      <c r="DLS721" s="16"/>
      <c r="DLT721" s="16"/>
      <c r="DLU721" s="16"/>
      <c r="DLV721" s="16"/>
      <c r="DLW721" s="16"/>
      <c r="DLX721" s="16"/>
      <c r="DLY721" s="16"/>
      <c r="DLZ721" s="16"/>
      <c r="DMA721" s="16"/>
      <c r="DMB721" s="16"/>
      <c r="DMC721" s="16"/>
      <c r="DMD721" s="16"/>
      <c r="DME721" s="16"/>
      <c r="DMF721" s="16"/>
      <c r="DMG721" s="16"/>
      <c r="DMH721" s="16"/>
      <c r="DMI721" s="16"/>
      <c r="DMJ721" s="16"/>
      <c r="DMK721" s="16"/>
      <c r="DML721" s="16"/>
      <c r="DMM721" s="16"/>
      <c r="DMN721" s="16"/>
      <c r="DMO721" s="16"/>
      <c r="DMP721" s="16"/>
      <c r="DMQ721" s="16"/>
      <c r="DMR721" s="16"/>
      <c r="DMS721" s="16"/>
      <c r="DMT721" s="16"/>
      <c r="DMU721" s="16"/>
      <c r="DMV721" s="16"/>
      <c r="DMW721" s="16"/>
      <c r="DMX721" s="16"/>
      <c r="DMY721" s="16"/>
      <c r="DMZ721" s="16"/>
      <c r="DNA721" s="16"/>
      <c r="DNB721" s="16"/>
      <c r="DNC721" s="16"/>
      <c r="DND721" s="16"/>
      <c r="DNE721" s="16"/>
      <c r="DNF721" s="16"/>
      <c r="DNG721" s="16"/>
      <c r="DNH721" s="16"/>
      <c r="DNI721" s="16"/>
      <c r="DNJ721" s="16"/>
      <c r="DNK721" s="16"/>
      <c r="DNL721" s="16"/>
      <c r="DNM721" s="16"/>
      <c r="DNN721" s="16"/>
      <c r="DNO721" s="16"/>
      <c r="DNP721" s="16"/>
      <c r="DNQ721" s="16"/>
      <c r="DNR721" s="16"/>
      <c r="DNS721" s="16"/>
      <c r="DNT721" s="16"/>
      <c r="DNU721" s="16"/>
      <c r="DNV721" s="16"/>
      <c r="DNW721" s="16"/>
      <c r="DNX721" s="16"/>
      <c r="DNY721" s="16"/>
      <c r="DNZ721" s="16"/>
      <c r="DOA721" s="16"/>
      <c r="DOB721" s="16"/>
      <c r="DOC721" s="16"/>
      <c r="DOD721" s="16"/>
      <c r="DOE721" s="16"/>
      <c r="DOF721" s="16"/>
      <c r="DOG721" s="16"/>
      <c r="DOH721" s="16"/>
      <c r="DOI721" s="16"/>
      <c r="DOJ721" s="16"/>
      <c r="DOK721" s="16"/>
      <c r="DOL721" s="16"/>
      <c r="DOM721" s="16"/>
      <c r="DON721" s="16"/>
      <c r="DOO721" s="16"/>
      <c r="DOP721" s="16"/>
      <c r="DOQ721" s="16"/>
      <c r="DOR721" s="16"/>
      <c r="DOS721" s="16"/>
      <c r="DOT721" s="16"/>
      <c r="DOU721" s="16"/>
      <c r="DOV721" s="16"/>
      <c r="DOW721" s="16"/>
      <c r="DOX721" s="16"/>
      <c r="DOY721" s="16"/>
      <c r="DOZ721" s="16"/>
      <c r="DPA721" s="16"/>
      <c r="DPB721" s="16"/>
      <c r="DPC721" s="16"/>
      <c r="DPD721" s="16"/>
      <c r="DPE721" s="16"/>
      <c r="DPF721" s="16"/>
      <c r="DPG721" s="16"/>
      <c r="DPH721" s="16"/>
      <c r="DPI721" s="16"/>
      <c r="DPJ721" s="16"/>
      <c r="DPK721" s="16"/>
      <c r="DPL721" s="16"/>
      <c r="DPM721" s="16"/>
      <c r="DPN721" s="16"/>
      <c r="DPO721" s="16"/>
      <c r="DPP721" s="16"/>
      <c r="DPQ721" s="16"/>
      <c r="DPR721" s="16"/>
      <c r="DPS721" s="16"/>
      <c r="DPT721" s="16"/>
      <c r="DPU721" s="16"/>
      <c r="DPV721" s="16"/>
      <c r="DPW721" s="16"/>
      <c r="DPX721" s="16"/>
      <c r="DPY721" s="16"/>
      <c r="DPZ721" s="16"/>
      <c r="DQA721" s="16"/>
      <c r="DQB721" s="16"/>
      <c r="DQC721" s="16"/>
      <c r="DQD721" s="16"/>
      <c r="DQE721" s="16"/>
      <c r="DQF721" s="16"/>
      <c r="DQG721" s="16"/>
      <c r="DQH721" s="16"/>
      <c r="DQI721" s="16"/>
      <c r="DQJ721" s="16"/>
      <c r="DQK721" s="16"/>
      <c r="DQL721" s="16"/>
      <c r="DQM721" s="16"/>
      <c r="DQN721" s="16"/>
      <c r="DQO721" s="16"/>
      <c r="DQP721" s="16"/>
      <c r="DQQ721" s="16"/>
      <c r="DQR721" s="16"/>
      <c r="DQS721" s="16"/>
      <c r="DQT721" s="16"/>
      <c r="DQU721" s="16"/>
      <c r="DQV721" s="16"/>
      <c r="DQW721" s="16"/>
      <c r="DQX721" s="16"/>
      <c r="DQY721" s="16"/>
      <c r="DQZ721" s="16"/>
      <c r="DRA721" s="16"/>
      <c r="DRB721" s="16"/>
      <c r="DRC721" s="16"/>
      <c r="DRD721" s="16"/>
      <c r="DRE721" s="16"/>
      <c r="DRF721" s="16"/>
      <c r="DRG721" s="16"/>
      <c r="DRH721" s="16"/>
      <c r="DRI721" s="16"/>
      <c r="DRJ721" s="16"/>
      <c r="DRK721" s="16"/>
      <c r="DRL721" s="16"/>
      <c r="DRM721" s="16"/>
      <c r="DRN721" s="16"/>
      <c r="DRO721" s="16"/>
      <c r="DRP721" s="16"/>
      <c r="DRQ721" s="16"/>
      <c r="DRR721" s="16"/>
      <c r="DRS721" s="16"/>
      <c r="DRT721" s="16"/>
      <c r="DRU721" s="16"/>
      <c r="DRV721" s="16"/>
      <c r="DRW721" s="16"/>
      <c r="DRX721" s="16"/>
      <c r="DRY721" s="16"/>
      <c r="DRZ721" s="16"/>
      <c r="DSA721" s="16"/>
      <c r="DSB721" s="16"/>
      <c r="DSC721" s="16"/>
      <c r="DSD721" s="16"/>
      <c r="DSE721" s="16"/>
      <c r="DSF721" s="16"/>
      <c r="DSG721" s="16"/>
      <c r="DSH721" s="16"/>
      <c r="DSI721" s="16"/>
      <c r="DSJ721" s="16"/>
      <c r="DSK721" s="16"/>
      <c r="DSL721" s="16"/>
      <c r="DSM721" s="16"/>
      <c r="DSN721" s="16"/>
      <c r="DSO721" s="16"/>
      <c r="DSP721" s="16"/>
      <c r="DSQ721" s="16"/>
      <c r="DSR721" s="16"/>
      <c r="DSS721" s="16"/>
      <c r="DST721" s="16"/>
      <c r="DSU721" s="16"/>
      <c r="DSV721" s="16"/>
      <c r="DSW721" s="16"/>
      <c r="DSX721" s="16"/>
      <c r="DSY721" s="16"/>
      <c r="DSZ721" s="16"/>
      <c r="DTA721" s="16"/>
      <c r="DTB721" s="16"/>
      <c r="DTC721" s="16"/>
      <c r="DTD721" s="16"/>
      <c r="DTE721" s="16"/>
      <c r="DTF721" s="16"/>
      <c r="DTG721" s="16"/>
      <c r="DTH721" s="16"/>
      <c r="DTI721" s="16"/>
      <c r="DTJ721" s="16"/>
      <c r="DTK721" s="16"/>
      <c r="DTL721" s="16"/>
      <c r="DTM721" s="16"/>
      <c r="DTN721" s="16"/>
      <c r="DTO721" s="16"/>
      <c r="DTP721" s="16"/>
      <c r="DTQ721" s="16"/>
      <c r="DTR721" s="16"/>
      <c r="DTS721" s="16"/>
      <c r="DTT721" s="16"/>
      <c r="DTU721" s="16"/>
      <c r="DTV721" s="16"/>
      <c r="DTW721" s="16"/>
      <c r="DTX721" s="16"/>
      <c r="DTY721" s="16"/>
      <c r="DTZ721" s="16"/>
      <c r="DUA721" s="16"/>
      <c r="DUB721" s="16"/>
      <c r="DUC721" s="16"/>
      <c r="DUD721" s="16"/>
      <c r="DUE721" s="16"/>
      <c r="DUF721" s="16"/>
      <c r="DUG721" s="16"/>
      <c r="DUH721" s="16"/>
      <c r="DUI721" s="16"/>
      <c r="DUJ721" s="16"/>
      <c r="DUK721" s="16"/>
      <c r="DUL721" s="16"/>
      <c r="DUM721" s="16"/>
      <c r="DUN721" s="16"/>
      <c r="DUO721" s="16"/>
      <c r="DUP721" s="16"/>
      <c r="DUQ721" s="16"/>
      <c r="DUR721" s="16"/>
      <c r="DUS721" s="16"/>
      <c r="DUT721" s="16"/>
      <c r="DUU721" s="16"/>
      <c r="DUV721" s="16"/>
      <c r="DUW721" s="16"/>
      <c r="DUX721" s="16"/>
      <c r="DUY721" s="16"/>
      <c r="DUZ721" s="16"/>
      <c r="DVA721" s="16"/>
      <c r="DVB721" s="16"/>
      <c r="DVC721" s="16"/>
      <c r="DVD721" s="16"/>
      <c r="DVE721" s="16"/>
      <c r="DVF721" s="16"/>
      <c r="DVG721" s="16"/>
      <c r="DVH721" s="16"/>
      <c r="DVI721" s="16"/>
      <c r="DVJ721" s="16"/>
      <c r="DVK721" s="16"/>
      <c r="DVL721" s="16"/>
      <c r="DVM721" s="16"/>
      <c r="DVN721" s="16"/>
      <c r="DVO721" s="16"/>
      <c r="DVP721" s="16"/>
      <c r="DVQ721" s="16"/>
      <c r="DVR721" s="16"/>
      <c r="DVS721" s="16"/>
      <c r="DVT721" s="16"/>
      <c r="DVU721" s="16"/>
      <c r="DVV721" s="16"/>
      <c r="DVW721" s="16"/>
      <c r="DVX721" s="16"/>
      <c r="DVY721" s="16"/>
      <c r="DVZ721" s="16"/>
      <c r="DWA721" s="16"/>
      <c r="DWB721" s="16"/>
      <c r="DWC721" s="16"/>
      <c r="DWD721" s="16"/>
      <c r="DWE721" s="16"/>
      <c r="DWF721" s="16"/>
      <c r="DWG721" s="16"/>
      <c r="DWH721" s="16"/>
      <c r="DWI721" s="16"/>
      <c r="DWJ721" s="16"/>
      <c r="DWK721" s="16"/>
      <c r="DWL721" s="16"/>
      <c r="DWM721" s="16"/>
      <c r="DWN721" s="16"/>
      <c r="DWO721" s="16"/>
      <c r="DWP721" s="16"/>
      <c r="DWQ721" s="16"/>
      <c r="DWR721" s="16"/>
      <c r="DWS721" s="16"/>
      <c r="DWT721" s="16"/>
      <c r="DWU721" s="16"/>
      <c r="DWV721" s="16"/>
      <c r="DWW721" s="16"/>
      <c r="DWX721" s="16"/>
      <c r="DWY721" s="16"/>
      <c r="DWZ721" s="16"/>
      <c r="DXA721" s="16"/>
      <c r="DXB721" s="16"/>
      <c r="DXC721" s="16"/>
      <c r="DXD721" s="16"/>
      <c r="DXE721" s="16"/>
      <c r="DXF721" s="16"/>
      <c r="DXG721" s="16"/>
      <c r="DXH721" s="16"/>
      <c r="DXI721" s="16"/>
      <c r="DXJ721" s="16"/>
      <c r="DXK721" s="16"/>
      <c r="DXL721" s="16"/>
      <c r="DXM721" s="16"/>
      <c r="DXN721" s="16"/>
      <c r="DXO721" s="16"/>
      <c r="DXP721" s="16"/>
      <c r="DXQ721" s="16"/>
      <c r="DXR721" s="16"/>
      <c r="DXS721" s="16"/>
      <c r="DXT721" s="16"/>
      <c r="DXU721" s="16"/>
      <c r="DXV721" s="16"/>
      <c r="DXW721" s="16"/>
      <c r="DXX721" s="16"/>
      <c r="DXY721" s="16"/>
      <c r="DXZ721" s="16"/>
      <c r="DYA721" s="16"/>
      <c r="DYB721" s="16"/>
      <c r="DYC721" s="16"/>
      <c r="DYD721" s="16"/>
      <c r="DYE721" s="16"/>
      <c r="DYF721" s="16"/>
      <c r="DYG721" s="16"/>
      <c r="DYH721" s="16"/>
      <c r="DYI721" s="16"/>
      <c r="DYJ721" s="16"/>
      <c r="DYK721" s="16"/>
      <c r="DYL721" s="16"/>
      <c r="DYM721" s="16"/>
      <c r="DYN721" s="16"/>
      <c r="DYO721" s="16"/>
      <c r="DYP721" s="16"/>
      <c r="DYQ721" s="16"/>
      <c r="DYR721" s="16"/>
      <c r="DYS721" s="16"/>
      <c r="DYT721" s="16"/>
      <c r="DYU721" s="16"/>
      <c r="DYV721" s="16"/>
      <c r="DYW721" s="16"/>
      <c r="DYX721" s="16"/>
      <c r="DYY721" s="16"/>
      <c r="DYZ721" s="16"/>
      <c r="DZA721" s="16"/>
      <c r="DZB721" s="16"/>
      <c r="DZC721" s="16"/>
      <c r="DZD721" s="16"/>
      <c r="DZE721" s="16"/>
      <c r="DZF721" s="16"/>
      <c r="DZG721" s="16"/>
      <c r="DZH721" s="16"/>
      <c r="DZI721" s="16"/>
      <c r="DZJ721" s="16"/>
      <c r="DZK721" s="16"/>
      <c r="DZL721" s="16"/>
      <c r="DZM721" s="16"/>
      <c r="DZN721" s="16"/>
      <c r="DZO721" s="16"/>
      <c r="DZP721" s="16"/>
      <c r="DZQ721" s="16"/>
      <c r="DZR721" s="16"/>
      <c r="DZS721" s="16"/>
      <c r="DZT721" s="16"/>
      <c r="DZU721" s="16"/>
      <c r="DZV721" s="16"/>
      <c r="DZW721" s="16"/>
      <c r="DZX721" s="16"/>
      <c r="DZY721" s="16"/>
      <c r="DZZ721" s="16"/>
      <c r="EAA721" s="16"/>
      <c r="EAB721" s="16"/>
      <c r="EAC721" s="16"/>
      <c r="EAD721" s="16"/>
      <c r="EAE721" s="16"/>
      <c r="EAF721" s="16"/>
      <c r="EAG721" s="16"/>
      <c r="EAH721" s="16"/>
      <c r="EAI721" s="16"/>
      <c r="EAJ721" s="16"/>
      <c r="EAK721" s="16"/>
      <c r="EAL721" s="16"/>
      <c r="EAM721" s="16"/>
      <c r="EAN721" s="16"/>
      <c r="EAO721" s="16"/>
      <c r="EAP721" s="16"/>
      <c r="EAQ721" s="16"/>
      <c r="EAR721" s="16"/>
      <c r="EAS721" s="16"/>
      <c r="EAT721" s="16"/>
      <c r="EAU721" s="16"/>
      <c r="EAV721" s="16"/>
      <c r="EAW721" s="16"/>
      <c r="EAX721" s="16"/>
      <c r="EAY721" s="16"/>
      <c r="EAZ721" s="16"/>
      <c r="EBA721" s="16"/>
      <c r="EBB721" s="16"/>
      <c r="EBC721" s="16"/>
      <c r="EBD721" s="16"/>
      <c r="EBE721" s="16"/>
      <c r="EBF721" s="16"/>
      <c r="EBG721" s="16"/>
      <c r="EBH721" s="16"/>
      <c r="EBI721" s="16"/>
      <c r="EBJ721" s="16"/>
      <c r="EBK721" s="16"/>
      <c r="EBL721" s="16"/>
      <c r="EBM721" s="16"/>
      <c r="EBN721" s="16"/>
      <c r="EBO721" s="16"/>
      <c r="EBP721" s="16"/>
      <c r="EBQ721" s="16"/>
      <c r="EBR721" s="16"/>
      <c r="EBS721" s="16"/>
      <c r="EBT721" s="16"/>
      <c r="EBU721" s="16"/>
      <c r="EBV721" s="16"/>
      <c r="EBW721" s="16"/>
      <c r="EBX721" s="16"/>
      <c r="EBY721" s="16"/>
      <c r="EBZ721" s="16"/>
      <c r="ECA721" s="16"/>
      <c r="ECB721" s="16"/>
      <c r="ECC721" s="16"/>
      <c r="ECD721" s="16"/>
      <c r="ECE721" s="16"/>
      <c r="ECF721" s="16"/>
      <c r="ECG721" s="16"/>
      <c r="ECH721" s="16"/>
      <c r="ECI721" s="16"/>
      <c r="ECJ721" s="16"/>
      <c r="ECK721" s="16"/>
      <c r="ECL721" s="16"/>
      <c r="ECM721" s="16"/>
      <c r="ECN721" s="16"/>
      <c r="ECO721" s="16"/>
      <c r="ECP721" s="16"/>
      <c r="ECQ721" s="16"/>
      <c r="ECR721" s="16"/>
      <c r="ECS721" s="16"/>
      <c r="ECT721" s="16"/>
      <c r="ECU721" s="16"/>
      <c r="ECV721" s="16"/>
      <c r="ECW721" s="16"/>
      <c r="ECX721" s="16"/>
      <c r="ECY721" s="16"/>
      <c r="ECZ721" s="16"/>
      <c r="EDA721" s="16"/>
      <c r="EDB721" s="16"/>
      <c r="EDC721" s="16"/>
      <c r="EDD721" s="16"/>
      <c r="EDE721" s="16"/>
      <c r="EDF721" s="16"/>
      <c r="EDG721" s="16"/>
      <c r="EDH721" s="16"/>
      <c r="EDI721" s="16"/>
      <c r="EDJ721" s="16"/>
      <c r="EDK721" s="16"/>
      <c r="EDL721" s="16"/>
      <c r="EDM721" s="16"/>
      <c r="EDN721" s="16"/>
      <c r="EDO721" s="16"/>
      <c r="EDP721" s="16"/>
      <c r="EDQ721" s="16"/>
      <c r="EDR721" s="16"/>
      <c r="EDS721" s="16"/>
      <c r="EDT721" s="16"/>
      <c r="EDU721" s="16"/>
      <c r="EDV721" s="16"/>
      <c r="EDW721" s="16"/>
      <c r="EDX721" s="16"/>
      <c r="EDY721" s="16"/>
      <c r="EDZ721" s="16"/>
      <c r="EEA721" s="16"/>
      <c r="EEB721" s="16"/>
      <c r="EEC721" s="16"/>
      <c r="EED721" s="16"/>
      <c r="EEE721" s="16"/>
      <c r="EEF721" s="16"/>
      <c r="EEG721" s="16"/>
      <c r="EEH721" s="16"/>
      <c r="EEI721" s="16"/>
      <c r="EEJ721" s="16"/>
      <c r="EEK721" s="16"/>
      <c r="EEL721" s="16"/>
      <c r="EEM721" s="16"/>
      <c r="EEN721" s="16"/>
      <c r="EEO721" s="16"/>
      <c r="EEP721" s="16"/>
      <c r="EEQ721" s="16"/>
      <c r="EER721" s="16"/>
      <c r="EES721" s="16"/>
      <c r="EET721" s="16"/>
      <c r="EEU721" s="16"/>
      <c r="EEV721" s="16"/>
      <c r="EEW721" s="16"/>
      <c r="EEX721" s="16"/>
      <c r="EEY721" s="16"/>
      <c r="EEZ721" s="16"/>
      <c r="EFA721" s="16"/>
      <c r="EFB721" s="16"/>
      <c r="EFC721" s="16"/>
      <c r="EFD721" s="16"/>
      <c r="EFE721" s="16"/>
      <c r="EFF721" s="16"/>
      <c r="EFG721" s="16"/>
      <c r="EFH721" s="16"/>
      <c r="EFI721" s="16"/>
      <c r="EFJ721" s="16"/>
      <c r="EFK721" s="16"/>
      <c r="EFL721" s="16"/>
      <c r="EFM721" s="16"/>
      <c r="EFN721" s="16"/>
      <c r="EFO721" s="16"/>
      <c r="EFP721" s="16"/>
      <c r="EFQ721" s="16"/>
      <c r="EFR721" s="16"/>
      <c r="EFS721" s="16"/>
      <c r="EFT721" s="16"/>
      <c r="EFU721" s="16"/>
      <c r="EFV721" s="16"/>
      <c r="EFW721" s="16"/>
      <c r="EFX721" s="16"/>
      <c r="EFY721" s="16"/>
      <c r="EFZ721" s="16"/>
      <c r="EGA721" s="16"/>
      <c r="EGB721" s="16"/>
      <c r="EGC721" s="16"/>
      <c r="EGD721" s="16"/>
      <c r="EGE721" s="16"/>
      <c r="EGF721" s="16"/>
      <c r="EGG721" s="16"/>
      <c r="EGH721" s="16"/>
      <c r="EGI721" s="16"/>
      <c r="EGJ721" s="16"/>
      <c r="EGK721" s="16"/>
      <c r="EGL721" s="16"/>
      <c r="EGM721" s="16"/>
      <c r="EGN721" s="16"/>
      <c r="EGO721" s="16"/>
      <c r="EGP721" s="16"/>
      <c r="EGQ721" s="16"/>
      <c r="EGR721" s="16"/>
      <c r="EGS721" s="16"/>
      <c r="EGT721" s="16"/>
      <c r="EGU721" s="16"/>
      <c r="EGV721" s="16"/>
      <c r="EGW721" s="16"/>
      <c r="EGX721" s="16"/>
      <c r="EGY721" s="16"/>
      <c r="EGZ721" s="16"/>
      <c r="EHA721" s="16"/>
      <c r="EHB721" s="16"/>
      <c r="EHC721" s="16"/>
      <c r="EHD721" s="16"/>
      <c r="EHE721" s="16"/>
      <c r="EHF721" s="16"/>
      <c r="EHG721" s="16"/>
      <c r="EHH721" s="16"/>
      <c r="EHI721" s="16"/>
      <c r="EHJ721" s="16"/>
      <c r="EHK721" s="16"/>
      <c r="EHL721" s="16"/>
      <c r="EHM721" s="16"/>
      <c r="EHN721" s="16"/>
      <c r="EHO721" s="16"/>
      <c r="EHP721" s="16"/>
      <c r="EHQ721" s="16"/>
      <c r="EHR721" s="16"/>
      <c r="EHS721" s="16"/>
      <c r="EHT721" s="16"/>
      <c r="EHU721" s="16"/>
      <c r="EHV721" s="16"/>
      <c r="EHW721" s="16"/>
      <c r="EHX721" s="16"/>
      <c r="EHY721" s="16"/>
      <c r="EHZ721" s="16"/>
      <c r="EIA721" s="16"/>
      <c r="EIB721" s="16"/>
      <c r="EIC721" s="16"/>
      <c r="EID721" s="16"/>
      <c r="EIE721" s="16"/>
      <c r="EIF721" s="16"/>
      <c r="EIG721" s="16"/>
      <c r="EIH721" s="16"/>
      <c r="EII721" s="16"/>
      <c r="EIJ721" s="16"/>
      <c r="EIK721" s="16"/>
      <c r="EIL721" s="16"/>
      <c r="EIM721" s="16"/>
      <c r="EIN721" s="16"/>
      <c r="EIO721" s="16"/>
      <c r="EIP721" s="16"/>
      <c r="EIQ721" s="16"/>
      <c r="EIR721" s="16"/>
      <c r="EIS721" s="16"/>
      <c r="EIT721" s="16"/>
      <c r="EIU721" s="16"/>
      <c r="EIV721" s="16"/>
      <c r="EIW721" s="16"/>
      <c r="EIX721" s="16"/>
      <c r="EIY721" s="16"/>
      <c r="EIZ721" s="16"/>
      <c r="EJA721" s="16"/>
      <c r="EJB721" s="16"/>
      <c r="EJC721" s="16"/>
      <c r="EJD721" s="16"/>
      <c r="EJE721" s="16"/>
      <c r="EJF721" s="16"/>
      <c r="EJG721" s="16"/>
      <c r="EJH721" s="16"/>
      <c r="EJI721" s="16"/>
      <c r="EJJ721" s="16"/>
      <c r="EJK721" s="16"/>
      <c r="EJL721" s="16"/>
      <c r="EJM721" s="16"/>
      <c r="EJN721" s="16"/>
      <c r="EJO721" s="16"/>
      <c r="EJP721" s="16"/>
      <c r="EJQ721" s="16"/>
      <c r="EJR721" s="16"/>
      <c r="EJS721" s="16"/>
      <c r="EJT721" s="16"/>
      <c r="EJU721" s="16"/>
      <c r="EJV721" s="16"/>
      <c r="EJW721" s="16"/>
      <c r="EJX721" s="16"/>
      <c r="EJY721" s="16"/>
      <c r="EJZ721" s="16"/>
      <c r="EKA721" s="16"/>
      <c r="EKB721" s="16"/>
      <c r="EKC721" s="16"/>
      <c r="EKD721" s="16"/>
      <c r="EKE721" s="16"/>
      <c r="EKF721" s="16"/>
      <c r="EKG721" s="16"/>
      <c r="EKH721" s="16"/>
      <c r="EKI721" s="16"/>
      <c r="EKJ721" s="16"/>
      <c r="EKK721" s="16"/>
      <c r="EKL721" s="16"/>
      <c r="EKM721" s="16"/>
      <c r="EKN721" s="16"/>
      <c r="EKO721" s="16"/>
      <c r="EKP721" s="16"/>
      <c r="EKQ721" s="16"/>
      <c r="EKR721" s="16"/>
      <c r="EKS721" s="16"/>
      <c r="EKT721" s="16"/>
      <c r="EKU721" s="16"/>
      <c r="EKV721" s="16"/>
      <c r="EKW721" s="16"/>
      <c r="EKX721" s="16"/>
      <c r="EKY721" s="16"/>
      <c r="EKZ721" s="16"/>
      <c r="ELA721" s="16"/>
      <c r="ELB721" s="16"/>
      <c r="ELC721" s="16"/>
      <c r="ELD721" s="16"/>
      <c r="ELE721" s="16"/>
      <c r="ELF721" s="16"/>
      <c r="ELG721" s="16"/>
      <c r="ELH721" s="16"/>
      <c r="ELI721" s="16"/>
      <c r="ELJ721" s="16"/>
      <c r="ELK721" s="16"/>
      <c r="ELL721" s="16"/>
      <c r="ELM721" s="16"/>
      <c r="ELN721" s="16"/>
      <c r="ELO721" s="16"/>
      <c r="ELP721" s="16"/>
      <c r="ELQ721" s="16"/>
      <c r="ELR721" s="16"/>
      <c r="ELS721" s="16"/>
      <c r="ELT721" s="16"/>
      <c r="ELU721" s="16"/>
      <c r="ELV721" s="16"/>
      <c r="ELW721" s="16"/>
      <c r="ELX721" s="16"/>
      <c r="ELY721" s="16"/>
      <c r="ELZ721" s="16"/>
      <c r="EMA721" s="16"/>
      <c r="EMB721" s="16"/>
      <c r="EMC721" s="16"/>
      <c r="EMD721" s="16"/>
      <c r="EME721" s="16"/>
      <c r="EMF721" s="16"/>
      <c r="EMG721" s="16"/>
      <c r="EMH721" s="16"/>
      <c r="EMI721" s="16"/>
      <c r="EMJ721" s="16"/>
      <c r="EMK721" s="16"/>
      <c r="EML721" s="16"/>
      <c r="EMM721" s="16"/>
      <c r="EMN721" s="16"/>
      <c r="EMO721" s="16"/>
      <c r="EMP721" s="16"/>
      <c r="EMQ721" s="16"/>
      <c r="EMR721" s="16"/>
      <c r="EMS721" s="16"/>
      <c r="EMT721" s="16"/>
      <c r="EMU721" s="16"/>
      <c r="EMV721" s="16"/>
      <c r="EMW721" s="16"/>
      <c r="EMX721" s="16"/>
      <c r="EMY721" s="16"/>
      <c r="EMZ721" s="16"/>
      <c r="ENA721" s="16"/>
      <c r="ENB721" s="16"/>
      <c r="ENC721" s="16"/>
      <c r="END721" s="16"/>
      <c r="ENE721" s="16"/>
      <c r="ENF721" s="16"/>
      <c r="ENG721" s="16"/>
      <c r="ENH721" s="16"/>
      <c r="ENI721" s="16"/>
      <c r="ENJ721" s="16"/>
      <c r="ENK721" s="16"/>
      <c r="ENL721" s="16"/>
      <c r="ENM721" s="16"/>
      <c r="ENN721" s="16"/>
      <c r="ENO721" s="16"/>
      <c r="ENP721" s="16"/>
      <c r="ENQ721" s="16"/>
      <c r="ENR721" s="16"/>
      <c r="ENS721" s="16"/>
      <c r="ENT721" s="16"/>
      <c r="ENU721" s="16"/>
      <c r="ENV721" s="16"/>
      <c r="ENW721" s="16"/>
      <c r="ENX721" s="16"/>
      <c r="ENY721" s="16"/>
      <c r="ENZ721" s="16"/>
      <c r="EOA721" s="16"/>
      <c r="EOB721" s="16"/>
      <c r="EOC721" s="16"/>
      <c r="EOD721" s="16"/>
      <c r="EOE721" s="16"/>
      <c r="EOF721" s="16"/>
      <c r="EOG721" s="16"/>
      <c r="EOH721" s="16"/>
      <c r="EOI721" s="16"/>
      <c r="EOJ721" s="16"/>
      <c r="EOK721" s="16"/>
      <c r="EOL721" s="16"/>
      <c r="EOM721" s="16"/>
      <c r="EON721" s="16"/>
      <c r="EOO721" s="16"/>
      <c r="EOP721" s="16"/>
      <c r="EOQ721" s="16"/>
      <c r="EOR721" s="16"/>
      <c r="EOS721" s="16"/>
      <c r="EOT721" s="16"/>
      <c r="EOU721" s="16"/>
      <c r="EOV721" s="16"/>
      <c r="EOW721" s="16"/>
      <c r="EOX721" s="16"/>
      <c r="EOY721" s="16"/>
      <c r="EOZ721" s="16"/>
      <c r="EPA721" s="16"/>
      <c r="EPB721" s="16"/>
      <c r="EPC721" s="16"/>
      <c r="EPD721" s="16"/>
      <c r="EPE721" s="16"/>
      <c r="EPF721" s="16"/>
      <c r="EPG721" s="16"/>
      <c r="EPH721" s="16"/>
      <c r="EPI721" s="16"/>
      <c r="EPJ721" s="16"/>
      <c r="EPK721" s="16"/>
      <c r="EPL721" s="16"/>
      <c r="EPM721" s="16"/>
      <c r="EPN721" s="16"/>
      <c r="EPO721" s="16"/>
      <c r="EPP721" s="16"/>
      <c r="EPQ721" s="16"/>
      <c r="EPR721" s="16"/>
      <c r="EPS721" s="16"/>
      <c r="EPT721" s="16"/>
      <c r="EPU721" s="16"/>
      <c r="EPV721" s="16"/>
      <c r="EPW721" s="16"/>
      <c r="EPX721" s="16"/>
      <c r="EPY721" s="16"/>
      <c r="EPZ721" s="16"/>
      <c r="EQA721" s="16"/>
      <c r="EQB721" s="16"/>
      <c r="EQC721" s="16"/>
      <c r="EQD721" s="16"/>
      <c r="EQE721" s="16"/>
      <c r="EQF721" s="16"/>
      <c r="EQG721" s="16"/>
      <c r="EQH721" s="16"/>
      <c r="EQI721" s="16"/>
      <c r="EQJ721" s="16"/>
      <c r="EQK721" s="16"/>
      <c r="EQL721" s="16"/>
      <c r="EQM721" s="16"/>
      <c r="EQN721" s="16"/>
      <c r="EQO721" s="16"/>
      <c r="EQP721" s="16"/>
      <c r="EQQ721" s="16"/>
      <c r="EQR721" s="16"/>
      <c r="EQS721" s="16"/>
      <c r="EQT721" s="16"/>
      <c r="EQU721" s="16"/>
      <c r="EQV721" s="16"/>
      <c r="EQW721" s="16"/>
      <c r="EQX721" s="16"/>
      <c r="EQY721" s="16"/>
      <c r="EQZ721" s="16"/>
      <c r="ERA721" s="16"/>
      <c r="ERB721" s="16"/>
      <c r="ERC721" s="16"/>
      <c r="ERD721" s="16"/>
      <c r="ERE721" s="16"/>
      <c r="ERF721" s="16"/>
      <c r="ERG721" s="16"/>
      <c r="ERH721" s="16"/>
      <c r="ERI721" s="16"/>
      <c r="ERJ721" s="16"/>
      <c r="ERK721" s="16"/>
      <c r="ERL721" s="16"/>
      <c r="ERM721" s="16"/>
      <c r="ERN721" s="16"/>
      <c r="ERO721" s="16"/>
      <c r="ERP721" s="16"/>
      <c r="ERQ721" s="16"/>
      <c r="ERR721" s="16"/>
      <c r="ERS721" s="16"/>
      <c r="ERT721" s="16"/>
      <c r="ERU721" s="16"/>
      <c r="ERV721" s="16"/>
      <c r="ERW721" s="16"/>
      <c r="ERX721" s="16"/>
      <c r="ERY721" s="16"/>
      <c r="ERZ721" s="16"/>
      <c r="ESA721" s="16"/>
      <c r="ESB721" s="16"/>
      <c r="ESC721" s="16"/>
      <c r="ESD721" s="16"/>
      <c r="ESE721" s="16"/>
      <c r="ESF721" s="16"/>
      <c r="ESG721" s="16"/>
      <c r="ESH721" s="16"/>
      <c r="ESI721" s="16"/>
      <c r="ESJ721" s="16"/>
      <c r="ESK721" s="16"/>
      <c r="ESL721" s="16"/>
      <c r="ESM721" s="16"/>
      <c r="ESN721" s="16"/>
      <c r="ESO721" s="16"/>
      <c r="ESP721" s="16"/>
      <c r="ESQ721" s="16"/>
      <c r="ESR721" s="16"/>
      <c r="ESS721" s="16"/>
      <c r="EST721" s="16"/>
      <c r="ESU721" s="16"/>
      <c r="ESV721" s="16"/>
      <c r="ESW721" s="16"/>
      <c r="ESX721" s="16"/>
      <c r="ESY721" s="16"/>
      <c r="ESZ721" s="16"/>
      <c r="ETA721" s="16"/>
      <c r="ETB721" s="16"/>
      <c r="ETC721" s="16"/>
      <c r="ETD721" s="16"/>
      <c r="ETE721" s="16"/>
      <c r="ETF721" s="16"/>
      <c r="ETG721" s="16"/>
      <c r="ETH721" s="16"/>
      <c r="ETI721" s="16"/>
      <c r="ETJ721" s="16"/>
      <c r="ETK721" s="16"/>
      <c r="ETL721" s="16"/>
      <c r="ETM721" s="16"/>
      <c r="ETN721" s="16"/>
      <c r="ETO721" s="16"/>
      <c r="ETP721" s="16"/>
      <c r="ETQ721" s="16"/>
      <c r="ETR721" s="16"/>
      <c r="ETS721" s="16"/>
      <c r="ETT721" s="16"/>
      <c r="ETU721" s="16"/>
      <c r="ETV721" s="16"/>
      <c r="ETW721" s="16"/>
      <c r="ETX721" s="16"/>
      <c r="ETY721" s="16"/>
      <c r="ETZ721" s="16"/>
      <c r="EUA721" s="16"/>
      <c r="EUB721" s="16"/>
      <c r="EUC721" s="16"/>
      <c r="EUD721" s="16"/>
      <c r="EUE721" s="16"/>
      <c r="EUF721" s="16"/>
      <c r="EUG721" s="16"/>
      <c r="EUH721" s="16"/>
      <c r="EUI721" s="16"/>
      <c r="EUJ721" s="16"/>
      <c r="EUK721" s="16"/>
      <c r="EUL721" s="16"/>
      <c r="EUM721" s="16"/>
      <c r="EUN721" s="16"/>
      <c r="EUO721" s="16"/>
      <c r="EUP721" s="16"/>
      <c r="EUQ721" s="16"/>
      <c r="EUR721" s="16"/>
      <c r="EUS721" s="16"/>
      <c r="EUT721" s="16"/>
      <c r="EUU721" s="16"/>
      <c r="EUV721" s="16"/>
      <c r="EUW721" s="16"/>
      <c r="EUX721" s="16"/>
      <c r="EUY721" s="16"/>
      <c r="EUZ721" s="16"/>
      <c r="EVA721" s="16"/>
      <c r="EVB721" s="16"/>
      <c r="EVC721" s="16"/>
      <c r="EVD721" s="16"/>
      <c r="EVE721" s="16"/>
      <c r="EVF721" s="16"/>
      <c r="EVG721" s="16"/>
      <c r="EVH721" s="16"/>
      <c r="EVI721" s="16"/>
      <c r="EVJ721" s="16"/>
      <c r="EVK721" s="16"/>
      <c r="EVL721" s="16"/>
      <c r="EVM721" s="16"/>
      <c r="EVN721" s="16"/>
      <c r="EVO721" s="16"/>
      <c r="EVP721" s="16"/>
      <c r="EVQ721" s="16"/>
      <c r="EVR721" s="16"/>
      <c r="EVS721" s="16"/>
      <c r="EVT721" s="16"/>
      <c r="EVU721" s="16"/>
      <c r="EVV721" s="16"/>
      <c r="EVW721" s="16"/>
      <c r="EVX721" s="16"/>
      <c r="EVY721" s="16"/>
      <c r="EVZ721" s="16"/>
      <c r="EWA721" s="16"/>
      <c r="EWB721" s="16"/>
      <c r="EWC721" s="16"/>
      <c r="EWD721" s="16"/>
      <c r="EWE721" s="16"/>
      <c r="EWF721" s="16"/>
      <c r="EWG721" s="16"/>
      <c r="EWH721" s="16"/>
      <c r="EWI721" s="16"/>
      <c r="EWJ721" s="16"/>
      <c r="EWK721" s="16"/>
      <c r="EWL721" s="16"/>
      <c r="EWM721" s="16"/>
      <c r="EWN721" s="16"/>
      <c r="EWO721" s="16"/>
      <c r="EWP721" s="16"/>
      <c r="EWQ721" s="16"/>
      <c r="EWR721" s="16"/>
      <c r="EWS721" s="16"/>
      <c r="EWT721" s="16"/>
      <c r="EWU721" s="16"/>
      <c r="EWV721" s="16"/>
      <c r="EWW721" s="16"/>
      <c r="EWX721" s="16"/>
      <c r="EWY721" s="16"/>
      <c r="EWZ721" s="16"/>
      <c r="EXA721" s="16"/>
      <c r="EXB721" s="16"/>
      <c r="EXC721" s="16"/>
      <c r="EXD721" s="16"/>
      <c r="EXE721" s="16"/>
      <c r="EXF721" s="16"/>
      <c r="EXG721" s="16"/>
      <c r="EXH721" s="16"/>
      <c r="EXI721" s="16"/>
      <c r="EXJ721" s="16"/>
      <c r="EXK721" s="16"/>
      <c r="EXL721" s="16"/>
      <c r="EXM721" s="16"/>
      <c r="EXN721" s="16"/>
      <c r="EXO721" s="16"/>
      <c r="EXP721" s="16"/>
      <c r="EXQ721" s="16"/>
      <c r="EXR721" s="16"/>
      <c r="EXS721" s="16"/>
      <c r="EXT721" s="16"/>
      <c r="EXU721" s="16"/>
      <c r="EXV721" s="16"/>
      <c r="EXW721" s="16"/>
      <c r="EXX721" s="16"/>
      <c r="EXY721" s="16"/>
      <c r="EXZ721" s="16"/>
      <c r="EYA721" s="16"/>
      <c r="EYB721" s="16"/>
      <c r="EYC721" s="16"/>
      <c r="EYD721" s="16"/>
      <c r="EYE721" s="16"/>
      <c r="EYF721" s="16"/>
      <c r="EYG721" s="16"/>
      <c r="EYH721" s="16"/>
      <c r="EYI721" s="16"/>
      <c r="EYJ721" s="16"/>
      <c r="EYK721" s="16"/>
      <c r="EYL721" s="16"/>
      <c r="EYM721" s="16"/>
      <c r="EYN721" s="16"/>
      <c r="EYO721" s="16"/>
      <c r="EYP721" s="16"/>
      <c r="EYQ721" s="16"/>
      <c r="EYR721" s="16"/>
      <c r="EYS721" s="16"/>
      <c r="EYT721" s="16"/>
      <c r="EYU721" s="16"/>
      <c r="EYV721" s="16"/>
      <c r="EYW721" s="16"/>
      <c r="EYX721" s="16"/>
      <c r="EYY721" s="16"/>
      <c r="EYZ721" s="16"/>
      <c r="EZA721" s="16"/>
      <c r="EZB721" s="16"/>
      <c r="EZC721" s="16"/>
      <c r="EZD721" s="16"/>
      <c r="EZE721" s="16"/>
      <c r="EZF721" s="16"/>
      <c r="EZG721" s="16"/>
      <c r="EZH721" s="16"/>
      <c r="EZI721" s="16"/>
      <c r="EZJ721" s="16"/>
      <c r="EZK721" s="16"/>
      <c r="EZL721" s="16"/>
      <c r="EZM721" s="16"/>
      <c r="EZN721" s="16"/>
      <c r="EZO721" s="16"/>
      <c r="EZP721" s="16"/>
      <c r="EZQ721" s="16"/>
      <c r="EZR721" s="16"/>
      <c r="EZS721" s="16"/>
      <c r="EZT721" s="16"/>
      <c r="EZU721" s="16"/>
      <c r="EZV721" s="16"/>
      <c r="EZW721" s="16"/>
      <c r="EZX721" s="16"/>
      <c r="EZY721" s="16"/>
      <c r="EZZ721" s="16"/>
      <c r="FAA721" s="16"/>
      <c r="FAB721" s="16"/>
      <c r="FAC721" s="16"/>
      <c r="FAD721" s="16"/>
      <c r="FAE721" s="16"/>
      <c r="FAF721" s="16"/>
      <c r="FAG721" s="16"/>
      <c r="FAH721" s="16"/>
      <c r="FAI721" s="16"/>
      <c r="FAJ721" s="16"/>
      <c r="FAK721" s="16"/>
      <c r="FAL721" s="16"/>
      <c r="FAM721" s="16"/>
      <c r="FAN721" s="16"/>
      <c r="FAO721" s="16"/>
      <c r="FAP721" s="16"/>
      <c r="FAQ721" s="16"/>
      <c r="FAR721" s="16"/>
      <c r="FAS721" s="16"/>
      <c r="FAT721" s="16"/>
      <c r="FAU721" s="16"/>
      <c r="FAV721" s="16"/>
      <c r="FAW721" s="16"/>
      <c r="FAX721" s="16"/>
      <c r="FAY721" s="16"/>
      <c r="FAZ721" s="16"/>
      <c r="FBA721" s="16"/>
      <c r="FBB721" s="16"/>
      <c r="FBC721" s="16"/>
      <c r="FBD721" s="16"/>
      <c r="FBE721" s="16"/>
      <c r="FBF721" s="16"/>
      <c r="FBG721" s="16"/>
      <c r="FBH721" s="16"/>
      <c r="FBI721" s="16"/>
      <c r="FBJ721" s="16"/>
      <c r="FBK721" s="16"/>
      <c r="FBL721" s="16"/>
      <c r="FBM721" s="16"/>
      <c r="FBN721" s="16"/>
      <c r="FBO721" s="16"/>
      <c r="FBP721" s="16"/>
      <c r="FBQ721" s="16"/>
      <c r="FBR721" s="16"/>
      <c r="FBS721" s="16"/>
      <c r="FBT721" s="16"/>
      <c r="FBU721" s="16"/>
      <c r="FBV721" s="16"/>
      <c r="FBW721" s="16"/>
      <c r="FBX721" s="16"/>
      <c r="FBY721" s="16"/>
      <c r="FBZ721" s="16"/>
      <c r="FCA721" s="16"/>
      <c r="FCB721" s="16"/>
      <c r="FCC721" s="16"/>
      <c r="FCD721" s="16"/>
      <c r="FCE721" s="16"/>
      <c r="FCF721" s="16"/>
      <c r="FCG721" s="16"/>
      <c r="FCH721" s="16"/>
      <c r="FCI721" s="16"/>
      <c r="FCJ721" s="16"/>
      <c r="FCK721" s="16"/>
      <c r="FCL721" s="16"/>
      <c r="FCM721" s="16"/>
      <c r="FCN721" s="16"/>
      <c r="FCO721" s="16"/>
      <c r="FCP721" s="16"/>
      <c r="FCQ721" s="16"/>
      <c r="FCR721" s="16"/>
      <c r="FCS721" s="16"/>
      <c r="FCT721" s="16"/>
      <c r="FCU721" s="16"/>
      <c r="FCV721" s="16"/>
      <c r="FCW721" s="16"/>
      <c r="FCX721" s="16"/>
      <c r="FCY721" s="16"/>
      <c r="FCZ721" s="16"/>
      <c r="FDA721" s="16"/>
      <c r="FDB721" s="16"/>
      <c r="FDC721" s="16"/>
      <c r="FDD721" s="16"/>
      <c r="FDE721" s="16"/>
      <c r="FDF721" s="16"/>
      <c r="FDG721" s="16"/>
      <c r="FDH721" s="16"/>
      <c r="FDI721" s="16"/>
      <c r="FDJ721" s="16"/>
      <c r="FDK721" s="16"/>
      <c r="FDL721" s="16"/>
      <c r="FDM721" s="16"/>
      <c r="FDN721" s="16"/>
      <c r="FDO721" s="16"/>
      <c r="FDP721" s="16"/>
      <c r="FDQ721" s="16"/>
      <c r="FDR721" s="16"/>
      <c r="FDS721" s="16"/>
      <c r="FDT721" s="16"/>
      <c r="FDU721" s="16"/>
      <c r="FDV721" s="16"/>
      <c r="FDW721" s="16"/>
      <c r="FDX721" s="16"/>
      <c r="FDY721" s="16"/>
      <c r="FDZ721" s="16"/>
      <c r="FEA721" s="16"/>
      <c r="FEB721" s="16"/>
      <c r="FEC721" s="16"/>
      <c r="FED721" s="16"/>
      <c r="FEE721" s="16"/>
      <c r="FEF721" s="16"/>
      <c r="FEG721" s="16"/>
      <c r="FEH721" s="16"/>
      <c r="FEI721" s="16"/>
      <c r="FEJ721" s="16"/>
      <c r="FEK721" s="16"/>
      <c r="FEL721" s="16"/>
      <c r="FEM721" s="16"/>
      <c r="FEN721" s="16"/>
      <c r="FEO721" s="16"/>
      <c r="FEP721" s="16"/>
      <c r="FEQ721" s="16"/>
      <c r="FER721" s="16"/>
      <c r="FES721" s="16"/>
      <c r="FET721" s="16"/>
      <c r="FEU721" s="16"/>
      <c r="FEV721" s="16"/>
      <c r="FEW721" s="16"/>
      <c r="FEX721" s="16"/>
      <c r="FEY721" s="16"/>
      <c r="FEZ721" s="16"/>
      <c r="FFA721" s="16"/>
      <c r="FFB721" s="16"/>
      <c r="FFC721" s="16"/>
      <c r="FFD721" s="16"/>
      <c r="FFE721" s="16"/>
      <c r="FFF721" s="16"/>
      <c r="FFG721" s="16"/>
      <c r="FFH721" s="16"/>
      <c r="FFI721" s="16"/>
      <c r="FFJ721" s="16"/>
      <c r="FFK721" s="16"/>
      <c r="FFL721" s="16"/>
      <c r="FFM721" s="16"/>
      <c r="FFN721" s="16"/>
      <c r="FFO721" s="16"/>
      <c r="FFP721" s="16"/>
      <c r="FFQ721" s="16"/>
      <c r="FFR721" s="16"/>
      <c r="FFS721" s="16"/>
      <c r="FFT721" s="16"/>
      <c r="FFU721" s="16"/>
      <c r="FFV721" s="16"/>
      <c r="FFW721" s="16"/>
      <c r="FFX721" s="16"/>
      <c r="FFY721" s="16"/>
      <c r="FFZ721" s="16"/>
      <c r="FGA721" s="16"/>
      <c r="FGB721" s="16"/>
      <c r="FGC721" s="16"/>
      <c r="FGD721" s="16"/>
      <c r="FGE721" s="16"/>
      <c r="FGF721" s="16"/>
      <c r="FGG721" s="16"/>
      <c r="FGH721" s="16"/>
      <c r="FGI721" s="16"/>
      <c r="FGJ721" s="16"/>
      <c r="FGK721" s="16"/>
      <c r="FGL721" s="16"/>
      <c r="FGM721" s="16"/>
      <c r="FGN721" s="16"/>
      <c r="FGO721" s="16"/>
      <c r="FGP721" s="16"/>
      <c r="FGQ721" s="16"/>
      <c r="FGR721" s="16"/>
      <c r="FGS721" s="16"/>
      <c r="FGT721" s="16"/>
      <c r="FGU721" s="16"/>
      <c r="FGV721" s="16"/>
      <c r="FGW721" s="16"/>
      <c r="FGX721" s="16"/>
      <c r="FGY721" s="16"/>
      <c r="FGZ721" s="16"/>
      <c r="FHA721" s="16"/>
      <c r="FHB721" s="16"/>
      <c r="FHC721" s="16"/>
      <c r="FHD721" s="16"/>
      <c r="FHE721" s="16"/>
      <c r="FHF721" s="16"/>
      <c r="FHG721" s="16"/>
      <c r="FHH721" s="16"/>
      <c r="FHI721" s="16"/>
      <c r="FHJ721" s="16"/>
      <c r="FHK721" s="16"/>
      <c r="FHL721" s="16"/>
      <c r="FHM721" s="16"/>
      <c r="FHN721" s="16"/>
      <c r="FHO721" s="16"/>
      <c r="FHP721" s="16"/>
      <c r="FHQ721" s="16"/>
      <c r="FHR721" s="16"/>
      <c r="FHS721" s="16"/>
      <c r="FHT721" s="16"/>
      <c r="FHU721" s="16"/>
      <c r="FHV721" s="16"/>
      <c r="FHW721" s="16"/>
      <c r="FHX721" s="16"/>
      <c r="FHY721" s="16"/>
      <c r="FHZ721" s="16"/>
      <c r="FIA721" s="16"/>
      <c r="FIB721" s="16"/>
      <c r="FIC721" s="16"/>
      <c r="FID721" s="16"/>
      <c r="FIE721" s="16"/>
      <c r="FIF721" s="16"/>
      <c r="FIG721" s="16"/>
      <c r="FIH721" s="16"/>
      <c r="FII721" s="16"/>
      <c r="FIJ721" s="16"/>
      <c r="FIK721" s="16"/>
      <c r="FIL721" s="16"/>
      <c r="FIM721" s="16"/>
      <c r="FIN721" s="16"/>
      <c r="FIO721" s="16"/>
      <c r="FIP721" s="16"/>
      <c r="FIQ721" s="16"/>
      <c r="FIR721" s="16"/>
      <c r="FIS721" s="16"/>
      <c r="FIT721" s="16"/>
      <c r="FIU721" s="16"/>
      <c r="FIV721" s="16"/>
      <c r="FIW721" s="16"/>
      <c r="FIX721" s="16"/>
      <c r="FIY721" s="16"/>
      <c r="FIZ721" s="16"/>
      <c r="FJA721" s="16"/>
      <c r="FJB721" s="16"/>
      <c r="FJC721" s="16"/>
      <c r="FJD721" s="16"/>
      <c r="FJE721" s="16"/>
      <c r="FJF721" s="16"/>
      <c r="FJG721" s="16"/>
      <c r="FJH721" s="16"/>
      <c r="FJI721" s="16"/>
      <c r="FJJ721" s="16"/>
      <c r="FJK721" s="16"/>
      <c r="FJL721" s="16"/>
      <c r="FJM721" s="16"/>
      <c r="FJN721" s="16"/>
      <c r="FJO721" s="16"/>
      <c r="FJP721" s="16"/>
      <c r="FJQ721" s="16"/>
      <c r="FJR721" s="16"/>
      <c r="FJS721" s="16"/>
      <c r="FJT721" s="16"/>
      <c r="FJU721" s="16"/>
      <c r="FJV721" s="16"/>
      <c r="FJW721" s="16"/>
      <c r="FJX721" s="16"/>
      <c r="FJY721" s="16"/>
      <c r="FJZ721" s="16"/>
      <c r="FKA721" s="16"/>
      <c r="FKB721" s="16"/>
      <c r="FKC721" s="16"/>
      <c r="FKD721" s="16"/>
      <c r="FKE721" s="16"/>
      <c r="FKF721" s="16"/>
      <c r="FKG721" s="16"/>
      <c r="FKH721" s="16"/>
      <c r="FKI721" s="16"/>
      <c r="FKJ721" s="16"/>
      <c r="FKK721" s="16"/>
      <c r="FKL721" s="16"/>
      <c r="FKM721" s="16"/>
      <c r="FKN721" s="16"/>
      <c r="FKO721" s="16"/>
      <c r="FKP721" s="16"/>
      <c r="FKQ721" s="16"/>
      <c r="FKR721" s="16"/>
      <c r="FKS721" s="16"/>
      <c r="FKT721" s="16"/>
      <c r="FKU721" s="16"/>
      <c r="FKV721" s="16"/>
      <c r="FKW721" s="16"/>
      <c r="FKX721" s="16"/>
      <c r="FKY721" s="16"/>
      <c r="FKZ721" s="16"/>
      <c r="FLA721" s="16"/>
      <c r="FLB721" s="16"/>
      <c r="FLC721" s="16"/>
      <c r="FLD721" s="16"/>
      <c r="FLE721" s="16"/>
      <c r="FLF721" s="16"/>
      <c r="FLG721" s="16"/>
      <c r="FLH721" s="16"/>
      <c r="FLI721" s="16"/>
      <c r="FLJ721" s="16"/>
      <c r="FLK721" s="16"/>
      <c r="FLL721" s="16"/>
      <c r="FLM721" s="16"/>
      <c r="FLN721" s="16"/>
      <c r="FLO721" s="16"/>
      <c r="FLP721" s="16"/>
      <c r="FLQ721" s="16"/>
      <c r="FLR721" s="16"/>
      <c r="FLS721" s="16"/>
      <c r="FLT721" s="16"/>
      <c r="FLU721" s="16"/>
      <c r="FLV721" s="16"/>
      <c r="FLW721" s="16"/>
      <c r="FLX721" s="16"/>
      <c r="FLY721" s="16"/>
      <c r="FLZ721" s="16"/>
      <c r="FMA721" s="16"/>
      <c r="FMB721" s="16"/>
      <c r="FMC721" s="16"/>
      <c r="FMD721" s="16"/>
      <c r="FME721" s="16"/>
      <c r="FMF721" s="16"/>
      <c r="FMG721" s="16"/>
      <c r="FMH721" s="16"/>
      <c r="FMI721" s="16"/>
      <c r="FMJ721" s="16"/>
      <c r="FMK721" s="16"/>
      <c r="FML721" s="16"/>
      <c r="FMM721" s="16"/>
      <c r="FMN721" s="16"/>
      <c r="FMO721" s="16"/>
      <c r="FMP721" s="16"/>
      <c r="FMQ721" s="16"/>
      <c r="FMR721" s="16"/>
      <c r="FMS721" s="16"/>
      <c r="FMT721" s="16"/>
      <c r="FMU721" s="16"/>
      <c r="FMV721" s="16"/>
      <c r="FMW721" s="16"/>
      <c r="FMX721" s="16"/>
      <c r="FMY721" s="16"/>
      <c r="FMZ721" s="16"/>
      <c r="FNA721" s="16"/>
      <c r="FNB721" s="16"/>
      <c r="FNC721" s="16"/>
      <c r="FND721" s="16"/>
      <c r="FNE721" s="16"/>
      <c r="FNF721" s="16"/>
      <c r="FNG721" s="16"/>
      <c r="FNH721" s="16"/>
      <c r="FNI721" s="16"/>
      <c r="FNJ721" s="16"/>
      <c r="FNK721" s="16"/>
      <c r="FNL721" s="16"/>
      <c r="FNM721" s="16"/>
      <c r="FNN721" s="16"/>
      <c r="FNO721" s="16"/>
      <c r="FNP721" s="16"/>
      <c r="FNQ721" s="16"/>
      <c r="FNR721" s="16"/>
      <c r="FNS721" s="16"/>
      <c r="FNT721" s="16"/>
      <c r="FNU721" s="16"/>
      <c r="FNV721" s="16"/>
      <c r="FNW721" s="16"/>
      <c r="FNX721" s="16"/>
      <c r="FNY721" s="16"/>
      <c r="FNZ721" s="16"/>
      <c r="FOA721" s="16"/>
      <c r="FOB721" s="16"/>
      <c r="FOC721" s="16"/>
      <c r="FOD721" s="16"/>
      <c r="FOE721" s="16"/>
      <c r="FOF721" s="16"/>
      <c r="FOG721" s="16"/>
      <c r="FOH721" s="16"/>
      <c r="FOI721" s="16"/>
      <c r="FOJ721" s="16"/>
      <c r="FOK721" s="16"/>
      <c r="FOL721" s="16"/>
      <c r="FOM721" s="16"/>
      <c r="FON721" s="16"/>
      <c r="FOO721" s="16"/>
      <c r="FOP721" s="16"/>
      <c r="FOQ721" s="16"/>
      <c r="FOR721" s="16"/>
      <c r="FOS721" s="16"/>
      <c r="FOT721" s="16"/>
      <c r="FOU721" s="16"/>
      <c r="FOV721" s="16"/>
      <c r="FOW721" s="16"/>
      <c r="FOX721" s="16"/>
      <c r="FOY721" s="16"/>
      <c r="FOZ721" s="16"/>
      <c r="FPA721" s="16"/>
      <c r="FPB721" s="16"/>
      <c r="FPC721" s="16"/>
      <c r="FPD721" s="16"/>
      <c r="FPE721" s="16"/>
      <c r="FPF721" s="16"/>
      <c r="FPG721" s="16"/>
      <c r="FPH721" s="16"/>
      <c r="FPI721" s="16"/>
      <c r="FPJ721" s="16"/>
      <c r="FPK721" s="16"/>
      <c r="FPL721" s="16"/>
      <c r="FPM721" s="16"/>
      <c r="FPN721" s="16"/>
      <c r="FPO721" s="16"/>
      <c r="FPP721" s="16"/>
      <c r="FPQ721" s="16"/>
      <c r="FPR721" s="16"/>
      <c r="FPS721" s="16"/>
      <c r="FPT721" s="16"/>
      <c r="FPU721" s="16"/>
      <c r="FPV721" s="16"/>
      <c r="FPW721" s="16"/>
      <c r="FPX721" s="16"/>
      <c r="FPY721" s="16"/>
      <c r="FPZ721" s="16"/>
      <c r="FQA721" s="16"/>
      <c r="FQB721" s="16"/>
      <c r="FQC721" s="16"/>
      <c r="FQD721" s="16"/>
      <c r="FQE721" s="16"/>
      <c r="FQF721" s="16"/>
      <c r="FQG721" s="16"/>
      <c r="FQH721" s="16"/>
      <c r="FQI721" s="16"/>
      <c r="FQJ721" s="16"/>
      <c r="FQK721" s="16"/>
      <c r="FQL721" s="16"/>
      <c r="FQM721" s="16"/>
      <c r="FQN721" s="16"/>
      <c r="FQO721" s="16"/>
      <c r="FQP721" s="16"/>
      <c r="FQQ721" s="16"/>
      <c r="FQR721" s="16"/>
      <c r="FQS721" s="16"/>
      <c r="FQT721" s="16"/>
      <c r="FQU721" s="16"/>
      <c r="FQV721" s="16"/>
      <c r="FQW721" s="16"/>
      <c r="FQX721" s="16"/>
      <c r="FQY721" s="16"/>
      <c r="FQZ721" s="16"/>
      <c r="FRA721" s="16"/>
      <c r="FRB721" s="16"/>
      <c r="FRC721" s="16"/>
      <c r="FRD721" s="16"/>
      <c r="FRE721" s="16"/>
      <c r="FRF721" s="16"/>
      <c r="FRG721" s="16"/>
      <c r="FRH721" s="16"/>
      <c r="FRI721" s="16"/>
      <c r="FRJ721" s="16"/>
      <c r="FRK721" s="16"/>
      <c r="FRL721" s="16"/>
      <c r="FRM721" s="16"/>
      <c r="FRN721" s="16"/>
      <c r="FRO721" s="16"/>
      <c r="FRP721" s="16"/>
      <c r="FRQ721" s="16"/>
      <c r="FRR721" s="16"/>
      <c r="FRS721" s="16"/>
      <c r="FRT721" s="16"/>
      <c r="FRU721" s="16"/>
      <c r="FRV721" s="16"/>
      <c r="FRW721" s="16"/>
      <c r="FRX721" s="16"/>
      <c r="FRY721" s="16"/>
      <c r="FRZ721" s="16"/>
      <c r="FSA721" s="16"/>
      <c r="FSB721" s="16"/>
      <c r="FSC721" s="16"/>
      <c r="FSD721" s="16"/>
      <c r="FSE721" s="16"/>
      <c r="FSF721" s="16"/>
      <c r="FSG721" s="16"/>
      <c r="FSH721" s="16"/>
      <c r="FSI721" s="16"/>
      <c r="FSJ721" s="16"/>
      <c r="FSK721" s="16"/>
      <c r="FSL721" s="16"/>
      <c r="FSM721" s="16"/>
      <c r="FSN721" s="16"/>
      <c r="FSO721" s="16"/>
      <c r="FSP721" s="16"/>
      <c r="FSQ721" s="16"/>
      <c r="FSR721" s="16"/>
      <c r="FSS721" s="16"/>
      <c r="FST721" s="16"/>
      <c r="FSU721" s="16"/>
      <c r="FSV721" s="16"/>
      <c r="FSW721" s="16"/>
      <c r="FSX721" s="16"/>
      <c r="FSY721" s="16"/>
      <c r="FSZ721" s="16"/>
      <c r="FTA721" s="16"/>
      <c r="FTB721" s="16"/>
      <c r="FTC721" s="16"/>
      <c r="FTD721" s="16"/>
      <c r="FTE721" s="16"/>
      <c r="FTF721" s="16"/>
      <c r="FTG721" s="16"/>
      <c r="FTH721" s="16"/>
      <c r="FTI721" s="16"/>
      <c r="FTJ721" s="16"/>
      <c r="FTK721" s="16"/>
      <c r="FTL721" s="16"/>
      <c r="FTM721" s="16"/>
      <c r="FTN721" s="16"/>
      <c r="FTO721" s="16"/>
      <c r="FTP721" s="16"/>
      <c r="FTQ721" s="16"/>
      <c r="FTR721" s="16"/>
      <c r="FTS721" s="16"/>
      <c r="FTT721" s="16"/>
      <c r="FTU721" s="16"/>
      <c r="FTV721" s="16"/>
      <c r="FTW721" s="16"/>
      <c r="FTX721" s="16"/>
      <c r="FTY721" s="16"/>
      <c r="FTZ721" s="16"/>
      <c r="FUA721" s="16"/>
      <c r="FUB721" s="16"/>
      <c r="FUC721" s="16"/>
      <c r="FUD721" s="16"/>
      <c r="FUE721" s="16"/>
      <c r="FUF721" s="16"/>
      <c r="FUG721" s="16"/>
      <c r="FUH721" s="16"/>
      <c r="FUI721" s="16"/>
      <c r="FUJ721" s="16"/>
      <c r="FUK721" s="16"/>
      <c r="FUL721" s="16"/>
      <c r="FUM721" s="16"/>
      <c r="FUN721" s="16"/>
      <c r="FUO721" s="16"/>
      <c r="FUP721" s="16"/>
      <c r="FUQ721" s="16"/>
      <c r="FUR721" s="16"/>
      <c r="FUS721" s="16"/>
      <c r="FUT721" s="16"/>
      <c r="FUU721" s="16"/>
      <c r="FUV721" s="16"/>
      <c r="FUW721" s="16"/>
      <c r="FUX721" s="16"/>
      <c r="FUY721" s="16"/>
      <c r="FUZ721" s="16"/>
      <c r="FVA721" s="16"/>
      <c r="FVB721" s="16"/>
      <c r="FVC721" s="16"/>
      <c r="FVD721" s="16"/>
      <c r="FVE721" s="16"/>
      <c r="FVF721" s="16"/>
      <c r="FVG721" s="16"/>
      <c r="FVH721" s="16"/>
      <c r="FVI721" s="16"/>
      <c r="FVJ721" s="16"/>
      <c r="FVK721" s="16"/>
      <c r="FVL721" s="16"/>
      <c r="FVM721" s="16"/>
      <c r="FVN721" s="16"/>
      <c r="FVO721" s="16"/>
      <c r="FVP721" s="16"/>
      <c r="FVQ721" s="16"/>
      <c r="FVR721" s="16"/>
      <c r="FVS721" s="16"/>
      <c r="FVT721" s="16"/>
      <c r="FVU721" s="16"/>
      <c r="FVV721" s="16"/>
      <c r="FVW721" s="16"/>
      <c r="FVX721" s="16"/>
      <c r="FVY721" s="16"/>
      <c r="FVZ721" s="16"/>
      <c r="FWA721" s="16"/>
      <c r="FWB721" s="16"/>
      <c r="FWC721" s="16"/>
      <c r="FWD721" s="16"/>
      <c r="FWE721" s="16"/>
      <c r="FWF721" s="16"/>
      <c r="FWG721" s="16"/>
      <c r="FWH721" s="16"/>
      <c r="FWI721" s="16"/>
      <c r="FWJ721" s="16"/>
      <c r="FWK721" s="16"/>
      <c r="FWL721" s="16"/>
      <c r="FWM721" s="16"/>
      <c r="FWN721" s="16"/>
      <c r="FWO721" s="16"/>
      <c r="FWP721" s="16"/>
      <c r="FWQ721" s="16"/>
      <c r="FWR721" s="16"/>
      <c r="FWS721" s="16"/>
      <c r="FWT721" s="16"/>
      <c r="FWU721" s="16"/>
      <c r="FWV721" s="16"/>
      <c r="FWW721" s="16"/>
      <c r="FWX721" s="16"/>
      <c r="FWY721" s="16"/>
      <c r="FWZ721" s="16"/>
      <c r="FXA721" s="16"/>
      <c r="FXB721" s="16"/>
      <c r="FXC721" s="16"/>
      <c r="FXD721" s="16"/>
      <c r="FXE721" s="16"/>
      <c r="FXF721" s="16"/>
      <c r="FXG721" s="16"/>
      <c r="FXH721" s="16"/>
      <c r="FXI721" s="16"/>
      <c r="FXJ721" s="16"/>
      <c r="FXK721" s="16"/>
      <c r="FXL721" s="16"/>
      <c r="FXM721" s="16"/>
      <c r="FXN721" s="16"/>
      <c r="FXO721" s="16"/>
      <c r="FXP721" s="16"/>
      <c r="FXQ721" s="16"/>
      <c r="FXR721" s="16"/>
      <c r="FXS721" s="16"/>
      <c r="FXT721" s="16"/>
      <c r="FXU721" s="16"/>
      <c r="FXV721" s="16"/>
      <c r="FXW721" s="16"/>
      <c r="FXX721" s="16"/>
      <c r="FXY721" s="16"/>
      <c r="FXZ721" s="16"/>
      <c r="FYA721" s="16"/>
      <c r="FYB721" s="16"/>
      <c r="FYC721" s="16"/>
      <c r="FYD721" s="16"/>
      <c r="FYE721" s="16"/>
      <c r="FYF721" s="16"/>
      <c r="FYG721" s="16"/>
      <c r="FYH721" s="16"/>
      <c r="FYI721" s="16"/>
      <c r="FYJ721" s="16"/>
      <c r="FYK721" s="16"/>
      <c r="FYL721" s="16"/>
      <c r="FYM721" s="16"/>
      <c r="FYN721" s="16"/>
      <c r="FYO721" s="16"/>
      <c r="FYP721" s="16"/>
      <c r="FYQ721" s="16"/>
      <c r="FYR721" s="16"/>
      <c r="FYS721" s="16"/>
      <c r="FYT721" s="16"/>
      <c r="FYU721" s="16"/>
      <c r="FYV721" s="16"/>
      <c r="FYW721" s="16"/>
      <c r="FYX721" s="16"/>
      <c r="FYY721" s="16"/>
      <c r="FYZ721" s="16"/>
      <c r="FZA721" s="16"/>
      <c r="FZB721" s="16"/>
      <c r="FZC721" s="16"/>
      <c r="FZD721" s="16"/>
      <c r="FZE721" s="16"/>
      <c r="FZF721" s="16"/>
      <c r="FZG721" s="16"/>
      <c r="FZH721" s="16"/>
      <c r="FZI721" s="16"/>
      <c r="FZJ721" s="16"/>
      <c r="FZK721" s="16"/>
      <c r="FZL721" s="16"/>
      <c r="FZM721" s="16"/>
      <c r="FZN721" s="16"/>
      <c r="FZO721" s="16"/>
      <c r="FZP721" s="16"/>
      <c r="FZQ721" s="16"/>
      <c r="FZR721" s="16"/>
      <c r="FZS721" s="16"/>
      <c r="FZT721" s="16"/>
      <c r="FZU721" s="16"/>
      <c r="FZV721" s="16"/>
      <c r="FZW721" s="16"/>
      <c r="FZX721" s="16"/>
      <c r="FZY721" s="16"/>
      <c r="FZZ721" s="16"/>
      <c r="GAA721" s="16"/>
      <c r="GAB721" s="16"/>
      <c r="GAC721" s="16"/>
      <c r="GAD721" s="16"/>
      <c r="GAE721" s="16"/>
      <c r="GAF721" s="16"/>
      <c r="GAG721" s="16"/>
      <c r="GAH721" s="16"/>
      <c r="GAI721" s="16"/>
      <c r="GAJ721" s="16"/>
      <c r="GAK721" s="16"/>
      <c r="GAL721" s="16"/>
      <c r="GAM721" s="16"/>
      <c r="GAN721" s="16"/>
      <c r="GAO721" s="16"/>
      <c r="GAP721" s="16"/>
      <c r="GAQ721" s="16"/>
      <c r="GAR721" s="16"/>
      <c r="GAS721" s="16"/>
      <c r="GAT721" s="16"/>
      <c r="GAU721" s="16"/>
      <c r="GAV721" s="16"/>
      <c r="GAW721" s="16"/>
      <c r="GAX721" s="16"/>
      <c r="GAY721" s="16"/>
      <c r="GAZ721" s="16"/>
      <c r="GBA721" s="16"/>
      <c r="GBB721" s="16"/>
      <c r="GBC721" s="16"/>
      <c r="GBD721" s="16"/>
      <c r="GBE721" s="16"/>
      <c r="GBF721" s="16"/>
      <c r="GBG721" s="16"/>
      <c r="GBH721" s="16"/>
      <c r="GBI721" s="16"/>
      <c r="GBJ721" s="16"/>
      <c r="GBK721" s="16"/>
      <c r="GBL721" s="16"/>
      <c r="GBM721" s="16"/>
      <c r="GBN721" s="16"/>
      <c r="GBO721" s="16"/>
      <c r="GBP721" s="16"/>
      <c r="GBQ721" s="16"/>
      <c r="GBR721" s="16"/>
      <c r="GBS721" s="16"/>
      <c r="GBT721" s="16"/>
      <c r="GBU721" s="16"/>
      <c r="GBV721" s="16"/>
      <c r="GBW721" s="16"/>
      <c r="GBX721" s="16"/>
      <c r="GBY721" s="16"/>
      <c r="GBZ721" s="16"/>
      <c r="GCA721" s="16"/>
      <c r="GCB721" s="16"/>
      <c r="GCC721" s="16"/>
      <c r="GCD721" s="16"/>
      <c r="GCE721" s="16"/>
      <c r="GCF721" s="16"/>
      <c r="GCG721" s="16"/>
      <c r="GCH721" s="16"/>
      <c r="GCI721" s="16"/>
      <c r="GCJ721" s="16"/>
      <c r="GCK721" s="16"/>
      <c r="GCL721" s="16"/>
      <c r="GCM721" s="16"/>
      <c r="GCN721" s="16"/>
      <c r="GCO721" s="16"/>
      <c r="GCP721" s="16"/>
      <c r="GCQ721" s="16"/>
      <c r="GCR721" s="16"/>
      <c r="GCS721" s="16"/>
      <c r="GCT721" s="16"/>
      <c r="GCU721" s="16"/>
      <c r="GCV721" s="16"/>
      <c r="GCW721" s="16"/>
      <c r="GCX721" s="16"/>
      <c r="GCY721" s="16"/>
      <c r="GCZ721" s="16"/>
      <c r="GDA721" s="16"/>
      <c r="GDB721" s="16"/>
      <c r="GDC721" s="16"/>
      <c r="GDD721" s="16"/>
      <c r="GDE721" s="16"/>
      <c r="GDF721" s="16"/>
      <c r="GDG721" s="16"/>
      <c r="GDH721" s="16"/>
      <c r="GDI721" s="16"/>
      <c r="GDJ721" s="16"/>
      <c r="GDK721" s="16"/>
      <c r="GDL721" s="16"/>
      <c r="GDM721" s="16"/>
      <c r="GDN721" s="16"/>
      <c r="GDO721" s="16"/>
      <c r="GDP721" s="16"/>
      <c r="GDQ721" s="16"/>
      <c r="GDR721" s="16"/>
      <c r="GDS721" s="16"/>
      <c r="GDT721" s="16"/>
      <c r="GDU721" s="16"/>
      <c r="GDV721" s="16"/>
      <c r="GDW721" s="16"/>
      <c r="GDX721" s="16"/>
      <c r="GDY721" s="16"/>
      <c r="GDZ721" s="16"/>
      <c r="GEA721" s="16"/>
      <c r="GEB721" s="16"/>
      <c r="GEC721" s="16"/>
      <c r="GED721" s="16"/>
      <c r="GEE721" s="16"/>
      <c r="GEF721" s="16"/>
      <c r="GEG721" s="16"/>
      <c r="GEH721" s="16"/>
      <c r="GEI721" s="16"/>
      <c r="GEJ721" s="16"/>
      <c r="GEK721" s="16"/>
      <c r="GEL721" s="16"/>
      <c r="GEM721" s="16"/>
      <c r="GEN721" s="16"/>
      <c r="GEO721" s="16"/>
      <c r="GEP721" s="16"/>
      <c r="GEQ721" s="16"/>
      <c r="GER721" s="16"/>
      <c r="GES721" s="16"/>
      <c r="GET721" s="16"/>
      <c r="GEU721" s="16"/>
      <c r="GEV721" s="16"/>
      <c r="GEW721" s="16"/>
      <c r="GEX721" s="16"/>
      <c r="GEY721" s="16"/>
      <c r="GEZ721" s="16"/>
      <c r="GFA721" s="16"/>
      <c r="GFB721" s="16"/>
      <c r="GFC721" s="16"/>
      <c r="GFD721" s="16"/>
      <c r="GFE721" s="16"/>
      <c r="GFF721" s="16"/>
      <c r="GFG721" s="16"/>
      <c r="GFH721" s="16"/>
      <c r="GFI721" s="16"/>
      <c r="GFJ721" s="16"/>
      <c r="GFK721" s="16"/>
      <c r="GFL721" s="16"/>
      <c r="GFM721" s="16"/>
      <c r="GFN721" s="16"/>
      <c r="GFO721" s="16"/>
      <c r="GFP721" s="16"/>
      <c r="GFQ721" s="16"/>
      <c r="GFR721" s="16"/>
      <c r="GFS721" s="16"/>
      <c r="GFT721" s="16"/>
      <c r="GFU721" s="16"/>
      <c r="GFV721" s="16"/>
      <c r="GFW721" s="16"/>
      <c r="GFX721" s="16"/>
      <c r="GFY721" s="16"/>
      <c r="GFZ721" s="16"/>
      <c r="GGA721" s="16"/>
      <c r="GGB721" s="16"/>
      <c r="GGC721" s="16"/>
      <c r="GGD721" s="16"/>
      <c r="GGE721" s="16"/>
      <c r="GGF721" s="16"/>
      <c r="GGG721" s="16"/>
      <c r="GGH721" s="16"/>
      <c r="GGI721" s="16"/>
      <c r="GGJ721" s="16"/>
      <c r="GGK721" s="16"/>
      <c r="GGL721" s="16"/>
      <c r="GGM721" s="16"/>
      <c r="GGN721" s="16"/>
      <c r="GGO721" s="16"/>
      <c r="GGP721" s="16"/>
      <c r="GGQ721" s="16"/>
      <c r="GGR721" s="16"/>
      <c r="GGS721" s="16"/>
      <c r="GGT721" s="16"/>
      <c r="GGU721" s="16"/>
      <c r="GGV721" s="16"/>
      <c r="GGW721" s="16"/>
      <c r="GGX721" s="16"/>
      <c r="GGY721" s="16"/>
      <c r="GGZ721" s="16"/>
      <c r="GHA721" s="16"/>
      <c r="GHB721" s="16"/>
      <c r="GHC721" s="16"/>
      <c r="GHD721" s="16"/>
      <c r="GHE721" s="16"/>
      <c r="GHF721" s="16"/>
      <c r="GHG721" s="16"/>
      <c r="GHH721" s="16"/>
      <c r="GHI721" s="16"/>
      <c r="GHJ721" s="16"/>
      <c r="GHK721" s="16"/>
      <c r="GHL721" s="16"/>
      <c r="GHM721" s="16"/>
      <c r="GHN721" s="16"/>
      <c r="GHO721" s="16"/>
      <c r="GHP721" s="16"/>
      <c r="GHQ721" s="16"/>
      <c r="GHR721" s="16"/>
      <c r="GHS721" s="16"/>
      <c r="GHT721" s="16"/>
      <c r="GHU721" s="16"/>
      <c r="GHV721" s="16"/>
      <c r="GHW721" s="16"/>
      <c r="GHX721" s="16"/>
      <c r="GHY721" s="16"/>
      <c r="GHZ721" s="16"/>
      <c r="GIA721" s="16"/>
      <c r="GIB721" s="16"/>
      <c r="GIC721" s="16"/>
      <c r="GID721" s="16"/>
      <c r="GIE721" s="16"/>
      <c r="GIF721" s="16"/>
      <c r="GIG721" s="16"/>
      <c r="GIH721" s="16"/>
      <c r="GII721" s="16"/>
      <c r="GIJ721" s="16"/>
      <c r="GIK721" s="16"/>
      <c r="GIL721" s="16"/>
      <c r="GIM721" s="16"/>
      <c r="GIN721" s="16"/>
      <c r="GIO721" s="16"/>
      <c r="GIP721" s="16"/>
      <c r="GIQ721" s="16"/>
      <c r="GIR721" s="16"/>
      <c r="GIS721" s="16"/>
      <c r="GIT721" s="16"/>
      <c r="GIU721" s="16"/>
      <c r="GIV721" s="16"/>
      <c r="GIW721" s="16"/>
      <c r="GIX721" s="16"/>
      <c r="GIY721" s="16"/>
      <c r="GIZ721" s="16"/>
      <c r="GJA721" s="16"/>
      <c r="GJB721" s="16"/>
      <c r="GJC721" s="16"/>
      <c r="GJD721" s="16"/>
      <c r="GJE721" s="16"/>
      <c r="GJF721" s="16"/>
      <c r="GJG721" s="16"/>
      <c r="GJH721" s="16"/>
      <c r="GJI721" s="16"/>
      <c r="GJJ721" s="16"/>
      <c r="GJK721" s="16"/>
      <c r="GJL721" s="16"/>
      <c r="GJM721" s="16"/>
      <c r="GJN721" s="16"/>
      <c r="GJO721" s="16"/>
      <c r="GJP721" s="16"/>
      <c r="GJQ721" s="16"/>
      <c r="GJR721" s="16"/>
      <c r="GJS721" s="16"/>
      <c r="GJT721" s="16"/>
      <c r="GJU721" s="16"/>
      <c r="GJV721" s="16"/>
      <c r="GJW721" s="16"/>
      <c r="GJX721" s="16"/>
      <c r="GJY721" s="16"/>
      <c r="GJZ721" s="16"/>
      <c r="GKA721" s="16"/>
      <c r="GKB721" s="16"/>
      <c r="GKC721" s="16"/>
      <c r="GKD721" s="16"/>
      <c r="GKE721" s="16"/>
      <c r="GKF721" s="16"/>
      <c r="GKG721" s="16"/>
      <c r="GKH721" s="16"/>
      <c r="GKI721" s="16"/>
      <c r="GKJ721" s="16"/>
      <c r="GKK721" s="16"/>
      <c r="GKL721" s="16"/>
      <c r="GKM721" s="16"/>
      <c r="GKN721" s="16"/>
      <c r="GKO721" s="16"/>
      <c r="GKP721" s="16"/>
      <c r="GKQ721" s="16"/>
      <c r="GKR721" s="16"/>
      <c r="GKS721" s="16"/>
      <c r="GKT721" s="16"/>
      <c r="GKU721" s="16"/>
      <c r="GKV721" s="16"/>
      <c r="GKW721" s="16"/>
      <c r="GKX721" s="16"/>
      <c r="GKY721" s="16"/>
      <c r="GKZ721" s="16"/>
      <c r="GLA721" s="16"/>
      <c r="GLB721" s="16"/>
      <c r="GLC721" s="16"/>
      <c r="GLD721" s="16"/>
      <c r="GLE721" s="16"/>
      <c r="GLF721" s="16"/>
      <c r="GLG721" s="16"/>
      <c r="GLH721" s="16"/>
      <c r="GLI721" s="16"/>
      <c r="GLJ721" s="16"/>
      <c r="GLK721" s="16"/>
      <c r="GLL721" s="16"/>
      <c r="GLM721" s="16"/>
      <c r="GLN721" s="16"/>
      <c r="GLO721" s="16"/>
      <c r="GLP721" s="16"/>
      <c r="GLQ721" s="16"/>
      <c r="GLR721" s="16"/>
      <c r="GLS721" s="16"/>
      <c r="GLT721" s="16"/>
      <c r="GLU721" s="16"/>
      <c r="GLV721" s="16"/>
      <c r="GLW721" s="16"/>
      <c r="GLX721" s="16"/>
      <c r="GLY721" s="16"/>
      <c r="GLZ721" s="16"/>
      <c r="GMA721" s="16"/>
      <c r="GMB721" s="16"/>
      <c r="GMC721" s="16"/>
      <c r="GMD721" s="16"/>
      <c r="GME721" s="16"/>
      <c r="GMF721" s="16"/>
      <c r="GMG721" s="16"/>
      <c r="GMH721" s="16"/>
      <c r="GMI721" s="16"/>
      <c r="GMJ721" s="16"/>
      <c r="GMK721" s="16"/>
      <c r="GML721" s="16"/>
      <c r="GMM721" s="16"/>
      <c r="GMN721" s="16"/>
      <c r="GMO721" s="16"/>
      <c r="GMP721" s="16"/>
      <c r="GMQ721" s="16"/>
      <c r="GMR721" s="16"/>
      <c r="GMS721" s="16"/>
      <c r="GMT721" s="16"/>
      <c r="GMU721" s="16"/>
      <c r="GMV721" s="16"/>
      <c r="GMW721" s="16"/>
      <c r="GMX721" s="16"/>
      <c r="GMY721" s="16"/>
      <c r="GMZ721" s="16"/>
      <c r="GNA721" s="16"/>
      <c r="GNB721" s="16"/>
      <c r="GNC721" s="16"/>
      <c r="GND721" s="16"/>
      <c r="GNE721" s="16"/>
      <c r="GNF721" s="16"/>
      <c r="GNG721" s="16"/>
      <c r="GNH721" s="16"/>
      <c r="GNI721" s="16"/>
      <c r="GNJ721" s="16"/>
      <c r="GNK721" s="16"/>
      <c r="GNL721" s="16"/>
      <c r="GNM721" s="16"/>
      <c r="GNN721" s="16"/>
      <c r="GNO721" s="16"/>
      <c r="GNP721" s="16"/>
      <c r="GNQ721" s="16"/>
      <c r="GNR721" s="16"/>
      <c r="GNS721" s="16"/>
      <c r="GNT721" s="16"/>
      <c r="GNU721" s="16"/>
      <c r="GNV721" s="16"/>
      <c r="GNW721" s="16"/>
      <c r="GNX721" s="16"/>
      <c r="GNY721" s="16"/>
      <c r="GNZ721" s="16"/>
      <c r="GOA721" s="16"/>
      <c r="GOB721" s="16"/>
      <c r="GOC721" s="16"/>
      <c r="GOD721" s="16"/>
      <c r="GOE721" s="16"/>
      <c r="GOF721" s="16"/>
      <c r="GOG721" s="16"/>
      <c r="GOH721" s="16"/>
      <c r="GOI721" s="16"/>
      <c r="GOJ721" s="16"/>
      <c r="GOK721" s="16"/>
      <c r="GOL721" s="16"/>
      <c r="GOM721" s="16"/>
      <c r="GON721" s="16"/>
      <c r="GOO721" s="16"/>
      <c r="GOP721" s="16"/>
      <c r="GOQ721" s="16"/>
      <c r="GOR721" s="16"/>
      <c r="GOS721" s="16"/>
      <c r="GOT721" s="16"/>
      <c r="GOU721" s="16"/>
      <c r="GOV721" s="16"/>
      <c r="GOW721" s="16"/>
      <c r="GOX721" s="16"/>
      <c r="GOY721" s="16"/>
      <c r="GOZ721" s="16"/>
      <c r="GPA721" s="16"/>
      <c r="GPB721" s="16"/>
      <c r="GPC721" s="16"/>
      <c r="GPD721" s="16"/>
      <c r="GPE721" s="16"/>
      <c r="GPF721" s="16"/>
      <c r="GPG721" s="16"/>
      <c r="GPH721" s="16"/>
      <c r="GPI721" s="16"/>
      <c r="GPJ721" s="16"/>
      <c r="GPK721" s="16"/>
      <c r="GPL721" s="16"/>
      <c r="GPM721" s="16"/>
      <c r="GPN721" s="16"/>
      <c r="GPO721" s="16"/>
      <c r="GPP721" s="16"/>
      <c r="GPQ721" s="16"/>
      <c r="GPR721" s="16"/>
      <c r="GPS721" s="16"/>
      <c r="GPT721" s="16"/>
      <c r="GPU721" s="16"/>
      <c r="GPV721" s="16"/>
      <c r="GPW721" s="16"/>
      <c r="GPX721" s="16"/>
      <c r="GPY721" s="16"/>
      <c r="GPZ721" s="16"/>
      <c r="GQA721" s="16"/>
      <c r="GQB721" s="16"/>
      <c r="GQC721" s="16"/>
      <c r="GQD721" s="16"/>
      <c r="GQE721" s="16"/>
      <c r="GQF721" s="16"/>
      <c r="GQG721" s="16"/>
      <c r="GQH721" s="16"/>
      <c r="GQI721" s="16"/>
      <c r="GQJ721" s="16"/>
      <c r="GQK721" s="16"/>
      <c r="GQL721" s="16"/>
      <c r="GQM721" s="16"/>
      <c r="GQN721" s="16"/>
      <c r="GQO721" s="16"/>
      <c r="GQP721" s="16"/>
      <c r="GQQ721" s="16"/>
      <c r="GQR721" s="16"/>
      <c r="GQS721" s="16"/>
      <c r="GQT721" s="16"/>
      <c r="GQU721" s="16"/>
      <c r="GQV721" s="16"/>
      <c r="GQW721" s="16"/>
      <c r="GQX721" s="16"/>
      <c r="GQY721" s="16"/>
      <c r="GQZ721" s="16"/>
      <c r="GRA721" s="16"/>
      <c r="GRB721" s="16"/>
      <c r="GRC721" s="16"/>
      <c r="GRD721" s="16"/>
      <c r="GRE721" s="16"/>
      <c r="GRF721" s="16"/>
      <c r="GRG721" s="16"/>
      <c r="GRH721" s="16"/>
      <c r="GRI721" s="16"/>
      <c r="GRJ721" s="16"/>
      <c r="GRK721" s="16"/>
      <c r="GRL721" s="16"/>
      <c r="GRM721" s="16"/>
      <c r="GRN721" s="16"/>
      <c r="GRO721" s="16"/>
      <c r="GRP721" s="16"/>
      <c r="GRQ721" s="16"/>
      <c r="GRR721" s="16"/>
      <c r="GRS721" s="16"/>
      <c r="GRT721" s="16"/>
      <c r="GRU721" s="16"/>
      <c r="GRV721" s="16"/>
      <c r="GRW721" s="16"/>
      <c r="GRX721" s="16"/>
      <c r="GRY721" s="16"/>
      <c r="GRZ721" s="16"/>
      <c r="GSA721" s="16"/>
      <c r="GSB721" s="16"/>
      <c r="GSC721" s="16"/>
      <c r="GSD721" s="16"/>
      <c r="GSE721" s="16"/>
      <c r="GSF721" s="16"/>
      <c r="GSG721" s="16"/>
      <c r="GSH721" s="16"/>
      <c r="GSI721" s="16"/>
      <c r="GSJ721" s="16"/>
      <c r="GSK721" s="16"/>
      <c r="GSL721" s="16"/>
      <c r="GSM721" s="16"/>
      <c r="GSN721" s="16"/>
      <c r="GSO721" s="16"/>
      <c r="GSP721" s="16"/>
      <c r="GSQ721" s="16"/>
      <c r="GSR721" s="16"/>
      <c r="GSS721" s="16"/>
      <c r="GST721" s="16"/>
      <c r="GSU721" s="16"/>
      <c r="GSV721" s="16"/>
      <c r="GSW721" s="16"/>
      <c r="GSX721" s="16"/>
      <c r="GSY721" s="16"/>
      <c r="GSZ721" s="16"/>
      <c r="GTA721" s="16"/>
      <c r="GTB721" s="16"/>
      <c r="GTC721" s="16"/>
      <c r="GTD721" s="16"/>
      <c r="GTE721" s="16"/>
      <c r="GTF721" s="16"/>
      <c r="GTG721" s="16"/>
      <c r="GTH721" s="16"/>
      <c r="GTI721" s="16"/>
      <c r="GTJ721" s="16"/>
      <c r="GTK721" s="16"/>
      <c r="GTL721" s="16"/>
      <c r="GTM721" s="16"/>
      <c r="GTN721" s="16"/>
      <c r="GTO721" s="16"/>
      <c r="GTP721" s="16"/>
      <c r="GTQ721" s="16"/>
      <c r="GTR721" s="16"/>
      <c r="GTS721" s="16"/>
      <c r="GTT721" s="16"/>
      <c r="GTU721" s="16"/>
      <c r="GTV721" s="16"/>
      <c r="GTW721" s="16"/>
      <c r="GTX721" s="16"/>
      <c r="GTY721" s="16"/>
      <c r="GTZ721" s="16"/>
      <c r="GUA721" s="16"/>
      <c r="GUB721" s="16"/>
      <c r="GUC721" s="16"/>
      <c r="GUD721" s="16"/>
      <c r="GUE721" s="16"/>
      <c r="GUF721" s="16"/>
      <c r="GUG721" s="16"/>
      <c r="GUH721" s="16"/>
      <c r="GUI721" s="16"/>
      <c r="GUJ721" s="16"/>
      <c r="GUK721" s="16"/>
      <c r="GUL721" s="16"/>
      <c r="GUM721" s="16"/>
      <c r="GUN721" s="16"/>
      <c r="GUO721" s="16"/>
      <c r="GUP721" s="16"/>
      <c r="GUQ721" s="16"/>
      <c r="GUR721" s="16"/>
      <c r="GUS721" s="16"/>
      <c r="GUT721" s="16"/>
      <c r="GUU721" s="16"/>
      <c r="GUV721" s="16"/>
      <c r="GUW721" s="16"/>
      <c r="GUX721" s="16"/>
      <c r="GUY721" s="16"/>
      <c r="GUZ721" s="16"/>
      <c r="GVA721" s="16"/>
      <c r="GVB721" s="16"/>
      <c r="GVC721" s="16"/>
      <c r="GVD721" s="16"/>
      <c r="GVE721" s="16"/>
      <c r="GVF721" s="16"/>
      <c r="GVG721" s="16"/>
      <c r="GVH721" s="16"/>
      <c r="GVI721" s="16"/>
      <c r="GVJ721" s="16"/>
      <c r="GVK721" s="16"/>
      <c r="GVL721" s="16"/>
      <c r="GVM721" s="16"/>
      <c r="GVN721" s="16"/>
      <c r="GVO721" s="16"/>
      <c r="GVP721" s="16"/>
      <c r="GVQ721" s="16"/>
      <c r="GVR721" s="16"/>
      <c r="GVS721" s="16"/>
      <c r="GVT721" s="16"/>
      <c r="GVU721" s="16"/>
      <c r="GVV721" s="16"/>
      <c r="GVW721" s="16"/>
      <c r="GVX721" s="16"/>
      <c r="GVY721" s="16"/>
      <c r="GVZ721" s="16"/>
      <c r="GWA721" s="16"/>
      <c r="GWB721" s="16"/>
      <c r="GWC721" s="16"/>
      <c r="GWD721" s="16"/>
      <c r="GWE721" s="16"/>
      <c r="GWF721" s="16"/>
      <c r="GWG721" s="16"/>
      <c r="GWH721" s="16"/>
      <c r="GWI721" s="16"/>
      <c r="GWJ721" s="16"/>
      <c r="GWK721" s="16"/>
      <c r="GWL721" s="16"/>
      <c r="GWM721" s="16"/>
      <c r="GWN721" s="16"/>
      <c r="GWO721" s="16"/>
      <c r="GWP721" s="16"/>
      <c r="GWQ721" s="16"/>
      <c r="GWR721" s="16"/>
      <c r="GWS721" s="16"/>
      <c r="GWT721" s="16"/>
      <c r="GWU721" s="16"/>
      <c r="GWV721" s="16"/>
      <c r="GWW721" s="16"/>
      <c r="GWX721" s="16"/>
      <c r="GWY721" s="16"/>
      <c r="GWZ721" s="16"/>
      <c r="GXA721" s="16"/>
      <c r="GXB721" s="16"/>
      <c r="GXC721" s="16"/>
      <c r="GXD721" s="16"/>
      <c r="GXE721" s="16"/>
      <c r="GXF721" s="16"/>
      <c r="GXG721" s="16"/>
      <c r="GXH721" s="16"/>
      <c r="GXI721" s="16"/>
      <c r="GXJ721" s="16"/>
      <c r="GXK721" s="16"/>
      <c r="GXL721" s="16"/>
      <c r="GXM721" s="16"/>
      <c r="GXN721" s="16"/>
      <c r="GXO721" s="16"/>
      <c r="GXP721" s="16"/>
      <c r="GXQ721" s="16"/>
      <c r="GXR721" s="16"/>
      <c r="GXS721" s="16"/>
      <c r="GXT721" s="16"/>
      <c r="GXU721" s="16"/>
      <c r="GXV721" s="16"/>
      <c r="GXW721" s="16"/>
      <c r="GXX721" s="16"/>
      <c r="GXY721" s="16"/>
      <c r="GXZ721" s="16"/>
      <c r="GYA721" s="16"/>
      <c r="GYB721" s="16"/>
      <c r="GYC721" s="16"/>
      <c r="GYD721" s="16"/>
      <c r="GYE721" s="16"/>
      <c r="GYF721" s="16"/>
      <c r="GYG721" s="16"/>
      <c r="GYH721" s="16"/>
      <c r="GYI721" s="16"/>
      <c r="GYJ721" s="16"/>
      <c r="GYK721" s="16"/>
      <c r="GYL721" s="16"/>
      <c r="GYM721" s="16"/>
      <c r="GYN721" s="16"/>
      <c r="GYO721" s="16"/>
      <c r="GYP721" s="16"/>
      <c r="GYQ721" s="16"/>
      <c r="GYR721" s="16"/>
      <c r="GYS721" s="16"/>
      <c r="GYT721" s="16"/>
      <c r="GYU721" s="16"/>
      <c r="GYV721" s="16"/>
      <c r="GYW721" s="16"/>
      <c r="GYX721" s="16"/>
      <c r="GYY721" s="16"/>
      <c r="GYZ721" s="16"/>
      <c r="GZA721" s="16"/>
      <c r="GZB721" s="16"/>
      <c r="GZC721" s="16"/>
      <c r="GZD721" s="16"/>
      <c r="GZE721" s="16"/>
      <c r="GZF721" s="16"/>
      <c r="GZG721" s="16"/>
      <c r="GZH721" s="16"/>
      <c r="GZI721" s="16"/>
      <c r="GZJ721" s="16"/>
      <c r="GZK721" s="16"/>
      <c r="GZL721" s="16"/>
      <c r="GZM721" s="16"/>
      <c r="GZN721" s="16"/>
      <c r="GZO721" s="16"/>
      <c r="GZP721" s="16"/>
      <c r="GZQ721" s="16"/>
      <c r="GZR721" s="16"/>
      <c r="GZS721" s="16"/>
      <c r="GZT721" s="16"/>
      <c r="GZU721" s="16"/>
      <c r="GZV721" s="16"/>
      <c r="GZW721" s="16"/>
      <c r="GZX721" s="16"/>
      <c r="GZY721" s="16"/>
      <c r="GZZ721" s="16"/>
      <c r="HAA721" s="16"/>
      <c r="HAB721" s="16"/>
      <c r="HAC721" s="16"/>
      <c r="HAD721" s="16"/>
      <c r="HAE721" s="16"/>
      <c r="HAF721" s="16"/>
      <c r="HAG721" s="16"/>
      <c r="HAH721" s="16"/>
      <c r="HAI721" s="16"/>
      <c r="HAJ721" s="16"/>
      <c r="HAK721" s="16"/>
      <c r="HAL721" s="16"/>
      <c r="HAM721" s="16"/>
      <c r="HAN721" s="16"/>
      <c r="HAO721" s="16"/>
      <c r="HAP721" s="16"/>
      <c r="HAQ721" s="16"/>
      <c r="HAR721" s="16"/>
      <c r="HAS721" s="16"/>
      <c r="HAT721" s="16"/>
      <c r="HAU721" s="16"/>
      <c r="HAV721" s="16"/>
      <c r="HAW721" s="16"/>
      <c r="HAX721" s="16"/>
      <c r="HAY721" s="16"/>
      <c r="HAZ721" s="16"/>
      <c r="HBA721" s="16"/>
      <c r="HBB721" s="16"/>
      <c r="HBC721" s="16"/>
      <c r="HBD721" s="16"/>
      <c r="HBE721" s="16"/>
      <c r="HBF721" s="16"/>
      <c r="HBG721" s="16"/>
      <c r="HBH721" s="16"/>
      <c r="HBI721" s="16"/>
      <c r="HBJ721" s="16"/>
      <c r="HBK721" s="16"/>
      <c r="HBL721" s="16"/>
      <c r="HBM721" s="16"/>
      <c r="HBN721" s="16"/>
      <c r="HBO721" s="16"/>
      <c r="HBP721" s="16"/>
      <c r="HBQ721" s="16"/>
      <c r="HBR721" s="16"/>
      <c r="HBS721" s="16"/>
      <c r="HBT721" s="16"/>
      <c r="HBU721" s="16"/>
      <c r="HBV721" s="16"/>
      <c r="HBW721" s="16"/>
      <c r="HBX721" s="16"/>
      <c r="HBY721" s="16"/>
      <c r="HBZ721" s="16"/>
      <c r="HCA721" s="16"/>
      <c r="HCB721" s="16"/>
      <c r="HCC721" s="16"/>
      <c r="HCD721" s="16"/>
      <c r="HCE721" s="16"/>
      <c r="HCF721" s="16"/>
      <c r="HCG721" s="16"/>
      <c r="HCH721" s="16"/>
      <c r="HCI721" s="16"/>
      <c r="HCJ721" s="16"/>
      <c r="HCK721" s="16"/>
      <c r="HCL721" s="16"/>
      <c r="HCM721" s="16"/>
      <c r="HCN721" s="16"/>
      <c r="HCO721" s="16"/>
      <c r="HCP721" s="16"/>
      <c r="HCQ721" s="16"/>
      <c r="HCR721" s="16"/>
      <c r="HCS721" s="16"/>
      <c r="HCT721" s="16"/>
      <c r="HCU721" s="16"/>
      <c r="HCV721" s="16"/>
      <c r="HCW721" s="16"/>
      <c r="HCX721" s="16"/>
      <c r="HCY721" s="16"/>
      <c r="HCZ721" s="16"/>
      <c r="HDA721" s="16"/>
      <c r="HDB721" s="16"/>
      <c r="HDC721" s="16"/>
      <c r="HDD721" s="16"/>
      <c r="HDE721" s="16"/>
      <c r="HDF721" s="16"/>
      <c r="HDG721" s="16"/>
      <c r="HDH721" s="16"/>
      <c r="HDI721" s="16"/>
      <c r="HDJ721" s="16"/>
      <c r="HDK721" s="16"/>
      <c r="HDL721" s="16"/>
      <c r="HDM721" s="16"/>
      <c r="HDN721" s="16"/>
      <c r="HDO721" s="16"/>
      <c r="HDP721" s="16"/>
      <c r="HDQ721" s="16"/>
      <c r="HDR721" s="16"/>
      <c r="HDS721" s="16"/>
      <c r="HDT721" s="16"/>
      <c r="HDU721" s="16"/>
      <c r="HDV721" s="16"/>
      <c r="HDW721" s="16"/>
      <c r="HDX721" s="16"/>
      <c r="HDY721" s="16"/>
      <c r="HDZ721" s="16"/>
      <c r="HEA721" s="16"/>
      <c r="HEB721" s="16"/>
      <c r="HEC721" s="16"/>
      <c r="HED721" s="16"/>
      <c r="HEE721" s="16"/>
      <c r="HEF721" s="16"/>
      <c r="HEG721" s="16"/>
      <c r="HEH721" s="16"/>
      <c r="HEI721" s="16"/>
      <c r="HEJ721" s="16"/>
      <c r="HEK721" s="16"/>
      <c r="HEL721" s="16"/>
      <c r="HEM721" s="16"/>
      <c r="HEN721" s="16"/>
      <c r="HEO721" s="16"/>
      <c r="HEP721" s="16"/>
      <c r="HEQ721" s="16"/>
      <c r="HER721" s="16"/>
      <c r="HES721" s="16"/>
      <c r="HET721" s="16"/>
      <c r="HEU721" s="16"/>
      <c r="HEV721" s="16"/>
      <c r="HEW721" s="16"/>
      <c r="HEX721" s="16"/>
      <c r="HEY721" s="16"/>
      <c r="HEZ721" s="16"/>
      <c r="HFA721" s="16"/>
      <c r="HFB721" s="16"/>
      <c r="HFC721" s="16"/>
      <c r="HFD721" s="16"/>
      <c r="HFE721" s="16"/>
      <c r="HFF721" s="16"/>
      <c r="HFG721" s="16"/>
      <c r="HFH721" s="16"/>
      <c r="HFI721" s="16"/>
      <c r="HFJ721" s="16"/>
      <c r="HFK721" s="16"/>
      <c r="HFL721" s="16"/>
      <c r="HFM721" s="16"/>
      <c r="HFN721" s="16"/>
      <c r="HFO721" s="16"/>
      <c r="HFP721" s="16"/>
      <c r="HFQ721" s="16"/>
      <c r="HFR721" s="16"/>
      <c r="HFS721" s="16"/>
      <c r="HFT721" s="16"/>
      <c r="HFU721" s="16"/>
      <c r="HFV721" s="16"/>
      <c r="HFW721" s="16"/>
      <c r="HFX721" s="16"/>
      <c r="HFY721" s="16"/>
      <c r="HFZ721" s="16"/>
      <c r="HGA721" s="16"/>
      <c r="HGB721" s="16"/>
      <c r="HGC721" s="16"/>
      <c r="HGD721" s="16"/>
      <c r="HGE721" s="16"/>
      <c r="HGF721" s="16"/>
      <c r="HGG721" s="16"/>
      <c r="HGH721" s="16"/>
      <c r="HGI721" s="16"/>
      <c r="HGJ721" s="16"/>
      <c r="HGK721" s="16"/>
      <c r="HGL721" s="16"/>
      <c r="HGM721" s="16"/>
      <c r="HGN721" s="16"/>
      <c r="HGO721" s="16"/>
      <c r="HGP721" s="16"/>
      <c r="HGQ721" s="16"/>
      <c r="HGR721" s="16"/>
      <c r="HGS721" s="16"/>
      <c r="HGT721" s="16"/>
      <c r="HGU721" s="16"/>
      <c r="HGV721" s="16"/>
      <c r="HGW721" s="16"/>
      <c r="HGX721" s="16"/>
      <c r="HGY721" s="16"/>
      <c r="HGZ721" s="16"/>
      <c r="HHA721" s="16"/>
      <c r="HHB721" s="16"/>
      <c r="HHC721" s="16"/>
      <c r="HHD721" s="16"/>
      <c r="HHE721" s="16"/>
      <c r="HHF721" s="16"/>
      <c r="HHG721" s="16"/>
      <c r="HHH721" s="16"/>
      <c r="HHI721" s="16"/>
      <c r="HHJ721" s="16"/>
      <c r="HHK721" s="16"/>
      <c r="HHL721" s="16"/>
      <c r="HHM721" s="16"/>
      <c r="HHN721" s="16"/>
      <c r="HHO721" s="16"/>
      <c r="HHP721" s="16"/>
      <c r="HHQ721" s="16"/>
      <c r="HHR721" s="16"/>
      <c r="HHS721" s="16"/>
      <c r="HHT721" s="16"/>
      <c r="HHU721" s="16"/>
      <c r="HHV721" s="16"/>
      <c r="HHW721" s="16"/>
      <c r="HHX721" s="16"/>
      <c r="HHY721" s="16"/>
      <c r="HHZ721" s="16"/>
      <c r="HIA721" s="16"/>
      <c r="HIB721" s="16"/>
      <c r="HIC721" s="16"/>
      <c r="HID721" s="16"/>
      <c r="HIE721" s="16"/>
      <c r="HIF721" s="16"/>
      <c r="HIG721" s="16"/>
      <c r="HIH721" s="16"/>
      <c r="HII721" s="16"/>
      <c r="HIJ721" s="16"/>
      <c r="HIK721" s="16"/>
      <c r="HIL721" s="16"/>
      <c r="HIM721" s="16"/>
      <c r="HIN721" s="16"/>
      <c r="HIO721" s="16"/>
      <c r="HIP721" s="16"/>
      <c r="HIQ721" s="16"/>
      <c r="HIR721" s="16"/>
      <c r="HIS721" s="16"/>
      <c r="HIT721" s="16"/>
      <c r="HIU721" s="16"/>
      <c r="HIV721" s="16"/>
      <c r="HIW721" s="16"/>
      <c r="HIX721" s="16"/>
      <c r="HIY721" s="16"/>
      <c r="HIZ721" s="16"/>
      <c r="HJA721" s="16"/>
      <c r="HJB721" s="16"/>
      <c r="HJC721" s="16"/>
      <c r="HJD721" s="16"/>
      <c r="HJE721" s="16"/>
      <c r="HJF721" s="16"/>
      <c r="HJG721" s="16"/>
      <c r="HJH721" s="16"/>
      <c r="HJI721" s="16"/>
      <c r="HJJ721" s="16"/>
      <c r="HJK721" s="16"/>
      <c r="HJL721" s="16"/>
      <c r="HJM721" s="16"/>
      <c r="HJN721" s="16"/>
      <c r="HJO721" s="16"/>
      <c r="HJP721" s="16"/>
      <c r="HJQ721" s="16"/>
      <c r="HJR721" s="16"/>
      <c r="HJS721" s="16"/>
      <c r="HJT721" s="16"/>
      <c r="HJU721" s="16"/>
      <c r="HJV721" s="16"/>
      <c r="HJW721" s="16"/>
      <c r="HJX721" s="16"/>
      <c r="HJY721" s="16"/>
      <c r="HJZ721" s="16"/>
      <c r="HKA721" s="16"/>
      <c r="HKB721" s="16"/>
      <c r="HKC721" s="16"/>
      <c r="HKD721" s="16"/>
      <c r="HKE721" s="16"/>
      <c r="HKF721" s="16"/>
      <c r="HKG721" s="16"/>
      <c r="HKH721" s="16"/>
      <c r="HKI721" s="16"/>
      <c r="HKJ721" s="16"/>
      <c r="HKK721" s="16"/>
      <c r="HKL721" s="16"/>
      <c r="HKM721" s="16"/>
      <c r="HKN721" s="16"/>
      <c r="HKO721" s="16"/>
      <c r="HKP721" s="16"/>
      <c r="HKQ721" s="16"/>
      <c r="HKR721" s="16"/>
      <c r="HKS721" s="16"/>
      <c r="HKT721" s="16"/>
      <c r="HKU721" s="16"/>
      <c r="HKV721" s="16"/>
      <c r="HKW721" s="16"/>
      <c r="HKX721" s="16"/>
      <c r="HKY721" s="16"/>
      <c r="HKZ721" s="16"/>
      <c r="HLA721" s="16"/>
      <c r="HLB721" s="16"/>
      <c r="HLC721" s="16"/>
      <c r="HLD721" s="16"/>
      <c r="HLE721" s="16"/>
      <c r="HLF721" s="16"/>
      <c r="HLG721" s="16"/>
      <c r="HLH721" s="16"/>
      <c r="HLI721" s="16"/>
      <c r="HLJ721" s="16"/>
      <c r="HLK721" s="16"/>
      <c r="HLL721" s="16"/>
      <c r="HLM721" s="16"/>
      <c r="HLN721" s="16"/>
      <c r="HLO721" s="16"/>
      <c r="HLP721" s="16"/>
      <c r="HLQ721" s="16"/>
      <c r="HLR721" s="16"/>
      <c r="HLS721" s="16"/>
      <c r="HLT721" s="16"/>
      <c r="HLU721" s="16"/>
      <c r="HLV721" s="16"/>
      <c r="HLW721" s="16"/>
      <c r="HLX721" s="16"/>
      <c r="HLY721" s="16"/>
      <c r="HLZ721" s="16"/>
      <c r="HMA721" s="16"/>
      <c r="HMB721" s="16"/>
      <c r="HMC721" s="16"/>
      <c r="HMD721" s="16"/>
      <c r="HME721" s="16"/>
      <c r="HMF721" s="16"/>
      <c r="HMG721" s="16"/>
      <c r="HMH721" s="16"/>
      <c r="HMI721" s="16"/>
      <c r="HMJ721" s="16"/>
      <c r="HMK721" s="16"/>
      <c r="HML721" s="16"/>
      <c r="HMM721" s="16"/>
      <c r="HMN721" s="16"/>
      <c r="HMO721" s="16"/>
      <c r="HMP721" s="16"/>
      <c r="HMQ721" s="16"/>
      <c r="HMR721" s="16"/>
      <c r="HMS721" s="16"/>
      <c r="HMT721" s="16"/>
      <c r="HMU721" s="16"/>
      <c r="HMV721" s="16"/>
      <c r="HMW721" s="16"/>
      <c r="HMX721" s="16"/>
      <c r="HMY721" s="16"/>
      <c r="HMZ721" s="16"/>
      <c r="HNA721" s="16"/>
      <c r="HNB721" s="16"/>
      <c r="HNC721" s="16"/>
      <c r="HND721" s="16"/>
      <c r="HNE721" s="16"/>
      <c r="HNF721" s="16"/>
      <c r="HNG721" s="16"/>
      <c r="HNH721" s="16"/>
      <c r="HNI721" s="16"/>
      <c r="HNJ721" s="16"/>
      <c r="HNK721" s="16"/>
      <c r="HNL721" s="16"/>
      <c r="HNM721" s="16"/>
      <c r="HNN721" s="16"/>
      <c r="HNO721" s="16"/>
      <c r="HNP721" s="16"/>
      <c r="HNQ721" s="16"/>
      <c r="HNR721" s="16"/>
      <c r="HNS721" s="16"/>
      <c r="HNT721" s="16"/>
      <c r="HNU721" s="16"/>
      <c r="HNV721" s="16"/>
      <c r="HNW721" s="16"/>
      <c r="HNX721" s="16"/>
      <c r="HNY721" s="16"/>
      <c r="HNZ721" s="16"/>
      <c r="HOA721" s="16"/>
      <c r="HOB721" s="16"/>
      <c r="HOC721" s="16"/>
      <c r="HOD721" s="16"/>
      <c r="HOE721" s="16"/>
      <c r="HOF721" s="16"/>
      <c r="HOG721" s="16"/>
      <c r="HOH721" s="16"/>
      <c r="HOI721" s="16"/>
      <c r="HOJ721" s="16"/>
      <c r="HOK721" s="16"/>
      <c r="HOL721" s="16"/>
      <c r="HOM721" s="16"/>
      <c r="HON721" s="16"/>
      <c r="HOO721" s="16"/>
      <c r="HOP721" s="16"/>
      <c r="HOQ721" s="16"/>
      <c r="HOR721" s="16"/>
      <c r="HOS721" s="16"/>
      <c r="HOT721" s="16"/>
      <c r="HOU721" s="16"/>
      <c r="HOV721" s="16"/>
      <c r="HOW721" s="16"/>
      <c r="HOX721" s="16"/>
      <c r="HOY721" s="16"/>
      <c r="HOZ721" s="16"/>
      <c r="HPA721" s="16"/>
      <c r="HPB721" s="16"/>
      <c r="HPC721" s="16"/>
      <c r="HPD721" s="16"/>
      <c r="HPE721" s="16"/>
      <c r="HPF721" s="16"/>
      <c r="HPG721" s="16"/>
      <c r="HPH721" s="16"/>
      <c r="HPI721" s="16"/>
      <c r="HPJ721" s="16"/>
      <c r="HPK721" s="16"/>
      <c r="HPL721" s="16"/>
      <c r="HPM721" s="16"/>
      <c r="HPN721" s="16"/>
      <c r="HPO721" s="16"/>
      <c r="HPP721" s="16"/>
      <c r="HPQ721" s="16"/>
      <c r="HPR721" s="16"/>
      <c r="HPS721" s="16"/>
      <c r="HPT721" s="16"/>
      <c r="HPU721" s="16"/>
      <c r="HPV721" s="16"/>
      <c r="HPW721" s="16"/>
      <c r="HPX721" s="16"/>
      <c r="HPY721" s="16"/>
      <c r="HPZ721" s="16"/>
      <c r="HQA721" s="16"/>
      <c r="HQB721" s="16"/>
      <c r="HQC721" s="16"/>
      <c r="HQD721" s="16"/>
      <c r="HQE721" s="16"/>
      <c r="HQF721" s="16"/>
      <c r="HQG721" s="16"/>
      <c r="HQH721" s="16"/>
      <c r="HQI721" s="16"/>
      <c r="HQJ721" s="16"/>
      <c r="HQK721" s="16"/>
      <c r="HQL721" s="16"/>
      <c r="HQM721" s="16"/>
      <c r="HQN721" s="16"/>
      <c r="HQO721" s="16"/>
      <c r="HQP721" s="16"/>
      <c r="HQQ721" s="16"/>
      <c r="HQR721" s="16"/>
      <c r="HQS721" s="16"/>
      <c r="HQT721" s="16"/>
      <c r="HQU721" s="16"/>
      <c r="HQV721" s="16"/>
      <c r="HQW721" s="16"/>
      <c r="HQX721" s="16"/>
      <c r="HQY721" s="16"/>
      <c r="HQZ721" s="16"/>
      <c r="HRA721" s="16"/>
      <c r="HRB721" s="16"/>
      <c r="HRC721" s="16"/>
      <c r="HRD721" s="16"/>
      <c r="HRE721" s="16"/>
      <c r="HRF721" s="16"/>
      <c r="HRG721" s="16"/>
      <c r="HRH721" s="16"/>
      <c r="HRI721" s="16"/>
      <c r="HRJ721" s="16"/>
      <c r="HRK721" s="16"/>
      <c r="HRL721" s="16"/>
      <c r="HRM721" s="16"/>
      <c r="HRN721" s="16"/>
      <c r="HRO721" s="16"/>
      <c r="HRP721" s="16"/>
      <c r="HRQ721" s="16"/>
      <c r="HRR721" s="16"/>
      <c r="HRS721" s="16"/>
      <c r="HRT721" s="16"/>
      <c r="HRU721" s="16"/>
      <c r="HRV721" s="16"/>
      <c r="HRW721" s="16"/>
      <c r="HRX721" s="16"/>
      <c r="HRY721" s="16"/>
      <c r="HRZ721" s="16"/>
      <c r="HSA721" s="16"/>
      <c r="HSB721" s="16"/>
      <c r="HSC721" s="16"/>
      <c r="HSD721" s="16"/>
      <c r="HSE721" s="16"/>
      <c r="HSF721" s="16"/>
      <c r="HSG721" s="16"/>
      <c r="HSH721" s="16"/>
      <c r="HSI721" s="16"/>
      <c r="HSJ721" s="16"/>
      <c r="HSK721" s="16"/>
      <c r="HSL721" s="16"/>
      <c r="HSM721" s="16"/>
      <c r="HSN721" s="16"/>
      <c r="HSO721" s="16"/>
      <c r="HSP721" s="16"/>
      <c r="HSQ721" s="16"/>
      <c r="HSR721" s="16"/>
      <c r="HSS721" s="16"/>
      <c r="HST721" s="16"/>
      <c r="HSU721" s="16"/>
      <c r="HSV721" s="16"/>
      <c r="HSW721" s="16"/>
      <c r="HSX721" s="16"/>
      <c r="HSY721" s="16"/>
      <c r="HSZ721" s="16"/>
      <c r="HTA721" s="16"/>
      <c r="HTB721" s="16"/>
      <c r="HTC721" s="16"/>
      <c r="HTD721" s="16"/>
      <c r="HTE721" s="16"/>
      <c r="HTF721" s="16"/>
      <c r="HTG721" s="16"/>
      <c r="HTH721" s="16"/>
      <c r="HTI721" s="16"/>
      <c r="HTJ721" s="16"/>
      <c r="HTK721" s="16"/>
      <c r="HTL721" s="16"/>
      <c r="HTM721" s="16"/>
      <c r="HTN721" s="16"/>
      <c r="HTO721" s="16"/>
      <c r="HTP721" s="16"/>
      <c r="HTQ721" s="16"/>
      <c r="HTR721" s="16"/>
      <c r="HTS721" s="16"/>
      <c r="HTT721" s="16"/>
      <c r="HTU721" s="16"/>
      <c r="HTV721" s="16"/>
      <c r="HTW721" s="16"/>
      <c r="HTX721" s="16"/>
      <c r="HTY721" s="16"/>
      <c r="HTZ721" s="16"/>
      <c r="HUA721" s="16"/>
      <c r="HUB721" s="16"/>
      <c r="HUC721" s="16"/>
      <c r="HUD721" s="16"/>
      <c r="HUE721" s="16"/>
      <c r="HUF721" s="16"/>
      <c r="HUG721" s="16"/>
      <c r="HUH721" s="16"/>
      <c r="HUI721" s="16"/>
      <c r="HUJ721" s="16"/>
      <c r="HUK721" s="16"/>
      <c r="HUL721" s="16"/>
      <c r="HUM721" s="16"/>
      <c r="HUN721" s="16"/>
      <c r="HUO721" s="16"/>
      <c r="HUP721" s="16"/>
      <c r="HUQ721" s="16"/>
      <c r="HUR721" s="16"/>
      <c r="HUS721" s="16"/>
      <c r="HUT721" s="16"/>
      <c r="HUU721" s="16"/>
      <c r="HUV721" s="16"/>
      <c r="HUW721" s="16"/>
      <c r="HUX721" s="16"/>
      <c r="HUY721" s="16"/>
      <c r="HUZ721" s="16"/>
      <c r="HVA721" s="16"/>
      <c r="HVB721" s="16"/>
      <c r="HVC721" s="16"/>
      <c r="HVD721" s="16"/>
      <c r="HVE721" s="16"/>
      <c r="HVF721" s="16"/>
      <c r="HVG721" s="16"/>
      <c r="HVH721" s="16"/>
      <c r="HVI721" s="16"/>
      <c r="HVJ721" s="16"/>
      <c r="HVK721" s="16"/>
      <c r="HVL721" s="16"/>
      <c r="HVM721" s="16"/>
      <c r="HVN721" s="16"/>
      <c r="HVO721" s="16"/>
      <c r="HVP721" s="16"/>
      <c r="HVQ721" s="16"/>
      <c r="HVR721" s="16"/>
      <c r="HVS721" s="16"/>
      <c r="HVT721" s="16"/>
      <c r="HVU721" s="16"/>
      <c r="HVV721" s="16"/>
      <c r="HVW721" s="16"/>
      <c r="HVX721" s="16"/>
      <c r="HVY721" s="16"/>
      <c r="HVZ721" s="16"/>
      <c r="HWA721" s="16"/>
      <c r="HWB721" s="16"/>
      <c r="HWC721" s="16"/>
      <c r="HWD721" s="16"/>
      <c r="HWE721" s="16"/>
      <c r="HWF721" s="16"/>
      <c r="HWG721" s="16"/>
      <c r="HWH721" s="16"/>
      <c r="HWI721" s="16"/>
      <c r="HWJ721" s="16"/>
      <c r="HWK721" s="16"/>
      <c r="HWL721" s="16"/>
      <c r="HWM721" s="16"/>
      <c r="HWN721" s="16"/>
      <c r="HWO721" s="16"/>
      <c r="HWP721" s="16"/>
      <c r="HWQ721" s="16"/>
      <c r="HWR721" s="16"/>
      <c r="HWS721" s="16"/>
      <c r="HWT721" s="16"/>
      <c r="HWU721" s="16"/>
      <c r="HWV721" s="16"/>
      <c r="HWW721" s="16"/>
      <c r="HWX721" s="16"/>
      <c r="HWY721" s="16"/>
      <c r="HWZ721" s="16"/>
      <c r="HXA721" s="16"/>
      <c r="HXB721" s="16"/>
      <c r="HXC721" s="16"/>
      <c r="HXD721" s="16"/>
      <c r="HXE721" s="16"/>
      <c r="HXF721" s="16"/>
      <c r="HXG721" s="16"/>
      <c r="HXH721" s="16"/>
      <c r="HXI721" s="16"/>
      <c r="HXJ721" s="16"/>
      <c r="HXK721" s="16"/>
      <c r="HXL721" s="16"/>
      <c r="HXM721" s="16"/>
      <c r="HXN721" s="16"/>
      <c r="HXO721" s="16"/>
      <c r="HXP721" s="16"/>
      <c r="HXQ721" s="16"/>
      <c r="HXR721" s="16"/>
      <c r="HXS721" s="16"/>
      <c r="HXT721" s="16"/>
      <c r="HXU721" s="16"/>
      <c r="HXV721" s="16"/>
      <c r="HXW721" s="16"/>
      <c r="HXX721" s="16"/>
      <c r="HXY721" s="16"/>
      <c r="HXZ721" s="16"/>
      <c r="HYA721" s="16"/>
      <c r="HYB721" s="16"/>
      <c r="HYC721" s="16"/>
      <c r="HYD721" s="16"/>
      <c r="HYE721" s="16"/>
      <c r="HYF721" s="16"/>
      <c r="HYG721" s="16"/>
      <c r="HYH721" s="16"/>
      <c r="HYI721" s="16"/>
      <c r="HYJ721" s="16"/>
      <c r="HYK721" s="16"/>
      <c r="HYL721" s="16"/>
      <c r="HYM721" s="16"/>
      <c r="HYN721" s="16"/>
      <c r="HYO721" s="16"/>
      <c r="HYP721" s="16"/>
      <c r="HYQ721" s="16"/>
      <c r="HYR721" s="16"/>
      <c r="HYS721" s="16"/>
      <c r="HYT721" s="16"/>
      <c r="HYU721" s="16"/>
      <c r="HYV721" s="16"/>
      <c r="HYW721" s="16"/>
      <c r="HYX721" s="16"/>
      <c r="HYY721" s="16"/>
      <c r="HYZ721" s="16"/>
      <c r="HZA721" s="16"/>
      <c r="HZB721" s="16"/>
      <c r="HZC721" s="16"/>
      <c r="HZD721" s="16"/>
      <c r="HZE721" s="16"/>
      <c r="HZF721" s="16"/>
      <c r="HZG721" s="16"/>
      <c r="HZH721" s="16"/>
      <c r="HZI721" s="16"/>
      <c r="HZJ721" s="16"/>
      <c r="HZK721" s="16"/>
      <c r="HZL721" s="16"/>
      <c r="HZM721" s="16"/>
      <c r="HZN721" s="16"/>
      <c r="HZO721" s="16"/>
      <c r="HZP721" s="16"/>
      <c r="HZQ721" s="16"/>
      <c r="HZR721" s="16"/>
      <c r="HZS721" s="16"/>
      <c r="HZT721" s="16"/>
      <c r="HZU721" s="16"/>
      <c r="HZV721" s="16"/>
      <c r="HZW721" s="16"/>
      <c r="HZX721" s="16"/>
      <c r="HZY721" s="16"/>
      <c r="HZZ721" s="16"/>
      <c r="IAA721" s="16"/>
      <c r="IAB721" s="16"/>
      <c r="IAC721" s="16"/>
      <c r="IAD721" s="16"/>
      <c r="IAE721" s="16"/>
      <c r="IAF721" s="16"/>
      <c r="IAG721" s="16"/>
      <c r="IAH721" s="16"/>
      <c r="IAI721" s="16"/>
      <c r="IAJ721" s="16"/>
      <c r="IAK721" s="16"/>
      <c r="IAL721" s="16"/>
      <c r="IAM721" s="16"/>
      <c r="IAN721" s="16"/>
      <c r="IAO721" s="16"/>
      <c r="IAP721" s="16"/>
      <c r="IAQ721" s="16"/>
      <c r="IAR721" s="16"/>
      <c r="IAS721" s="16"/>
      <c r="IAT721" s="16"/>
      <c r="IAU721" s="16"/>
      <c r="IAV721" s="16"/>
      <c r="IAW721" s="16"/>
      <c r="IAX721" s="16"/>
      <c r="IAY721" s="16"/>
      <c r="IAZ721" s="16"/>
      <c r="IBA721" s="16"/>
      <c r="IBB721" s="16"/>
      <c r="IBC721" s="16"/>
      <c r="IBD721" s="16"/>
      <c r="IBE721" s="16"/>
      <c r="IBF721" s="16"/>
      <c r="IBG721" s="16"/>
      <c r="IBH721" s="16"/>
      <c r="IBI721" s="16"/>
      <c r="IBJ721" s="16"/>
      <c r="IBK721" s="16"/>
      <c r="IBL721" s="16"/>
      <c r="IBM721" s="16"/>
      <c r="IBN721" s="16"/>
      <c r="IBO721" s="16"/>
      <c r="IBP721" s="16"/>
      <c r="IBQ721" s="16"/>
      <c r="IBR721" s="16"/>
      <c r="IBS721" s="16"/>
      <c r="IBT721" s="16"/>
      <c r="IBU721" s="16"/>
      <c r="IBV721" s="16"/>
      <c r="IBW721" s="16"/>
      <c r="IBX721" s="16"/>
      <c r="IBY721" s="16"/>
      <c r="IBZ721" s="16"/>
      <c r="ICA721" s="16"/>
      <c r="ICB721" s="16"/>
      <c r="ICC721" s="16"/>
      <c r="ICD721" s="16"/>
      <c r="ICE721" s="16"/>
      <c r="ICF721" s="16"/>
      <c r="ICG721" s="16"/>
      <c r="ICH721" s="16"/>
      <c r="ICI721" s="16"/>
      <c r="ICJ721" s="16"/>
      <c r="ICK721" s="16"/>
      <c r="ICL721" s="16"/>
      <c r="ICM721" s="16"/>
      <c r="ICN721" s="16"/>
      <c r="ICO721" s="16"/>
      <c r="ICP721" s="16"/>
      <c r="ICQ721" s="16"/>
      <c r="ICR721" s="16"/>
      <c r="ICS721" s="16"/>
      <c r="ICT721" s="16"/>
      <c r="ICU721" s="16"/>
      <c r="ICV721" s="16"/>
      <c r="ICW721" s="16"/>
      <c r="ICX721" s="16"/>
      <c r="ICY721" s="16"/>
      <c r="ICZ721" s="16"/>
      <c r="IDA721" s="16"/>
      <c r="IDB721" s="16"/>
      <c r="IDC721" s="16"/>
      <c r="IDD721" s="16"/>
      <c r="IDE721" s="16"/>
      <c r="IDF721" s="16"/>
      <c r="IDG721" s="16"/>
      <c r="IDH721" s="16"/>
      <c r="IDI721" s="16"/>
      <c r="IDJ721" s="16"/>
      <c r="IDK721" s="16"/>
      <c r="IDL721" s="16"/>
      <c r="IDM721" s="16"/>
      <c r="IDN721" s="16"/>
      <c r="IDO721" s="16"/>
      <c r="IDP721" s="16"/>
      <c r="IDQ721" s="16"/>
      <c r="IDR721" s="16"/>
      <c r="IDS721" s="16"/>
      <c r="IDT721" s="16"/>
      <c r="IDU721" s="16"/>
      <c r="IDV721" s="16"/>
      <c r="IDW721" s="16"/>
      <c r="IDX721" s="16"/>
      <c r="IDY721" s="16"/>
      <c r="IDZ721" s="16"/>
      <c r="IEA721" s="16"/>
      <c r="IEB721" s="16"/>
      <c r="IEC721" s="16"/>
      <c r="IED721" s="16"/>
      <c r="IEE721" s="16"/>
      <c r="IEF721" s="16"/>
      <c r="IEG721" s="16"/>
      <c r="IEH721" s="16"/>
      <c r="IEI721" s="16"/>
      <c r="IEJ721" s="16"/>
      <c r="IEK721" s="16"/>
      <c r="IEL721" s="16"/>
      <c r="IEM721" s="16"/>
      <c r="IEN721" s="16"/>
      <c r="IEO721" s="16"/>
      <c r="IEP721" s="16"/>
      <c r="IEQ721" s="16"/>
      <c r="IER721" s="16"/>
      <c r="IES721" s="16"/>
      <c r="IET721" s="16"/>
      <c r="IEU721" s="16"/>
      <c r="IEV721" s="16"/>
      <c r="IEW721" s="16"/>
      <c r="IEX721" s="16"/>
      <c r="IEY721" s="16"/>
      <c r="IEZ721" s="16"/>
      <c r="IFA721" s="16"/>
      <c r="IFB721" s="16"/>
      <c r="IFC721" s="16"/>
      <c r="IFD721" s="16"/>
      <c r="IFE721" s="16"/>
      <c r="IFF721" s="16"/>
      <c r="IFG721" s="16"/>
      <c r="IFH721" s="16"/>
      <c r="IFI721" s="16"/>
      <c r="IFJ721" s="16"/>
      <c r="IFK721" s="16"/>
      <c r="IFL721" s="16"/>
      <c r="IFM721" s="16"/>
      <c r="IFN721" s="16"/>
      <c r="IFO721" s="16"/>
      <c r="IFP721" s="16"/>
      <c r="IFQ721" s="16"/>
      <c r="IFR721" s="16"/>
      <c r="IFS721" s="16"/>
      <c r="IFT721" s="16"/>
      <c r="IFU721" s="16"/>
      <c r="IFV721" s="16"/>
      <c r="IFW721" s="16"/>
      <c r="IFX721" s="16"/>
      <c r="IFY721" s="16"/>
      <c r="IFZ721" s="16"/>
      <c r="IGA721" s="16"/>
      <c r="IGB721" s="16"/>
      <c r="IGC721" s="16"/>
      <c r="IGD721" s="16"/>
      <c r="IGE721" s="16"/>
      <c r="IGF721" s="16"/>
      <c r="IGG721" s="16"/>
      <c r="IGH721" s="16"/>
      <c r="IGI721" s="16"/>
      <c r="IGJ721" s="16"/>
      <c r="IGK721" s="16"/>
      <c r="IGL721" s="16"/>
      <c r="IGM721" s="16"/>
      <c r="IGN721" s="16"/>
      <c r="IGO721" s="16"/>
      <c r="IGP721" s="16"/>
      <c r="IGQ721" s="16"/>
      <c r="IGR721" s="16"/>
      <c r="IGS721" s="16"/>
      <c r="IGT721" s="16"/>
      <c r="IGU721" s="16"/>
      <c r="IGV721" s="16"/>
      <c r="IGW721" s="16"/>
      <c r="IGX721" s="16"/>
      <c r="IGY721" s="16"/>
      <c r="IGZ721" s="16"/>
      <c r="IHA721" s="16"/>
      <c r="IHB721" s="16"/>
      <c r="IHC721" s="16"/>
      <c r="IHD721" s="16"/>
      <c r="IHE721" s="16"/>
      <c r="IHF721" s="16"/>
      <c r="IHG721" s="16"/>
      <c r="IHH721" s="16"/>
      <c r="IHI721" s="16"/>
      <c r="IHJ721" s="16"/>
      <c r="IHK721" s="16"/>
      <c r="IHL721" s="16"/>
      <c r="IHM721" s="16"/>
      <c r="IHN721" s="16"/>
      <c r="IHO721" s="16"/>
      <c r="IHP721" s="16"/>
      <c r="IHQ721" s="16"/>
      <c r="IHR721" s="16"/>
      <c r="IHS721" s="16"/>
      <c r="IHT721" s="16"/>
      <c r="IHU721" s="16"/>
      <c r="IHV721" s="16"/>
      <c r="IHW721" s="16"/>
      <c r="IHX721" s="16"/>
      <c r="IHY721" s="16"/>
      <c r="IHZ721" s="16"/>
      <c r="IIA721" s="16"/>
      <c r="IIB721" s="16"/>
      <c r="IIC721" s="16"/>
      <c r="IID721" s="16"/>
      <c r="IIE721" s="16"/>
      <c r="IIF721" s="16"/>
      <c r="IIG721" s="16"/>
      <c r="IIH721" s="16"/>
      <c r="III721" s="16"/>
      <c r="IIJ721" s="16"/>
      <c r="IIK721" s="16"/>
      <c r="IIL721" s="16"/>
      <c r="IIM721" s="16"/>
      <c r="IIN721" s="16"/>
      <c r="IIO721" s="16"/>
      <c r="IIP721" s="16"/>
      <c r="IIQ721" s="16"/>
      <c r="IIR721" s="16"/>
      <c r="IIS721" s="16"/>
      <c r="IIT721" s="16"/>
      <c r="IIU721" s="16"/>
      <c r="IIV721" s="16"/>
      <c r="IIW721" s="16"/>
      <c r="IIX721" s="16"/>
      <c r="IIY721" s="16"/>
      <c r="IIZ721" s="16"/>
      <c r="IJA721" s="16"/>
      <c r="IJB721" s="16"/>
      <c r="IJC721" s="16"/>
      <c r="IJD721" s="16"/>
      <c r="IJE721" s="16"/>
      <c r="IJF721" s="16"/>
      <c r="IJG721" s="16"/>
      <c r="IJH721" s="16"/>
      <c r="IJI721" s="16"/>
      <c r="IJJ721" s="16"/>
      <c r="IJK721" s="16"/>
      <c r="IJL721" s="16"/>
      <c r="IJM721" s="16"/>
      <c r="IJN721" s="16"/>
      <c r="IJO721" s="16"/>
      <c r="IJP721" s="16"/>
      <c r="IJQ721" s="16"/>
      <c r="IJR721" s="16"/>
      <c r="IJS721" s="16"/>
      <c r="IJT721" s="16"/>
      <c r="IJU721" s="16"/>
      <c r="IJV721" s="16"/>
      <c r="IJW721" s="16"/>
      <c r="IJX721" s="16"/>
      <c r="IJY721" s="16"/>
      <c r="IJZ721" s="16"/>
      <c r="IKA721" s="16"/>
      <c r="IKB721" s="16"/>
      <c r="IKC721" s="16"/>
      <c r="IKD721" s="16"/>
      <c r="IKE721" s="16"/>
      <c r="IKF721" s="16"/>
      <c r="IKG721" s="16"/>
      <c r="IKH721" s="16"/>
      <c r="IKI721" s="16"/>
      <c r="IKJ721" s="16"/>
      <c r="IKK721" s="16"/>
      <c r="IKL721" s="16"/>
      <c r="IKM721" s="16"/>
      <c r="IKN721" s="16"/>
      <c r="IKO721" s="16"/>
      <c r="IKP721" s="16"/>
      <c r="IKQ721" s="16"/>
      <c r="IKR721" s="16"/>
      <c r="IKS721" s="16"/>
      <c r="IKT721" s="16"/>
      <c r="IKU721" s="16"/>
      <c r="IKV721" s="16"/>
      <c r="IKW721" s="16"/>
      <c r="IKX721" s="16"/>
      <c r="IKY721" s="16"/>
      <c r="IKZ721" s="16"/>
      <c r="ILA721" s="16"/>
      <c r="ILB721" s="16"/>
      <c r="ILC721" s="16"/>
      <c r="ILD721" s="16"/>
      <c r="ILE721" s="16"/>
      <c r="ILF721" s="16"/>
      <c r="ILG721" s="16"/>
      <c r="ILH721" s="16"/>
      <c r="ILI721" s="16"/>
      <c r="ILJ721" s="16"/>
      <c r="ILK721" s="16"/>
      <c r="ILL721" s="16"/>
      <c r="ILM721" s="16"/>
      <c r="ILN721" s="16"/>
      <c r="ILO721" s="16"/>
      <c r="ILP721" s="16"/>
      <c r="ILQ721" s="16"/>
      <c r="ILR721" s="16"/>
      <c r="ILS721" s="16"/>
      <c r="ILT721" s="16"/>
      <c r="ILU721" s="16"/>
      <c r="ILV721" s="16"/>
      <c r="ILW721" s="16"/>
      <c r="ILX721" s="16"/>
      <c r="ILY721" s="16"/>
      <c r="ILZ721" s="16"/>
      <c r="IMA721" s="16"/>
      <c r="IMB721" s="16"/>
      <c r="IMC721" s="16"/>
      <c r="IMD721" s="16"/>
      <c r="IME721" s="16"/>
      <c r="IMF721" s="16"/>
      <c r="IMG721" s="16"/>
      <c r="IMH721" s="16"/>
      <c r="IMI721" s="16"/>
      <c r="IMJ721" s="16"/>
      <c r="IMK721" s="16"/>
      <c r="IML721" s="16"/>
      <c r="IMM721" s="16"/>
      <c r="IMN721" s="16"/>
      <c r="IMO721" s="16"/>
      <c r="IMP721" s="16"/>
      <c r="IMQ721" s="16"/>
      <c r="IMR721" s="16"/>
      <c r="IMS721" s="16"/>
      <c r="IMT721" s="16"/>
      <c r="IMU721" s="16"/>
      <c r="IMV721" s="16"/>
      <c r="IMW721" s="16"/>
      <c r="IMX721" s="16"/>
      <c r="IMY721" s="16"/>
      <c r="IMZ721" s="16"/>
      <c r="INA721" s="16"/>
      <c r="INB721" s="16"/>
      <c r="INC721" s="16"/>
      <c r="IND721" s="16"/>
      <c r="INE721" s="16"/>
      <c r="INF721" s="16"/>
      <c r="ING721" s="16"/>
      <c r="INH721" s="16"/>
      <c r="INI721" s="16"/>
      <c r="INJ721" s="16"/>
      <c r="INK721" s="16"/>
      <c r="INL721" s="16"/>
      <c r="INM721" s="16"/>
      <c r="INN721" s="16"/>
      <c r="INO721" s="16"/>
      <c r="INP721" s="16"/>
      <c r="INQ721" s="16"/>
      <c r="INR721" s="16"/>
      <c r="INS721" s="16"/>
      <c r="INT721" s="16"/>
      <c r="INU721" s="16"/>
      <c r="INV721" s="16"/>
      <c r="INW721" s="16"/>
      <c r="INX721" s="16"/>
      <c r="INY721" s="16"/>
      <c r="INZ721" s="16"/>
      <c r="IOA721" s="16"/>
      <c r="IOB721" s="16"/>
      <c r="IOC721" s="16"/>
      <c r="IOD721" s="16"/>
      <c r="IOE721" s="16"/>
      <c r="IOF721" s="16"/>
      <c r="IOG721" s="16"/>
      <c r="IOH721" s="16"/>
      <c r="IOI721" s="16"/>
      <c r="IOJ721" s="16"/>
      <c r="IOK721" s="16"/>
      <c r="IOL721" s="16"/>
      <c r="IOM721" s="16"/>
      <c r="ION721" s="16"/>
      <c r="IOO721" s="16"/>
      <c r="IOP721" s="16"/>
      <c r="IOQ721" s="16"/>
      <c r="IOR721" s="16"/>
      <c r="IOS721" s="16"/>
      <c r="IOT721" s="16"/>
      <c r="IOU721" s="16"/>
      <c r="IOV721" s="16"/>
      <c r="IOW721" s="16"/>
      <c r="IOX721" s="16"/>
      <c r="IOY721" s="16"/>
      <c r="IOZ721" s="16"/>
      <c r="IPA721" s="16"/>
      <c r="IPB721" s="16"/>
      <c r="IPC721" s="16"/>
      <c r="IPD721" s="16"/>
      <c r="IPE721" s="16"/>
      <c r="IPF721" s="16"/>
      <c r="IPG721" s="16"/>
      <c r="IPH721" s="16"/>
      <c r="IPI721" s="16"/>
      <c r="IPJ721" s="16"/>
      <c r="IPK721" s="16"/>
      <c r="IPL721" s="16"/>
      <c r="IPM721" s="16"/>
      <c r="IPN721" s="16"/>
      <c r="IPO721" s="16"/>
      <c r="IPP721" s="16"/>
      <c r="IPQ721" s="16"/>
      <c r="IPR721" s="16"/>
      <c r="IPS721" s="16"/>
      <c r="IPT721" s="16"/>
      <c r="IPU721" s="16"/>
      <c r="IPV721" s="16"/>
      <c r="IPW721" s="16"/>
      <c r="IPX721" s="16"/>
      <c r="IPY721" s="16"/>
      <c r="IPZ721" s="16"/>
      <c r="IQA721" s="16"/>
      <c r="IQB721" s="16"/>
      <c r="IQC721" s="16"/>
      <c r="IQD721" s="16"/>
      <c r="IQE721" s="16"/>
      <c r="IQF721" s="16"/>
      <c r="IQG721" s="16"/>
      <c r="IQH721" s="16"/>
      <c r="IQI721" s="16"/>
      <c r="IQJ721" s="16"/>
      <c r="IQK721" s="16"/>
      <c r="IQL721" s="16"/>
      <c r="IQM721" s="16"/>
      <c r="IQN721" s="16"/>
      <c r="IQO721" s="16"/>
      <c r="IQP721" s="16"/>
      <c r="IQQ721" s="16"/>
      <c r="IQR721" s="16"/>
      <c r="IQS721" s="16"/>
      <c r="IQT721" s="16"/>
      <c r="IQU721" s="16"/>
      <c r="IQV721" s="16"/>
      <c r="IQW721" s="16"/>
      <c r="IQX721" s="16"/>
      <c r="IQY721" s="16"/>
      <c r="IQZ721" s="16"/>
      <c r="IRA721" s="16"/>
      <c r="IRB721" s="16"/>
      <c r="IRC721" s="16"/>
      <c r="IRD721" s="16"/>
      <c r="IRE721" s="16"/>
      <c r="IRF721" s="16"/>
      <c r="IRG721" s="16"/>
      <c r="IRH721" s="16"/>
      <c r="IRI721" s="16"/>
      <c r="IRJ721" s="16"/>
      <c r="IRK721" s="16"/>
      <c r="IRL721" s="16"/>
      <c r="IRM721" s="16"/>
      <c r="IRN721" s="16"/>
      <c r="IRO721" s="16"/>
      <c r="IRP721" s="16"/>
      <c r="IRQ721" s="16"/>
      <c r="IRR721" s="16"/>
      <c r="IRS721" s="16"/>
      <c r="IRT721" s="16"/>
      <c r="IRU721" s="16"/>
      <c r="IRV721" s="16"/>
      <c r="IRW721" s="16"/>
      <c r="IRX721" s="16"/>
      <c r="IRY721" s="16"/>
      <c r="IRZ721" s="16"/>
      <c r="ISA721" s="16"/>
      <c r="ISB721" s="16"/>
      <c r="ISC721" s="16"/>
      <c r="ISD721" s="16"/>
      <c r="ISE721" s="16"/>
      <c r="ISF721" s="16"/>
      <c r="ISG721" s="16"/>
      <c r="ISH721" s="16"/>
      <c r="ISI721" s="16"/>
      <c r="ISJ721" s="16"/>
      <c r="ISK721" s="16"/>
      <c r="ISL721" s="16"/>
      <c r="ISM721" s="16"/>
      <c r="ISN721" s="16"/>
      <c r="ISO721" s="16"/>
      <c r="ISP721" s="16"/>
      <c r="ISQ721" s="16"/>
      <c r="ISR721" s="16"/>
      <c r="ISS721" s="16"/>
      <c r="IST721" s="16"/>
      <c r="ISU721" s="16"/>
      <c r="ISV721" s="16"/>
      <c r="ISW721" s="16"/>
      <c r="ISX721" s="16"/>
      <c r="ISY721" s="16"/>
      <c r="ISZ721" s="16"/>
      <c r="ITA721" s="16"/>
      <c r="ITB721" s="16"/>
      <c r="ITC721" s="16"/>
      <c r="ITD721" s="16"/>
      <c r="ITE721" s="16"/>
      <c r="ITF721" s="16"/>
      <c r="ITG721" s="16"/>
      <c r="ITH721" s="16"/>
      <c r="ITI721" s="16"/>
      <c r="ITJ721" s="16"/>
      <c r="ITK721" s="16"/>
      <c r="ITL721" s="16"/>
      <c r="ITM721" s="16"/>
      <c r="ITN721" s="16"/>
      <c r="ITO721" s="16"/>
      <c r="ITP721" s="16"/>
      <c r="ITQ721" s="16"/>
      <c r="ITR721" s="16"/>
      <c r="ITS721" s="16"/>
      <c r="ITT721" s="16"/>
      <c r="ITU721" s="16"/>
      <c r="ITV721" s="16"/>
      <c r="ITW721" s="16"/>
      <c r="ITX721" s="16"/>
      <c r="ITY721" s="16"/>
      <c r="ITZ721" s="16"/>
      <c r="IUA721" s="16"/>
      <c r="IUB721" s="16"/>
      <c r="IUC721" s="16"/>
      <c r="IUD721" s="16"/>
      <c r="IUE721" s="16"/>
      <c r="IUF721" s="16"/>
      <c r="IUG721" s="16"/>
      <c r="IUH721" s="16"/>
      <c r="IUI721" s="16"/>
      <c r="IUJ721" s="16"/>
      <c r="IUK721" s="16"/>
      <c r="IUL721" s="16"/>
      <c r="IUM721" s="16"/>
      <c r="IUN721" s="16"/>
      <c r="IUO721" s="16"/>
      <c r="IUP721" s="16"/>
      <c r="IUQ721" s="16"/>
      <c r="IUR721" s="16"/>
      <c r="IUS721" s="16"/>
      <c r="IUT721" s="16"/>
      <c r="IUU721" s="16"/>
      <c r="IUV721" s="16"/>
      <c r="IUW721" s="16"/>
      <c r="IUX721" s="16"/>
      <c r="IUY721" s="16"/>
      <c r="IUZ721" s="16"/>
      <c r="IVA721" s="16"/>
      <c r="IVB721" s="16"/>
      <c r="IVC721" s="16"/>
      <c r="IVD721" s="16"/>
      <c r="IVE721" s="16"/>
      <c r="IVF721" s="16"/>
      <c r="IVG721" s="16"/>
      <c r="IVH721" s="16"/>
      <c r="IVI721" s="16"/>
      <c r="IVJ721" s="16"/>
      <c r="IVK721" s="16"/>
      <c r="IVL721" s="16"/>
      <c r="IVM721" s="16"/>
      <c r="IVN721" s="16"/>
      <c r="IVO721" s="16"/>
      <c r="IVP721" s="16"/>
      <c r="IVQ721" s="16"/>
      <c r="IVR721" s="16"/>
      <c r="IVS721" s="16"/>
      <c r="IVT721" s="16"/>
      <c r="IVU721" s="16"/>
      <c r="IVV721" s="16"/>
      <c r="IVW721" s="16"/>
      <c r="IVX721" s="16"/>
      <c r="IVY721" s="16"/>
      <c r="IVZ721" s="16"/>
      <c r="IWA721" s="16"/>
      <c r="IWB721" s="16"/>
      <c r="IWC721" s="16"/>
      <c r="IWD721" s="16"/>
      <c r="IWE721" s="16"/>
      <c r="IWF721" s="16"/>
      <c r="IWG721" s="16"/>
      <c r="IWH721" s="16"/>
      <c r="IWI721" s="16"/>
      <c r="IWJ721" s="16"/>
      <c r="IWK721" s="16"/>
      <c r="IWL721" s="16"/>
      <c r="IWM721" s="16"/>
      <c r="IWN721" s="16"/>
      <c r="IWO721" s="16"/>
      <c r="IWP721" s="16"/>
      <c r="IWQ721" s="16"/>
      <c r="IWR721" s="16"/>
      <c r="IWS721" s="16"/>
      <c r="IWT721" s="16"/>
      <c r="IWU721" s="16"/>
      <c r="IWV721" s="16"/>
      <c r="IWW721" s="16"/>
      <c r="IWX721" s="16"/>
      <c r="IWY721" s="16"/>
      <c r="IWZ721" s="16"/>
      <c r="IXA721" s="16"/>
      <c r="IXB721" s="16"/>
      <c r="IXC721" s="16"/>
      <c r="IXD721" s="16"/>
      <c r="IXE721" s="16"/>
      <c r="IXF721" s="16"/>
      <c r="IXG721" s="16"/>
      <c r="IXH721" s="16"/>
      <c r="IXI721" s="16"/>
      <c r="IXJ721" s="16"/>
      <c r="IXK721" s="16"/>
      <c r="IXL721" s="16"/>
      <c r="IXM721" s="16"/>
      <c r="IXN721" s="16"/>
      <c r="IXO721" s="16"/>
      <c r="IXP721" s="16"/>
      <c r="IXQ721" s="16"/>
      <c r="IXR721" s="16"/>
      <c r="IXS721" s="16"/>
      <c r="IXT721" s="16"/>
      <c r="IXU721" s="16"/>
      <c r="IXV721" s="16"/>
      <c r="IXW721" s="16"/>
      <c r="IXX721" s="16"/>
      <c r="IXY721" s="16"/>
      <c r="IXZ721" s="16"/>
      <c r="IYA721" s="16"/>
      <c r="IYB721" s="16"/>
      <c r="IYC721" s="16"/>
      <c r="IYD721" s="16"/>
      <c r="IYE721" s="16"/>
      <c r="IYF721" s="16"/>
      <c r="IYG721" s="16"/>
      <c r="IYH721" s="16"/>
      <c r="IYI721" s="16"/>
      <c r="IYJ721" s="16"/>
      <c r="IYK721" s="16"/>
      <c r="IYL721" s="16"/>
      <c r="IYM721" s="16"/>
      <c r="IYN721" s="16"/>
      <c r="IYO721" s="16"/>
      <c r="IYP721" s="16"/>
      <c r="IYQ721" s="16"/>
      <c r="IYR721" s="16"/>
      <c r="IYS721" s="16"/>
      <c r="IYT721" s="16"/>
      <c r="IYU721" s="16"/>
      <c r="IYV721" s="16"/>
      <c r="IYW721" s="16"/>
      <c r="IYX721" s="16"/>
      <c r="IYY721" s="16"/>
      <c r="IYZ721" s="16"/>
      <c r="IZA721" s="16"/>
      <c r="IZB721" s="16"/>
      <c r="IZC721" s="16"/>
      <c r="IZD721" s="16"/>
      <c r="IZE721" s="16"/>
      <c r="IZF721" s="16"/>
      <c r="IZG721" s="16"/>
      <c r="IZH721" s="16"/>
      <c r="IZI721" s="16"/>
      <c r="IZJ721" s="16"/>
      <c r="IZK721" s="16"/>
      <c r="IZL721" s="16"/>
      <c r="IZM721" s="16"/>
      <c r="IZN721" s="16"/>
      <c r="IZO721" s="16"/>
      <c r="IZP721" s="16"/>
      <c r="IZQ721" s="16"/>
      <c r="IZR721" s="16"/>
      <c r="IZS721" s="16"/>
      <c r="IZT721" s="16"/>
      <c r="IZU721" s="16"/>
      <c r="IZV721" s="16"/>
      <c r="IZW721" s="16"/>
      <c r="IZX721" s="16"/>
      <c r="IZY721" s="16"/>
      <c r="IZZ721" s="16"/>
      <c r="JAA721" s="16"/>
      <c r="JAB721" s="16"/>
      <c r="JAC721" s="16"/>
      <c r="JAD721" s="16"/>
      <c r="JAE721" s="16"/>
      <c r="JAF721" s="16"/>
      <c r="JAG721" s="16"/>
      <c r="JAH721" s="16"/>
      <c r="JAI721" s="16"/>
      <c r="JAJ721" s="16"/>
      <c r="JAK721" s="16"/>
      <c r="JAL721" s="16"/>
      <c r="JAM721" s="16"/>
      <c r="JAN721" s="16"/>
      <c r="JAO721" s="16"/>
      <c r="JAP721" s="16"/>
      <c r="JAQ721" s="16"/>
      <c r="JAR721" s="16"/>
      <c r="JAS721" s="16"/>
      <c r="JAT721" s="16"/>
      <c r="JAU721" s="16"/>
      <c r="JAV721" s="16"/>
      <c r="JAW721" s="16"/>
      <c r="JAX721" s="16"/>
      <c r="JAY721" s="16"/>
      <c r="JAZ721" s="16"/>
      <c r="JBA721" s="16"/>
      <c r="JBB721" s="16"/>
      <c r="JBC721" s="16"/>
      <c r="JBD721" s="16"/>
      <c r="JBE721" s="16"/>
      <c r="JBF721" s="16"/>
      <c r="JBG721" s="16"/>
      <c r="JBH721" s="16"/>
      <c r="JBI721" s="16"/>
      <c r="JBJ721" s="16"/>
      <c r="JBK721" s="16"/>
      <c r="JBL721" s="16"/>
      <c r="JBM721" s="16"/>
      <c r="JBN721" s="16"/>
      <c r="JBO721" s="16"/>
      <c r="JBP721" s="16"/>
      <c r="JBQ721" s="16"/>
      <c r="JBR721" s="16"/>
      <c r="JBS721" s="16"/>
      <c r="JBT721" s="16"/>
      <c r="JBU721" s="16"/>
      <c r="JBV721" s="16"/>
      <c r="JBW721" s="16"/>
      <c r="JBX721" s="16"/>
      <c r="JBY721" s="16"/>
      <c r="JBZ721" s="16"/>
      <c r="JCA721" s="16"/>
      <c r="JCB721" s="16"/>
      <c r="JCC721" s="16"/>
      <c r="JCD721" s="16"/>
      <c r="JCE721" s="16"/>
      <c r="JCF721" s="16"/>
      <c r="JCG721" s="16"/>
      <c r="JCH721" s="16"/>
      <c r="JCI721" s="16"/>
      <c r="JCJ721" s="16"/>
      <c r="JCK721" s="16"/>
      <c r="JCL721" s="16"/>
      <c r="JCM721" s="16"/>
      <c r="JCN721" s="16"/>
      <c r="JCO721" s="16"/>
      <c r="JCP721" s="16"/>
      <c r="JCQ721" s="16"/>
      <c r="JCR721" s="16"/>
      <c r="JCS721" s="16"/>
      <c r="JCT721" s="16"/>
      <c r="JCU721" s="16"/>
      <c r="JCV721" s="16"/>
      <c r="JCW721" s="16"/>
      <c r="JCX721" s="16"/>
      <c r="JCY721" s="16"/>
      <c r="JCZ721" s="16"/>
      <c r="JDA721" s="16"/>
      <c r="JDB721" s="16"/>
      <c r="JDC721" s="16"/>
      <c r="JDD721" s="16"/>
      <c r="JDE721" s="16"/>
      <c r="JDF721" s="16"/>
      <c r="JDG721" s="16"/>
      <c r="JDH721" s="16"/>
      <c r="JDI721" s="16"/>
      <c r="JDJ721" s="16"/>
      <c r="JDK721" s="16"/>
      <c r="JDL721" s="16"/>
      <c r="JDM721" s="16"/>
      <c r="JDN721" s="16"/>
      <c r="JDO721" s="16"/>
      <c r="JDP721" s="16"/>
      <c r="JDQ721" s="16"/>
      <c r="JDR721" s="16"/>
      <c r="JDS721" s="16"/>
      <c r="JDT721" s="16"/>
      <c r="JDU721" s="16"/>
      <c r="JDV721" s="16"/>
      <c r="JDW721" s="16"/>
      <c r="JDX721" s="16"/>
      <c r="JDY721" s="16"/>
      <c r="JDZ721" s="16"/>
      <c r="JEA721" s="16"/>
      <c r="JEB721" s="16"/>
      <c r="JEC721" s="16"/>
      <c r="JED721" s="16"/>
      <c r="JEE721" s="16"/>
      <c r="JEF721" s="16"/>
      <c r="JEG721" s="16"/>
      <c r="JEH721" s="16"/>
      <c r="JEI721" s="16"/>
      <c r="JEJ721" s="16"/>
      <c r="JEK721" s="16"/>
      <c r="JEL721" s="16"/>
      <c r="JEM721" s="16"/>
      <c r="JEN721" s="16"/>
      <c r="JEO721" s="16"/>
      <c r="JEP721" s="16"/>
      <c r="JEQ721" s="16"/>
      <c r="JER721" s="16"/>
      <c r="JES721" s="16"/>
      <c r="JET721" s="16"/>
      <c r="JEU721" s="16"/>
      <c r="JEV721" s="16"/>
      <c r="JEW721" s="16"/>
      <c r="JEX721" s="16"/>
      <c r="JEY721" s="16"/>
      <c r="JEZ721" s="16"/>
      <c r="JFA721" s="16"/>
      <c r="JFB721" s="16"/>
      <c r="JFC721" s="16"/>
      <c r="JFD721" s="16"/>
      <c r="JFE721" s="16"/>
      <c r="JFF721" s="16"/>
      <c r="JFG721" s="16"/>
      <c r="JFH721" s="16"/>
      <c r="JFI721" s="16"/>
      <c r="JFJ721" s="16"/>
      <c r="JFK721" s="16"/>
      <c r="JFL721" s="16"/>
      <c r="JFM721" s="16"/>
      <c r="JFN721" s="16"/>
      <c r="JFO721" s="16"/>
      <c r="JFP721" s="16"/>
      <c r="JFQ721" s="16"/>
      <c r="JFR721" s="16"/>
      <c r="JFS721" s="16"/>
      <c r="JFT721" s="16"/>
      <c r="JFU721" s="16"/>
      <c r="JFV721" s="16"/>
      <c r="JFW721" s="16"/>
      <c r="JFX721" s="16"/>
      <c r="JFY721" s="16"/>
      <c r="JFZ721" s="16"/>
      <c r="JGA721" s="16"/>
      <c r="JGB721" s="16"/>
      <c r="JGC721" s="16"/>
      <c r="JGD721" s="16"/>
      <c r="JGE721" s="16"/>
      <c r="JGF721" s="16"/>
      <c r="JGG721" s="16"/>
      <c r="JGH721" s="16"/>
      <c r="JGI721" s="16"/>
      <c r="JGJ721" s="16"/>
      <c r="JGK721" s="16"/>
      <c r="JGL721" s="16"/>
      <c r="JGM721" s="16"/>
      <c r="JGN721" s="16"/>
      <c r="JGO721" s="16"/>
      <c r="JGP721" s="16"/>
      <c r="JGQ721" s="16"/>
      <c r="JGR721" s="16"/>
      <c r="JGS721" s="16"/>
      <c r="JGT721" s="16"/>
      <c r="JGU721" s="16"/>
      <c r="JGV721" s="16"/>
      <c r="JGW721" s="16"/>
      <c r="JGX721" s="16"/>
      <c r="JGY721" s="16"/>
      <c r="JGZ721" s="16"/>
      <c r="JHA721" s="16"/>
      <c r="JHB721" s="16"/>
      <c r="JHC721" s="16"/>
      <c r="JHD721" s="16"/>
      <c r="JHE721" s="16"/>
      <c r="JHF721" s="16"/>
      <c r="JHG721" s="16"/>
      <c r="JHH721" s="16"/>
      <c r="JHI721" s="16"/>
      <c r="JHJ721" s="16"/>
      <c r="JHK721" s="16"/>
      <c r="JHL721" s="16"/>
      <c r="JHM721" s="16"/>
      <c r="JHN721" s="16"/>
      <c r="JHO721" s="16"/>
      <c r="JHP721" s="16"/>
      <c r="JHQ721" s="16"/>
      <c r="JHR721" s="16"/>
      <c r="JHS721" s="16"/>
      <c r="JHT721" s="16"/>
      <c r="JHU721" s="16"/>
      <c r="JHV721" s="16"/>
      <c r="JHW721" s="16"/>
      <c r="JHX721" s="16"/>
      <c r="JHY721" s="16"/>
      <c r="JHZ721" s="16"/>
      <c r="JIA721" s="16"/>
      <c r="JIB721" s="16"/>
      <c r="JIC721" s="16"/>
      <c r="JID721" s="16"/>
      <c r="JIE721" s="16"/>
      <c r="JIF721" s="16"/>
      <c r="JIG721" s="16"/>
      <c r="JIH721" s="16"/>
      <c r="JII721" s="16"/>
      <c r="JIJ721" s="16"/>
      <c r="JIK721" s="16"/>
      <c r="JIL721" s="16"/>
      <c r="JIM721" s="16"/>
      <c r="JIN721" s="16"/>
      <c r="JIO721" s="16"/>
      <c r="JIP721" s="16"/>
      <c r="JIQ721" s="16"/>
      <c r="JIR721" s="16"/>
      <c r="JIS721" s="16"/>
      <c r="JIT721" s="16"/>
      <c r="JIU721" s="16"/>
      <c r="JIV721" s="16"/>
      <c r="JIW721" s="16"/>
      <c r="JIX721" s="16"/>
      <c r="JIY721" s="16"/>
      <c r="JIZ721" s="16"/>
      <c r="JJA721" s="16"/>
      <c r="JJB721" s="16"/>
      <c r="JJC721" s="16"/>
      <c r="JJD721" s="16"/>
      <c r="JJE721" s="16"/>
      <c r="JJF721" s="16"/>
      <c r="JJG721" s="16"/>
      <c r="JJH721" s="16"/>
      <c r="JJI721" s="16"/>
      <c r="JJJ721" s="16"/>
      <c r="JJK721" s="16"/>
      <c r="JJL721" s="16"/>
      <c r="JJM721" s="16"/>
      <c r="JJN721" s="16"/>
      <c r="JJO721" s="16"/>
      <c r="JJP721" s="16"/>
      <c r="JJQ721" s="16"/>
      <c r="JJR721" s="16"/>
      <c r="JJS721" s="16"/>
      <c r="JJT721" s="16"/>
      <c r="JJU721" s="16"/>
      <c r="JJV721" s="16"/>
      <c r="JJW721" s="16"/>
      <c r="JJX721" s="16"/>
      <c r="JJY721" s="16"/>
      <c r="JJZ721" s="16"/>
      <c r="JKA721" s="16"/>
      <c r="JKB721" s="16"/>
      <c r="JKC721" s="16"/>
      <c r="JKD721" s="16"/>
      <c r="JKE721" s="16"/>
      <c r="JKF721" s="16"/>
      <c r="JKG721" s="16"/>
      <c r="JKH721" s="16"/>
      <c r="JKI721" s="16"/>
      <c r="JKJ721" s="16"/>
      <c r="JKK721" s="16"/>
      <c r="JKL721" s="16"/>
      <c r="JKM721" s="16"/>
      <c r="JKN721" s="16"/>
      <c r="JKO721" s="16"/>
      <c r="JKP721" s="16"/>
      <c r="JKQ721" s="16"/>
      <c r="JKR721" s="16"/>
      <c r="JKS721" s="16"/>
      <c r="JKT721" s="16"/>
      <c r="JKU721" s="16"/>
      <c r="JKV721" s="16"/>
      <c r="JKW721" s="16"/>
      <c r="JKX721" s="16"/>
      <c r="JKY721" s="16"/>
      <c r="JKZ721" s="16"/>
      <c r="JLA721" s="16"/>
      <c r="JLB721" s="16"/>
      <c r="JLC721" s="16"/>
      <c r="JLD721" s="16"/>
      <c r="JLE721" s="16"/>
      <c r="JLF721" s="16"/>
      <c r="JLG721" s="16"/>
      <c r="JLH721" s="16"/>
      <c r="JLI721" s="16"/>
      <c r="JLJ721" s="16"/>
      <c r="JLK721" s="16"/>
      <c r="JLL721" s="16"/>
      <c r="JLM721" s="16"/>
      <c r="JLN721" s="16"/>
      <c r="JLO721" s="16"/>
      <c r="JLP721" s="16"/>
      <c r="JLQ721" s="16"/>
      <c r="JLR721" s="16"/>
      <c r="JLS721" s="16"/>
      <c r="JLT721" s="16"/>
      <c r="JLU721" s="16"/>
      <c r="JLV721" s="16"/>
      <c r="JLW721" s="16"/>
      <c r="JLX721" s="16"/>
      <c r="JLY721" s="16"/>
      <c r="JLZ721" s="16"/>
      <c r="JMA721" s="16"/>
      <c r="JMB721" s="16"/>
      <c r="JMC721" s="16"/>
      <c r="JMD721" s="16"/>
      <c r="JME721" s="16"/>
      <c r="JMF721" s="16"/>
      <c r="JMG721" s="16"/>
      <c r="JMH721" s="16"/>
      <c r="JMI721" s="16"/>
      <c r="JMJ721" s="16"/>
      <c r="JMK721" s="16"/>
      <c r="JML721" s="16"/>
      <c r="JMM721" s="16"/>
      <c r="JMN721" s="16"/>
      <c r="JMO721" s="16"/>
      <c r="JMP721" s="16"/>
      <c r="JMQ721" s="16"/>
      <c r="JMR721" s="16"/>
      <c r="JMS721" s="16"/>
      <c r="JMT721" s="16"/>
      <c r="JMU721" s="16"/>
      <c r="JMV721" s="16"/>
      <c r="JMW721" s="16"/>
      <c r="JMX721" s="16"/>
      <c r="JMY721" s="16"/>
      <c r="JMZ721" s="16"/>
      <c r="JNA721" s="16"/>
      <c r="JNB721" s="16"/>
      <c r="JNC721" s="16"/>
      <c r="JND721" s="16"/>
      <c r="JNE721" s="16"/>
      <c r="JNF721" s="16"/>
      <c r="JNG721" s="16"/>
      <c r="JNH721" s="16"/>
      <c r="JNI721" s="16"/>
      <c r="JNJ721" s="16"/>
      <c r="JNK721" s="16"/>
      <c r="JNL721" s="16"/>
      <c r="JNM721" s="16"/>
      <c r="JNN721" s="16"/>
      <c r="JNO721" s="16"/>
      <c r="JNP721" s="16"/>
      <c r="JNQ721" s="16"/>
      <c r="JNR721" s="16"/>
      <c r="JNS721" s="16"/>
      <c r="JNT721" s="16"/>
      <c r="JNU721" s="16"/>
      <c r="JNV721" s="16"/>
      <c r="JNW721" s="16"/>
      <c r="JNX721" s="16"/>
      <c r="JNY721" s="16"/>
      <c r="JNZ721" s="16"/>
      <c r="JOA721" s="16"/>
      <c r="JOB721" s="16"/>
      <c r="JOC721" s="16"/>
      <c r="JOD721" s="16"/>
      <c r="JOE721" s="16"/>
      <c r="JOF721" s="16"/>
      <c r="JOG721" s="16"/>
      <c r="JOH721" s="16"/>
      <c r="JOI721" s="16"/>
      <c r="JOJ721" s="16"/>
      <c r="JOK721" s="16"/>
      <c r="JOL721" s="16"/>
      <c r="JOM721" s="16"/>
      <c r="JON721" s="16"/>
      <c r="JOO721" s="16"/>
      <c r="JOP721" s="16"/>
      <c r="JOQ721" s="16"/>
      <c r="JOR721" s="16"/>
      <c r="JOS721" s="16"/>
      <c r="JOT721" s="16"/>
      <c r="JOU721" s="16"/>
      <c r="JOV721" s="16"/>
      <c r="JOW721" s="16"/>
      <c r="JOX721" s="16"/>
      <c r="JOY721" s="16"/>
      <c r="JOZ721" s="16"/>
      <c r="JPA721" s="16"/>
      <c r="JPB721" s="16"/>
      <c r="JPC721" s="16"/>
      <c r="JPD721" s="16"/>
      <c r="JPE721" s="16"/>
      <c r="JPF721" s="16"/>
      <c r="JPG721" s="16"/>
      <c r="JPH721" s="16"/>
      <c r="JPI721" s="16"/>
      <c r="JPJ721" s="16"/>
      <c r="JPK721" s="16"/>
      <c r="JPL721" s="16"/>
      <c r="JPM721" s="16"/>
      <c r="JPN721" s="16"/>
      <c r="JPO721" s="16"/>
      <c r="JPP721" s="16"/>
      <c r="JPQ721" s="16"/>
      <c r="JPR721" s="16"/>
      <c r="JPS721" s="16"/>
      <c r="JPT721" s="16"/>
      <c r="JPU721" s="16"/>
      <c r="JPV721" s="16"/>
      <c r="JPW721" s="16"/>
      <c r="JPX721" s="16"/>
      <c r="JPY721" s="16"/>
      <c r="JPZ721" s="16"/>
      <c r="JQA721" s="16"/>
      <c r="JQB721" s="16"/>
      <c r="JQC721" s="16"/>
      <c r="JQD721" s="16"/>
      <c r="JQE721" s="16"/>
      <c r="JQF721" s="16"/>
      <c r="JQG721" s="16"/>
      <c r="JQH721" s="16"/>
      <c r="JQI721" s="16"/>
      <c r="JQJ721" s="16"/>
      <c r="JQK721" s="16"/>
      <c r="JQL721" s="16"/>
      <c r="JQM721" s="16"/>
      <c r="JQN721" s="16"/>
      <c r="JQO721" s="16"/>
      <c r="JQP721" s="16"/>
      <c r="JQQ721" s="16"/>
      <c r="JQR721" s="16"/>
      <c r="JQS721" s="16"/>
      <c r="JQT721" s="16"/>
      <c r="JQU721" s="16"/>
      <c r="JQV721" s="16"/>
      <c r="JQW721" s="16"/>
      <c r="JQX721" s="16"/>
      <c r="JQY721" s="16"/>
      <c r="JQZ721" s="16"/>
      <c r="JRA721" s="16"/>
      <c r="JRB721" s="16"/>
      <c r="JRC721" s="16"/>
      <c r="JRD721" s="16"/>
      <c r="JRE721" s="16"/>
      <c r="JRF721" s="16"/>
      <c r="JRG721" s="16"/>
      <c r="JRH721" s="16"/>
      <c r="JRI721" s="16"/>
      <c r="JRJ721" s="16"/>
      <c r="JRK721" s="16"/>
      <c r="JRL721" s="16"/>
      <c r="JRM721" s="16"/>
      <c r="JRN721" s="16"/>
      <c r="JRO721" s="16"/>
      <c r="JRP721" s="16"/>
      <c r="JRQ721" s="16"/>
      <c r="JRR721" s="16"/>
      <c r="JRS721" s="16"/>
      <c r="JRT721" s="16"/>
      <c r="JRU721" s="16"/>
      <c r="JRV721" s="16"/>
      <c r="JRW721" s="16"/>
      <c r="JRX721" s="16"/>
      <c r="JRY721" s="16"/>
      <c r="JRZ721" s="16"/>
      <c r="JSA721" s="16"/>
      <c r="JSB721" s="16"/>
      <c r="JSC721" s="16"/>
      <c r="JSD721" s="16"/>
      <c r="JSE721" s="16"/>
      <c r="JSF721" s="16"/>
      <c r="JSG721" s="16"/>
      <c r="JSH721" s="16"/>
      <c r="JSI721" s="16"/>
      <c r="JSJ721" s="16"/>
      <c r="JSK721" s="16"/>
      <c r="JSL721" s="16"/>
      <c r="JSM721" s="16"/>
      <c r="JSN721" s="16"/>
      <c r="JSO721" s="16"/>
      <c r="JSP721" s="16"/>
      <c r="JSQ721" s="16"/>
      <c r="JSR721" s="16"/>
      <c r="JSS721" s="16"/>
      <c r="JST721" s="16"/>
      <c r="JSU721" s="16"/>
      <c r="JSV721" s="16"/>
      <c r="JSW721" s="16"/>
      <c r="JSX721" s="16"/>
      <c r="JSY721" s="16"/>
      <c r="JSZ721" s="16"/>
      <c r="JTA721" s="16"/>
      <c r="JTB721" s="16"/>
      <c r="JTC721" s="16"/>
      <c r="JTD721" s="16"/>
      <c r="JTE721" s="16"/>
      <c r="JTF721" s="16"/>
      <c r="JTG721" s="16"/>
      <c r="JTH721" s="16"/>
      <c r="JTI721" s="16"/>
      <c r="JTJ721" s="16"/>
      <c r="JTK721" s="16"/>
      <c r="JTL721" s="16"/>
      <c r="JTM721" s="16"/>
      <c r="JTN721" s="16"/>
      <c r="JTO721" s="16"/>
      <c r="JTP721" s="16"/>
      <c r="JTQ721" s="16"/>
      <c r="JTR721" s="16"/>
      <c r="JTS721" s="16"/>
      <c r="JTT721" s="16"/>
      <c r="JTU721" s="16"/>
      <c r="JTV721" s="16"/>
      <c r="JTW721" s="16"/>
      <c r="JTX721" s="16"/>
      <c r="JTY721" s="16"/>
      <c r="JTZ721" s="16"/>
      <c r="JUA721" s="16"/>
      <c r="JUB721" s="16"/>
      <c r="JUC721" s="16"/>
      <c r="JUD721" s="16"/>
      <c r="JUE721" s="16"/>
      <c r="JUF721" s="16"/>
      <c r="JUG721" s="16"/>
      <c r="JUH721" s="16"/>
      <c r="JUI721" s="16"/>
      <c r="JUJ721" s="16"/>
      <c r="JUK721" s="16"/>
      <c r="JUL721" s="16"/>
      <c r="JUM721" s="16"/>
      <c r="JUN721" s="16"/>
      <c r="JUO721" s="16"/>
      <c r="JUP721" s="16"/>
      <c r="JUQ721" s="16"/>
      <c r="JUR721" s="16"/>
      <c r="JUS721" s="16"/>
      <c r="JUT721" s="16"/>
      <c r="JUU721" s="16"/>
      <c r="JUV721" s="16"/>
      <c r="JUW721" s="16"/>
      <c r="JUX721" s="16"/>
      <c r="JUY721" s="16"/>
      <c r="JUZ721" s="16"/>
      <c r="JVA721" s="16"/>
      <c r="JVB721" s="16"/>
      <c r="JVC721" s="16"/>
      <c r="JVD721" s="16"/>
      <c r="JVE721" s="16"/>
      <c r="JVF721" s="16"/>
      <c r="JVG721" s="16"/>
      <c r="JVH721" s="16"/>
      <c r="JVI721" s="16"/>
      <c r="JVJ721" s="16"/>
      <c r="JVK721" s="16"/>
      <c r="JVL721" s="16"/>
      <c r="JVM721" s="16"/>
      <c r="JVN721" s="16"/>
      <c r="JVO721" s="16"/>
      <c r="JVP721" s="16"/>
      <c r="JVQ721" s="16"/>
      <c r="JVR721" s="16"/>
      <c r="JVS721" s="16"/>
      <c r="JVT721" s="16"/>
      <c r="JVU721" s="16"/>
      <c r="JVV721" s="16"/>
      <c r="JVW721" s="16"/>
      <c r="JVX721" s="16"/>
      <c r="JVY721" s="16"/>
      <c r="JVZ721" s="16"/>
      <c r="JWA721" s="16"/>
      <c r="JWB721" s="16"/>
      <c r="JWC721" s="16"/>
      <c r="JWD721" s="16"/>
      <c r="JWE721" s="16"/>
      <c r="JWF721" s="16"/>
      <c r="JWG721" s="16"/>
      <c r="JWH721" s="16"/>
      <c r="JWI721" s="16"/>
      <c r="JWJ721" s="16"/>
      <c r="JWK721" s="16"/>
      <c r="JWL721" s="16"/>
      <c r="JWM721" s="16"/>
      <c r="JWN721" s="16"/>
      <c r="JWO721" s="16"/>
      <c r="JWP721" s="16"/>
      <c r="JWQ721" s="16"/>
      <c r="JWR721" s="16"/>
      <c r="JWS721" s="16"/>
      <c r="JWT721" s="16"/>
      <c r="JWU721" s="16"/>
      <c r="JWV721" s="16"/>
      <c r="JWW721" s="16"/>
      <c r="JWX721" s="16"/>
      <c r="JWY721" s="16"/>
      <c r="JWZ721" s="16"/>
      <c r="JXA721" s="16"/>
      <c r="JXB721" s="16"/>
      <c r="JXC721" s="16"/>
      <c r="JXD721" s="16"/>
      <c r="JXE721" s="16"/>
      <c r="JXF721" s="16"/>
      <c r="JXG721" s="16"/>
      <c r="JXH721" s="16"/>
      <c r="JXI721" s="16"/>
      <c r="JXJ721" s="16"/>
      <c r="JXK721" s="16"/>
      <c r="JXL721" s="16"/>
      <c r="JXM721" s="16"/>
      <c r="JXN721" s="16"/>
      <c r="JXO721" s="16"/>
      <c r="JXP721" s="16"/>
      <c r="JXQ721" s="16"/>
      <c r="JXR721" s="16"/>
      <c r="JXS721" s="16"/>
      <c r="JXT721" s="16"/>
      <c r="JXU721" s="16"/>
      <c r="JXV721" s="16"/>
      <c r="JXW721" s="16"/>
      <c r="JXX721" s="16"/>
      <c r="JXY721" s="16"/>
      <c r="JXZ721" s="16"/>
      <c r="JYA721" s="16"/>
      <c r="JYB721" s="16"/>
      <c r="JYC721" s="16"/>
      <c r="JYD721" s="16"/>
      <c r="JYE721" s="16"/>
      <c r="JYF721" s="16"/>
      <c r="JYG721" s="16"/>
      <c r="JYH721" s="16"/>
      <c r="JYI721" s="16"/>
      <c r="JYJ721" s="16"/>
      <c r="JYK721" s="16"/>
      <c r="JYL721" s="16"/>
      <c r="JYM721" s="16"/>
      <c r="JYN721" s="16"/>
      <c r="JYO721" s="16"/>
      <c r="JYP721" s="16"/>
      <c r="JYQ721" s="16"/>
      <c r="JYR721" s="16"/>
      <c r="JYS721" s="16"/>
      <c r="JYT721" s="16"/>
      <c r="JYU721" s="16"/>
      <c r="JYV721" s="16"/>
      <c r="JYW721" s="16"/>
      <c r="JYX721" s="16"/>
      <c r="JYY721" s="16"/>
      <c r="JYZ721" s="16"/>
      <c r="JZA721" s="16"/>
      <c r="JZB721" s="16"/>
      <c r="JZC721" s="16"/>
      <c r="JZD721" s="16"/>
      <c r="JZE721" s="16"/>
      <c r="JZF721" s="16"/>
      <c r="JZG721" s="16"/>
      <c r="JZH721" s="16"/>
      <c r="JZI721" s="16"/>
      <c r="JZJ721" s="16"/>
      <c r="JZK721" s="16"/>
      <c r="JZL721" s="16"/>
      <c r="JZM721" s="16"/>
      <c r="JZN721" s="16"/>
      <c r="JZO721" s="16"/>
      <c r="JZP721" s="16"/>
      <c r="JZQ721" s="16"/>
      <c r="JZR721" s="16"/>
      <c r="JZS721" s="16"/>
      <c r="JZT721" s="16"/>
      <c r="JZU721" s="16"/>
      <c r="JZV721" s="16"/>
      <c r="JZW721" s="16"/>
      <c r="JZX721" s="16"/>
      <c r="JZY721" s="16"/>
      <c r="JZZ721" s="16"/>
      <c r="KAA721" s="16"/>
      <c r="KAB721" s="16"/>
      <c r="KAC721" s="16"/>
      <c r="KAD721" s="16"/>
      <c r="KAE721" s="16"/>
      <c r="KAF721" s="16"/>
      <c r="KAG721" s="16"/>
      <c r="KAH721" s="16"/>
      <c r="KAI721" s="16"/>
      <c r="KAJ721" s="16"/>
      <c r="KAK721" s="16"/>
      <c r="KAL721" s="16"/>
      <c r="KAM721" s="16"/>
      <c r="KAN721" s="16"/>
      <c r="KAO721" s="16"/>
      <c r="KAP721" s="16"/>
      <c r="KAQ721" s="16"/>
      <c r="KAR721" s="16"/>
      <c r="KAS721" s="16"/>
      <c r="KAT721" s="16"/>
      <c r="KAU721" s="16"/>
      <c r="KAV721" s="16"/>
      <c r="KAW721" s="16"/>
      <c r="KAX721" s="16"/>
      <c r="KAY721" s="16"/>
      <c r="KAZ721" s="16"/>
      <c r="KBA721" s="16"/>
      <c r="KBB721" s="16"/>
      <c r="KBC721" s="16"/>
      <c r="KBD721" s="16"/>
      <c r="KBE721" s="16"/>
      <c r="KBF721" s="16"/>
      <c r="KBG721" s="16"/>
      <c r="KBH721" s="16"/>
      <c r="KBI721" s="16"/>
      <c r="KBJ721" s="16"/>
      <c r="KBK721" s="16"/>
      <c r="KBL721" s="16"/>
      <c r="KBM721" s="16"/>
      <c r="KBN721" s="16"/>
      <c r="KBO721" s="16"/>
      <c r="KBP721" s="16"/>
      <c r="KBQ721" s="16"/>
      <c r="KBR721" s="16"/>
      <c r="KBS721" s="16"/>
      <c r="KBT721" s="16"/>
      <c r="KBU721" s="16"/>
      <c r="KBV721" s="16"/>
      <c r="KBW721" s="16"/>
      <c r="KBX721" s="16"/>
      <c r="KBY721" s="16"/>
      <c r="KBZ721" s="16"/>
      <c r="KCA721" s="16"/>
      <c r="KCB721" s="16"/>
      <c r="KCC721" s="16"/>
      <c r="KCD721" s="16"/>
      <c r="KCE721" s="16"/>
      <c r="KCF721" s="16"/>
      <c r="KCG721" s="16"/>
      <c r="KCH721" s="16"/>
      <c r="KCI721" s="16"/>
      <c r="KCJ721" s="16"/>
      <c r="KCK721" s="16"/>
      <c r="KCL721" s="16"/>
      <c r="KCM721" s="16"/>
      <c r="KCN721" s="16"/>
      <c r="KCO721" s="16"/>
      <c r="KCP721" s="16"/>
      <c r="KCQ721" s="16"/>
      <c r="KCR721" s="16"/>
      <c r="KCS721" s="16"/>
      <c r="KCT721" s="16"/>
      <c r="KCU721" s="16"/>
      <c r="KCV721" s="16"/>
      <c r="KCW721" s="16"/>
      <c r="KCX721" s="16"/>
      <c r="KCY721" s="16"/>
      <c r="KCZ721" s="16"/>
      <c r="KDA721" s="16"/>
      <c r="KDB721" s="16"/>
      <c r="KDC721" s="16"/>
      <c r="KDD721" s="16"/>
      <c r="KDE721" s="16"/>
      <c r="KDF721" s="16"/>
      <c r="KDG721" s="16"/>
      <c r="KDH721" s="16"/>
      <c r="KDI721" s="16"/>
      <c r="KDJ721" s="16"/>
      <c r="KDK721" s="16"/>
      <c r="KDL721" s="16"/>
      <c r="KDM721" s="16"/>
      <c r="KDN721" s="16"/>
      <c r="KDO721" s="16"/>
      <c r="KDP721" s="16"/>
      <c r="KDQ721" s="16"/>
      <c r="KDR721" s="16"/>
      <c r="KDS721" s="16"/>
      <c r="KDT721" s="16"/>
      <c r="KDU721" s="16"/>
      <c r="KDV721" s="16"/>
      <c r="KDW721" s="16"/>
      <c r="KDX721" s="16"/>
      <c r="KDY721" s="16"/>
      <c r="KDZ721" s="16"/>
      <c r="KEA721" s="16"/>
      <c r="KEB721" s="16"/>
      <c r="KEC721" s="16"/>
      <c r="KED721" s="16"/>
      <c r="KEE721" s="16"/>
      <c r="KEF721" s="16"/>
      <c r="KEG721" s="16"/>
      <c r="KEH721" s="16"/>
      <c r="KEI721" s="16"/>
      <c r="KEJ721" s="16"/>
      <c r="KEK721" s="16"/>
      <c r="KEL721" s="16"/>
      <c r="KEM721" s="16"/>
      <c r="KEN721" s="16"/>
      <c r="KEO721" s="16"/>
      <c r="KEP721" s="16"/>
      <c r="KEQ721" s="16"/>
      <c r="KER721" s="16"/>
      <c r="KES721" s="16"/>
      <c r="KET721" s="16"/>
      <c r="KEU721" s="16"/>
      <c r="KEV721" s="16"/>
      <c r="KEW721" s="16"/>
      <c r="KEX721" s="16"/>
      <c r="KEY721" s="16"/>
      <c r="KEZ721" s="16"/>
      <c r="KFA721" s="16"/>
      <c r="KFB721" s="16"/>
      <c r="KFC721" s="16"/>
      <c r="KFD721" s="16"/>
      <c r="KFE721" s="16"/>
      <c r="KFF721" s="16"/>
      <c r="KFG721" s="16"/>
      <c r="KFH721" s="16"/>
      <c r="KFI721" s="16"/>
      <c r="KFJ721" s="16"/>
      <c r="KFK721" s="16"/>
      <c r="KFL721" s="16"/>
      <c r="KFM721" s="16"/>
      <c r="KFN721" s="16"/>
      <c r="KFO721" s="16"/>
      <c r="KFP721" s="16"/>
      <c r="KFQ721" s="16"/>
      <c r="KFR721" s="16"/>
      <c r="KFS721" s="16"/>
      <c r="KFT721" s="16"/>
      <c r="KFU721" s="16"/>
      <c r="KFV721" s="16"/>
      <c r="KFW721" s="16"/>
      <c r="KFX721" s="16"/>
      <c r="KFY721" s="16"/>
      <c r="KFZ721" s="16"/>
      <c r="KGA721" s="16"/>
      <c r="KGB721" s="16"/>
      <c r="KGC721" s="16"/>
      <c r="KGD721" s="16"/>
      <c r="KGE721" s="16"/>
      <c r="KGF721" s="16"/>
      <c r="KGG721" s="16"/>
      <c r="KGH721" s="16"/>
      <c r="KGI721" s="16"/>
      <c r="KGJ721" s="16"/>
      <c r="KGK721" s="16"/>
      <c r="KGL721" s="16"/>
      <c r="KGM721" s="16"/>
      <c r="KGN721" s="16"/>
      <c r="KGO721" s="16"/>
      <c r="KGP721" s="16"/>
      <c r="KGQ721" s="16"/>
      <c r="KGR721" s="16"/>
      <c r="KGS721" s="16"/>
      <c r="KGT721" s="16"/>
      <c r="KGU721" s="16"/>
      <c r="KGV721" s="16"/>
      <c r="KGW721" s="16"/>
      <c r="KGX721" s="16"/>
      <c r="KGY721" s="16"/>
      <c r="KGZ721" s="16"/>
      <c r="KHA721" s="16"/>
      <c r="KHB721" s="16"/>
      <c r="KHC721" s="16"/>
      <c r="KHD721" s="16"/>
      <c r="KHE721" s="16"/>
      <c r="KHF721" s="16"/>
      <c r="KHG721" s="16"/>
      <c r="KHH721" s="16"/>
      <c r="KHI721" s="16"/>
      <c r="KHJ721" s="16"/>
      <c r="KHK721" s="16"/>
      <c r="KHL721" s="16"/>
      <c r="KHM721" s="16"/>
      <c r="KHN721" s="16"/>
      <c r="KHO721" s="16"/>
      <c r="KHP721" s="16"/>
      <c r="KHQ721" s="16"/>
      <c r="KHR721" s="16"/>
      <c r="KHS721" s="16"/>
      <c r="KHT721" s="16"/>
      <c r="KHU721" s="16"/>
      <c r="KHV721" s="16"/>
      <c r="KHW721" s="16"/>
      <c r="KHX721" s="16"/>
      <c r="KHY721" s="16"/>
      <c r="KHZ721" s="16"/>
      <c r="KIA721" s="16"/>
      <c r="KIB721" s="16"/>
      <c r="KIC721" s="16"/>
      <c r="KID721" s="16"/>
      <c r="KIE721" s="16"/>
      <c r="KIF721" s="16"/>
      <c r="KIG721" s="16"/>
      <c r="KIH721" s="16"/>
      <c r="KII721" s="16"/>
      <c r="KIJ721" s="16"/>
      <c r="KIK721" s="16"/>
      <c r="KIL721" s="16"/>
      <c r="KIM721" s="16"/>
      <c r="KIN721" s="16"/>
      <c r="KIO721" s="16"/>
      <c r="KIP721" s="16"/>
      <c r="KIQ721" s="16"/>
      <c r="KIR721" s="16"/>
      <c r="KIS721" s="16"/>
      <c r="KIT721" s="16"/>
      <c r="KIU721" s="16"/>
      <c r="KIV721" s="16"/>
      <c r="KIW721" s="16"/>
      <c r="KIX721" s="16"/>
      <c r="KIY721" s="16"/>
      <c r="KIZ721" s="16"/>
      <c r="KJA721" s="16"/>
      <c r="KJB721" s="16"/>
      <c r="KJC721" s="16"/>
      <c r="KJD721" s="16"/>
      <c r="KJE721" s="16"/>
      <c r="KJF721" s="16"/>
      <c r="KJG721" s="16"/>
      <c r="KJH721" s="16"/>
      <c r="KJI721" s="16"/>
      <c r="KJJ721" s="16"/>
      <c r="KJK721" s="16"/>
      <c r="KJL721" s="16"/>
      <c r="KJM721" s="16"/>
      <c r="KJN721" s="16"/>
      <c r="KJO721" s="16"/>
      <c r="KJP721" s="16"/>
      <c r="KJQ721" s="16"/>
      <c r="KJR721" s="16"/>
      <c r="KJS721" s="16"/>
      <c r="KJT721" s="16"/>
      <c r="KJU721" s="16"/>
      <c r="KJV721" s="16"/>
      <c r="KJW721" s="16"/>
      <c r="KJX721" s="16"/>
      <c r="KJY721" s="16"/>
      <c r="KJZ721" s="16"/>
      <c r="KKA721" s="16"/>
      <c r="KKB721" s="16"/>
      <c r="KKC721" s="16"/>
      <c r="KKD721" s="16"/>
      <c r="KKE721" s="16"/>
      <c r="KKF721" s="16"/>
      <c r="KKG721" s="16"/>
      <c r="KKH721" s="16"/>
      <c r="KKI721" s="16"/>
      <c r="KKJ721" s="16"/>
      <c r="KKK721" s="16"/>
      <c r="KKL721" s="16"/>
      <c r="KKM721" s="16"/>
      <c r="KKN721" s="16"/>
      <c r="KKO721" s="16"/>
      <c r="KKP721" s="16"/>
      <c r="KKQ721" s="16"/>
      <c r="KKR721" s="16"/>
      <c r="KKS721" s="16"/>
      <c r="KKT721" s="16"/>
      <c r="KKU721" s="16"/>
      <c r="KKV721" s="16"/>
      <c r="KKW721" s="16"/>
      <c r="KKX721" s="16"/>
      <c r="KKY721" s="16"/>
      <c r="KKZ721" s="16"/>
      <c r="KLA721" s="16"/>
      <c r="KLB721" s="16"/>
      <c r="KLC721" s="16"/>
      <c r="KLD721" s="16"/>
      <c r="KLE721" s="16"/>
      <c r="KLF721" s="16"/>
      <c r="KLG721" s="16"/>
      <c r="KLH721" s="16"/>
      <c r="KLI721" s="16"/>
      <c r="KLJ721" s="16"/>
      <c r="KLK721" s="16"/>
      <c r="KLL721" s="16"/>
      <c r="KLM721" s="16"/>
      <c r="KLN721" s="16"/>
      <c r="KLO721" s="16"/>
      <c r="KLP721" s="16"/>
      <c r="KLQ721" s="16"/>
      <c r="KLR721" s="16"/>
      <c r="KLS721" s="16"/>
      <c r="KLT721" s="16"/>
      <c r="KLU721" s="16"/>
      <c r="KLV721" s="16"/>
      <c r="KLW721" s="16"/>
      <c r="KLX721" s="16"/>
      <c r="KLY721" s="16"/>
      <c r="KLZ721" s="16"/>
      <c r="KMA721" s="16"/>
      <c r="KMB721" s="16"/>
      <c r="KMC721" s="16"/>
      <c r="KMD721" s="16"/>
      <c r="KME721" s="16"/>
      <c r="KMF721" s="16"/>
      <c r="KMG721" s="16"/>
      <c r="KMH721" s="16"/>
      <c r="KMI721" s="16"/>
      <c r="KMJ721" s="16"/>
      <c r="KMK721" s="16"/>
      <c r="KML721" s="16"/>
      <c r="KMM721" s="16"/>
      <c r="KMN721" s="16"/>
      <c r="KMO721" s="16"/>
      <c r="KMP721" s="16"/>
      <c r="KMQ721" s="16"/>
      <c r="KMR721" s="16"/>
      <c r="KMS721" s="16"/>
      <c r="KMT721" s="16"/>
      <c r="KMU721" s="16"/>
      <c r="KMV721" s="16"/>
      <c r="KMW721" s="16"/>
      <c r="KMX721" s="16"/>
      <c r="KMY721" s="16"/>
      <c r="KMZ721" s="16"/>
      <c r="KNA721" s="16"/>
      <c r="KNB721" s="16"/>
      <c r="KNC721" s="16"/>
      <c r="KND721" s="16"/>
      <c r="KNE721" s="16"/>
      <c r="KNF721" s="16"/>
      <c r="KNG721" s="16"/>
      <c r="KNH721" s="16"/>
      <c r="KNI721" s="16"/>
      <c r="KNJ721" s="16"/>
      <c r="KNK721" s="16"/>
      <c r="KNL721" s="16"/>
      <c r="KNM721" s="16"/>
      <c r="KNN721" s="16"/>
      <c r="KNO721" s="16"/>
      <c r="KNP721" s="16"/>
      <c r="KNQ721" s="16"/>
      <c r="KNR721" s="16"/>
      <c r="KNS721" s="16"/>
      <c r="KNT721" s="16"/>
      <c r="KNU721" s="16"/>
      <c r="KNV721" s="16"/>
      <c r="KNW721" s="16"/>
      <c r="KNX721" s="16"/>
      <c r="KNY721" s="16"/>
      <c r="KNZ721" s="16"/>
      <c r="KOA721" s="16"/>
      <c r="KOB721" s="16"/>
      <c r="KOC721" s="16"/>
      <c r="KOD721" s="16"/>
      <c r="KOE721" s="16"/>
      <c r="KOF721" s="16"/>
      <c r="KOG721" s="16"/>
      <c r="KOH721" s="16"/>
      <c r="KOI721" s="16"/>
      <c r="KOJ721" s="16"/>
      <c r="KOK721" s="16"/>
      <c r="KOL721" s="16"/>
      <c r="KOM721" s="16"/>
      <c r="KON721" s="16"/>
      <c r="KOO721" s="16"/>
      <c r="KOP721" s="16"/>
      <c r="KOQ721" s="16"/>
      <c r="KOR721" s="16"/>
      <c r="KOS721" s="16"/>
      <c r="KOT721" s="16"/>
      <c r="KOU721" s="16"/>
      <c r="KOV721" s="16"/>
      <c r="KOW721" s="16"/>
      <c r="KOX721" s="16"/>
      <c r="KOY721" s="16"/>
      <c r="KOZ721" s="16"/>
      <c r="KPA721" s="16"/>
      <c r="KPB721" s="16"/>
      <c r="KPC721" s="16"/>
      <c r="KPD721" s="16"/>
      <c r="KPE721" s="16"/>
      <c r="KPF721" s="16"/>
      <c r="KPG721" s="16"/>
      <c r="KPH721" s="16"/>
      <c r="KPI721" s="16"/>
      <c r="KPJ721" s="16"/>
      <c r="KPK721" s="16"/>
      <c r="KPL721" s="16"/>
      <c r="KPM721" s="16"/>
      <c r="KPN721" s="16"/>
      <c r="KPO721" s="16"/>
      <c r="KPP721" s="16"/>
      <c r="KPQ721" s="16"/>
      <c r="KPR721" s="16"/>
      <c r="KPS721" s="16"/>
      <c r="KPT721" s="16"/>
      <c r="KPU721" s="16"/>
      <c r="KPV721" s="16"/>
      <c r="KPW721" s="16"/>
      <c r="KPX721" s="16"/>
      <c r="KPY721" s="16"/>
      <c r="KPZ721" s="16"/>
      <c r="KQA721" s="16"/>
      <c r="KQB721" s="16"/>
      <c r="KQC721" s="16"/>
      <c r="KQD721" s="16"/>
      <c r="KQE721" s="16"/>
      <c r="KQF721" s="16"/>
      <c r="KQG721" s="16"/>
      <c r="KQH721" s="16"/>
      <c r="KQI721" s="16"/>
      <c r="KQJ721" s="16"/>
      <c r="KQK721" s="16"/>
      <c r="KQL721" s="16"/>
      <c r="KQM721" s="16"/>
      <c r="KQN721" s="16"/>
      <c r="KQO721" s="16"/>
      <c r="KQP721" s="16"/>
      <c r="KQQ721" s="16"/>
      <c r="KQR721" s="16"/>
      <c r="KQS721" s="16"/>
      <c r="KQT721" s="16"/>
      <c r="KQU721" s="16"/>
      <c r="KQV721" s="16"/>
      <c r="KQW721" s="16"/>
      <c r="KQX721" s="16"/>
      <c r="KQY721" s="16"/>
      <c r="KQZ721" s="16"/>
      <c r="KRA721" s="16"/>
      <c r="KRB721" s="16"/>
      <c r="KRC721" s="16"/>
      <c r="KRD721" s="16"/>
      <c r="KRE721" s="16"/>
      <c r="KRF721" s="16"/>
      <c r="KRG721" s="16"/>
      <c r="KRH721" s="16"/>
      <c r="KRI721" s="16"/>
      <c r="KRJ721" s="16"/>
      <c r="KRK721" s="16"/>
      <c r="KRL721" s="16"/>
      <c r="KRM721" s="16"/>
      <c r="KRN721" s="16"/>
      <c r="KRO721" s="16"/>
      <c r="KRP721" s="16"/>
      <c r="KRQ721" s="16"/>
      <c r="KRR721" s="16"/>
      <c r="KRS721" s="16"/>
      <c r="KRT721" s="16"/>
      <c r="KRU721" s="16"/>
      <c r="KRV721" s="16"/>
      <c r="KRW721" s="16"/>
      <c r="KRX721" s="16"/>
      <c r="KRY721" s="16"/>
      <c r="KRZ721" s="16"/>
      <c r="KSA721" s="16"/>
      <c r="KSB721" s="16"/>
      <c r="KSC721" s="16"/>
      <c r="KSD721" s="16"/>
      <c r="KSE721" s="16"/>
      <c r="KSF721" s="16"/>
      <c r="KSG721" s="16"/>
      <c r="KSH721" s="16"/>
      <c r="KSI721" s="16"/>
      <c r="KSJ721" s="16"/>
      <c r="KSK721" s="16"/>
      <c r="KSL721" s="16"/>
      <c r="KSM721" s="16"/>
      <c r="KSN721" s="16"/>
      <c r="KSO721" s="16"/>
      <c r="KSP721" s="16"/>
      <c r="KSQ721" s="16"/>
      <c r="KSR721" s="16"/>
      <c r="KSS721" s="16"/>
      <c r="KST721" s="16"/>
      <c r="KSU721" s="16"/>
      <c r="KSV721" s="16"/>
      <c r="KSW721" s="16"/>
      <c r="KSX721" s="16"/>
      <c r="KSY721" s="16"/>
      <c r="KSZ721" s="16"/>
      <c r="KTA721" s="16"/>
      <c r="KTB721" s="16"/>
      <c r="KTC721" s="16"/>
      <c r="KTD721" s="16"/>
      <c r="KTE721" s="16"/>
      <c r="KTF721" s="16"/>
      <c r="KTG721" s="16"/>
      <c r="KTH721" s="16"/>
      <c r="KTI721" s="16"/>
      <c r="KTJ721" s="16"/>
      <c r="KTK721" s="16"/>
      <c r="KTL721" s="16"/>
      <c r="KTM721" s="16"/>
      <c r="KTN721" s="16"/>
      <c r="KTO721" s="16"/>
      <c r="KTP721" s="16"/>
      <c r="KTQ721" s="16"/>
      <c r="KTR721" s="16"/>
      <c r="KTS721" s="16"/>
      <c r="KTT721" s="16"/>
      <c r="KTU721" s="16"/>
      <c r="KTV721" s="16"/>
      <c r="KTW721" s="16"/>
      <c r="KTX721" s="16"/>
      <c r="KTY721" s="16"/>
      <c r="KTZ721" s="16"/>
      <c r="KUA721" s="16"/>
      <c r="KUB721" s="16"/>
      <c r="KUC721" s="16"/>
      <c r="KUD721" s="16"/>
      <c r="KUE721" s="16"/>
      <c r="KUF721" s="16"/>
      <c r="KUG721" s="16"/>
      <c r="KUH721" s="16"/>
      <c r="KUI721" s="16"/>
      <c r="KUJ721" s="16"/>
      <c r="KUK721" s="16"/>
      <c r="KUL721" s="16"/>
      <c r="KUM721" s="16"/>
      <c r="KUN721" s="16"/>
      <c r="KUO721" s="16"/>
      <c r="KUP721" s="16"/>
      <c r="KUQ721" s="16"/>
      <c r="KUR721" s="16"/>
      <c r="KUS721" s="16"/>
      <c r="KUT721" s="16"/>
      <c r="KUU721" s="16"/>
      <c r="KUV721" s="16"/>
      <c r="KUW721" s="16"/>
      <c r="KUX721" s="16"/>
      <c r="KUY721" s="16"/>
      <c r="KUZ721" s="16"/>
      <c r="KVA721" s="16"/>
      <c r="KVB721" s="16"/>
      <c r="KVC721" s="16"/>
      <c r="KVD721" s="16"/>
      <c r="KVE721" s="16"/>
      <c r="KVF721" s="16"/>
      <c r="KVG721" s="16"/>
      <c r="KVH721" s="16"/>
      <c r="KVI721" s="16"/>
      <c r="KVJ721" s="16"/>
      <c r="KVK721" s="16"/>
      <c r="KVL721" s="16"/>
      <c r="KVM721" s="16"/>
      <c r="KVN721" s="16"/>
      <c r="KVO721" s="16"/>
      <c r="KVP721" s="16"/>
      <c r="KVQ721" s="16"/>
      <c r="KVR721" s="16"/>
      <c r="KVS721" s="16"/>
      <c r="KVT721" s="16"/>
      <c r="KVU721" s="16"/>
      <c r="KVV721" s="16"/>
      <c r="KVW721" s="16"/>
      <c r="KVX721" s="16"/>
      <c r="KVY721" s="16"/>
      <c r="KVZ721" s="16"/>
      <c r="KWA721" s="16"/>
      <c r="KWB721" s="16"/>
      <c r="KWC721" s="16"/>
      <c r="KWD721" s="16"/>
      <c r="KWE721" s="16"/>
      <c r="KWF721" s="16"/>
      <c r="KWG721" s="16"/>
      <c r="KWH721" s="16"/>
      <c r="KWI721" s="16"/>
      <c r="KWJ721" s="16"/>
      <c r="KWK721" s="16"/>
      <c r="KWL721" s="16"/>
      <c r="KWM721" s="16"/>
      <c r="KWN721" s="16"/>
      <c r="KWO721" s="16"/>
      <c r="KWP721" s="16"/>
      <c r="KWQ721" s="16"/>
      <c r="KWR721" s="16"/>
      <c r="KWS721" s="16"/>
      <c r="KWT721" s="16"/>
      <c r="KWU721" s="16"/>
      <c r="KWV721" s="16"/>
      <c r="KWW721" s="16"/>
      <c r="KWX721" s="16"/>
      <c r="KWY721" s="16"/>
      <c r="KWZ721" s="16"/>
      <c r="KXA721" s="16"/>
      <c r="KXB721" s="16"/>
      <c r="KXC721" s="16"/>
      <c r="KXD721" s="16"/>
      <c r="KXE721" s="16"/>
      <c r="KXF721" s="16"/>
      <c r="KXG721" s="16"/>
      <c r="KXH721" s="16"/>
      <c r="KXI721" s="16"/>
      <c r="KXJ721" s="16"/>
      <c r="KXK721" s="16"/>
      <c r="KXL721" s="16"/>
      <c r="KXM721" s="16"/>
      <c r="KXN721" s="16"/>
      <c r="KXO721" s="16"/>
      <c r="KXP721" s="16"/>
      <c r="KXQ721" s="16"/>
      <c r="KXR721" s="16"/>
      <c r="KXS721" s="16"/>
      <c r="KXT721" s="16"/>
      <c r="KXU721" s="16"/>
      <c r="KXV721" s="16"/>
      <c r="KXW721" s="16"/>
      <c r="KXX721" s="16"/>
      <c r="KXY721" s="16"/>
      <c r="KXZ721" s="16"/>
      <c r="KYA721" s="16"/>
      <c r="KYB721" s="16"/>
      <c r="KYC721" s="16"/>
      <c r="KYD721" s="16"/>
      <c r="KYE721" s="16"/>
      <c r="KYF721" s="16"/>
      <c r="KYG721" s="16"/>
      <c r="KYH721" s="16"/>
      <c r="KYI721" s="16"/>
      <c r="KYJ721" s="16"/>
      <c r="KYK721" s="16"/>
      <c r="KYL721" s="16"/>
      <c r="KYM721" s="16"/>
      <c r="KYN721" s="16"/>
      <c r="KYO721" s="16"/>
      <c r="KYP721" s="16"/>
      <c r="KYQ721" s="16"/>
      <c r="KYR721" s="16"/>
      <c r="KYS721" s="16"/>
      <c r="KYT721" s="16"/>
      <c r="KYU721" s="16"/>
      <c r="KYV721" s="16"/>
      <c r="KYW721" s="16"/>
      <c r="KYX721" s="16"/>
      <c r="KYY721" s="16"/>
      <c r="KYZ721" s="16"/>
      <c r="KZA721" s="16"/>
      <c r="KZB721" s="16"/>
      <c r="KZC721" s="16"/>
      <c r="KZD721" s="16"/>
      <c r="KZE721" s="16"/>
      <c r="KZF721" s="16"/>
      <c r="KZG721" s="16"/>
      <c r="KZH721" s="16"/>
      <c r="KZI721" s="16"/>
      <c r="KZJ721" s="16"/>
      <c r="KZK721" s="16"/>
      <c r="KZL721" s="16"/>
      <c r="KZM721" s="16"/>
      <c r="KZN721" s="16"/>
      <c r="KZO721" s="16"/>
      <c r="KZP721" s="16"/>
      <c r="KZQ721" s="16"/>
      <c r="KZR721" s="16"/>
      <c r="KZS721" s="16"/>
      <c r="KZT721" s="16"/>
      <c r="KZU721" s="16"/>
      <c r="KZV721" s="16"/>
      <c r="KZW721" s="16"/>
      <c r="KZX721" s="16"/>
      <c r="KZY721" s="16"/>
      <c r="KZZ721" s="16"/>
      <c r="LAA721" s="16"/>
      <c r="LAB721" s="16"/>
      <c r="LAC721" s="16"/>
      <c r="LAD721" s="16"/>
      <c r="LAE721" s="16"/>
      <c r="LAF721" s="16"/>
      <c r="LAG721" s="16"/>
      <c r="LAH721" s="16"/>
      <c r="LAI721" s="16"/>
      <c r="LAJ721" s="16"/>
      <c r="LAK721" s="16"/>
      <c r="LAL721" s="16"/>
      <c r="LAM721" s="16"/>
      <c r="LAN721" s="16"/>
      <c r="LAO721" s="16"/>
      <c r="LAP721" s="16"/>
      <c r="LAQ721" s="16"/>
      <c r="LAR721" s="16"/>
      <c r="LAS721" s="16"/>
      <c r="LAT721" s="16"/>
      <c r="LAU721" s="16"/>
      <c r="LAV721" s="16"/>
      <c r="LAW721" s="16"/>
      <c r="LAX721" s="16"/>
      <c r="LAY721" s="16"/>
      <c r="LAZ721" s="16"/>
      <c r="LBA721" s="16"/>
      <c r="LBB721" s="16"/>
      <c r="LBC721" s="16"/>
      <c r="LBD721" s="16"/>
      <c r="LBE721" s="16"/>
      <c r="LBF721" s="16"/>
      <c r="LBG721" s="16"/>
      <c r="LBH721" s="16"/>
      <c r="LBI721" s="16"/>
      <c r="LBJ721" s="16"/>
      <c r="LBK721" s="16"/>
      <c r="LBL721" s="16"/>
      <c r="LBM721" s="16"/>
      <c r="LBN721" s="16"/>
      <c r="LBO721" s="16"/>
      <c r="LBP721" s="16"/>
      <c r="LBQ721" s="16"/>
      <c r="LBR721" s="16"/>
      <c r="LBS721" s="16"/>
      <c r="LBT721" s="16"/>
      <c r="LBU721" s="16"/>
      <c r="LBV721" s="16"/>
      <c r="LBW721" s="16"/>
      <c r="LBX721" s="16"/>
      <c r="LBY721" s="16"/>
      <c r="LBZ721" s="16"/>
      <c r="LCA721" s="16"/>
      <c r="LCB721" s="16"/>
      <c r="LCC721" s="16"/>
      <c r="LCD721" s="16"/>
      <c r="LCE721" s="16"/>
      <c r="LCF721" s="16"/>
      <c r="LCG721" s="16"/>
      <c r="LCH721" s="16"/>
      <c r="LCI721" s="16"/>
      <c r="LCJ721" s="16"/>
      <c r="LCK721" s="16"/>
      <c r="LCL721" s="16"/>
      <c r="LCM721" s="16"/>
      <c r="LCN721" s="16"/>
      <c r="LCO721" s="16"/>
      <c r="LCP721" s="16"/>
      <c r="LCQ721" s="16"/>
      <c r="LCR721" s="16"/>
      <c r="LCS721" s="16"/>
      <c r="LCT721" s="16"/>
      <c r="LCU721" s="16"/>
      <c r="LCV721" s="16"/>
      <c r="LCW721" s="16"/>
      <c r="LCX721" s="16"/>
      <c r="LCY721" s="16"/>
      <c r="LCZ721" s="16"/>
      <c r="LDA721" s="16"/>
      <c r="LDB721" s="16"/>
      <c r="LDC721" s="16"/>
      <c r="LDD721" s="16"/>
      <c r="LDE721" s="16"/>
      <c r="LDF721" s="16"/>
      <c r="LDG721" s="16"/>
      <c r="LDH721" s="16"/>
      <c r="LDI721" s="16"/>
      <c r="LDJ721" s="16"/>
      <c r="LDK721" s="16"/>
      <c r="LDL721" s="16"/>
      <c r="LDM721" s="16"/>
      <c r="LDN721" s="16"/>
      <c r="LDO721" s="16"/>
      <c r="LDP721" s="16"/>
      <c r="LDQ721" s="16"/>
      <c r="LDR721" s="16"/>
      <c r="LDS721" s="16"/>
      <c r="LDT721" s="16"/>
      <c r="LDU721" s="16"/>
      <c r="LDV721" s="16"/>
      <c r="LDW721" s="16"/>
      <c r="LDX721" s="16"/>
      <c r="LDY721" s="16"/>
      <c r="LDZ721" s="16"/>
      <c r="LEA721" s="16"/>
      <c r="LEB721" s="16"/>
      <c r="LEC721" s="16"/>
      <c r="LED721" s="16"/>
      <c r="LEE721" s="16"/>
      <c r="LEF721" s="16"/>
      <c r="LEG721" s="16"/>
      <c r="LEH721" s="16"/>
      <c r="LEI721" s="16"/>
      <c r="LEJ721" s="16"/>
      <c r="LEK721" s="16"/>
      <c r="LEL721" s="16"/>
      <c r="LEM721" s="16"/>
      <c r="LEN721" s="16"/>
      <c r="LEO721" s="16"/>
      <c r="LEP721" s="16"/>
      <c r="LEQ721" s="16"/>
      <c r="LER721" s="16"/>
      <c r="LES721" s="16"/>
      <c r="LET721" s="16"/>
      <c r="LEU721" s="16"/>
      <c r="LEV721" s="16"/>
      <c r="LEW721" s="16"/>
      <c r="LEX721" s="16"/>
      <c r="LEY721" s="16"/>
      <c r="LEZ721" s="16"/>
      <c r="LFA721" s="16"/>
      <c r="LFB721" s="16"/>
      <c r="LFC721" s="16"/>
      <c r="LFD721" s="16"/>
      <c r="LFE721" s="16"/>
      <c r="LFF721" s="16"/>
      <c r="LFG721" s="16"/>
      <c r="LFH721" s="16"/>
      <c r="LFI721" s="16"/>
      <c r="LFJ721" s="16"/>
      <c r="LFK721" s="16"/>
      <c r="LFL721" s="16"/>
      <c r="LFM721" s="16"/>
      <c r="LFN721" s="16"/>
      <c r="LFO721" s="16"/>
      <c r="LFP721" s="16"/>
      <c r="LFQ721" s="16"/>
      <c r="LFR721" s="16"/>
      <c r="LFS721" s="16"/>
      <c r="LFT721" s="16"/>
      <c r="LFU721" s="16"/>
      <c r="LFV721" s="16"/>
      <c r="LFW721" s="16"/>
      <c r="LFX721" s="16"/>
      <c r="LFY721" s="16"/>
      <c r="LFZ721" s="16"/>
      <c r="LGA721" s="16"/>
      <c r="LGB721" s="16"/>
      <c r="LGC721" s="16"/>
      <c r="LGD721" s="16"/>
      <c r="LGE721" s="16"/>
      <c r="LGF721" s="16"/>
      <c r="LGG721" s="16"/>
      <c r="LGH721" s="16"/>
      <c r="LGI721" s="16"/>
      <c r="LGJ721" s="16"/>
      <c r="LGK721" s="16"/>
      <c r="LGL721" s="16"/>
      <c r="LGM721" s="16"/>
      <c r="LGN721" s="16"/>
      <c r="LGO721" s="16"/>
      <c r="LGP721" s="16"/>
      <c r="LGQ721" s="16"/>
      <c r="LGR721" s="16"/>
      <c r="LGS721" s="16"/>
      <c r="LGT721" s="16"/>
      <c r="LGU721" s="16"/>
      <c r="LGV721" s="16"/>
      <c r="LGW721" s="16"/>
      <c r="LGX721" s="16"/>
      <c r="LGY721" s="16"/>
      <c r="LGZ721" s="16"/>
      <c r="LHA721" s="16"/>
      <c r="LHB721" s="16"/>
      <c r="LHC721" s="16"/>
      <c r="LHD721" s="16"/>
      <c r="LHE721" s="16"/>
      <c r="LHF721" s="16"/>
      <c r="LHG721" s="16"/>
      <c r="LHH721" s="16"/>
      <c r="LHI721" s="16"/>
      <c r="LHJ721" s="16"/>
      <c r="LHK721" s="16"/>
      <c r="LHL721" s="16"/>
      <c r="LHM721" s="16"/>
      <c r="LHN721" s="16"/>
      <c r="LHO721" s="16"/>
      <c r="LHP721" s="16"/>
      <c r="LHQ721" s="16"/>
      <c r="LHR721" s="16"/>
      <c r="LHS721" s="16"/>
      <c r="LHT721" s="16"/>
      <c r="LHU721" s="16"/>
      <c r="LHV721" s="16"/>
      <c r="LHW721" s="16"/>
      <c r="LHX721" s="16"/>
      <c r="LHY721" s="16"/>
      <c r="LHZ721" s="16"/>
      <c r="LIA721" s="16"/>
      <c r="LIB721" s="16"/>
      <c r="LIC721" s="16"/>
      <c r="LID721" s="16"/>
      <c r="LIE721" s="16"/>
      <c r="LIF721" s="16"/>
      <c r="LIG721" s="16"/>
      <c r="LIH721" s="16"/>
      <c r="LII721" s="16"/>
      <c r="LIJ721" s="16"/>
      <c r="LIK721" s="16"/>
      <c r="LIL721" s="16"/>
      <c r="LIM721" s="16"/>
      <c r="LIN721" s="16"/>
      <c r="LIO721" s="16"/>
      <c r="LIP721" s="16"/>
      <c r="LIQ721" s="16"/>
      <c r="LIR721" s="16"/>
      <c r="LIS721" s="16"/>
      <c r="LIT721" s="16"/>
      <c r="LIU721" s="16"/>
      <c r="LIV721" s="16"/>
      <c r="LIW721" s="16"/>
      <c r="LIX721" s="16"/>
      <c r="LIY721" s="16"/>
      <c r="LIZ721" s="16"/>
      <c r="LJA721" s="16"/>
      <c r="LJB721" s="16"/>
      <c r="LJC721" s="16"/>
      <c r="LJD721" s="16"/>
      <c r="LJE721" s="16"/>
      <c r="LJF721" s="16"/>
      <c r="LJG721" s="16"/>
      <c r="LJH721" s="16"/>
      <c r="LJI721" s="16"/>
      <c r="LJJ721" s="16"/>
      <c r="LJK721" s="16"/>
      <c r="LJL721" s="16"/>
      <c r="LJM721" s="16"/>
      <c r="LJN721" s="16"/>
      <c r="LJO721" s="16"/>
      <c r="LJP721" s="16"/>
      <c r="LJQ721" s="16"/>
      <c r="LJR721" s="16"/>
      <c r="LJS721" s="16"/>
      <c r="LJT721" s="16"/>
      <c r="LJU721" s="16"/>
      <c r="LJV721" s="16"/>
      <c r="LJW721" s="16"/>
      <c r="LJX721" s="16"/>
      <c r="LJY721" s="16"/>
      <c r="LJZ721" s="16"/>
      <c r="LKA721" s="16"/>
      <c r="LKB721" s="16"/>
      <c r="LKC721" s="16"/>
      <c r="LKD721" s="16"/>
      <c r="LKE721" s="16"/>
      <c r="LKF721" s="16"/>
      <c r="LKG721" s="16"/>
      <c r="LKH721" s="16"/>
      <c r="LKI721" s="16"/>
      <c r="LKJ721" s="16"/>
      <c r="LKK721" s="16"/>
      <c r="LKL721" s="16"/>
      <c r="LKM721" s="16"/>
      <c r="LKN721" s="16"/>
      <c r="LKO721" s="16"/>
      <c r="LKP721" s="16"/>
      <c r="LKQ721" s="16"/>
      <c r="LKR721" s="16"/>
      <c r="LKS721" s="16"/>
      <c r="LKT721" s="16"/>
      <c r="LKU721" s="16"/>
      <c r="LKV721" s="16"/>
      <c r="LKW721" s="16"/>
      <c r="LKX721" s="16"/>
      <c r="LKY721" s="16"/>
      <c r="LKZ721" s="16"/>
      <c r="LLA721" s="16"/>
      <c r="LLB721" s="16"/>
      <c r="LLC721" s="16"/>
      <c r="LLD721" s="16"/>
      <c r="LLE721" s="16"/>
      <c r="LLF721" s="16"/>
      <c r="LLG721" s="16"/>
      <c r="LLH721" s="16"/>
      <c r="LLI721" s="16"/>
      <c r="LLJ721" s="16"/>
      <c r="LLK721" s="16"/>
      <c r="LLL721" s="16"/>
      <c r="LLM721" s="16"/>
      <c r="LLN721" s="16"/>
      <c r="LLO721" s="16"/>
      <c r="LLP721" s="16"/>
      <c r="LLQ721" s="16"/>
      <c r="LLR721" s="16"/>
      <c r="LLS721" s="16"/>
      <c r="LLT721" s="16"/>
      <c r="LLU721" s="16"/>
      <c r="LLV721" s="16"/>
      <c r="LLW721" s="16"/>
      <c r="LLX721" s="16"/>
      <c r="LLY721" s="16"/>
      <c r="LLZ721" s="16"/>
      <c r="LMA721" s="16"/>
      <c r="LMB721" s="16"/>
      <c r="LMC721" s="16"/>
      <c r="LMD721" s="16"/>
      <c r="LME721" s="16"/>
      <c r="LMF721" s="16"/>
      <c r="LMG721" s="16"/>
      <c r="LMH721" s="16"/>
      <c r="LMI721" s="16"/>
      <c r="LMJ721" s="16"/>
      <c r="LMK721" s="16"/>
      <c r="LML721" s="16"/>
      <c r="LMM721" s="16"/>
      <c r="LMN721" s="16"/>
      <c r="LMO721" s="16"/>
      <c r="LMP721" s="16"/>
      <c r="LMQ721" s="16"/>
      <c r="LMR721" s="16"/>
      <c r="LMS721" s="16"/>
      <c r="LMT721" s="16"/>
      <c r="LMU721" s="16"/>
      <c r="LMV721" s="16"/>
      <c r="LMW721" s="16"/>
      <c r="LMX721" s="16"/>
      <c r="LMY721" s="16"/>
      <c r="LMZ721" s="16"/>
      <c r="LNA721" s="16"/>
      <c r="LNB721" s="16"/>
      <c r="LNC721" s="16"/>
      <c r="LND721" s="16"/>
      <c r="LNE721" s="16"/>
      <c r="LNF721" s="16"/>
      <c r="LNG721" s="16"/>
      <c r="LNH721" s="16"/>
      <c r="LNI721" s="16"/>
      <c r="LNJ721" s="16"/>
      <c r="LNK721" s="16"/>
      <c r="LNL721" s="16"/>
      <c r="LNM721" s="16"/>
      <c r="LNN721" s="16"/>
      <c r="LNO721" s="16"/>
      <c r="LNP721" s="16"/>
      <c r="LNQ721" s="16"/>
      <c r="LNR721" s="16"/>
      <c r="LNS721" s="16"/>
      <c r="LNT721" s="16"/>
      <c r="LNU721" s="16"/>
      <c r="LNV721" s="16"/>
      <c r="LNW721" s="16"/>
      <c r="LNX721" s="16"/>
      <c r="LNY721" s="16"/>
      <c r="LNZ721" s="16"/>
      <c r="LOA721" s="16"/>
      <c r="LOB721" s="16"/>
      <c r="LOC721" s="16"/>
      <c r="LOD721" s="16"/>
      <c r="LOE721" s="16"/>
      <c r="LOF721" s="16"/>
      <c r="LOG721" s="16"/>
      <c r="LOH721" s="16"/>
      <c r="LOI721" s="16"/>
      <c r="LOJ721" s="16"/>
      <c r="LOK721" s="16"/>
      <c r="LOL721" s="16"/>
      <c r="LOM721" s="16"/>
      <c r="LON721" s="16"/>
      <c r="LOO721" s="16"/>
      <c r="LOP721" s="16"/>
      <c r="LOQ721" s="16"/>
      <c r="LOR721" s="16"/>
      <c r="LOS721" s="16"/>
      <c r="LOT721" s="16"/>
      <c r="LOU721" s="16"/>
      <c r="LOV721" s="16"/>
      <c r="LOW721" s="16"/>
      <c r="LOX721" s="16"/>
      <c r="LOY721" s="16"/>
      <c r="LOZ721" s="16"/>
      <c r="LPA721" s="16"/>
      <c r="LPB721" s="16"/>
      <c r="LPC721" s="16"/>
      <c r="LPD721" s="16"/>
      <c r="LPE721" s="16"/>
      <c r="LPF721" s="16"/>
      <c r="LPG721" s="16"/>
      <c r="LPH721" s="16"/>
      <c r="LPI721" s="16"/>
      <c r="LPJ721" s="16"/>
      <c r="LPK721" s="16"/>
      <c r="LPL721" s="16"/>
      <c r="LPM721" s="16"/>
      <c r="LPN721" s="16"/>
      <c r="LPO721" s="16"/>
      <c r="LPP721" s="16"/>
      <c r="LPQ721" s="16"/>
      <c r="LPR721" s="16"/>
      <c r="LPS721" s="16"/>
      <c r="LPT721" s="16"/>
      <c r="LPU721" s="16"/>
      <c r="LPV721" s="16"/>
      <c r="LPW721" s="16"/>
      <c r="LPX721" s="16"/>
      <c r="LPY721" s="16"/>
      <c r="LPZ721" s="16"/>
      <c r="LQA721" s="16"/>
      <c r="LQB721" s="16"/>
      <c r="LQC721" s="16"/>
      <c r="LQD721" s="16"/>
      <c r="LQE721" s="16"/>
      <c r="LQF721" s="16"/>
      <c r="LQG721" s="16"/>
      <c r="LQH721" s="16"/>
      <c r="LQI721" s="16"/>
      <c r="LQJ721" s="16"/>
      <c r="LQK721" s="16"/>
      <c r="LQL721" s="16"/>
      <c r="LQM721" s="16"/>
      <c r="LQN721" s="16"/>
      <c r="LQO721" s="16"/>
      <c r="LQP721" s="16"/>
      <c r="LQQ721" s="16"/>
      <c r="LQR721" s="16"/>
      <c r="LQS721" s="16"/>
      <c r="LQT721" s="16"/>
      <c r="LQU721" s="16"/>
      <c r="LQV721" s="16"/>
      <c r="LQW721" s="16"/>
      <c r="LQX721" s="16"/>
      <c r="LQY721" s="16"/>
      <c r="LQZ721" s="16"/>
      <c r="LRA721" s="16"/>
      <c r="LRB721" s="16"/>
      <c r="LRC721" s="16"/>
      <c r="LRD721" s="16"/>
      <c r="LRE721" s="16"/>
      <c r="LRF721" s="16"/>
      <c r="LRG721" s="16"/>
      <c r="LRH721" s="16"/>
      <c r="LRI721" s="16"/>
      <c r="LRJ721" s="16"/>
      <c r="LRK721" s="16"/>
      <c r="LRL721" s="16"/>
      <c r="LRM721" s="16"/>
      <c r="LRN721" s="16"/>
      <c r="LRO721" s="16"/>
      <c r="LRP721" s="16"/>
      <c r="LRQ721" s="16"/>
      <c r="LRR721" s="16"/>
      <c r="LRS721" s="16"/>
      <c r="LRT721" s="16"/>
      <c r="LRU721" s="16"/>
      <c r="LRV721" s="16"/>
      <c r="LRW721" s="16"/>
      <c r="LRX721" s="16"/>
      <c r="LRY721" s="16"/>
      <c r="LRZ721" s="16"/>
      <c r="LSA721" s="16"/>
      <c r="LSB721" s="16"/>
      <c r="LSC721" s="16"/>
      <c r="LSD721" s="16"/>
      <c r="LSE721" s="16"/>
      <c r="LSF721" s="16"/>
      <c r="LSG721" s="16"/>
      <c r="LSH721" s="16"/>
      <c r="LSI721" s="16"/>
      <c r="LSJ721" s="16"/>
      <c r="LSK721" s="16"/>
      <c r="LSL721" s="16"/>
      <c r="LSM721" s="16"/>
      <c r="LSN721" s="16"/>
      <c r="LSO721" s="16"/>
      <c r="LSP721" s="16"/>
      <c r="LSQ721" s="16"/>
      <c r="LSR721" s="16"/>
      <c r="LSS721" s="16"/>
      <c r="LST721" s="16"/>
      <c r="LSU721" s="16"/>
      <c r="LSV721" s="16"/>
      <c r="LSW721" s="16"/>
      <c r="LSX721" s="16"/>
      <c r="LSY721" s="16"/>
      <c r="LSZ721" s="16"/>
      <c r="LTA721" s="16"/>
      <c r="LTB721" s="16"/>
      <c r="LTC721" s="16"/>
      <c r="LTD721" s="16"/>
      <c r="LTE721" s="16"/>
      <c r="LTF721" s="16"/>
      <c r="LTG721" s="16"/>
      <c r="LTH721" s="16"/>
      <c r="LTI721" s="16"/>
      <c r="LTJ721" s="16"/>
      <c r="LTK721" s="16"/>
      <c r="LTL721" s="16"/>
      <c r="LTM721" s="16"/>
      <c r="LTN721" s="16"/>
      <c r="LTO721" s="16"/>
      <c r="LTP721" s="16"/>
      <c r="LTQ721" s="16"/>
      <c r="LTR721" s="16"/>
      <c r="LTS721" s="16"/>
      <c r="LTT721" s="16"/>
      <c r="LTU721" s="16"/>
      <c r="LTV721" s="16"/>
      <c r="LTW721" s="16"/>
      <c r="LTX721" s="16"/>
      <c r="LTY721" s="16"/>
      <c r="LTZ721" s="16"/>
      <c r="LUA721" s="16"/>
      <c r="LUB721" s="16"/>
      <c r="LUC721" s="16"/>
      <c r="LUD721" s="16"/>
      <c r="LUE721" s="16"/>
      <c r="LUF721" s="16"/>
      <c r="LUG721" s="16"/>
      <c r="LUH721" s="16"/>
      <c r="LUI721" s="16"/>
      <c r="LUJ721" s="16"/>
      <c r="LUK721" s="16"/>
      <c r="LUL721" s="16"/>
      <c r="LUM721" s="16"/>
      <c r="LUN721" s="16"/>
      <c r="LUO721" s="16"/>
      <c r="LUP721" s="16"/>
      <c r="LUQ721" s="16"/>
      <c r="LUR721" s="16"/>
      <c r="LUS721" s="16"/>
      <c r="LUT721" s="16"/>
      <c r="LUU721" s="16"/>
      <c r="LUV721" s="16"/>
      <c r="LUW721" s="16"/>
      <c r="LUX721" s="16"/>
      <c r="LUY721" s="16"/>
      <c r="LUZ721" s="16"/>
      <c r="LVA721" s="16"/>
      <c r="LVB721" s="16"/>
      <c r="LVC721" s="16"/>
      <c r="LVD721" s="16"/>
      <c r="LVE721" s="16"/>
      <c r="LVF721" s="16"/>
      <c r="LVG721" s="16"/>
      <c r="LVH721" s="16"/>
      <c r="LVI721" s="16"/>
      <c r="LVJ721" s="16"/>
      <c r="LVK721" s="16"/>
      <c r="LVL721" s="16"/>
      <c r="LVM721" s="16"/>
      <c r="LVN721" s="16"/>
      <c r="LVO721" s="16"/>
      <c r="LVP721" s="16"/>
      <c r="LVQ721" s="16"/>
      <c r="LVR721" s="16"/>
      <c r="LVS721" s="16"/>
      <c r="LVT721" s="16"/>
      <c r="LVU721" s="16"/>
      <c r="LVV721" s="16"/>
      <c r="LVW721" s="16"/>
      <c r="LVX721" s="16"/>
      <c r="LVY721" s="16"/>
      <c r="LVZ721" s="16"/>
      <c r="LWA721" s="16"/>
      <c r="LWB721" s="16"/>
      <c r="LWC721" s="16"/>
      <c r="LWD721" s="16"/>
      <c r="LWE721" s="16"/>
      <c r="LWF721" s="16"/>
      <c r="LWG721" s="16"/>
      <c r="LWH721" s="16"/>
      <c r="LWI721" s="16"/>
      <c r="LWJ721" s="16"/>
      <c r="LWK721" s="16"/>
      <c r="LWL721" s="16"/>
      <c r="LWM721" s="16"/>
      <c r="LWN721" s="16"/>
      <c r="LWO721" s="16"/>
      <c r="LWP721" s="16"/>
      <c r="LWQ721" s="16"/>
      <c r="LWR721" s="16"/>
      <c r="LWS721" s="16"/>
      <c r="LWT721" s="16"/>
      <c r="LWU721" s="16"/>
      <c r="LWV721" s="16"/>
      <c r="LWW721" s="16"/>
      <c r="LWX721" s="16"/>
      <c r="LWY721" s="16"/>
      <c r="LWZ721" s="16"/>
      <c r="LXA721" s="16"/>
      <c r="LXB721" s="16"/>
      <c r="LXC721" s="16"/>
      <c r="LXD721" s="16"/>
      <c r="LXE721" s="16"/>
      <c r="LXF721" s="16"/>
      <c r="LXG721" s="16"/>
      <c r="LXH721" s="16"/>
      <c r="LXI721" s="16"/>
      <c r="LXJ721" s="16"/>
      <c r="LXK721" s="16"/>
      <c r="LXL721" s="16"/>
      <c r="LXM721" s="16"/>
      <c r="LXN721" s="16"/>
      <c r="LXO721" s="16"/>
      <c r="LXP721" s="16"/>
      <c r="LXQ721" s="16"/>
      <c r="LXR721" s="16"/>
      <c r="LXS721" s="16"/>
      <c r="LXT721" s="16"/>
      <c r="LXU721" s="16"/>
      <c r="LXV721" s="16"/>
      <c r="LXW721" s="16"/>
      <c r="LXX721" s="16"/>
      <c r="LXY721" s="16"/>
      <c r="LXZ721" s="16"/>
      <c r="LYA721" s="16"/>
      <c r="LYB721" s="16"/>
      <c r="LYC721" s="16"/>
      <c r="LYD721" s="16"/>
      <c r="LYE721" s="16"/>
      <c r="LYF721" s="16"/>
      <c r="LYG721" s="16"/>
      <c r="LYH721" s="16"/>
      <c r="LYI721" s="16"/>
      <c r="LYJ721" s="16"/>
      <c r="LYK721" s="16"/>
      <c r="LYL721" s="16"/>
      <c r="LYM721" s="16"/>
      <c r="LYN721" s="16"/>
      <c r="LYO721" s="16"/>
      <c r="LYP721" s="16"/>
      <c r="LYQ721" s="16"/>
      <c r="LYR721" s="16"/>
      <c r="LYS721" s="16"/>
      <c r="LYT721" s="16"/>
      <c r="LYU721" s="16"/>
      <c r="LYV721" s="16"/>
      <c r="LYW721" s="16"/>
      <c r="LYX721" s="16"/>
      <c r="LYY721" s="16"/>
      <c r="LYZ721" s="16"/>
      <c r="LZA721" s="16"/>
      <c r="LZB721" s="16"/>
      <c r="LZC721" s="16"/>
      <c r="LZD721" s="16"/>
      <c r="LZE721" s="16"/>
      <c r="LZF721" s="16"/>
      <c r="LZG721" s="16"/>
      <c r="LZH721" s="16"/>
      <c r="LZI721" s="16"/>
      <c r="LZJ721" s="16"/>
      <c r="LZK721" s="16"/>
      <c r="LZL721" s="16"/>
      <c r="LZM721" s="16"/>
      <c r="LZN721" s="16"/>
      <c r="LZO721" s="16"/>
      <c r="LZP721" s="16"/>
      <c r="LZQ721" s="16"/>
      <c r="LZR721" s="16"/>
      <c r="LZS721" s="16"/>
      <c r="LZT721" s="16"/>
      <c r="LZU721" s="16"/>
      <c r="LZV721" s="16"/>
      <c r="LZW721" s="16"/>
      <c r="LZX721" s="16"/>
      <c r="LZY721" s="16"/>
      <c r="LZZ721" s="16"/>
      <c r="MAA721" s="16"/>
      <c r="MAB721" s="16"/>
      <c r="MAC721" s="16"/>
      <c r="MAD721" s="16"/>
      <c r="MAE721" s="16"/>
      <c r="MAF721" s="16"/>
      <c r="MAG721" s="16"/>
      <c r="MAH721" s="16"/>
      <c r="MAI721" s="16"/>
      <c r="MAJ721" s="16"/>
      <c r="MAK721" s="16"/>
      <c r="MAL721" s="16"/>
      <c r="MAM721" s="16"/>
      <c r="MAN721" s="16"/>
      <c r="MAO721" s="16"/>
      <c r="MAP721" s="16"/>
      <c r="MAQ721" s="16"/>
      <c r="MAR721" s="16"/>
      <c r="MAS721" s="16"/>
      <c r="MAT721" s="16"/>
      <c r="MAU721" s="16"/>
      <c r="MAV721" s="16"/>
      <c r="MAW721" s="16"/>
      <c r="MAX721" s="16"/>
      <c r="MAY721" s="16"/>
      <c r="MAZ721" s="16"/>
      <c r="MBA721" s="16"/>
      <c r="MBB721" s="16"/>
      <c r="MBC721" s="16"/>
      <c r="MBD721" s="16"/>
      <c r="MBE721" s="16"/>
      <c r="MBF721" s="16"/>
      <c r="MBG721" s="16"/>
      <c r="MBH721" s="16"/>
      <c r="MBI721" s="16"/>
      <c r="MBJ721" s="16"/>
      <c r="MBK721" s="16"/>
      <c r="MBL721" s="16"/>
      <c r="MBM721" s="16"/>
      <c r="MBN721" s="16"/>
      <c r="MBO721" s="16"/>
      <c r="MBP721" s="16"/>
      <c r="MBQ721" s="16"/>
      <c r="MBR721" s="16"/>
      <c r="MBS721" s="16"/>
      <c r="MBT721" s="16"/>
      <c r="MBU721" s="16"/>
      <c r="MBV721" s="16"/>
      <c r="MBW721" s="16"/>
      <c r="MBX721" s="16"/>
      <c r="MBY721" s="16"/>
      <c r="MBZ721" s="16"/>
      <c r="MCA721" s="16"/>
      <c r="MCB721" s="16"/>
      <c r="MCC721" s="16"/>
      <c r="MCD721" s="16"/>
      <c r="MCE721" s="16"/>
      <c r="MCF721" s="16"/>
      <c r="MCG721" s="16"/>
      <c r="MCH721" s="16"/>
      <c r="MCI721" s="16"/>
      <c r="MCJ721" s="16"/>
      <c r="MCK721" s="16"/>
      <c r="MCL721" s="16"/>
      <c r="MCM721" s="16"/>
      <c r="MCN721" s="16"/>
      <c r="MCO721" s="16"/>
      <c r="MCP721" s="16"/>
      <c r="MCQ721" s="16"/>
      <c r="MCR721" s="16"/>
      <c r="MCS721" s="16"/>
      <c r="MCT721" s="16"/>
      <c r="MCU721" s="16"/>
      <c r="MCV721" s="16"/>
      <c r="MCW721" s="16"/>
      <c r="MCX721" s="16"/>
      <c r="MCY721" s="16"/>
      <c r="MCZ721" s="16"/>
      <c r="MDA721" s="16"/>
      <c r="MDB721" s="16"/>
      <c r="MDC721" s="16"/>
      <c r="MDD721" s="16"/>
      <c r="MDE721" s="16"/>
      <c r="MDF721" s="16"/>
      <c r="MDG721" s="16"/>
      <c r="MDH721" s="16"/>
      <c r="MDI721" s="16"/>
      <c r="MDJ721" s="16"/>
      <c r="MDK721" s="16"/>
      <c r="MDL721" s="16"/>
      <c r="MDM721" s="16"/>
      <c r="MDN721" s="16"/>
      <c r="MDO721" s="16"/>
      <c r="MDP721" s="16"/>
      <c r="MDQ721" s="16"/>
      <c r="MDR721" s="16"/>
      <c r="MDS721" s="16"/>
      <c r="MDT721" s="16"/>
      <c r="MDU721" s="16"/>
      <c r="MDV721" s="16"/>
      <c r="MDW721" s="16"/>
      <c r="MDX721" s="16"/>
      <c r="MDY721" s="16"/>
      <c r="MDZ721" s="16"/>
      <c r="MEA721" s="16"/>
      <c r="MEB721" s="16"/>
      <c r="MEC721" s="16"/>
      <c r="MED721" s="16"/>
      <c r="MEE721" s="16"/>
      <c r="MEF721" s="16"/>
      <c r="MEG721" s="16"/>
      <c r="MEH721" s="16"/>
      <c r="MEI721" s="16"/>
      <c r="MEJ721" s="16"/>
      <c r="MEK721" s="16"/>
      <c r="MEL721" s="16"/>
      <c r="MEM721" s="16"/>
      <c r="MEN721" s="16"/>
      <c r="MEO721" s="16"/>
      <c r="MEP721" s="16"/>
      <c r="MEQ721" s="16"/>
      <c r="MER721" s="16"/>
      <c r="MES721" s="16"/>
      <c r="MET721" s="16"/>
      <c r="MEU721" s="16"/>
      <c r="MEV721" s="16"/>
      <c r="MEW721" s="16"/>
      <c r="MEX721" s="16"/>
      <c r="MEY721" s="16"/>
      <c r="MEZ721" s="16"/>
      <c r="MFA721" s="16"/>
      <c r="MFB721" s="16"/>
      <c r="MFC721" s="16"/>
      <c r="MFD721" s="16"/>
      <c r="MFE721" s="16"/>
      <c r="MFF721" s="16"/>
      <c r="MFG721" s="16"/>
      <c r="MFH721" s="16"/>
      <c r="MFI721" s="16"/>
      <c r="MFJ721" s="16"/>
      <c r="MFK721" s="16"/>
      <c r="MFL721" s="16"/>
      <c r="MFM721" s="16"/>
      <c r="MFN721" s="16"/>
      <c r="MFO721" s="16"/>
      <c r="MFP721" s="16"/>
      <c r="MFQ721" s="16"/>
      <c r="MFR721" s="16"/>
      <c r="MFS721" s="16"/>
      <c r="MFT721" s="16"/>
      <c r="MFU721" s="16"/>
      <c r="MFV721" s="16"/>
      <c r="MFW721" s="16"/>
      <c r="MFX721" s="16"/>
      <c r="MFY721" s="16"/>
      <c r="MFZ721" s="16"/>
      <c r="MGA721" s="16"/>
      <c r="MGB721" s="16"/>
      <c r="MGC721" s="16"/>
      <c r="MGD721" s="16"/>
      <c r="MGE721" s="16"/>
      <c r="MGF721" s="16"/>
      <c r="MGG721" s="16"/>
      <c r="MGH721" s="16"/>
      <c r="MGI721" s="16"/>
      <c r="MGJ721" s="16"/>
      <c r="MGK721" s="16"/>
      <c r="MGL721" s="16"/>
      <c r="MGM721" s="16"/>
      <c r="MGN721" s="16"/>
      <c r="MGO721" s="16"/>
      <c r="MGP721" s="16"/>
      <c r="MGQ721" s="16"/>
      <c r="MGR721" s="16"/>
      <c r="MGS721" s="16"/>
      <c r="MGT721" s="16"/>
      <c r="MGU721" s="16"/>
      <c r="MGV721" s="16"/>
      <c r="MGW721" s="16"/>
      <c r="MGX721" s="16"/>
      <c r="MGY721" s="16"/>
      <c r="MGZ721" s="16"/>
      <c r="MHA721" s="16"/>
      <c r="MHB721" s="16"/>
      <c r="MHC721" s="16"/>
      <c r="MHD721" s="16"/>
      <c r="MHE721" s="16"/>
      <c r="MHF721" s="16"/>
      <c r="MHG721" s="16"/>
      <c r="MHH721" s="16"/>
      <c r="MHI721" s="16"/>
      <c r="MHJ721" s="16"/>
      <c r="MHK721" s="16"/>
      <c r="MHL721" s="16"/>
      <c r="MHM721" s="16"/>
      <c r="MHN721" s="16"/>
      <c r="MHO721" s="16"/>
      <c r="MHP721" s="16"/>
      <c r="MHQ721" s="16"/>
      <c r="MHR721" s="16"/>
      <c r="MHS721" s="16"/>
      <c r="MHT721" s="16"/>
      <c r="MHU721" s="16"/>
      <c r="MHV721" s="16"/>
      <c r="MHW721" s="16"/>
      <c r="MHX721" s="16"/>
      <c r="MHY721" s="16"/>
      <c r="MHZ721" s="16"/>
      <c r="MIA721" s="16"/>
      <c r="MIB721" s="16"/>
      <c r="MIC721" s="16"/>
      <c r="MID721" s="16"/>
      <c r="MIE721" s="16"/>
      <c r="MIF721" s="16"/>
      <c r="MIG721" s="16"/>
      <c r="MIH721" s="16"/>
      <c r="MII721" s="16"/>
      <c r="MIJ721" s="16"/>
      <c r="MIK721" s="16"/>
      <c r="MIL721" s="16"/>
      <c r="MIM721" s="16"/>
      <c r="MIN721" s="16"/>
      <c r="MIO721" s="16"/>
      <c r="MIP721" s="16"/>
      <c r="MIQ721" s="16"/>
      <c r="MIR721" s="16"/>
      <c r="MIS721" s="16"/>
      <c r="MIT721" s="16"/>
      <c r="MIU721" s="16"/>
      <c r="MIV721" s="16"/>
      <c r="MIW721" s="16"/>
      <c r="MIX721" s="16"/>
      <c r="MIY721" s="16"/>
      <c r="MIZ721" s="16"/>
      <c r="MJA721" s="16"/>
      <c r="MJB721" s="16"/>
      <c r="MJC721" s="16"/>
      <c r="MJD721" s="16"/>
      <c r="MJE721" s="16"/>
      <c r="MJF721" s="16"/>
      <c r="MJG721" s="16"/>
      <c r="MJH721" s="16"/>
      <c r="MJI721" s="16"/>
      <c r="MJJ721" s="16"/>
      <c r="MJK721" s="16"/>
      <c r="MJL721" s="16"/>
      <c r="MJM721" s="16"/>
      <c r="MJN721" s="16"/>
      <c r="MJO721" s="16"/>
      <c r="MJP721" s="16"/>
      <c r="MJQ721" s="16"/>
      <c r="MJR721" s="16"/>
      <c r="MJS721" s="16"/>
      <c r="MJT721" s="16"/>
      <c r="MJU721" s="16"/>
      <c r="MJV721" s="16"/>
      <c r="MJW721" s="16"/>
      <c r="MJX721" s="16"/>
      <c r="MJY721" s="16"/>
      <c r="MJZ721" s="16"/>
      <c r="MKA721" s="16"/>
      <c r="MKB721" s="16"/>
      <c r="MKC721" s="16"/>
      <c r="MKD721" s="16"/>
      <c r="MKE721" s="16"/>
      <c r="MKF721" s="16"/>
      <c r="MKG721" s="16"/>
      <c r="MKH721" s="16"/>
      <c r="MKI721" s="16"/>
      <c r="MKJ721" s="16"/>
      <c r="MKK721" s="16"/>
      <c r="MKL721" s="16"/>
      <c r="MKM721" s="16"/>
      <c r="MKN721" s="16"/>
      <c r="MKO721" s="16"/>
      <c r="MKP721" s="16"/>
      <c r="MKQ721" s="16"/>
      <c r="MKR721" s="16"/>
      <c r="MKS721" s="16"/>
      <c r="MKT721" s="16"/>
      <c r="MKU721" s="16"/>
      <c r="MKV721" s="16"/>
      <c r="MKW721" s="16"/>
      <c r="MKX721" s="16"/>
      <c r="MKY721" s="16"/>
      <c r="MKZ721" s="16"/>
      <c r="MLA721" s="16"/>
      <c r="MLB721" s="16"/>
      <c r="MLC721" s="16"/>
      <c r="MLD721" s="16"/>
      <c r="MLE721" s="16"/>
      <c r="MLF721" s="16"/>
      <c r="MLG721" s="16"/>
      <c r="MLH721" s="16"/>
      <c r="MLI721" s="16"/>
      <c r="MLJ721" s="16"/>
      <c r="MLK721" s="16"/>
      <c r="MLL721" s="16"/>
      <c r="MLM721" s="16"/>
      <c r="MLN721" s="16"/>
      <c r="MLO721" s="16"/>
      <c r="MLP721" s="16"/>
      <c r="MLQ721" s="16"/>
      <c r="MLR721" s="16"/>
      <c r="MLS721" s="16"/>
      <c r="MLT721" s="16"/>
      <c r="MLU721" s="16"/>
      <c r="MLV721" s="16"/>
      <c r="MLW721" s="16"/>
      <c r="MLX721" s="16"/>
      <c r="MLY721" s="16"/>
      <c r="MLZ721" s="16"/>
      <c r="MMA721" s="16"/>
      <c r="MMB721" s="16"/>
      <c r="MMC721" s="16"/>
      <c r="MMD721" s="16"/>
      <c r="MME721" s="16"/>
      <c r="MMF721" s="16"/>
      <c r="MMG721" s="16"/>
      <c r="MMH721" s="16"/>
      <c r="MMI721" s="16"/>
      <c r="MMJ721" s="16"/>
      <c r="MMK721" s="16"/>
      <c r="MML721" s="16"/>
      <c r="MMM721" s="16"/>
      <c r="MMN721" s="16"/>
      <c r="MMO721" s="16"/>
      <c r="MMP721" s="16"/>
      <c r="MMQ721" s="16"/>
      <c r="MMR721" s="16"/>
      <c r="MMS721" s="16"/>
      <c r="MMT721" s="16"/>
      <c r="MMU721" s="16"/>
      <c r="MMV721" s="16"/>
      <c r="MMW721" s="16"/>
      <c r="MMX721" s="16"/>
      <c r="MMY721" s="16"/>
      <c r="MMZ721" s="16"/>
      <c r="MNA721" s="16"/>
      <c r="MNB721" s="16"/>
      <c r="MNC721" s="16"/>
      <c r="MND721" s="16"/>
      <c r="MNE721" s="16"/>
      <c r="MNF721" s="16"/>
      <c r="MNG721" s="16"/>
      <c r="MNH721" s="16"/>
      <c r="MNI721" s="16"/>
      <c r="MNJ721" s="16"/>
      <c r="MNK721" s="16"/>
      <c r="MNL721" s="16"/>
      <c r="MNM721" s="16"/>
      <c r="MNN721" s="16"/>
      <c r="MNO721" s="16"/>
      <c r="MNP721" s="16"/>
      <c r="MNQ721" s="16"/>
      <c r="MNR721" s="16"/>
      <c r="MNS721" s="16"/>
      <c r="MNT721" s="16"/>
      <c r="MNU721" s="16"/>
      <c r="MNV721" s="16"/>
      <c r="MNW721" s="16"/>
      <c r="MNX721" s="16"/>
      <c r="MNY721" s="16"/>
      <c r="MNZ721" s="16"/>
      <c r="MOA721" s="16"/>
      <c r="MOB721" s="16"/>
      <c r="MOC721" s="16"/>
      <c r="MOD721" s="16"/>
      <c r="MOE721" s="16"/>
      <c r="MOF721" s="16"/>
      <c r="MOG721" s="16"/>
      <c r="MOH721" s="16"/>
      <c r="MOI721" s="16"/>
      <c r="MOJ721" s="16"/>
      <c r="MOK721" s="16"/>
      <c r="MOL721" s="16"/>
      <c r="MOM721" s="16"/>
      <c r="MON721" s="16"/>
      <c r="MOO721" s="16"/>
      <c r="MOP721" s="16"/>
      <c r="MOQ721" s="16"/>
      <c r="MOR721" s="16"/>
      <c r="MOS721" s="16"/>
      <c r="MOT721" s="16"/>
      <c r="MOU721" s="16"/>
      <c r="MOV721" s="16"/>
      <c r="MOW721" s="16"/>
      <c r="MOX721" s="16"/>
      <c r="MOY721" s="16"/>
      <c r="MOZ721" s="16"/>
      <c r="MPA721" s="16"/>
      <c r="MPB721" s="16"/>
      <c r="MPC721" s="16"/>
      <c r="MPD721" s="16"/>
      <c r="MPE721" s="16"/>
      <c r="MPF721" s="16"/>
      <c r="MPG721" s="16"/>
      <c r="MPH721" s="16"/>
      <c r="MPI721" s="16"/>
      <c r="MPJ721" s="16"/>
      <c r="MPK721" s="16"/>
      <c r="MPL721" s="16"/>
      <c r="MPM721" s="16"/>
      <c r="MPN721" s="16"/>
      <c r="MPO721" s="16"/>
      <c r="MPP721" s="16"/>
      <c r="MPQ721" s="16"/>
      <c r="MPR721" s="16"/>
      <c r="MPS721" s="16"/>
      <c r="MPT721" s="16"/>
      <c r="MPU721" s="16"/>
      <c r="MPV721" s="16"/>
      <c r="MPW721" s="16"/>
      <c r="MPX721" s="16"/>
      <c r="MPY721" s="16"/>
      <c r="MPZ721" s="16"/>
      <c r="MQA721" s="16"/>
      <c r="MQB721" s="16"/>
      <c r="MQC721" s="16"/>
      <c r="MQD721" s="16"/>
      <c r="MQE721" s="16"/>
      <c r="MQF721" s="16"/>
      <c r="MQG721" s="16"/>
      <c r="MQH721" s="16"/>
      <c r="MQI721" s="16"/>
      <c r="MQJ721" s="16"/>
      <c r="MQK721" s="16"/>
      <c r="MQL721" s="16"/>
      <c r="MQM721" s="16"/>
      <c r="MQN721" s="16"/>
      <c r="MQO721" s="16"/>
      <c r="MQP721" s="16"/>
      <c r="MQQ721" s="16"/>
      <c r="MQR721" s="16"/>
      <c r="MQS721" s="16"/>
      <c r="MQT721" s="16"/>
      <c r="MQU721" s="16"/>
      <c r="MQV721" s="16"/>
      <c r="MQW721" s="16"/>
      <c r="MQX721" s="16"/>
      <c r="MQY721" s="16"/>
      <c r="MQZ721" s="16"/>
      <c r="MRA721" s="16"/>
      <c r="MRB721" s="16"/>
      <c r="MRC721" s="16"/>
      <c r="MRD721" s="16"/>
      <c r="MRE721" s="16"/>
      <c r="MRF721" s="16"/>
      <c r="MRG721" s="16"/>
      <c r="MRH721" s="16"/>
      <c r="MRI721" s="16"/>
      <c r="MRJ721" s="16"/>
      <c r="MRK721" s="16"/>
      <c r="MRL721" s="16"/>
      <c r="MRM721" s="16"/>
      <c r="MRN721" s="16"/>
      <c r="MRO721" s="16"/>
      <c r="MRP721" s="16"/>
      <c r="MRQ721" s="16"/>
      <c r="MRR721" s="16"/>
      <c r="MRS721" s="16"/>
      <c r="MRT721" s="16"/>
      <c r="MRU721" s="16"/>
      <c r="MRV721" s="16"/>
      <c r="MRW721" s="16"/>
      <c r="MRX721" s="16"/>
      <c r="MRY721" s="16"/>
      <c r="MRZ721" s="16"/>
      <c r="MSA721" s="16"/>
      <c r="MSB721" s="16"/>
      <c r="MSC721" s="16"/>
      <c r="MSD721" s="16"/>
      <c r="MSE721" s="16"/>
      <c r="MSF721" s="16"/>
      <c r="MSG721" s="16"/>
      <c r="MSH721" s="16"/>
      <c r="MSI721" s="16"/>
      <c r="MSJ721" s="16"/>
      <c r="MSK721" s="16"/>
      <c r="MSL721" s="16"/>
      <c r="MSM721" s="16"/>
      <c r="MSN721" s="16"/>
      <c r="MSO721" s="16"/>
      <c r="MSP721" s="16"/>
      <c r="MSQ721" s="16"/>
      <c r="MSR721" s="16"/>
      <c r="MSS721" s="16"/>
      <c r="MST721" s="16"/>
      <c r="MSU721" s="16"/>
      <c r="MSV721" s="16"/>
      <c r="MSW721" s="16"/>
      <c r="MSX721" s="16"/>
      <c r="MSY721" s="16"/>
      <c r="MSZ721" s="16"/>
      <c r="MTA721" s="16"/>
      <c r="MTB721" s="16"/>
      <c r="MTC721" s="16"/>
      <c r="MTD721" s="16"/>
      <c r="MTE721" s="16"/>
      <c r="MTF721" s="16"/>
      <c r="MTG721" s="16"/>
      <c r="MTH721" s="16"/>
      <c r="MTI721" s="16"/>
      <c r="MTJ721" s="16"/>
      <c r="MTK721" s="16"/>
      <c r="MTL721" s="16"/>
      <c r="MTM721" s="16"/>
      <c r="MTN721" s="16"/>
      <c r="MTO721" s="16"/>
      <c r="MTP721" s="16"/>
      <c r="MTQ721" s="16"/>
      <c r="MTR721" s="16"/>
      <c r="MTS721" s="16"/>
      <c r="MTT721" s="16"/>
      <c r="MTU721" s="16"/>
      <c r="MTV721" s="16"/>
      <c r="MTW721" s="16"/>
      <c r="MTX721" s="16"/>
      <c r="MTY721" s="16"/>
      <c r="MTZ721" s="16"/>
      <c r="MUA721" s="16"/>
      <c r="MUB721" s="16"/>
      <c r="MUC721" s="16"/>
      <c r="MUD721" s="16"/>
      <c r="MUE721" s="16"/>
      <c r="MUF721" s="16"/>
      <c r="MUG721" s="16"/>
      <c r="MUH721" s="16"/>
      <c r="MUI721" s="16"/>
      <c r="MUJ721" s="16"/>
      <c r="MUK721" s="16"/>
      <c r="MUL721" s="16"/>
      <c r="MUM721" s="16"/>
      <c r="MUN721" s="16"/>
      <c r="MUO721" s="16"/>
      <c r="MUP721" s="16"/>
      <c r="MUQ721" s="16"/>
      <c r="MUR721" s="16"/>
      <c r="MUS721" s="16"/>
      <c r="MUT721" s="16"/>
      <c r="MUU721" s="16"/>
      <c r="MUV721" s="16"/>
      <c r="MUW721" s="16"/>
      <c r="MUX721" s="16"/>
      <c r="MUY721" s="16"/>
      <c r="MUZ721" s="16"/>
      <c r="MVA721" s="16"/>
      <c r="MVB721" s="16"/>
      <c r="MVC721" s="16"/>
      <c r="MVD721" s="16"/>
      <c r="MVE721" s="16"/>
      <c r="MVF721" s="16"/>
      <c r="MVG721" s="16"/>
      <c r="MVH721" s="16"/>
      <c r="MVI721" s="16"/>
      <c r="MVJ721" s="16"/>
      <c r="MVK721" s="16"/>
      <c r="MVL721" s="16"/>
      <c r="MVM721" s="16"/>
      <c r="MVN721" s="16"/>
      <c r="MVO721" s="16"/>
      <c r="MVP721" s="16"/>
      <c r="MVQ721" s="16"/>
      <c r="MVR721" s="16"/>
      <c r="MVS721" s="16"/>
      <c r="MVT721" s="16"/>
      <c r="MVU721" s="16"/>
      <c r="MVV721" s="16"/>
      <c r="MVW721" s="16"/>
      <c r="MVX721" s="16"/>
      <c r="MVY721" s="16"/>
      <c r="MVZ721" s="16"/>
      <c r="MWA721" s="16"/>
      <c r="MWB721" s="16"/>
      <c r="MWC721" s="16"/>
      <c r="MWD721" s="16"/>
      <c r="MWE721" s="16"/>
      <c r="MWF721" s="16"/>
      <c r="MWG721" s="16"/>
      <c r="MWH721" s="16"/>
      <c r="MWI721" s="16"/>
      <c r="MWJ721" s="16"/>
      <c r="MWK721" s="16"/>
      <c r="MWL721" s="16"/>
      <c r="MWM721" s="16"/>
      <c r="MWN721" s="16"/>
      <c r="MWO721" s="16"/>
      <c r="MWP721" s="16"/>
      <c r="MWQ721" s="16"/>
      <c r="MWR721" s="16"/>
      <c r="MWS721" s="16"/>
      <c r="MWT721" s="16"/>
      <c r="MWU721" s="16"/>
      <c r="MWV721" s="16"/>
      <c r="MWW721" s="16"/>
      <c r="MWX721" s="16"/>
      <c r="MWY721" s="16"/>
      <c r="MWZ721" s="16"/>
      <c r="MXA721" s="16"/>
      <c r="MXB721" s="16"/>
      <c r="MXC721" s="16"/>
      <c r="MXD721" s="16"/>
      <c r="MXE721" s="16"/>
      <c r="MXF721" s="16"/>
      <c r="MXG721" s="16"/>
      <c r="MXH721" s="16"/>
      <c r="MXI721" s="16"/>
      <c r="MXJ721" s="16"/>
      <c r="MXK721" s="16"/>
      <c r="MXL721" s="16"/>
      <c r="MXM721" s="16"/>
      <c r="MXN721" s="16"/>
      <c r="MXO721" s="16"/>
      <c r="MXP721" s="16"/>
      <c r="MXQ721" s="16"/>
      <c r="MXR721" s="16"/>
      <c r="MXS721" s="16"/>
      <c r="MXT721" s="16"/>
      <c r="MXU721" s="16"/>
      <c r="MXV721" s="16"/>
      <c r="MXW721" s="16"/>
      <c r="MXX721" s="16"/>
      <c r="MXY721" s="16"/>
      <c r="MXZ721" s="16"/>
      <c r="MYA721" s="16"/>
      <c r="MYB721" s="16"/>
      <c r="MYC721" s="16"/>
      <c r="MYD721" s="16"/>
      <c r="MYE721" s="16"/>
      <c r="MYF721" s="16"/>
      <c r="MYG721" s="16"/>
      <c r="MYH721" s="16"/>
      <c r="MYI721" s="16"/>
      <c r="MYJ721" s="16"/>
      <c r="MYK721" s="16"/>
      <c r="MYL721" s="16"/>
      <c r="MYM721" s="16"/>
      <c r="MYN721" s="16"/>
      <c r="MYO721" s="16"/>
      <c r="MYP721" s="16"/>
      <c r="MYQ721" s="16"/>
      <c r="MYR721" s="16"/>
      <c r="MYS721" s="16"/>
      <c r="MYT721" s="16"/>
      <c r="MYU721" s="16"/>
      <c r="MYV721" s="16"/>
      <c r="MYW721" s="16"/>
      <c r="MYX721" s="16"/>
      <c r="MYY721" s="16"/>
      <c r="MYZ721" s="16"/>
      <c r="MZA721" s="16"/>
      <c r="MZB721" s="16"/>
      <c r="MZC721" s="16"/>
      <c r="MZD721" s="16"/>
      <c r="MZE721" s="16"/>
      <c r="MZF721" s="16"/>
      <c r="MZG721" s="16"/>
      <c r="MZH721" s="16"/>
      <c r="MZI721" s="16"/>
      <c r="MZJ721" s="16"/>
      <c r="MZK721" s="16"/>
      <c r="MZL721" s="16"/>
      <c r="MZM721" s="16"/>
      <c r="MZN721" s="16"/>
      <c r="MZO721" s="16"/>
      <c r="MZP721" s="16"/>
      <c r="MZQ721" s="16"/>
      <c r="MZR721" s="16"/>
      <c r="MZS721" s="16"/>
      <c r="MZT721" s="16"/>
      <c r="MZU721" s="16"/>
      <c r="MZV721" s="16"/>
      <c r="MZW721" s="16"/>
      <c r="MZX721" s="16"/>
      <c r="MZY721" s="16"/>
      <c r="MZZ721" s="16"/>
      <c r="NAA721" s="16"/>
      <c r="NAB721" s="16"/>
      <c r="NAC721" s="16"/>
      <c r="NAD721" s="16"/>
      <c r="NAE721" s="16"/>
      <c r="NAF721" s="16"/>
      <c r="NAG721" s="16"/>
      <c r="NAH721" s="16"/>
      <c r="NAI721" s="16"/>
      <c r="NAJ721" s="16"/>
      <c r="NAK721" s="16"/>
      <c r="NAL721" s="16"/>
      <c r="NAM721" s="16"/>
      <c r="NAN721" s="16"/>
      <c r="NAO721" s="16"/>
      <c r="NAP721" s="16"/>
      <c r="NAQ721" s="16"/>
      <c r="NAR721" s="16"/>
      <c r="NAS721" s="16"/>
      <c r="NAT721" s="16"/>
      <c r="NAU721" s="16"/>
      <c r="NAV721" s="16"/>
      <c r="NAW721" s="16"/>
      <c r="NAX721" s="16"/>
      <c r="NAY721" s="16"/>
      <c r="NAZ721" s="16"/>
      <c r="NBA721" s="16"/>
      <c r="NBB721" s="16"/>
      <c r="NBC721" s="16"/>
      <c r="NBD721" s="16"/>
      <c r="NBE721" s="16"/>
      <c r="NBF721" s="16"/>
      <c r="NBG721" s="16"/>
      <c r="NBH721" s="16"/>
      <c r="NBI721" s="16"/>
      <c r="NBJ721" s="16"/>
      <c r="NBK721" s="16"/>
      <c r="NBL721" s="16"/>
      <c r="NBM721" s="16"/>
      <c r="NBN721" s="16"/>
      <c r="NBO721" s="16"/>
      <c r="NBP721" s="16"/>
      <c r="NBQ721" s="16"/>
      <c r="NBR721" s="16"/>
      <c r="NBS721" s="16"/>
      <c r="NBT721" s="16"/>
      <c r="NBU721" s="16"/>
      <c r="NBV721" s="16"/>
      <c r="NBW721" s="16"/>
      <c r="NBX721" s="16"/>
      <c r="NBY721" s="16"/>
      <c r="NBZ721" s="16"/>
      <c r="NCA721" s="16"/>
      <c r="NCB721" s="16"/>
      <c r="NCC721" s="16"/>
      <c r="NCD721" s="16"/>
      <c r="NCE721" s="16"/>
      <c r="NCF721" s="16"/>
      <c r="NCG721" s="16"/>
      <c r="NCH721" s="16"/>
      <c r="NCI721" s="16"/>
      <c r="NCJ721" s="16"/>
      <c r="NCK721" s="16"/>
      <c r="NCL721" s="16"/>
      <c r="NCM721" s="16"/>
      <c r="NCN721" s="16"/>
      <c r="NCO721" s="16"/>
      <c r="NCP721" s="16"/>
      <c r="NCQ721" s="16"/>
      <c r="NCR721" s="16"/>
      <c r="NCS721" s="16"/>
      <c r="NCT721" s="16"/>
      <c r="NCU721" s="16"/>
      <c r="NCV721" s="16"/>
      <c r="NCW721" s="16"/>
      <c r="NCX721" s="16"/>
      <c r="NCY721" s="16"/>
      <c r="NCZ721" s="16"/>
      <c r="NDA721" s="16"/>
      <c r="NDB721" s="16"/>
      <c r="NDC721" s="16"/>
      <c r="NDD721" s="16"/>
      <c r="NDE721" s="16"/>
      <c r="NDF721" s="16"/>
      <c r="NDG721" s="16"/>
      <c r="NDH721" s="16"/>
      <c r="NDI721" s="16"/>
      <c r="NDJ721" s="16"/>
      <c r="NDK721" s="16"/>
      <c r="NDL721" s="16"/>
      <c r="NDM721" s="16"/>
      <c r="NDN721" s="16"/>
      <c r="NDO721" s="16"/>
      <c r="NDP721" s="16"/>
      <c r="NDQ721" s="16"/>
      <c r="NDR721" s="16"/>
      <c r="NDS721" s="16"/>
      <c r="NDT721" s="16"/>
      <c r="NDU721" s="16"/>
      <c r="NDV721" s="16"/>
      <c r="NDW721" s="16"/>
      <c r="NDX721" s="16"/>
      <c r="NDY721" s="16"/>
      <c r="NDZ721" s="16"/>
      <c r="NEA721" s="16"/>
      <c r="NEB721" s="16"/>
      <c r="NEC721" s="16"/>
      <c r="NED721" s="16"/>
      <c r="NEE721" s="16"/>
      <c r="NEF721" s="16"/>
      <c r="NEG721" s="16"/>
      <c r="NEH721" s="16"/>
      <c r="NEI721" s="16"/>
      <c r="NEJ721" s="16"/>
      <c r="NEK721" s="16"/>
      <c r="NEL721" s="16"/>
      <c r="NEM721" s="16"/>
      <c r="NEN721" s="16"/>
      <c r="NEO721" s="16"/>
      <c r="NEP721" s="16"/>
      <c r="NEQ721" s="16"/>
      <c r="NER721" s="16"/>
      <c r="NES721" s="16"/>
      <c r="NET721" s="16"/>
      <c r="NEU721" s="16"/>
      <c r="NEV721" s="16"/>
      <c r="NEW721" s="16"/>
      <c r="NEX721" s="16"/>
      <c r="NEY721" s="16"/>
      <c r="NEZ721" s="16"/>
      <c r="NFA721" s="16"/>
      <c r="NFB721" s="16"/>
      <c r="NFC721" s="16"/>
      <c r="NFD721" s="16"/>
      <c r="NFE721" s="16"/>
      <c r="NFF721" s="16"/>
      <c r="NFG721" s="16"/>
      <c r="NFH721" s="16"/>
      <c r="NFI721" s="16"/>
      <c r="NFJ721" s="16"/>
      <c r="NFK721" s="16"/>
      <c r="NFL721" s="16"/>
      <c r="NFM721" s="16"/>
      <c r="NFN721" s="16"/>
      <c r="NFO721" s="16"/>
      <c r="NFP721" s="16"/>
      <c r="NFQ721" s="16"/>
      <c r="NFR721" s="16"/>
      <c r="NFS721" s="16"/>
      <c r="NFT721" s="16"/>
      <c r="NFU721" s="16"/>
      <c r="NFV721" s="16"/>
      <c r="NFW721" s="16"/>
      <c r="NFX721" s="16"/>
      <c r="NFY721" s="16"/>
      <c r="NFZ721" s="16"/>
      <c r="NGA721" s="16"/>
      <c r="NGB721" s="16"/>
      <c r="NGC721" s="16"/>
      <c r="NGD721" s="16"/>
      <c r="NGE721" s="16"/>
      <c r="NGF721" s="16"/>
      <c r="NGG721" s="16"/>
      <c r="NGH721" s="16"/>
      <c r="NGI721" s="16"/>
      <c r="NGJ721" s="16"/>
      <c r="NGK721" s="16"/>
      <c r="NGL721" s="16"/>
      <c r="NGM721" s="16"/>
      <c r="NGN721" s="16"/>
      <c r="NGO721" s="16"/>
      <c r="NGP721" s="16"/>
      <c r="NGQ721" s="16"/>
      <c r="NGR721" s="16"/>
      <c r="NGS721" s="16"/>
      <c r="NGT721" s="16"/>
      <c r="NGU721" s="16"/>
      <c r="NGV721" s="16"/>
      <c r="NGW721" s="16"/>
      <c r="NGX721" s="16"/>
      <c r="NGY721" s="16"/>
      <c r="NGZ721" s="16"/>
      <c r="NHA721" s="16"/>
      <c r="NHB721" s="16"/>
      <c r="NHC721" s="16"/>
      <c r="NHD721" s="16"/>
      <c r="NHE721" s="16"/>
      <c r="NHF721" s="16"/>
      <c r="NHG721" s="16"/>
      <c r="NHH721" s="16"/>
      <c r="NHI721" s="16"/>
      <c r="NHJ721" s="16"/>
      <c r="NHK721" s="16"/>
      <c r="NHL721" s="16"/>
      <c r="NHM721" s="16"/>
      <c r="NHN721" s="16"/>
      <c r="NHO721" s="16"/>
      <c r="NHP721" s="16"/>
      <c r="NHQ721" s="16"/>
      <c r="NHR721" s="16"/>
      <c r="NHS721" s="16"/>
      <c r="NHT721" s="16"/>
      <c r="NHU721" s="16"/>
      <c r="NHV721" s="16"/>
      <c r="NHW721" s="16"/>
      <c r="NHX721" s="16"/>
      <c r="NHY721" s="16"/>
      <c r="NHZ721" s="16"/>
      <c r="NIA721" s="16"/>
      <c r="NIB721" s="16"/>
      <c r="NIC721" s="16"/>
      <c r="NID721" s="16"/>
      <c r="NIE721" s="16"/>
      <c r="NIF721" s="16"/>
      <c r="NIG721" s="16"/>
      <c r="NIH721" s="16"/>
      <c r="NII721" s="16"/>
      <c r="NIJ721" s="16"/>
      <c r="NIK721" s="16"/>
      <c r="NIL721" s="16"/>
      <c r="NIM721" s="16"/>
      <c r="NIN721" s="16"/>
      <c r="NIO721" s="16"/>
      <c r="NIP721" s="16"/>
      <c r="NIQ721" s="16"/>
      <c r="NIR721" s="16"/>
      <c r="NIS721" s="16"/>
      <c r="NIT721" s="16"/>
      <c r="NIU721" s="16"/>
      <c r="NIV721" s="16"/>
      <c r="NIW721" s="16"/>
      <c r="NIX721" s="16"/>
      <c r="NIY721" s="16"/>
      <c r="NIZ721" s="16"/>
      <c r="NJA721" s="16"/>
      <c r="NJB721" s="16"/>
      <c r="NJC721" s="16"/>
      <c r="NJD721" s="16"/>
      <c r="NJE721" s="16"/>
      <c r="NJF721" s="16"/>
      <c r="NJG721" s="16"/>
      <c r="NJH721" s="16"/>
      <c r="NJI721" s="16"/>
      <c r="NJJ721" s="16"/>
      <c r="NJK721" s="16"/>
      <c r="NJL721" s="16"/>
      <c r="NJM721" s="16"/>
      <c r="NJN721" s="16"/>
      <c r="NJO721" s="16"/>
      <c r="NJP721" s="16"/>
      <c r="NJQ721" s="16"/>
      <c r="NJR721" s="16"/>
      <c r="NJS721" s="16"/>
      <c r="NJT721" s="16"/>
      <c r="NJU721" s="16"/>
      <c r="NJV721" s="16"/>
      <c r="NJW721" s="16"/>
      <c r="NJX721" s="16"/>
      <c r="NJY721" s="16"/>
      <c r="NJZ721" s="16"/>
      <c r="NKA721" s="16"/>
      <c r="NKB721" s="16"/>
      <c r="NKC721" s="16"/>
      <c r="NKD721" s="16"/>
      <c r="NKE721" s="16"/>
      <c r="NKF721" s="16"/>
      <c r="NKG721" s="16"/>
      <c r="NKH721" s="16"/>
      <c r="NKI721" s="16"/>
      <c r="NKJ721" s="16"/>
      <c r="NKK721" s="16"/>
      <c r="NKL721" s="16"/>
      <c r="NKM721" s="16"/>
      <c r="NKN721" s="16"/>
      <c r="NKO721" s="16"/>
      <c r="NKP721" s="16"/>
      <c r="NKQ721" s="16"/>
      <c r="NKR721" s="16"/>
      <c r="NKS721" s="16"/>
      <c r="NKT721" s="16"/>
      <c r="NKU721" s="16"/>
      <c r="NKV721" s="16"/>
      <c r="NKW721" s="16"/>
      <c r="NKX721" s="16"/>
      <c r="NKY721" s="16"/>
      <c r="NKZ721" s="16"/>
      <c r="NLA721" s="16"/>
      <c r="NLB721" s="16"/>
      <c r="NLC721" s="16"/>
      <c r="NLD721" s="16"/>
      <c r="NLE721" s="16"/>
      <c r="NLF721" s="16"/>
      <c r="NLG721" s="16"/>
      <c r="NLH721" s="16"/>
      <c r="NLI721" s="16"/>
      <c r="NLJ721" s="16"/>
      <c r="NLK721" s="16"/>
      <c r="NLL721" s="16"/>
      <c r="NLM721" s="16"/>
      <c r="NLN721" s="16"/>
      <c r="NLO721" s="16"/>
      <c r="NLP721" s="16"/>
      <c r="NLQ721" s="16"/>
      <c r="NLR721" s="16"/>
      <c r="NLS721" s="16"/>
      <c r="NLT721" s="16"/>
      <c r="NLU721" s="16"/>
      <c r="NLV721" s="16"/>
      <c r="NLW721" s="16"/>
      <c r="NLX721" s="16"/>
      <c r="NLY721" s="16"/>
      <c r="NLZ721" s="16"/>
      <c r="NMA721" s="16"/>
      <c r="NMB721" s="16"/>
      <c r="NMC721" s="16"/>
      <c r="NMD721" s="16"/>
      <c r="NME721" s="16"/>
      <c r="NMF721" s="16"/>
      <c r="NMG721" s="16"/>
      <c r="NMH721" s="16"/>
      <c r="NMI721" s="16"/>
      <c r="NMJ721" s="16"/>
      <c r="NMK721" s="16"/>
      <c r="NML721" s="16"/>
      <c r="NMM721" s="16"/>
      <c r="NMN721" s="16"/>
      <c r="NMO721" s="16"/>
      <c r="NMP721" s="16"/>
      <c r="NMQ721" s="16"/>
      <c r="NMR721" s="16"/>
      <c r="NMS721" s="16"/>
      <c r="NMT721" s="16"/>
      <c r="NMU721" s="16"/>
      <c r="NMV721" s="16"/>
      <c r="NMW721" s="16"/>
      <c r="NMX721" s="16"/>
      <c r="NMY721" s="16"/>
      <c r="NMZ721" s="16"/>
      <c r="NNA721" s="16"/>
      <c r="NNB721" s="16"/>
      <c r="NNC721" s="16"/>
      <c r="NND721" s="16"/>
      <c r="NNE721" s="16"/>
      <c r="NNF721" s="16"/>
      <c r="NNG721" s="16"/>
      <c r="NNH721" s="16"/>
      <c r="NNI721" s="16"/>
      <c r="NNJ721" s="16"/>
      <c r="NNK721" s="16"/>
      <c r="NNL721" s="16"/>
      <c r="NNM721" s="16"/>
      <c r="NNN721" s="16"/>
      <c r="NNO721" s="16"/>
      <c r="NNP721" s="16"/>
      <c r="NNQ721" s="16"/>
      <c r="NNR721" s="16"/>
      <c r="NNS721" s="16"/>
      <c r="NNT721" s="16"/>
      <c r="NNU721" s="16"/>
      <c r="NNV721" s="16"/>
      <c r="NNW721" s="16"/>
      <c r="NNX721" s="16"/>
      <c r="NNY721" s="16"/>
      <c r="NNZ721" s="16"/>
      <c r="NOA721" s="16"/>
      <c r="NOB721" s="16"/>
      <c r="NOC721" s="16"/>
      <c r="NOD721" s="16"/>
      <c r="NOE721" s="16"/>
      <c r="NOF721" s="16"/>
      <c r="NOG721" s="16"/>
      <c r="NOH721" s="16"/>
      <c r="NOI721" s="16"/>
      <c r="NOJ721" s="16"/>
      <c r="NOK721" s="16"/>
      <c r="NOL721" s="16"/>
      <c r="NOM721" s="16"/>
      <c r="NON721" s="16"/>
      <c r="NOO721" s="16"/>
      <c r="NOP721" s="16"/>
      <c r="NOQ721" s="16"/>
      <c r="NOR721" s="16"/>
      <c r="NOS721" s="16"/>
      <c r="NOT721" s="16"/>
      <c r="NOU721" s="16"/>
      <c r="NOV721" s="16"/>
      <c r="NOW721" s="16"/>
      <c r="NOX721" s="16"/>
      <c r="NOY721" s="16"/>
      <c r="NOZ721" s="16"/>
      <c r="NPA721" s="16"/>
      <c r="NPB721" s="16"/>
      <c r="NPC721" s="16"/>
      <c r="NPD721" s="16"/>
      <c r="NPE721" s="16"/>
      <c r="NPF721" s="16"/>
      <c r="NPG721" s="16"/>
      <c r="NPH721" s="16"/>
      <c r="NPI721" s="16"/>
      <c r="NPJ721" s="16"/>
      <c r="NPK721" s="16"/>
      <c r="NPL721" s="16"/>
      <c r="NPM721" s="16"/>
      <c r="NPN721" s="16"/>
      <c r="NPO721" s="16"/>
      <c r="NPP721" s="16"/>
      <c r="NPQ721" s="16"/>
      <c r="NPR721" s="16"/>
      <c r="NPS721" s="16"/>
      <c r="NPT721" s="16"/>
      <c r="NPU721" s="16"/>
      <c r="NPV721" s="16"/>
      <c r="NPW721" s="16"/>
      <c r="NPX721" s="16"/>
      <c r="NPY721" s="16"/>
      <c r="NPZ721" s="16"/>
      <c r="NQA721" s="16"/>
      <c r="NQB721" s="16"/>
      <c r="NQC721" s="16"/>
      <c r="NQD721" s="16"/>
      <c r="NQE721" s="16"/>
      <c r="NQF721" s="16"/>
      <c r="NQG721" s="16"/>
      <c r="NQH721" s="16"/>
      <c r="NQI721" s="16"/>
      <c r="NQJ721" s="16"/>
      <c r="NQK721" s="16"/>
      <c r="NQL721" s="16"/>
      <c r="NQM721" s="16"/>
      <c r="NQN721" s="16"/>
      <c r="NQO721" s="16"/>
      <c r="NQP721" s="16"/>
      <c r="NQQ721" s="16"/>
      <c r="NQR721" s="16"/>
      <c r="NQS721" s="16"/>
      <c r="NQT721" s="16"/>
      <c r="NQU721" s="16"/>
      <c r="NQV721" s="16"/>
      <c r="NQW721" s="16"/>
      <c r="NQX721" s="16"/>
      <c r="NQY721" s="16"/>
      <c r="NQZ721" s="16"/>
      <c r="NRA721" s="16"/>
      <c r="NRB721" s="16"/>
      <c r="NRC721" s="16"/>
      <c r="NRD721" s="16"/>
      <c r="NRE721" s="16"/>
      <c r="NRF721" s="16"/>
      <c r="NRG721" s="16"/>
      <c r="NRH721" s="16"/>
      <c r="NRI721" s="16"/>
      <c r="NRJ721" s="16"/>
      <c r="NRK721" s="16"/>
      <c r="NRL721" s="16"/>
      <c r="NRM721" s="16"/>
      <c r="NRN721" s="16"/>
      <c r="NRO721" s="16"/>
      <c r="NRP721" s="16"/>
      <c r="NRQ721" s="16"/>
      <c r="NRR721" s="16"/>
      <c r="NRS721" s="16"/>
      <c r="NRT721" s="16"/>
      <c r="NRU721" s="16"/>
      <c r="NRV721" s="16"/>
      <c r="NRW721" s="16"/>
      <c r="NRX721" s="16"/>
      <c r="NRY721" s="16"/>
      <c r="NRZ721" s="16"/>
      <c r="NSA721" s="16"/>
      <c r="NSB721" s="16"/>
      <c r="NSC721" s="16"/>
      <c r="NSD721" s="16"/>
      <c r="NSE721" s="16"/>
      <c r="NSF721" s="16"/>
      <c r="NSG721" s="16"/>
      <c r="NSH721" s="16"/>
      <c r="NSI721" s="16"/>
      <c r="NSJ721" s="16"/>
      <c r="NSK721" s="16"/>
      <c r="NSL721" s="16"/>
      <c r="NSM721" s="16"/>
      <c r="NSN721" s="16"/>
      <c r="NSO721" s="16"/>
      <c r="NSP721" s="16"/>
      <c r="NSQ721" s="16"/>
      <c r="NSR721" s="16"/>
      <c r="NSS721" s="16"/>
      <c r="NST721" s="16"/>
      <c r="NSU721" s="16"/>
      <c r="NSV721" s="16"/>
      <c r="NSW721" s="16"/>
      <c r="NSX721" s="16"/>
      <c r="NSY721" s="16"/>
      <c r="NSZ721" s="16"/>
      <c r="NTA721" s="16"/>
      <c r="NTB721" s="16"/>
      <c r="NTC721" s="16"/>
      <c r="NTD721" s="16"/>
      <c r="NTE721" s="16"/>
      <c r="NTF721" s="16"/>
      <c r="NTG721" s="16"/>
      <c r="NTH721" s="16"/>
      <c r="NTI721" s="16"/>
      <c r="NTJ721" s="16"/>
      <c r="NTK721" s="16"/>
      <c r="NTL721" s="16"/>
      <c r="NTM721" s="16"/>
      <c r="NTN721" s="16"/>
      <c r="NTO721" s="16"/>
      <c r="NTP721" s="16"/>
      <c r="NTQ721" s="16"/>
      <c r="NTR721" s="16"/>
      <c r="NTS721" s="16"/>
      <c r="NTT721" s="16"/>
      <c r="NTU721" s="16"/>
      <c r="NTV721" s="16"/>
      <c r="NTW721" s="16"/>
      <c r="NTX721" s="16"/>
      <c r="NTY721" s="16"/>
      <c r="NTZ721" s="16"/>
      <c r="NUA721" s="16"/>
      <c r="NUB721" s="16"/>
      <c r="NUC721" s="16"/>
      <c r="NUD721" s="16"/>
      <c r="NUE721" s="16"/>
      <c r="NUF721" s="16"/>
      <c r="NUG721" s="16"/>
      <c r="NUH721" s="16"/>
      <c r="NUI721" s="16"/>
      <c r="NUJ721" s="16"/>
      <c r="NUK721" s="16"/>
      <c r="NUL721" s="16"/>
      <c r="NUM721" s="16"/>
      <c r="NUN721" s="16"/>
      <c r="NUO721" s="16"/>
      <c r="NUP721" s="16"/>
      <c r="NUQ721" s="16"/>
      <c r="NUR721" s="16"/>
      <c r="NUS721" s="16"/>
      <c r="NUT721" s="16"/>
      <c r="NUU721" s="16"/>
      <c r="NUV721" s="16"/>
      <c r="NUW721" s="16"/>
      <c r="NUX721" s="16"/>
      <c r="NUY721" s="16"/>
      <c r="NUZ721" s="16"/>
      <c r="NVA721" s="16"/>
      <c r="NVB721" s="16"/>
      <c r="NVC721" s="16"/>
      <c r="NVD721" s="16"/>
      <c r="NVE721" s="16"/>
      <c r="NVF721" s="16"/>
      <c r="NVG721" s="16"/>
      <c r="NVH721" s="16"/>
      <c r="NVI721" s="16"/>
      <c r="NVJ721" s="16"/>
      <c r="NVK721" s="16"/>
      <c r="NVL721" s="16"/>
      <c r="NVM721" s="16"/>
      <c r="NVN721" s="16"/>
      <c r="NVO721" s="16"/>
      <c r="NVP721" s="16"/>
      <c r="NVQ721" s="16"/>
      <c r="NVR721" s="16"/>
      <c r="NVS721" s="16"/>
      <c r="NVT721" s="16"/>
      <c r="NVU721" s="16"/>
      <c r="NVV721" s="16"/>
      <c r="NVW721" s="16"/>
      <c r="NVX721" s="16"/>
      <c r="NVY721" s="16"/>
      <c r="NVZ721" s="16"/>
      <c r="NWA721" s="16"/>
      <c r="NWB721" s="16"/>
      <c r="NWC721" s="16"/>
      <c r="NWD721" s="16"/>
      <c r="NWE721" s="16"/>
      <c r="NWF721" s="16"/>
      <c r="NWG721" s="16"/>
      <c r="NWH721" s="16"/>
      <c r="NWI721" s="16"/>
      <c r="NWJ721" s="16"/>
      <c r="NWK721" s="16"/>
      <c r="NWL721" s="16"/>
      <c r="NWM721" s="16"/>
      <c r="NWN721" s="16"/>
      <c r="NWO721" s="16"/>
      <c r="NWP721" s="16"/>
      <c r="NWQ721" s="16"/>
      <c r="NWR721" s="16"/>
      <c r="NWS721" s="16"/>
      <c r="NWT721" s="16"/>
      <c r="NWU721" s="16"/>
      <c r="NWV721" s="16"/>
      <c r="NWW721" s="16"/>
      <c r="NWX721" s="16"/>
      <c r="NWY721" s="16"/>
      <c r="NWZ721" s="16"/>
      <c r="NXA721" s="16"/>
      <c r="NXB721" s="16"/>
      <c r="NXC721" s="16"/>
      <c r="NXD721" s="16"/>
      <c r="NXE721" s="16"/>
      <c r="NXF721" s="16"/>
      <c r="NXG721" s="16"/>
      <c r="NXH721" s="16"/>
      <c r="NXI721" s="16"/>
      <c r="NXJ721" s="16"/>
      <c r="NXK721" s="16"/>
      <c r="NXL721" s="16"/>
      <c r="NXM721" s="16"/>
      <c r="NXN721" s="16"/>
      <c r="NXO721" s="16"/>
      <c r="NXP721" s="16"/>
      <c r="NXQ721" s="16"/>
      <c r="NXR721" s="16"/>
      <c r="NXS721" s="16"/>
      <c r="NXT721" s="16"/>
      <c r="NXU721" s="16"/>
      <c r="NXV721" s="16"/>
      <c r="NXW721" s="16"/>
      <c r="NXX721" s="16"/>
      <c r="NXY721" s="16"/>
      <c r="NXZ721" s="16"/>
      <c r="NYA721" s="16"/>
      <c r="NYB721" s="16"/>
      <c r="NYC721" s="16"/>
      <c r="NYD721" s="16"/>
      <c r="NYE721" s="16"/>
      <c r="NYF721" s="16"/>
      <c r="NYG721" s="16"/>
      <c r="NYH721" s="16"/>
      <c r="NYI721" s="16"/>
      <c r="NYJ721" s="16"/>
      <c r="NYK721" s="16"/>
      <c r="NYL721" s="16"/>
      <c r="NYM721" s="16"/>
      <c r="NYN721" s="16"/>
      <c r="NYO721" s="16"/>
      <c r="NYP721" s="16"/>
      <c r="NYQ721" s="16"/>
      <c r="NYR721" s="16"/>
      <c r="NYS721" s="16"/>
      <c r="NYT721" s="16"/>
      <c r="NYU721" s="16"/>
      <c r="NYV721" s="16"/>
      <c r="NYW721" s="16"/>
      <c r="NYX721" s="16"/>
      <c r="NYY721" s="16"/>
      <c r="NYZ721" s="16"/>
      <c r="NZA721" s="16"/>
      <c r="NZB721" s="16"/>
      <c r="NZC721" s="16"/>
      <c r="NZD721" s="16"/>
      <c r="NZE721" s="16"/>
      <c r="NZF721" s="16"/>
      <c r="NZG721" s="16"/>
      <c r="NZH721" s="16"/>
      <c r="NZI721" s="16"/>
      <c r="NZJ721" s="16"/>
      <c r="NZK721" s="16"/>
      <c r="NZL721" s="16"/>
      <c r="NZM721" s="16"/>
      <c r="NZN721" s="16"/>
      <c r="NZO721" s="16"/>
      <c r="NZP721" s="16"/>
      <c r="NZQ721" s="16"/>
      <c r="NZR721" s="16"/>
      <c r="NZS721" s="16"/>
      <c r="NZT721" s="16"/>
      <c r="NZU721" s="16"/>
      <c r="NZV721" s="16"/>
      <c r="NZW721" s="16"/>
      <c r="NZX721" s="16"/>
      <c r="NZY721" s="16"/>
      <c r="NZZ721" s="16"/>
      <c r="OAA721" s="16"/>
      <c r="OAB721" s="16"/>
      <c r="OAC721" s="16"/>
      <c r="OAD721" s="16"/>
      <c r="OAE721" s="16"/>
      <c r="OAF721" s="16"/>
      <c r="OAG721" s="16"/>
      <c r="OAH721" s="16"/>
      <c r="OAI721" s="16"/>
      <c r="OAJ721" s="16"/>
      <c r="OAK721" s="16"/>
      <c r="OAL721" s="16"/>
      <c r="OAM721" s="16"/>
      <c r="OAN721" s="16"/>
      <c r="OAO721" s="16"/>
      <c r="OAP721" s="16"/>
      <c r="OAQ721" s="16"/>
      <c r="OAR721" s="16"/>
      <c r="OAS721" s="16"/>
      <c r="OAT721" s="16"/>
      <c r="OAU721" s="16"/>
      <c r="OAV721" s="16"/>
      <c r="OAW721" s="16"/>
      <c r="OAX721" s="16"/>
      <c r="OAY721" s="16"/>
      <c r="OAZ721" s="16"/>
      <c r="OBA721" s="16"/>
      <c r="OBB721" s="16"/>
      <c r="OBC721" s="16"/>
      <c r="OBD721" s="16"/>
      <c r="OBE721" s="16"/>
      <c r="OBF721" s="16"/>
      <c r="OBG721" s="16"/>
      <c r="OBH721" s="16"/>
      <c r="OBI721" s="16"/>
      <c r="OBJ721" s="16"/>
      <c r="OBK721" s="16"/>
      <c r="OBL721" s="16"/>
      <c r="OBM721" s="16"/>
      <c r="OBN721" s="16"/>
      <c r="OBO721" s="16"/>
      <c r="OBP721" s="16"/>
      <c r="OBQ721" s="16"/>
      <c r="OBR721" s="16"/>
      <c r="OBS721" s="16"/>
      <c r="OBT721" s="16"/>
      <c r="OBU721" s="16"/>
      <c r="OBV721" s="16"/>
      <c r="OBW721" s="16"/>
      <c r="OBX721" s="16"/>
      <c r="OBY721" s="16"/>
      <c r="OBZ721" s="16"/>
      <c r="OCA721" s="16"/>
      <c r="OCB721" s="16"/>
      <c r="OCC721" s="16"/>
      <c r="OCD721" s="16"/>
      <c r="OCE721" s="16"/>
      <c r="OCF721" s="16"/>
      <c r="OCG721" s="16"/>
      <c r="OCH721" s="16"/>
      <c r="OCI721" s="16"/>
      <c r="OCJ721" s="16"/>
      <c r="OCK721" s="16"/>
      <c r="OCL721" s="16"/>
      <c r="OCM721" s="16"/>
      <c r="OCN721" s="16"/>
      <c r="OCO721" s="16"/>
      <c r="OCP721" s="16"/>
      <c r="OCQ721" s="16"/>
      <c r="OCR721" s="16"/>
      <c r="OCS721" s="16"/>
      <c r="OCT721" s="16"/>
      <c r="OCU721" s="16"/>
      <c r="OCV721" s="16"/>
      <c r="OCW721" s="16"/>
      <c r="OCX721" s="16"/>
      <c r="OCY721" s="16"/>
      <c r="OCZ721" s="16"/>
      <c r="ODA721" s="16"/>
      <c r="ODB721" s="16"/>
      <c r="ODC721" s="16"/>
      <c r="ODD721" s="16"/>
      <c r="ODE721" s="16"/>
      <c r="ODF721" s="16"/>
      <c r="ODG721" s="16"/>
      <c r="ODH721" s="16"/>
      <c r="ODI721" s="16"/>
      <c r="ODJ721" s="16"/>
      <c r="ODK721" s="16"/>
      <c r="ODL721" s="16"/>
      <c r="ODM721" s="16"/>
      <c r="ODN721" s="16"/>
      <c r="ODO721" s="16"/>
      <c r="ODP721" s="16"/>
      <c r="ODQ721" s="16"/>
      <c r="ODR721" s="16"/>
      <c r="ODS721" s="16"/>
      <c r="ODT721" s="16"/>
      <c r="ODU721" s="16"/>
      <c r="ODV721" s="16"/>
      <c r="ODW721" s="16"/>
      <c r="ODX721" s="16"/>
      <c r="ODY721" s="16"/>
      <c r="ODZ721" s="16"/>
      <c r="OEA721" s="16"/>
      <c r="OEB721" s="16"/>
      <c r="OEC721" s="16"/>
      <c r="OED721" s="16"/>
      <c r="OEE721" s="16"/>
      <c r="OEF721" s="16"/>
      <c r="OEG721" s="16"/>
      <c r="OEH721" s="16"/>
      <c r="OEI721" s="16"/>
      <c r="OEJ721" s="16"/>
      <c r="OEK721" s="16"/>
      <c r="OEL721" s="16"/>
      <c r="OEM721" s="16"/>
      <c r="OEN721" s="16"/>
      <c r="OEO721" s="16"/>
      <c r="OEP721" s="16"/>
      <c r="OEQ721" s="16"/>
      <c r="OER721" s="16"/>
      <c r="OES721" s="16"/>
      <c r="OET721" s="16"/>
      <c r="OEU721" s="16"/>
      <c r="OEV721" s="16"/>
      <c r="OEW721" s="16"/>
      <c r="OEX721" s="16"/>
      <c r="OEY721" s="16"/>
      <c r="OEZ721" s="16"/>
      <c r="OFA721" s="16"/>
      <c r="OFB721" s="16"/>
      <c r="OFC721" s="16"/>
      <c r="OFD721" s="16"/>
      <c r="OFE721" s="16"/>
      <c r="OFF721" s="16"/>
      <c r="OFG721" s="16"/>
      <c r="OFH721" s="16"/>
      <c r="OFI721" s="16"/>
      <c r="OFJ721" s="16"/>
      <c r="OFK721" s="16"/>
      <c r="OFL721" s="16"/>
      <c r="OFM721" s="16"/>
      <c r="OFN721" s="16"/>
      <c r="OFO721" s="16"/>
      <c r="OFP721" s="16"/>
      <c r="OFQ721" s="16"/>
      <c r="OFR721" s="16"/>
      <c r="OFS721" s="16"/>
      <c r="OFT721" s="16"/>
      <c r="OFU721" s="16"/>
      <c r="OFV721" s="16"/>
      <c r="OFW721" s="16"/>
      <c r="OFX721" s="16"/>
      <c r="OFY721" s="16"/>
      <c r="OFZ721" s="16"/>
      <c r="OGA721" s="16"/>
      <c r="OGB721" s="16"/>
      <c r="OGC721" s="16"/>
      <c r="OGD721" s="16"/>
      <c r="OGE721" s="16"/>
      <c r="OGF721" s="16"/>
      <c r="OGG721" s="16"/>
      <c r="OGH721" s="16"/>
      <c r="OGI721" s="16"/>
      <c r="OGJ721" s="16"/>
      <c r="OGK721" s="16"/>
      <c r="OGL721" s="16"/>
      <c r="OGM721" s="16"/>
      <c r="OGN721" s="16"/>
      <c r="OGO721" s="16"/>
      <c r="OGP721" s="16"/>
      <c r="OGQ721" s="16"/>
      <c r="OGR721" s="16"/>
      <c r="OGS721" s="16"/>
      <c r="OGT721" s="16"/>
      <c r="OGU721" s="16"/>
      <c r="OGV721" s="16"/>
      <c r="OGW721" s="16"/>
      <c r="OGX721" s="16"/>
      <c r="OGY721" s="16"/>
      <c r="OGZ721" s="16"/>
      <c r="OHA721" s="16"/>
      <c r="OHB721" s="16"/>
      <c r="OHC721" s="16"/>
      <c r="OHD721" s="16"/>
      <c r="OHE721" s="16"/>
      <c r="OHF721" s="16"/>
      <c r="OHG721" s="16"/>
      <c r="OHH721" s="16"/>
      <c r="OHI721" s="16"/>
      <c r="OHJ721" s="16"/>
      <c r="OHK721" s="16"/>
      <c r="OHL721" s="16"/>
      <c r="OHM721" s="16"/>
      <c r="OHN721" s="16"/>
      <c r="OHO721" s="16"/>
      <c r="OHP721" s="16"/>
      <c r="OHQ721" s="16"/>
      <c r="OHR721" s="16"/>
      <c r="OHS721" s="16"/>
      <c r="OHT721" s="16"/>
      <c r="OHU721" s="16"/>
      <c r="OHV721" s="16"/>
      <c r="OHW721" s="16"/>
      <c r="OHX721" s="16"/>
      <c r="OHY721" s="16"/>
      <c r="OHZ721" s="16"/>
      <c r="OIA721" s="16"/>
      <c r="OIB721" s="16"/>
      <c r="OIC721" s="16"/>
      <c r="OID721" s="16"/>
      <c r="OIE721" s="16"/>
      <c r="OIF721" s="16"/>
      <c r="OIG721" s="16"/>
      <c r="OIH721" s="16"/>
      <c r="OII721" s="16"/>
      <c r="OIJ721" s="16"/>
      <c r="OIK721" s="16"/>
      <c r="OIL721" s="16"/>
      <c r="OIM721" s="16"/>
      <c r="OIN721" s="16"/>
      <c r="OIO721" s="16"/>
      <c r="OIP721" s="16"/>
      <c r="OIQ721" s="16"/>
      <c r="OIR721" s="16"/>
      <c r="OIS721" s="16"/>
      <c r="OIT721" s="16"/>
      <c r="OIU721" s="16"/>
      <c r="OIV721" s="16"/>
      <c r="OIW721" s="16"/>
      <c r="OIX721" s="16"/>
      <c r="OIY721" s="16"/>
      <c r="OIZ721" s="16"/>
      <c r="OJA721" s="16"/>
      <c r="OJB721" s="16"/>
      <c r="OJC721" s="16"/>
      <c r="OJD721" s="16"/>
      <c r="OJE721" s="16"/>
      <c r="OJF721" s="16"/>
      <c r="OJG721" s="16"/>
      <c r="OJH721" s="16"/>
      <c r="OJI721" s="16"/>
      <c r="OJJ721" s="16"/>
      <c r="OJK721" s="16"/>
      <c r="OJL721" s="16"/>
      <c r="OJM721" s="16"/>
      <c r="OJN721" s="16"/>
      <c r="OJO721" s="16"/>
      <c r="OJP721" s="16"/>
      <c r="OJQ721" s="16"/>
      <c r="OJR721" s="16"/>
      <c r="OJS721" s="16"/>
      <c r="OJT721" s="16"/>
      <c r="OJU721" s="16"/>
      <c r="OJV721" s="16"/>
      <c r="OJW721" s="16"/>
      <c r="OJX721" s="16"/>
      <c r="OJY721" s="16"/>
      <c r="OJZ721" s="16"/>
      <c r="OKA721" s="16"/>
      <c r="OKB721" s="16"/>
      <c r="OKC721" s="16"/>
      <c r="OKD721" s="16"/>
      <c r="OKE721" s="16"/>
      <c r="OKF721" s="16"/>
      <c r="OKG721" s="16"/>
      <c r="OKH721" s="16"/>
      <c r="OKI721" s="16"/>
      <c r="OKJ721" s="16"/>
      <c r="OKK721" s="16"/>
      <c r="OKL721" s="16"/>
      <c r="OKM721" s="16"/>
      <c r="OKN721" s="16"/>
      <c r="OKO721" s="16"/>
      <c r="OKP721" s="16"/>
      <c r="OKQ721" s="16"/>
      <c r="OKR721" s="16"/>
      <c r="OKS721" s="16"/>
      <c r="OKT721" s="16"/>
      <c r="OKU721" s="16"/>
      <c r="OKV721" s="16"/>
      <c r="OKW721" s="16"/>
      <c r="OKX721" s="16"/>
      <c r="OKY721" s="16"/>
      <c r="OKZ721" s="16"/>
      <c r="OLA721" s="16"/>
      <c r="OLB721" s="16"/>
      <c r="OLC721" s="16"/>
      <c r="OLD721" s="16"/>
      <c r="OLE721" s="16"/>
      <c r="OLF721" s="16"/>
      <c r="OLG721" s="16"/>
      <c r="OLH721" s="16"/>
      <c r="OLI721" s="16"/>
      <c r="OLJ721" s="16"/>
      <c r="OLK721" s="16"/>
      <c r="OLL721" s="16"/>
      <c r="OLM721" s="16"/>
      <c r="OLN721" s="16"/>
      <c r="OLO721" s="16"/>
      <c r="OLP721" s="16"/>
      <c r="OLQ721" s="16"/>
      <c r="OLR721" s="16"/>
      <c r="OLS721" s="16"/>
      <c r="OLT721" s="16"/>
      <c r="OLU721" s="16"/>
      <c r="OLV721" s="16"/>
      <c r="OLW721" s="16"/>
      <c r="OLX721" s="16"/>
      <c r="OLY721" s="16"/>
      <c r="OLZ721" s="16"/>
      <c r="OMA721" s="16"/>
      <c r="OMB721" s="16"/>
      <c r="OMC721" s="16"/>
      <c r="OMD721" s="16"/>
      <c r="OME721" s="16"/>
      <c r="OMF721" s="16"/>
      <c r="OMG721" s="16"/>
      <c r="OMH721" s="16"/>
      <c r="OMI721" s="16"/>
      <c r="OMJ721" s="16"/>
      <c r="OMK721" s="16"/>
      <c r="OML721" s="16"/>
      <c r="OMM721" s="16"/>
      <c r="OMN721" s="16"/>
      <c r="OMO721" s="16"/>
      <c r="OMP721" s="16"/>
      <c r="OMQ721" s="16"/>
      <c r="OMR721" s="16"/>
      <c r="OMS721" s="16"/>
      <c r="OMT721" s="16"/>
      <c r="OMU721" s="16"/>
      <c r="OMV721" s="16"/>
      <c r="OMW721" s="16"/>
      <c r="OMX721" s="16"/>
      <c r="OMY721" s="16"/>
      <c r="OMZ721" s="16"/>
      <c r="ONA721" s="16"/>
      <c r="ONB721" s="16"/>
      <c r="ONC721" s="16"/>
      <c r="OND721" s="16"/>
      <c r="ONE721" s="16"/>
      <c r="ONF721" s="16"/>
      <c r="ONG721" s="16"/>
      <c r="ONH721" s="16"/>
      <c r="ONI721" s="16"/>
      <c r="ONJ721" s="16"/>
      <c r="ONK721" s="16"/>
      <c r="ONL721" s="16"/>
      <c r="ONM721" s="16"/>
      <c r="ONN721" s="16"/>
      <c r="ONO721" s="16"/>
      <c r="ONP721" s="16"/>
      <c r="ONQ721" s="16"/>
      <c r="ONR721" s="16"/>
      <c r="ONS721" s="16"/>
      <c r="ONT721" s="16"/>
      <c r="ONU721" s="16"/>
      <c r="ONV721" s="16"/>
      <c r="ONW721" s="16"/>
      <c r="ONX721" s="16"/>
      <c r="ONY721" s="16"/>
      <c r="ONZ721" s="16"/>
      <c r="OOA721" s="16"/>
      <c r="OOB721" s="16"/>
      <c r="OOC721" s="16"/>
      <c r="OOD721" s="16"/>
      <c r="OOE721" s="16"/>
      <c r="OOF721" s="16"/>
      <c r="OOG721" s="16"/>
      <c r="OOH721" s="16"/>
      <c r="OOI721" s="16"/>
      <c r="OOJ721" s="16"/>
      <c r="OOK721" s="16"/>
      <c r="OOL721" s="16"/>
      <c r="OOM721" s="16"/>
      <c r="OON721" s="16"/>
      <c r="OOO721" s="16"/>
      <c r="OOP721" s="16"/>
      <c r="OOQ721" s="16"/>
      <c r="OOR721" s="16"/>
      <c r="OOS721" s="16"/>
      <c r="OOT721" s="16"/>
      <c r="OOU721" s="16"/>
      <c r="OOV721" s="16"/>
      <c r="OOW721" s="16"/>
      <c r="OOX721" s="16"/>
      <c r="OOY721" s="16"/>
      <c r="OOZ721" s="16"/>
      <c r="OPA721" s="16"/>
      <c r="OPB721" s="16"/>
      <c r="OPC721" s="16"/>
      <c r="OPD721" s="16"/>
      <c r="OPE721" s="16"/>
      <c r="OPF721" s="16"/>
      <c r="OPG721" s="16"/>
      <c r="OPH721" s="16"/>
      <c r="OPI721" s="16"/>
      <c r="OPJ721" s="16"/>
      <c r="OPK721" s="16"/>
      <c r="OPL721" s="16"/>
      <c r="OPM721" s="16"/>
      <c r="OPN721" s="16"/>
      <c r="OPO721" s="16"/>
      <c r="OPP721" s="16"/>
      <c r="OPQ721" s="16"/>
      <c r="OPR721" s="16"/>
      <c r="OPS721" s="16"/>
      <c r="OPT721" s="16"/>
      <c r="OPU721" s="16"/>
      <c r="OPV721" s="16"/>
      <c r="OPW721" s="16"/>
      <c r="OPX721" s="16"/>
      <c r="OPY721" s="16"/>
      <c r="OPZ721" s="16"/>
      <c r="OQA721" s="16"/>
      <c r="OQB721" s="16"/>
      <c r="OQC721" s="16"/>
      <c r="OQD721" s="16"/>
      <c r="OQE721" s="16"/>
      <c r="OQF721" s="16"/>
      <c r="OQG721" s="16"/>
      <c r="OQH721" s="16"/>
      <c r="OQI721" s="16"/>
      <c r="OQJ721" s="16"/>
      <c r="OQK721" s="16"/>
      <c r="OQL721" s="16"/>
      <c r="OQM721" s="16"/>
      <c r="OQN721" s="16"/>
      <c r="OQO721" s="16"/>
      <c r="OQP721" s="16"/>
      <c r="OQQ721" s="16"/>
      <c r="OQR721" s="16"/>
      <c r="OQS721" s="16"/>
      <c r="OQT721" s="16"/>
      <c r="OQU721" s="16"/>
      <c r="OQV721" s="16"/>
      <c r="OQW721" s="16"/>
      <c r="OQX721" s="16"/>
      <c r="OQY721" s="16"/>
      <c r="OQZ721" s="16"/>
      <c r="ORA721" s="16"/>
      <c r="ORB721" s="16"/>
      <c r="ORC721" s="16"/>
      <c r="ORD721" s="16"/>
      <c r="ORE721" s="16"/>
      <c r="ORF721" s="16"/>
      <c r="ORG721" s="16"/>
      <c r="ORH721" s="16"/>
      <c r="ORI721" s="16"/>
      <c r="ORJ721" s="16"/>
      <c r="ORK721" s="16"/>
      <c r="ORL721" s="16"/>
      <c r="ORM721" s="16"/>
      <c r="ORN721" s="16"/>
      <c r="ORO721" s="16"/>
      <c r="ORP721" s="16"/>
      <c r="ORQ721" s="16"/>
      <c r="ORR721" s="16"/>
      <c r="ORS721" s="16"/>
      <c r="ORT721" s="16"/>
      <c r="ORU721" s="16"/>
      <c r="ORV721" s="16"/>
      <c r="ORW721" s="16"/>
      <c r="ORX721" s="16"/>
      <c r="ORY721" s="16"/>
      <c r="ORZ721" s="16"/>
      <c r="OSA721" s="16"/>
      <c r="OSB721" s="16"/>
      <c r="OSC721" s="16"/>
      <c r="OSD721" s="16"/>
      <c r="OSE721" s="16"/>
      <c r="OSF721" s="16"/>
      <c r="OSG721" s="16"/>
      <c r="OSH721" s="16"/>
      <c r="OSI721" s="16"/>
      <c r="OSJ721" s="16"/>
      <c r="OSK721" s="16"/>
      <c r="OSL721" s="16"/>
      <c r="OSM721" s="16"/>
      <c r="OSN721" s="16"/>
      <c r="OSO721" s="16"/>
      <c r="OSP721" s="16"/>
      <c r="OSQ721" s="16"/>
      <c r="OSR721" s="16"/>
      <c r="OSS721" s="16"/>
      <c r="OST721" s="16"/>
      <c r="OSU721" s="16"/>
      <c r="OSV721" s="16"/>
      <c r="OSW721" s="16"/>
      <c r="OSX721" s="16"/>
      <c r="OSY721" s="16"/>
      <c r="OSZ721" s="16"/>
      <c r="OTA721" s="16"/>
      <c r="OTB721" s="16"/>
      <c r="OTC721" s="16"/>
      <c r="OTD721" s="16"/>
      <c r="OTE721" s="16"/>
      <c r="OTF721" s="16"/>
      <c r="OTG721" s="16"/>
      <c r="OTH721" s="16"/>
      <c r="OTI721" s="16"/>
      <c r="OTJ721" s="16"/>
      <c r="OTK721" s="16"/>
      <c r="OTL721" s="16"/>
      <c r="OTM721" s="16"/>
      <c r="OTN721" s="16"/>
      <c r="OTO721" s="16"/>
      <c r="OTP721" s="16"/>
      <c r="OTQ721" s="16"/>
      <c r="OTR721" s="16"/>
      <c r="OTS721" s="16"/>
      <c r="OTT721" s="16"/>
      <c r="OTU721" s="16"/>
      <c r="OTV721" s="16"/>
      <c r="OTW721" s="16"/>
      <c r="OTX721" s="16"/>
      <c r="OTY721" s="16"/>
      <c r="OTZ721" s="16"/>
      <c r="OUA721" s="16"/>
      <c r="OUB721" s="16"/>
      <c r="OUC721" s="16"/>
      <c r="OUD721" s="16"/>
      <c r="OUE721" s="16"/>
      <c r="OUF721" s="16"/>
      <c r="OUG721" s="16"/>
      <c r="OUH721" s="16"/>
      <c r="OUI721" s="16"/>
      <c r="OUJ721" s="16"/>
      <c r="OUK721" s="16"/>
      <c r="OUL721" s="16"/>
      <c r="OUM721" s="16"/>
      <c r="OUN721" s="16"/>
      <c r="OUO721" s="16"/>
      <c r="OUP721" s="16"/>
      <c r="OUQ721" s="16"/>
      <c r="OUR721" s="16"/>
      <c r="OUS721" s="16"/>
      <c r="OUT721" s="16"/>
      <c r="OUU721" s="16"/>
      <c r="OUV721" s="16"/>
      <c r="OUW721" s="16"/>
      <c r="OUX721" s="16"/>
      <c r="OUY721" s="16"/>
      <c r="OUZ721" s="16"/>
      <c r="OVA721" s="16"/>
      <c r="OVB721" s="16"/>
      <c r="OVC721" s="16"/>
      <c r="OVD721" s="16"/>
      <c r="OVE721" s="16"/>
      <c r="OVF721" s="16"/>
      <c r="OVG721" s="16"/>
      <c r="OVH721" s="16"/>
      <c r="OVI721" s="16"/>
      <c r="OVJ721" s="16"/>
      <c r="OVK721" s="16"/>
      <c r="OVL721" s="16"/>
      <c r="OVM721" s="16"/>
      <c r="OVN721" s="16"/>
      <c r="OVO721" s="16"/>
      <c r="OVP721" s="16"/>
      <c r="OVQ721" s="16"/>
      <c r="OVR721" s="16"/>
      <c r="OVS721" s="16"/>
      <c r="OVT721" s="16"/>
      <c r="OVU721" s="16"/>
      <c r="OVV721" s="16"/>
      <c r="OVW721" s="16"/>
      <c r="OVX721" s="16"/>
      <c r="OVY721" s="16"/>
      <c r="OVZ721" s="16"/>
      <c r="OWA721" s="16"/>
      <c r="OWB721" s="16"/>
      <c r="OWC721" s="16"/>
      <c r="OWD721" s="16"/>
      <c r="OWE721" s="16"/>
      <c r="OWF721" s="16"/>
      <c r="OWG721" s="16"/>
      <c r="OWH721" s="16"/>
      <c r="OWI721" s="16"/>
      <c r="OWJ721" s="16"/>
      <c r="OWK721" s="16"/>
      <c r="OWL721" s="16"/>
      <c r="OWM721" s="16"/>
      <c r="OWN721" s="16"/>
      <c r="OWO721" s="16"/>
      <c r="OWP721" s="16"/>
      <c r="OWQ721" s="16"/>
      <c r="OWR721" s="16"/>
      <c r="OWS721" s="16"/>
      <c r="OWT721" s="16"/>
      <c r="OWU721" s="16"/>
      <c r="OWV721" s="16"/>
      <c r="OWW721" s="16"/>
      <c r="OWX721" s="16"/>
      <c r="OWY721" s="16"/>
      <c r="OWZ721" s="16"/>
      <c r="OXA721" s="16"/>
      <c r="OXB721" s="16"/>
      <c r="OXC721" s="16"/>
      <c r="OXD721" s="16"/>
      <c r="OXE721" s="16"/>
      <c r="OXF721" s="16"/>
      <c r="OXG721" s="16"/>
      <c r="OXH721" s="16"/>
      <c r="OXI721" s="16"/>
      <c r="OXJ721" s="16"/>
      <c r="OXK721" s="16"/>
      <c r="OXL721" s="16"/>
      <c r="OXM721" s="16"/>
      <c r="OXN721" s="16"/>
      <c r="OXO721" s="16"/>
      <c r="OXP721" s="16"/>
      <c r="OXQ721" s="16"/>
      <c r="OXR721" s="16"/>
      <c r="OXS721" s="16"/>
      <c r="OXT721" s="16"/>
      <c r="OXU721" s="16"/>
      <c r="OXV721" s="16"/>
      <c r="OXW721" s="16"/>
      <c r="OXX721" s="16"/>
      <c r="OXY721" s="16"/>
      <c r="OXZ721" s="16"/>
      <c r="OYA721" s="16"/>
      <c r="OYB721" s="16"/>
      <c r="OYC721" s="16"/>
      <c r="OYD721" s="16"/>
      <c r="OYE721" s="16"/>
      <c r="OYF721" s="16"/>
      <c r="OYG721" s="16"/>
      <c r="OYH721" s="16"/>
      <c r="OYI721" s="16"/>
      <c r="OYJ721" s="16"/>
      <c r="OYK721" s="16"/>
      <c r="OYL721" s="16"/>
      <c r="OYM721" s="16"/>
      <c r="OYN721" s="16"/>
      <c r="OYO721" s="16"/>
      <c r="OYP721" s="16"/>
      <c r="OYQ721" s="16"/>
      <c r="OYR721" s="16"/>
      <c r="OYS721" s="16"/>
      <c r="OYT721" s="16"/>
      <c r="OYU721" s="16"/>
      <c r="OYV721" s="16"/>
      <c r="OYW721" s="16"/>
      <c r="OYX721" s="16"/>
      <c r="OYY721" s="16"/>
      <c r="OYZ721" s="16"/>
      <c r="OZA721" s="16"/>
      <c r="OZB721" s="16"/>
      <c r="OZC721" s="16"/>
      <c r="OZD721" s="16"/>
      <c r="OZE721" s="16"/>
      <c r="OZF721" s="16"/>
      <c r="OZG721" s="16"/>
      <c r="OZH721" s="16"/>
      <c r="OZI721" s="16"/>
      <c r="OZJ721" s="16"/>
      <c r="OZK721" s="16"/>
      <c r="OZL721" s="16"/>
      <c r="OZM721" s="16"/>
      <c r="OZN721" s="16"/>
      <c r="OZO721" s="16"/>
      <c r="OZP721" s="16"/>
      <c r="OZQ721" s="16"/>
      <c r="OZR721" s="16"/>
      <c r="OZS721" s="16"/>
      <c r="OZT721" s="16"/>
      <c r="OZU721" s="16"/>
      <c r="OZV721" s="16"/>
      <c r="OZW721" s="16"/>
      <c r="OZX721" s="16"/>
      <c r="OZY721" s="16"/>
      <c r="OZZ721" s="16"/>
      <c r="PAA721" s="16"/>
      <c r="PAB721" s="16"/>
      <c r="PAC721" s="16"/>
      <c r="PAD721" s="16"/>
      <c r="PAE721" s="16"/>
      <c r="PAF721" s="16"/>
      <c r="PAG721" s="16"/>
      <c r="PAH721" s="16"/>
      <c r="PAI721" s="16"/>
      <c r="PAJ721" s="16"/>
      <c r="PAK721" s="16"/>
      <c r="PAL721" s="16"/>
      <c r="PAM721" s="16"/>
      <c r="PAN721" s="16"/>
      <c r="PAO721" s="16"/>
      <c r="PAP721" s="16"/>
      <c r="PAQ721" s="16"/>
      <c r="PAR721" s="16"/>
      <c r="PAS721" s="16"/>
      <c r="PAT721" s="16"/>
      <c r="PAU721" s="16"/>
      <c r="PAV721" s="16"/>
      <c r="PAW721" s="16"/>
      <c r="PAX721" s="16"/>
      <c r="PAY721" s="16"/>
      <c r="PAZ721" s="16"/>
      <c r="PBA721" s="16"/>
      <c r="PBB721" s="16"/>
      <c r="PBC721" s="16"/>
      <c r="PBD721" s="16"/>
      <c r="PBE721" s="16"/>
      <c r="PBF721" s="16"/>
      <c r="PBG721" s="16"/>
      <c r="PBH721" s="16"/>
      <c r="PBI721" s="16"/>
      <c r="PBJ721" s="16"/>
      <c r="PBK721" s="16"/>
      <c r="PBL721" s="16"/>
      <c r="PBM721" s="16"/>
      <c r="PBN721" s="16"/>
      <c r="PBO721" s="16"/>
      <c r="PBP721" s="16"/>
      <c r="PBQ721" s="16"/>
      <c r="PBR721" s="16"/>
      <c r="PBS721" s="16"/>
      <c r="PBT721" s="16"/>
      <c r="PBU721" s="16"/>
      <c r="PBV721" s="16"/>
      <c r="PBW721" s="16"/>
      <c r="PBX721" s="16"/>
      <c r="PBY721" s="16"/>
      <c r="PBZ721" s="16"/>
      <c r="PCA721" s="16"/>
      <c r="PCB721" s="16"/>
      <c r="PCC721" s="16"/>
      <c r="PCD721" s="16"/>
      <c r="PCE721" s="16"/>
      <c r="PCF721" s="16"/>
      <c r="PCG721" s="16"/>
      <c r="PCH721" s="16"/>
      <c r="PCI721" s="16"/>
      <c r="PCJ721" s="16"/>
      <c r="PCK721" s="16"/>
      <c r="PCL721" s="16"/>
      <c r="PCM721" s="16"/>
      <c r="PCN721" s="16"/>
      <c r="PCO721" s="16"/>
      <c r="PCP721" s="16"/>
      <c r="PCQ721" s="16"/>
      <c r="PCR721" s="16"/>
      <c r="PCS721" s="16"/>
      <c r="PCT721" s="16"/>
      <c r="PCU721" s="16"/>
      <c r="PCV721" s="16"/>
      <c r="PCW721" s="16"/>
      <c r="PCX721" s="16"/>
      <c r="PCY721" s="16"/>
      <c r="PCZ721" s="16"/>
      <c r="PDA721" s="16"/>
      <c r="PDB721" s="16"/>
      <c r="PDC721" s="16"/>
      <c r="PDD721" s="16"/>
      <c r="PDE721" s="16"/>
      <c r="PDF721" s="16"/>
      <c r="PDG721" s="16"/>
      <c r="PDH721" s="16"/>
      <c r="PDI721" s="16"/>
      <c r="PDJ721" s="16"/>
      <c r="PDK721" s="16"/>
      <c r="PDL721" s="16"/>
      <c r="PDM721" s="16"/>
      <c r="PDN721" s="16"/>
      <c r="PDO721" s="16"/>
      <c r="PDP721" s="16"/>
      <c r="PDQ721" s="16"/>
      <c r="PDR721" s="16"/>
      <c r="PDS721" s="16"/>
      <c r="PDT721" s="16"/>
      <c r="PDU721" s="16"/>
      <c r="PDV721" s="16"/>
      <c r="PDW721" s="16"/>
      <c r="PDX721" s="16"/>
      <c r="PDY721" s="16"/>
      <c r="PDZ721" s="16"/>
      <c r="PEA721" s="16"/>
      <c r="PEB721" s="16"/>
      <c r="PEC721" s="16"/>
      <c r="PED721" s="16"/>
      <c r="PEE721" s="16"/>
      <c r="PEF721" s="16"/>
      <c r="PEG721" s="16"/>
      <c r="PEH721" s="16"/>
      <c r="PEI721" s="16"/>
      <c r="PEJ721" s="16"/>
      <c r="PEK721" s="16"/>
      <c r="PEL721" s="16"/>
      <c r="PEM721" s="16"/>
      <c r="PEN721" s="16"/>
      <c r="PEO721" s="16"/>
      <c r="PEP721" s="16"/>
      <c r="PEQ721" s="16"/>
      <c r="PER721" s="16"/>
      <c r="PES721" s="16"/>
      <c r="PET721" s="16"/>
      <c r="PEU721" s="16"/>
      <c r="PEV721" s="16"/>
      <c r="PEW721" s="16"/>
      <c r="PEX721" s="16"/>
      <c r="PEY721" s="16"/>
      <c r="PEZ721" s="16"/>
      <c r="PFA721" s="16"/>
      <c r="PFB721" s="16"/>
      <c r="PFC721" s="16"/>
      <c r="PFD721" s="16"/>
      <c r="PFE721" s="16"/>
      <c r="PFF721" s="16"/>
      <c r="PFG721" s="16"/>
      <c r="PFH721" s="16"/>
      <c r="PFI721" s="16"/>
      <c r="PFJ721" s="16"/>
      <c r="PFK721" s="16"/>
      <c r="PFL721" s="16"/>
      <c r="PFM721" s="16"/>
      <c r="PFN721" s="16"/>
      <c r="PFO721" s="16"/>
      <c r="PFP721" s="16"/>
      <c r="PFQ721" s="16"/>
      <c r="PFR721" s="16"/>
      <c r="PFS721" s="16"/>
      <c r="PFT721" s="16"/>
      <c r="PFU721" s="16"/>
      <c r="PFV721" s="16"/>
      <c r="PFW721" s="16"/>
      <c r="PFX721" s="16"/>
      <c r="PFY721" s="16"/>
      <c r="PFZ721" s="16"/>
      <c r="PGA721" s="16"/>
      <c r="PGB721" s="16"/>
      <c r="PGC721" s="16"/>
      <c r="PGD721" s="16"/>
      <c r="PGE721" s="16"/>
      <c r="PGF721" s="16"/>
      <c r="PGG721" s="16"/>
      <c r="PGH721" s="16"/>
      <c r="PGI721" s="16"/>
      <c r="PGJ721" s="16"/>
      <c r="PGK721" s="16"/>
      <c r="PGL721" s="16"/>
      <c r="PGM721" s="16"/>
      <c r="PGN721" s="16"/>
      <c r="PGO721" s="16"/>
      <c r="PGP721" s="16"/>
      <c r="PGQ721" s="16"/>
      <c r="PGR721" s="16"/>
      <c r="PGS721" s="16"/>
      <c r="PGT721" s="16"/>
      <c r="PGU721" s="16"/>
      <c r="PGV721" s="16"/>
      <c r="PGW721" s="16"/>
      <c r="PGX721" s="16"/>
      <c r="PGY721" s="16"/>
      <c r="PGZ721" s="16"/>
      <c r="PHA721" s="16"/>
      <c r="PHB721" s="16"/>
      <c r="PHC721" s="16"/>
      <c r="PHD721" s="16"/>
      <c r="PHE721" s="16"/>
      <c r="PHF721" s="16"/>
      <c r="PHG721" s="16"/>
      <c r="PHH721" s="16"/>
      <c r="PHI721" s="16"/>
      <c r="PHJ721" s="16"/>
      <c r="PHK721" s="16"/>
      <c r="PHL721" s="16"/>
      <c r="PHM721" s="16"/>
      <c r="PHN721" s="16"/>
      <c r="PHO721" s="16"/>
      <c r="PHP721" s="16"/>
      <c r="PHQ721" s="16"/>
      <c r="PHR721" s="16"/>
      <c r="PHS721" s="16"/>
      <c r="PHT721" s="16"/>
      <c r="PHU721" s="16"/>
      <c r="PHV721" s="16"/>
      <c r="PHW721" s="16"/>
      <c r="PHX721" s="16"/>
      <c r="PHY721" s="16"/>
      <c r="PHZ721" s="16"/>
      <c r="PIA721" s="16"/>
      <c r="PIB721" s="16"/>
      <c r="PIC721" s="16"/>
      <c r="PID721" s="16"/>
      <c r="PIE721" s="16"/>
      <c r="PIF721" s="16"/>
      <c r="PIG721" s="16"/>
      <c r="PIH721" s="16"/>
      <c r="PII721" s="16"/>
      <c r="PIJ721" s="16"/>
      <c r="PIK721" s="16"/>
      <c r="PIL721" s="16"/>
      <c r="PIM721" s="16"/>
      <c r="PIN721" s="16"/>
      <c r="PIO721" s="16"/>
      <c r="PIP721" s="16"/>
      <c r="PIQ721" s="16"/>
      <c r="PIR721" s="16"/>
      <c r="PIS721" s="16"/>
      <c r="PIT721" s="16"/>
      <c r="PIU721" s="16"/>
      <c r="PIV721" s="16"/>
      <c r="PIW721" s="16"/>
      <c r="PIX721" s="16"/>
      <c r="PIY721" s="16"/>
      <c r="PIZ721" s="16"/>
      <c r="PJA721" s="16"/>
      <c r="PJB721" s="16"/>
      <c r="PJC721" s="16"/>
      <c r="PJD721" s="16"/>
      <c r="PJE721" s="16"/>
      <c r="PJF721" s="16"/>
      <c r="PJG721" s="16"/>
      <c r="PJH721" s="16"/>
      <c r="PJI721" s="16"/>
      <c r="PJJ721" s="16"/>
      <c r="PJK721" s="16"/>
      <c r="PJL721" s="16"/>
      <c r="PJM721" s="16"/>
      <c r="PJN721" s="16"/>
      <c r="PJO721" s="16"/>
      <c r="PJP721" s="16"/>
      <c r="PJQ721" s="16"/>
      <c r="PJR721" s="16"/>
      <c r="PJS721" s="16"/>
      <c r="PJT721" s="16"/>
      <c r="PJU721" s="16"/>
      <c r="PJV721" s="16"/>
      <c r="PJW721" s="16"/>
      <c r="PJX721" s="16"/>
      <c r="PJY721" s="16"/>
      <c r="PJZ721" s="16"/>
      <c r="PKA721" s="16"/>
      <c r="PKB721" s="16"/>
      <c r="PKC721" s="16"/>
      <c r="PKD721" s="16"/>
      <c r="PKE721" s="16"/>
      <c r="PKF721" s="16"/>
      <c r="PKG721" s="16"/>
      <c r="PKH721" s="16"/>
      <c r="PKI721" s="16"/>
      <c r="PKJ721" s="16"/>
      <c r="PKK721" s="16"/>
      <c r="PKL721" s="16"/>
      <c r="PKM721" s="16"/>
      <c r="PKN721" s="16"/>
      <c r="PKO721" s="16"/>
      <c r="PKP721" s="16"/>
      <c r="PKQ721" s="16"/>
      <c r="PKR721" s="16"/>
      <c r="PKS721" s="16"/>
      <c r="PKT721" s="16"/>
      <c r="PKU721" s="16"/>
      <c r="PKV721" s="16"/>
      <c r="PKW721" s="16"/>
      <c r="PKX721" s="16"/>
      <c r="PKY721" s="16"/>
      <c r="PKZ721" s="16"/>
      <c r="PLA721" s="16"/>
      <c r="PLB721" s="16"/>
      <c r="PLC721" s="16"/>
      <c r="PLD721" s="16"/>
      <c r="PLE721" s="16"/>
      <c r="PLF721" s="16"/>
      <c r="PLG721" s="16"/>
      <c r="PLH721" s="16"/>
      <c r="PLI721" s="16"/>
      <c r="PLJ721" s="16"/>
      <c r="PLK721" s="16"/>
      <c r="PLL721" s="16"/>
      <c r="PLM721" s="16"/>
      <c r="PLN721" s="16"/>
      <c r="PLO721" s="16"/>
      <c r="PLP721" s="16"/>
      <c r="PLQ721" s="16"/>
      <c r="PLR721" s="16"/>
      <c r="PLS721" s="16"/>
      <c r="PLT721" s="16"/>
      <c r="PLU721" s="16"/>
      <c r="PLV721" s="16"/>
      <c r="PLW721" s="16"/>
      <c r="PLX721" s="16"/>
      <c r="PLY721" s="16"/>
      <c r="PLZ721" s="16"/>
      <c r="PMA721" s="16"/>
      <c r="PMB721" s="16"/>
      <c r="PMC721" s="16"/>
      <c r="PMD721" s="16"/>
      <c r="PME721" s="16"/>
      <c r="PMF721" s="16"/>
      <c r="PMG721" s="16"/>
      <c r="PMH721" s="16"/>
      <c r="PMI721" s="16"/>
      <c r="PMJ721" s="16"/>
      <c r="PMK721" s="16"/>
      <c r="PML721" s="16"/>
      <c r="PMM721" s="16"/>
      <c r="PMN721" s="16"/>
      <c r="PMO721" s="16"/>
      <c r="PMP721" s="16"/>
      <c r="PMQ721" s="16"/>
      <c r="PMR721" s="16"/>
      <c r="PMS721" s="16"/>
      <c r="PMT721" s="16"/>
      <c r="PMU721" s="16"/>
      <c r="PMV721" s="16"/>
      <c r="PMW721" s="16"/>
      <c r="PMX721" s="16"/>
      <c r="PMY721" s="16"/>
      <c r="PMZ721" s="16"/>
      <c r="PNA721" s="16"/>
      <c r="PNB721" s="16"/>
      <c r="PNC721" s="16"/>
      <c r="PND721" s="16"/>
      <c r="PNE721" s="16"/>
      <c r="PNF721" s="16"/>
      <c r="PNG721" s="16"/>
      <c r="PNH721" s="16"/>
      <c r="PNI721" s="16"/>
      <c r="PNJ721" s="16"/>
      <c r="PNK721" s="16"/>
      <c r="PNL721" s="16"/>
      <c r="PNM721" s="16"/>
      <c r="PNN721" s="16"/>
      <c r="PNO721" s="16"/>
      <c r="PNP721" s="16"/>
      <c r="PNQ721" s="16"/>
      <c r="PNR721" s="16"/>
      <c r="PNS721" s="16"/>
      <c r="PNT721" s="16"/>
      <c r="PNU721" s="16"/>
      <c r="PNV721" s="16"/>
      <c r="PNW721" s="16"/>
      <c r="PNX721" s="16"/>
      <c r="PNY721" s="16"/>
      <c r="PNZ721" s="16"/>
      <c r="POA721" s="16"/>
      <c r="POB721" s="16"/>
      <c r="POC721" s="16"/>
      <c r="POD721" s="16"/>
      <c r="POE721" s="16"/>
      <c r="POF721" s="16"/>
      <c r="POG721" s="16"/>
      <c r="POH721" s="16"/>
      <c r="POI721" s="16"/>
      <c r="POJ721" s="16"/>
      <c r="POK721" s="16"/>
      <c r="POL721" s="16"/>
      <c r="POM721" s="16"/>
      <c r="PON721" s="16"/>
      <c r="POO721" s="16"/>
      <c r="POP721" s="16"/>
      <c r="POQ721" s="16"/>
      <c r="POR721" s="16"/>
      <c r="POS721" s="16"/>
      <c r="POT721" s="16"/>
      <c r="POU721" s="16"/>
      <c r="POV721" s="16"/>
      <c r="POW721" s="16"/>
      <c r="POX721" s="16"/>
      <c r="POY721" s="16"/>
      <c r="POZ721" s="16"/>
      <c r="PPA721" s="16"/>
      <c r="PPB721" s="16"/>
      <c r="PPC721" s="16"/>
      <c r="PPD721" s="16"/>
      <c r="PPE721" s="16"/>
      <c r="PPF721" s="16"/>
      <c r="PPG721" s="16"/>
      <c r="PPH721" s="16"/>
      <c r="PPI721" s="16"/>
      <c r="PPJ721" s="16"/>
      <c r="PPK721" s="16"/>
      <c r="PPL721" s="16"/>
      <c r="PPM721" s="16"/>
      <c r="PPN721" s="16"/>
      <c r="PPO721" s="16"/>
      <c r="PPP721" s="16"/>
      <c r="PPQ721" s="16"/>
      <c r="PPR721" s="16"/>
      <c r="PPS721" s="16"/>
      <c r="PPT721" s="16"/>
      <c r="PPU721" s="16"/>
      <c r="PPV721" s="16"/>
      <c r="PPW721" s="16"/>
      <c r="PPX721" s="16"/>
      <c r="PPY721" s="16"/>
      <c r="PPZ721" s="16"/>
      <c r="PQA721" s="16"/>
      <c r="PQB721" s="16"/>
      <c r="PQC721" s="16"/>
      <c r="PQD721" s="16"/>
      <c r="PQE721" s="16"/>
      <c r="PQF721" s="16"/>
      <c r="PQG721" s="16"/>
      <c r="PQH721" s="16"/>
      <c r="PQI721" s="16"/>
      <c r="PQJ721" s="16"/>
      <c r="PQK721" s="16"/>
      <c r="PQL721" s="16"/>
      <c r="PQM721" s="16"/>
      <c r="PQN721" s="16"/>
      <c r="PQO721" s="16"/>
      <c r="PQP721" s="16"/>
      <c r="PQQ721" s="16"/>
      <c r="PQR721" s="16"/>
      <c r="PQS721" s="16"/>
      <c r="PQT721" s="16"/>
      <c r="PQU721" s="16"/>
      <c r="PQV721" s="16"/>
      <c r="PQW721" s="16"/>
      <c r="PQX721" s="16"/>
      <c r="PQY721" s="16"/>
      <c r="PQZ721" s="16"/>
      <c r="PRA721" s="16"/>
      <c r="PRB721" s="16"/>
      <c r="PRC721" s="16"/>
      <c r="PRD721" s="16"/>
      <c r="PRE721" s="16"/>
      <c r="PRF721" s="16"/>
      <c r="PRG721" s="16"/>
      <c r="PRH721" s="16"/>
      <c r="PRI721" s="16"/>
      <c r="PRJ721" s="16"/>
      <c r="PRK721" s="16"/>
      <c r="PRL721" s="16"/>
      <c r="PRM721" s="16"/>
      <c r="PRN721" s="16"/>
      <c r="PRO721" s="16"/>
      <c r="PRP721" s="16"/>
      <c r="PRQ721" s="16"/>
      <c r="PRR721" s="16"/>
      <c r="PRS721" s="16"/>
      <c r="PRT721" s="16"/>
      <c r="PRU721" s="16"/>
      <c r="PRV721" s="16"/>
      <c r="PRW721" s="16"/>
      <c r="PRX721" s="16"/>
      <c r="PRY721" s="16"/>
      <c r="PRZ721" s="16"/>
      <c r="PSA721" s="16"/>
      <c r="PSB721" s="16"/>
      <c r="PSC721" s="16"/>
      <c r="PSD721" s="16"/>
      <c r="PSE721" s="16"/>
      <c r="PSF721" s="16"/>
      <c r="PSG721" s="16"/>
      <c r="PSH721" s="16"/>
      <c r="PSI721" s="16"/>
      <c r="PSJ721" s="16"/>
      <c r="PSK721" s="16"/>
      <c r="PSL721" s="16"/>
      <c r="PSM721" s="16"/>
      <c r="PSN721" s="16"/>
      <c r="PSO721" s="16"/>
      <c r="PSP721" s="16"/>
      <c r="PSQ721" s="16"/>
      <c r="PSR721" s="16"/>
      <c r="PSS721" s="16"/>
      <c r="PST721" s="16"/>
      <c r="PSU721" s="16"/>
      <c r="PSV721" s="16"/>
      <c r="PSW721" s="16"/>
      <c r="PSX721" s="16"/>
      <c r="PSY721" s="16"/>
      <c r="PSZ721" s="16"/>
      <c r="PTA721" s="16"/>
      <c r="PTB721" s="16"/>
      <c r="PTC721" s="16"/>
      <c r="PTD721" s="16"/>
      <c r="PTE721" s="16"/>
      <c r="PTF721" s="16"/>
      <c r="PTG721" s="16"/>
      <c r="PTH721" s="16"/>
      <c r="PTI721" s="16"/>
      <c r="PTJ721" s="16"/>
      <c r="PTK721" s="16"/>
      <c r="PTL721" s="16"/>
      <c r="PTM721" s="16"/>
      <c r="PTN721" s="16"/>
      <c r="PTO721" s="16"/>
      <c r="PTP721" s="16"/>
      <c r="PTQ721" s="16"/>
      <c r="PTR721" s="16"/>
      <c r="PTS721" s="16"/>
      <c r="PTT721" s="16"/>
      <c r="PTU721" s="16"/>
      <c r="PTV721" s="16"/>
      <c r="PTW721" s="16"/>
      <c r="PTX721" s="16"/>
      <c r="PTY721" s="16"/>
      <c r="PTZ721" s="16"/>
      <c r="PUA721" s="16"/>
      <c r="PUB721" s="16"/>
      <c r="PUC721" s="16"/>
      <c r="PUD721" s="16"/>
      <c r="PUE721" s="16"/>
      <c r="PUF721" s="16"/>
      <c r="PUG721" s="16"/>
      <c r="PUH721" s="16"/>
      <c r="PUI721" s="16"/>
      <c r="PUJ721" s="16"/>
      <c r="PUK721" s="16"/>
      <c r="PUL721" s="16"/>
      <c r="PUM721" s="16"/>
      <c r="PUN721" s="16"/>
      <c r="PUO721" s="16"/>
      <c r="PUP721" s="16"/>
      <c r="PUQ721" s="16"/>
      <c r="PUR721" s="16"/>
      <c r="PUS721" s="16"/>
      <c r="PUT721" s="16"/>
      <c r="PUU721" s="16"/>
      <c r="PUV721" s="16"/>
      <c r="PUW721" s="16"/>
      <c r="PUX721" s="16"/>
      <c r="PUY721" s="16"/>
      <c r="PUZ721" s="16"/>
      <c r="PVA721" s="16"/>
      <c r="PVB721" s="16"/>
      <c r="PVC721" s="16"/>
      <c r="PVD721" s="16"/>
      <c r="PVE721" s="16"/>
      <c r="PVF721" s="16"/>
      <c r="PVG721" s="16"/>
      <c r="PVH721" s="16"/>
      <c r="PVI721" s="16"/>
      <c r="PVJ721" s="16"/>
      <c r="PVK721" s="16"/>
      <c r="PVL721" s="16"/>
      <c r="PVM721" s="16"/>
      <c r="PVN721" s="16"/>
      <c r="PVO721" s="16"/>
      <c r="PVP721" s="16"/>
      <c r="PVQ721" s="16"/>
      <c r="PVR721" s="16"/>
      <c r="PVS721" s="16"/>
      <c r="PVT721" s="16"/>
      <c r="PVU721" s="16"/>
      <c r="PVV721" s="16"/>
      <c r="PVW721" s="16"/>
      <c r="PVX721" s="16"/>
      <c r="PVY721" s="16"/>
      <c r="PVZ721" s="16"/>
      <c r="PWA721" s="16"/>
      <c r="PWB721" s="16"/>
      <c r="PWC721" s="16"/>
      <c r="PWD721" s="16"/>
      <c r="PWE721" s="16"/>
      <c r="PWF721" s="16"/>
      <c r="PWG721" s="16"/>
      <c r="PWH721" s="16"/>
      <c r="PWI721" s="16"/>
      <c r="PWJ721" s="16"/>
      <c r="PWK721" s="16"/>
      <c r="PWL721" s="16"/>
      <c r="PWM721" s="16"/>
      <c r="PWN721" s="16"/>
      <c r="PWO721" s="16"/>
      <c r="PWP721" s="16"/>
      <c r="PWQ721" s="16"/>
      <c r="PWR721" s="16"/>
      <c r="PWS721" s="16"/>
      <c r="PWT721" s="16"/>
      <c r="PWU721" s="16"/>
      <c r="PWV721" s="16"/>
      <c r="PWW721" s="16"/>
      <c r="PWX721" s="16"/>
      <c r="PWY721" s="16"/>
      <c r="PWZ721" s="16"/>
      <c r="PXA721" s="16"/>
      <c r="PXB721" s="16"/>
      <c r="PXC721" s="16"/>
      <c r="PXD721" s="16"/>
      <c r="PXE721" s="16"/>
      <c r="PXF721" s="16"/>
      <c r="PXG721" s="16"/>
      <c r="PXH721" s="16"/>
      <c r="PXI721" s="16"/>
      <c r="PXJ721" s="16"/>
      <c r="PXK721" s="16"/>
      <c r="PXL721" s="16"/>
      <c r="PXM721" s="16"/>
      <c r="PXN721" s="16"/>
      <c r="PXO721" s="16"/>
      <c r="PXP721" s="16"/>
      <c r="PXQ721" s="16"/>
      <c r="PXR721" s="16"/>
      <c r="PXS721" s="16"/>
      <c r="PXT721" s="16"/>
      <c r="PXU721" s="16"/>
      <c r="PXV721" s="16"/>
      <c r="PXW721" s="16"/>
      <c r="PXX721" s="16"/>
      <c r="PXY721" s="16"/>
      <c r="PXZ721" s="16"/>
      <c r="PYA721" s="16"/>
      <c r="PYB721" s="16"/>
      <c r="PYC721" s="16"/>
      <c r="PYD721" s="16"/>
      <c r="PYE721" s="16"/>
      <c r="PYF721" s="16"/>
      <c r="PYG721" s="16"/>
      <c r="PYH721" s="16"/>
      <c r="PYI721" s="16"/>
      <c r="PYJ721" s="16"/>
      <c r="PYK721" s="16"/>
      <c r="PYL721" s="16"/>
      <c r="PYM721" s="16"/>
      <c r="PYN721" s="16"/>
      <c r="PYO721" s="16"/>
      <c r="PYP721" s="16"/>
      <c r="PYQ721" s="16"/>
      <c r="PYR721" s="16"/>
      <c r="PYS721" s="16"/>
      <c r="PYT721" s="16"/>
      <c r="PYU721" s="16"/>
      <c r="PYV721" s="16"/>
      <c r="PYW721" s="16"/>
      <c r="PYX721" s="16"/>
      <c r="PYY721" s="16"/>
      <c r="PYZ721" s="16"/>
      <c r="PZA721" s="16"/>
      <c r="PZB721" s="16"/>
      <c r="PZC721" s="16"/>
      <c r="PZD721" s="16"/>
      <c r="PZE721" s="16"/>
      <c r="PZF721" s="16"/>
      <c r="PZG721" s="16"/>
      <c r="PZH721" s="16"/>
      <c r="PZI721" s="16"/>
      <c r="PZJ721" s="16"/>
      <c r="PZK721" s="16"/>
      <c r="PZL721" s="16"/>
      <c r="PZM721" s="16"/>
      <c r="PZN721" s="16"/>
      <c r="PZO721" s="16"/>
      <c r="PZP721" s="16"/>
      <c r="PZQ721" s="16"/>
      <c r="PZR721" s="16"/>
      <c r="PZS721" s="16"/>
      <c r="PZT721" s="16"/>
      <c r="PZU721" s="16"/>
      <c r="PZV721" s="16"/>
      <c r="PZW721" s="16"/>
      <c r="PZX721" s="16"/>
      <c r="PZY721" s="16"/>
      <c r="PZZ721" s="16"/>
      <c r="QAA721" s="16"/>
      <c r="QAB721" s="16"/>
      <c r="QAC721" s="16"/>
      <c r="QAD721" s="16"/>
      <c r="QAE721" s="16"/>
      <c r="QAF721" s="16"/>
      <c r="QAG721" s="16"/>
      <c r="QAH721" s="16"/>
      <c r="QAI721" s="16"/>
      <c r="QAJ721" s="16"/>
      <c r="QAK721" s="16"/>
      <c r="QAL721" s="16"/>
      <c r="QAM721" s="16"/>
      <c r="QAN721" s="16"/>
      <c r="QAO721" s="16"/>
      <c r="QAP721" s="16"/>
      <c r="QAQ721" s="16"/>
      <c r="QAR721" s="16"/>
      <c r="QAS721" s="16"/>
      <c r="QAT721" s="16"/>
      <c r="QAU721" s="16"/>
      <c r="QAV721" s="16"/>
      <c r="QAW721" s="16"/>
      <c r="QAX721" s="16"/>
      <c r="QAY721" s="16"/>
      <c r="QAZ721" s="16"/>
      <c r="QBA721" s="16"/>
      <c r="QBB721" s="16"/>
      <c r="QBC721" s="16"/>
      <c r="QBD721" s="16"/>
      <c r="QBE721" s="16"/>
      <c r="QBF721" s="16"/>
      <c r="QBG721" s="16"/>
      <c r="QBH721" s="16"/>
      <c r="QBI721" s="16"/>
      <c r="QBJ721" s="16"/>
      <c r="QBK721" s="16"/>
      <c r="QBL721" s="16"/>
      <c r="QBM721" s="16"/>
      <c r="QBN721" s="16"/>
      <c r="QBO721" s="16"/>
      <c r="QBP721" s="16"/>
      <c r="QBQ721" s="16"/>
      <c r="QBR721" s="16"/>
      <c r="QBS721" s="16"/>
      <c r="QBT721" s="16"/>
      <c r="QBU721" s="16"/>
      <c r="QBV721" s="16"/>
      <c r="QBW721" s="16"/>
      <c r="QBX721" s="16"/>
      <c r="QBY721" s="16"/>
      <c r="QBZ721" s="16"/>
      <c r="QCA721" s="16"/>
      <c r="QCB721" s="16"/>
      <c r="QCC721" s="16"/>
      <c r="QCD721" s="16"/>
      <c r="QCE721" s="16"/>
      <c r="QCF721" s="16"/>
      <c r="QCG721" s="16"/>
      <c r="QCH721" s="16"/>
      <c r="QCI721" s="16"/>
      <c r="QCJ721" s="16"/>
      <c r="QCK721" s="16"/>
      <c r="QCL721" s="16"/>
      <c r="QCM721" s="16"/>
      <c r="QCN721" s="16"/>
      <c r="QCO721" s="16"/>
      <c r="QCP721" s="16"/>
      <c r="QCQ721" s="16"/>
      <c r="QCR721" s="16"/>
      <c r="QCS721" s="16"/>
      <c r="QCT721" s="16"/>
      <c r="QCU721" s="16"/>
      <c r="QCV721" s="16"/>
      <c r="QCW721" s="16"/>
      <c r="QCX721" s="16"/>
      <c r="QCY721" s="16"/>
      <c r="QCZ721" s="16"/>
      <c r="QDA721" s="16"/>
      <c r="QDB721" s="16"/>
      <c r="QDC721" s="16"/>
      <c r="QDD721" s="16"/>
      <c r="QDE721" s="16"/>
      <c r="QDF721" s="16"/>
      <c r="QDG721" s="16"/>
      <c r="QDH721" s="16"/>
      <c r="QDI721" s="16"/>
      <c r="QDJ721" s="16"/>
      <c r="QDK721" s="16"/>
      <c r="QDL721" s="16"/>
      <c r="QDM721" s="16"/>
      <c r="QDN721" s="16"/>
      <c r="QDO721" s="16"/>
      <c r="QDP721" s="16"/>
      <c r="QDQ721" s="16"/>
      <c r="QDR721" s="16"/>
      <c r="QDS721" s="16"/>
      <c r="QDT721" s="16"/>
      <c r="QDU721" s="16"/>
      <c r="QDV721" s="16"/>
      <c r="QDW721" s="16"/>
      <c r="QDX721" s="16"/>
      <c r="QDY721" s="16"/>
      <c r="QDZ721" s="16"/>
      <c r="QEA721" s="16"/>
      <c r="QEB721" s="16"/>
      <c r="QEC721" s="16"/>
      <c r="QED721" s="16"/>
      <c r="QEE721" s="16"/>
      <c r="QEF721" s="16"/>
      <c r="QEG721" s="16"/>
      <c r="QEH721" s="16"/>
      <c r="QEI721" s="16"/>
      <c r="QEJ721" s="16"/>
      <c r="QEK721" s="16"/>
      <c r="QEL721" s="16"/>
      <c r="QEM721" s="16"/>
      <c r="QEN721" s="16"/>
      <c r="QEO721" s="16"/>
      <c r="QEP721" s="16"/>
      <c r="QEQ721" s="16"/>
      <c r="QER721" s="16"/>
      <c r="QES721" s="16"/>
      <c r="QET721" s="16"/>
      <c r="QEU721" s="16"/>
      <c r="QEV721" s="16"/>
      <c r="QEW721" s="16"/>
      <c r="QEX721" s="16"/>
      <c r="QEY721" s="16"/>
      <c r="QEZ721" s="16"/>
      <c r="QFA721" s="16"/>
      <c r="QFB721" s="16"/>
      <c r="QFC721" s="16"/>
      <c r="QFD721" s="16"/>
      <c r="QFE721" s="16"/>
      <c r="QFF721" s="16"/>
      <c r="QFG721" s="16"/>
      <c r="QFH721" s="16"/>
      <c r="QFI721" s="16"/>
      <c r="QFJ721" s="16"/>
      <c r="QFK721" s="16"/>
      <c r="QFL721" s="16"/>
      <c r="QFM721" s="16"/>
      <c r="QFN721" s="16"/>
      <c r="QFO721" s="16"/>
      <c r="QFP721" s="16"/>
      <c r="QFQ721" s="16"/>
      <c r="QFR721" s="16"/>
      <c r="QFS721" s="16"/>
      <c r="QFT721" s="16"/>
      <c r="QFU721" s="16"/>
      <c r="QFV721" s="16"/>
      <c r="QFW721" s="16"/>
      <c r="QFX721" s="16"/>
      <c r="QFY721" s="16"/>
      <c r="QFZ721" s="16"/>
      <c r="QGA721" s="16"/>
      <c r="QGB721" s="16"/>
      <c r="QGC721" s="16"/>
      <c r="QGD721" s="16"/>
      <c r="QGE721" s="16"/>
      <c r="QGF721" s="16"/>
      <c r="QGG721" s="16"/>
      <c r="QGH721" s="16"/>
      <c r="QGI721" s="16"/>
      <c r="QGJ721" s="16"/>
      <c r="QGK721" s="16"/>
      <c r="QGL721" s="16"/>
      <c r="QGM721" s="16"/>
      <c r="QGN721" s="16"/>
      <c r="QGO721" s="16"/>
      <c r="QGP721" s="16"/>
      <c r="QGQ721" s="16"/>
      <c r="QGR721" s="16"/>
      <c r="QGS721" s="16"/>
      <c r="QGT721" s="16"/>
      <c r="QGU721" s="16"/>
      <c r="QGV721" s="16"/>
      <c r="QGW721" s="16"/>
      <c r="QGX721" s="16"/>
      <c r="QGY721" s="16"/>
      <c r="QGZ721" s="16"/>
      <c r="QHA721" s="16"/>
      <c r="QHB721" s="16"/>
      <c r="QHC721" s="16"/>
      <c r="QHD721" s="16"/>
      <c r="QHE721" s="16"/>
      <c r="QHF721" s="16"/>
      <c r="QHG721" s="16"/>
      <c r="QHH721" s="16"/>
      <c r="QHI721" s="16"/>
      <c r="QHJ721" s="16"/>
      <c r="QHK721" s="16"/>
      <c r="QHL721" s="16"/>
      <c r="QHM721" s="16"/>
      <c r="QHN721" s="16"/>
      <c r="QHO721" s="16"/>
      <c r="QHP721" s="16"/>
      <c r="QHQ721" s="16"/>
      <c r="QHR721" s="16"/>
      <c r="QHS721" s="16"/>
      <c r="QHT721" s="16"/>
      <c r="QHU721" s="16"/>
      <c r="QHV721" s="16"/>
      <c r="QHW721" s="16"/>
      <c r="QHX721" s="16"/>
      <c r="QHY721" s="16"/>
      <c r="QHZ721" s="16"/>
      <c r="QIA721" s="16"/>
      <c r="QIB721" s="16"/>
      <c r="QIC721" s="16"/>
      <c r="QID721" s="16"/>
      <c r="QIE721" s="16"/>
      <c r="QIF721" s="16"/>
      <c r="QIG721" s="16"/>
      <c r="QIH721" s="16"/>
      <c r="QII721" s="16"/>
      <c r="QIJ721" s="16"/>
      <c r="QIK721" s="16"/>
      <c r="QIL721" s="16"/>
      <c r="QIM721" s="16"/>
      <c r="QIN721" s="16"/>
      <c r="QIO721" s="16"/>
      <c r="QIP721" s="16"/>
      <c r="QIQ721" s="16"/>
      <c r="QIR721" s="16"/>
      <c r="QIS721" s="16"/>
      <c r="QIT721" s="16"/>
      <c r="QIU721" s="16"/>
      <c r="QIV721" s="16"/>
      <c r="QIW721" s="16"/>
      <c r="QIX721" s="16"/>
      <c r="QIY721" s="16"/>
      <c r="QIZ721" s="16"/>
      <c r="QJA721" s="16"/>
      <c r="QJB721" s="16"/>
      <c r="QJC721" s="16"/>
      <c r="QJD721" s="16"/>
      <c r="QJE721" s="16"/>
      <c r="QJF721" s="16"/>
      <c r="QJG721" s="16"/>
      <c r="QJH721" s="16"/>
      <c r="QJI721" s="16"/>
      <c r="QJJ721" s="16"/>
      <c r="QJK721" s="16"/>
      <c r="QJL721" s="16"/>
      <c r="QJM721" s="16"/>
      <c r="QJN721" s="16"/>
      <c r="QJO721" s="16"/>
      <c r="QJP721" s="16"/>
      <c r="QJQ721" s="16"/>
      <c r="QJR721" s="16"/>
      <c r="QJS721" s="16"/>
      <c r="QJT721" s="16"/>
      <c r="QJU721" s="16"/>
      <c r="QJV721" s="16"/>
      <c r="QJW721" s="16"/>
      <c r="QJX721" s="16"/>
      <c r="QJY721" s="16"/>
      <c r="QJZ721" s="16"/>
      <c r="QKA721" s="16"/>
      <c r="QKB721" s="16"/>
      <c r="QKC721" s="16"/>
      <c r="QKD721" s="16"/>
      <c r="QKE721" s="16"/>
      <c r="QKF721" s="16"/>
      <c r="QKG721" s="16"/>
      <c r="QKH721" s="16"/>
      <c r="QKI721" s="16"/>
      <c r="QKJ721" s="16"/>
      <c r="QKK721" s="16"/>
      <c r="QKL721" s="16"/>
      <c r="QKM721" s="16"/>
      <c r="QKN721" s="16"/>
      <c r="QKO721" s="16"/>
      <c r="QKP721" s="16"/>
      <c r="QKQ721" s="16"/>
      <c r="QKR721" s="16"/>
      <c r="QKS721" s="16"/>
      <c r="QKT721" s="16"/>
      <c r="QKU721" s="16"/>
      <c r="QKV721" s="16"/>
      <c r="QKW721" s="16"/>
      <c r="QKX721" s="16"/>
      <c r="QKY721" s="16"/>
      <c r="QKZ721" s="16"/>
      <c r="QLA721" s="16"/>
      <c r="QLB721" s="16"/>
      <c r="QLC721" s="16"/>
      <c r="QLD721" s="16"/>
      <c r="QLE721" s="16"/>
      <c r="QLF721" s="16"/>
      <c r="QLG721" s="16"/>
      <c r="QLH721" s="16"/>
      <c r="QLI721" s="16"/>
      <c r="QLJ721" s="16"/>
      <c r="QLK721" s="16"/>
      <c r="QLL721" s="16"/>
      <c r="QLM721" s="16"/>
      <c r="QLN721" s="16"/>
      <c r="QLO721" s="16"/>
      <c r="QLP721" s="16"/>
      <c r="QLQ721" s="16"/>
      <c r="QLR721" s="16"/>
      <c r="QLS721" s="16"/>
      <c r="QLT721" s="16"/>
      <c r="QLU721" s="16"/>
      <c r="QLV721" s="16"/>
      <c r="QLW721" s="16"/>
      <c r="QLX721" s="16"/>
      <c r="QLY721" s="16"/>
      <c r="QLZ721" s="16"/>
      <c r="QMA721" s="16"/>
      <c r="QMB721" s="16"/>
      <c r="QMC721" s="16"/>
      <c r="QMD721" s="16"/>
      <c r="QME721" s="16"/>
      <c r="QMF721" s="16"/>
      <c r="QMG721" s="16"/>
      <c r="QMH721" s="16"/>
      <c r="QMI721" s="16"/>
      <c r="QMJ721" s="16"/>
      <c r="QMK721" s="16"/>
      <c r="QML721" s="16"/>
      <c r="QMM721" s="16"/>
      <c r="QMN721" s="16"/>
      <c r="QMO721" s="16"/>
      <c r="QMP721" s="16"/>
      <c r="QMQ721" s="16"/>
      <c r="QMR721" s="16"/>
      <c r="QMS721" s="16"/>
      <c r="QMT721" s="16"/>
      <c r="QMU721" s="16"/>
      <c r="QMV721" s="16"/>
      <c r="QMW721" s="16"/>
      <c r="QMX721" s="16"/>
      <c r="QMY721" s="16"/>
      <c r="QMZ721" s="16"/>
      <c r="QNA721" s="16"/>
      <c r="QNB721" s="16"/>
      <c r="QNC721" s="16"/>
      <c r="QND721" s="16"/>
      <c r="QNE721" s="16"/>
      <c r="QNF721" s="16"/>
      <c r="QNG721" s="16"/>
      <c r="QNH721" s="16"/>
      <c r="QNI721" s="16"/>
      <c r="QNJ721" s="16"/>
      <c r="QNK721" s="16"/>
      <c r="QNL721" s="16"/>
      <c r="QNM721" s="16"/>
      <c r="QNN721" s="16"/>
      <c r="QNO721" s="16"/>
      <c r="QNP721" s="16"/>
      <c r="QNQ721" s="16"/>
      <c r="QNR721" s="16"/>
      <c r="QNS721" s="16"/>
      <c r="QNT721" s="16"/>
      <c r="QNU721" s="16"/>
      <c r="QNV721" s="16"/>
      <c r="QNW721" s="16"/>
      <c r="QNX721" s="16"/>
      <c r="QNY721" s="16"/>
      <c r="QNZ721" s="16"/>
      <c r="QOA721" s="16"/>
      <c r="QOB721" s="16"/>
      <c r="QOC721" s="16"/>
      <c r="QOD721" s="16"/>
      <c r="QOE721" s="16"/>
      <c r="QOF721" s="16"/>
      <c r="QOG721" s="16"/>
      <c r="QOH721" s="16"/>
      <c r="QOI721" s="16"/>
      <c r="QOJ721" s="16"/>
      <c r="QOK721" s="16"/>
      <c r="QOL721" s="16"/>
      <c r="QOM721" s="16"/>
      <c r="QON721" s="16"/>
      <c r="QOO721" s="16"/>
      <c r="QOP721" s="16"/>
      <c r="QOQ721" s="16"/>
      <c r="QOR721" s="16"/>
      <c r="QOS721" s="16"/>
      <c r="QOT721" s="16"/>
      <c r="QOU721" s="16"/>
      <c r="QOV721" s="16"/>
      <c r="QOW721" s="16"/>
      <c r="QOX721" s="16"/>
      <c r="QOY721" s="16"/>
      <c r="QOZ721" s="16"/>
      <c r="QPA721" s="16"/>
      <c r="QPB721" s="16"/>
      <c r="QPC721" s="16"/>
      <c r="QPD721" s="16"/>
      <c r="QPE721" s="16"/>
      <c r="QPF721" s="16"/>
      <c r="QPG721" s="16"/>
      <c r="QPH721" s="16"/>
      <c r="QPI721" s="16"/>
      <c r="QPJ721" s="16"/>
      <c r="QPK721" s="16"/>
      <c r="QPL721" s="16"/>
      <c r="QPM721" s="16"/>
      <c r="QPN721" s="16"/>
      <c r="QPO721" s="16"/>
      <c r="QPP721" s="16"/>
      <c r="QPQ721" s="16"/>
      <c r="QPR721" s="16"/>
      <c r="QPS721" s="16"/>
      <c r="QPT721" s="16"/>
      <c r="QPU721" s="16"/>
      <c r="QPV721" s="16"/>
      <c r="QPW721" s="16"/>
      <c r="QPX721" s="16"/>
      <c r="QPY721" s="16"/>
      <c r="QPZ721" s="16"/>
      <c r="QQA721" s="16"/>
      <c r="QQB721" s="16"/>
      <c r="QQC721" s="16"/>
      <c r="QQD721" s="16"/>
      <c r="QQE721" s="16"/>
      <c r="QQF721" s="16"/>
      <c r="QQG721" s="16"/>
      <c r="QQH721" s="16"/>
      <c r="QQI721" s="16"/>
      <c r="QQJ721" s="16"/>
      <c r="QQK721" s="16"/>
      <c r="QQL721" s="16"/>
      <c r="QQM721" s="16"/>
      <c r="QQN721" s="16"/>
      <c r="QQO721" s="16"/>
      <c r="QQP721" s="16"/>
      <c r="QQQ721" s="16"/>
      <c r="QQR721" s="16"/>
      <c r="QQS721" s="16"/>
      <c r="QQT721" s="16"/>
      <c r="QQU721" s="16"/>
      <c r="QQV721" s="16"/>
      <c r="QQW721" s="16"/>
      <c r="QQX721" s="16"/>
      <c r="QQY721" s="16"/>
      <c r="QQZ721" s="16"/>
      <c r="QRA721" s="16"/>
      <c r="QRB721" s="16"/>
      <c r="QRC721" s="16"/>
      <c r="QRD721" s="16"/>
      <c r="QRE721" s="16"/>
      <c r="QRF721" s="16"/>
      <c r="QRG721" s="16"/>
      <c r="QRH721" s="16"/>
      <c r="QRI721" s="16"/>
      <c r="QRJ721" s="16"/>
      <c r="QRK721" s="16"/>
      <c r="QRL721" s="16"/>
      <c r="QRM721" s="16"/>
      <c r="QRN721" s="16"/>
      <c r="QRO721" s="16"/>
      <c r="QRP721" s="16"/>
      <c r="QRQ721" s="16"/>
      <c r="QRR721" s="16"/>
      <c r="QRS721" s="16"/>
      <c r="QRT721" s="16"/>
      <c r="QRU721" s="16"/>
      <c r="QRV721" s="16"/>
      <c r="QRW721" s="16"/>
      <c r="QRX721" s="16"/>
      <c r="QRY721" s="16"/>
      <c r="QRZ721" s="16"/>
      <c r="QSA721" s="16"/>
      <c r="QSB721" s="16"/>
      <c r="QSC721" s="16"/>
      <c r="QSD721" s="16"/>
      <c r="QSE721" s="16"/>
      <c r="QSF721" s="16"/>
      <c r="QSG721" s="16"/>
      <c r="QSH721" s="16"/>
      <c r="QSI721" s="16"/>
      <c r="QSJ721" s="16"/>
      <c r="QSK721" s="16"/>
      <c r="QSL721" s="16"/>
      <c r="QSM721" s="16"/>
      <c r="QSN721" s="16"/>
      <c r="QSO721" s="16"/>
      <c r="QSP721" s="16"/>
      <c r="QSQ721" s="16"/>
      <c r="QSR721" s="16"/>
      <c r="QSS721" s="16"/>
      <c r="QST721" s="16"/>
      <c r="QSU721" s="16"/>
      <c r="QSV721" s="16"/>
      <c r="QSW721" s="16"/>
      <c r="QSX721" s="16"/>
      <c r="QSY721" s="16"/>
      <c r="QSZ721" s="16"/>
      <c r="QTA721" s="16"/>
      <c r="QTB721" s="16"/>
      <c r="QTC721" s="16"/>
      <c r="QTD721" s="16"/>
      <c r="QTE721" s="16"/>
      <c r="QTF721" s="16"/>
      <c r="QTG721" s="16"/>
      <c r="QTH721" s="16"/>
      <c r="QTI721" s="16"/>
      <c r="QTJ721" s="16"/>
      <c r="QTK721" s="16"/>
      <c r="QTL721" s="16"/>
      <c r="QTM721" s="16"/>
      <c r="QTN721" s="16"/>
      <c r="QTO721" s="16"/>
      <c r="QTP721" s="16"/>
      <c r="QTQ721" s="16"/>
      <c r="QTR721" s="16"/>
      <c r="QTS721" s="16"/>
      <c r="QTT721" s="16"/>
      <c r="QTU721" s="16"/>
      <c r="QTV721" s="16"/>
      <c r="QTW721" s="16"/>
      <c r="QTX721" s="16"/>
      <c r="QTY721" s="16"/>
      <c r="QTZ721" s="16"/>
      <c r="QUA721" s="16"/>
      <c r="QUB721" s="16"/>
      <c r="QUC721" s="16"/>
      <c r="QUD721" s="16"/>
      <c r="QUE721" s="16"/>
      <c r="QUF721" s="16"/>
      <c r="QUG721" s="16"/>
      <c r="QUH721" s="16"/>
      <c r="QUI721" s="16"/>
      <c r="QUJ721" s="16"/>
      <c r="QUK721" s="16"/>
      <c r="QUL721" s="16"/>
      <c r="QUM721" s="16"/>
      <c r="QUN721" s="16"/>
      <c r="QUO721" s="16"/>
      <c r="QUP721" s="16"/>
      <c r="QUQ721" s="16"/>
      <c r="QUR721" s="16"/>
      <c r="QUS721" s="16"/>
      <c r="QUT721" s="16"/>
      <c r="QUU721" s="16"/>
      <c r="QUV721" s="16"/>
      <c r="QUW721" s="16"/>
      <c r="QUX721" s="16"/>
      <c r="QUY721" s="16"/>
      <c r="QUZ721" s="16"/>
      <c r="QVA721" s="16"/>
      <c r="QVB721" s="16"/>
      <c r="QVC721" s="16"/>
      <c r="QVD721" s="16"/>
      <c r="QVE721" s="16"/>
      <c r="QVF721" s="16"/>
      <c r="QVG721" s="16"/>
      <c r="QVH721" s="16"/>
      <c r="QVI721" s="16"/>
      <c r="QVJ721" s="16"/>
      <c r="QVK721" s="16"/>
      <c r="QVL721" s="16"/>
      <c r="QVM721" s="16"/>
      <c r="QVN721" s="16"/>
      <c r="QVO721" s="16"/>
      <c r="QVP721" s="16"/>
      <c r="QVQ721" s="16"/>
      <c r="QVR721" s="16"/>
      <c r="QVS721" s="16"/>
      <c r="QVT721" s="16"/>
      <c r="QVU721" s="16"/>
      <c r="QVV721" s="16"/>
      <c r="QVW721" s="16"/>
      <c r="QVX721" s="16"/>
      <c r="QVY721" s="16"/>
      <c r="QVZ721" s="16"/>
      <c r="QWA721" s="16"/>
      <c r="QWB721" s="16"/>
      <c r="QWC721" s="16"/>
      <c r="QWD721" s="16"/>
      <c r="QWE721" s="16"/>
      <c r="QWF721" s="16"/>
      <c r="QWG721" s="16"/>
      <c r="QWH721" s="16"/>
      <c r="QWI721" s="16"/>
      <c r="QWJ721" s="16"/>
      <c r="QWK721" s="16"/>
      <c r="QWL721" s="16"/>
      <c r="QWM721" s="16"/>
      <c r="QWN721" s="16"/>
      <c r="QWO721" s="16"/>
      <c r="QWP721" s="16"/>
      <c r="QWQ721" s="16"/>
      <c r="QWR721" s="16"/>
      <c r="QWS721" s="16"/>
      <c r="QWT721" s="16"/>
      <c r="QWU721" s="16"/>
      <c r="QWV721" s="16"/>
      <c r="QWW721" s="16"/>
      <c r="QWX721" s="16"/>
      <c r="QWY721" s="16"/>
      <c r="QWZ721" s="16"/>
      <c r="QXA721" s="16"/>
      <c r="QXB721" s="16"/>
      <c r="QXC721" s="16"/>
      <c r="QXD721" s="16"/>
      <c r="QXE721" s="16"/>
      <c r="QXF721" s="16"/>
      <c r="QXG721" s="16"/>
      <c r="QXH721" s="16"/>
      <c r="QXI721" s="16"/>
      <c r="QXJ721" s="16"/>
      <c r="QXK721" s="16"/>
      <c r="QXL721" s="16"/>
      <c r="QXM721" s="16"/>
      <c r="QXN721" s="16"/>
      <c r="QXO721" s="16"/>
      <c r="QXP721" s="16"/>
      <c r="QXQ721" s="16"/>
      <c r="QXR721" s="16"/>
      <c r="QXS721" s="16"/>
      <c r="QXT721" s="16"/>
      <c r="QXU721" s="16"/>
      <c r="QXV721" s="16"/>
      <c r="QXW721" s="16"/>
      <c r="QXX721" s="16"/>
      <c r="QXY721" s="16"/>
      <c r="QXZ721" s="16"/>
      <c r="QYA721" s="16"/>
      <c r="QYB721" s="16"/>
      <c r="QYC721" s="16"/>
      <c r="QYD721" s="16"/>
      <c r="QYE721" s="16"/>
      <c r="QYF721" s="16"/>
      <c r="QYG721" s="16"/>
      <c r="QYH721" s="16"/>
      <c r="QYI721" s="16"/>
      <c r="QYJ721" s="16"/>
      <c r="QYK721" s="16"/>
      <c r="QYL721" s="16"/>
      <c r="QYM721" s="16"/>
      <c r="QYN721" s="16"/>
      <c r="QYO721" s="16"/>
      <c r="QYP721" s="16"/>
      <c r="QYQ721" s="16"/>
      <c r="QYR721" s="16"/>
      <c r="QYS721" s="16"/>
      <c r="QYT721" s="16"/>
      <c r="QYU721" s="16"/>
      <c r="QYV721" s="16"/>
      <c r="QYW721" s="16"/>
      <c r="QYX721" s="16"/>
      <c r="QYY721" s="16"/>
      <c r="QYZ721" s="16"/>
      <c r="QZA721" s="16"/>
      <c r="QZB721" s="16"/>
      <c r="QZC721" s="16"/>
      <c r="QZD721" s="16"/>
      <c r="QZE721" s="16"/>
      <c r="QZF721" s="16"/>
      <c r="QZG721" s="16"/>
      <c r="QZH721" s="16"/>
      <c r="QZI721" s="16"/>
      <c r="QZJ721" s="16"/>
      <c r="QZK721" s="16"/>
      <c r="QZL721" s="16"/>
      <c r="QZM721" s="16"/>
      <c r="QZN721" s="16"/>
      <c r="QZO721" s="16"/>
      <c r="QZP721" s="16"/>
      <c r="QZQ721" s="16"/>
      <c r="QZR721" s="16"/>
      <c r="QZS721" s="16"/>
      <c r="QZT721" s="16"/>
      <c r="QZU721" s="16"/>
      <c r="QZV721" s="16"/>
      <c r="QZW721" s="16"/>
      <c r="QZX721" s="16"/>
      <c r="QZY721" s="16"/>
      <c r="QZZ721" s="16"/>
      <c r="RAA721" s="16"/>
      <c r="RAB721" s="16"/>
      <c r="RAC721" s="16"/>
      <c r="RAD721" s="16"/>
      <c r="RAE721" s="16"/>
      <c r="RAF721" s="16"/>
      <c r="RAG721" s="16"/>
      <c r="RAH721" s="16"/>
      <c r="RAI721" s="16"/>
      <c r="RAJ721" s="16"/>
      <c r="RAK721" s="16"/>
      <c r="RAL721" s="16"/>
      <c r="RAM721" s="16"/>
      <c r="RAN721" s="16"/>
      <c r="RAO721" s="16"/>
      <c r="RAP721" s="16"/>
      <c r="RAQ721" s="16"/>
      <c r="RAR721" s="16"/>
      <c r="RAS721" s="16"/>
      <c r="RAT721" s="16"/>
      <c r="RAU721" s="16"/>
      <c r="RAV721" s="16"/>
      <c r="RAW721" s="16"/>
      <c r="RAX721" s="16"/>
      <c r="RAY721" s="16"/>
      <c r="RAZ721" s="16"/>
      <c r="RBA721" s="16"/>
      <c r="RBB721" s="16"/>
      <c r="RBC721" s="16"/>
      <c r="RBD721" s="16"/>
      <c r="RBE721" s="16"/>
      <c r="RBF721" s="16"/>
      <c r="RBG721" s="16"/>
      <c r="RBH721" s="16"/>
      <c r="RBI721" s="16"/>
      <c r="RBJ721" s="16"/>
      <c r="RBK721" s="16"/>
      <c r="RBL721" s="16"/>
      <c r="RBM721" s="16"/>
      <c r="RBN721" s="16"/>
      <c r="RBO721" s="16"/>
      <c r="RBP721" s="16"/>
      <c r="RBQ721" s="16"/>
      <c r="RBR721" s="16"/>
      <c r="RBS721" s="16"/>
      <c r="RBT721" s="16"/>
      <c r="RBU721" s="16"/>
      <c r="RBV721" s="16"/>
      <c r="RBW721" s="16"/>
      <c r="RBX721" s="16"/>
      <c r="RBY721" s="16"/>
      <c r="RBZ721" s="16"/>
      <c r="RCA721" s="16"/>
      <c r="RCB721" s="16"/>
      <c r="RCC721" s="16"/>
      <c r="RCD721" s="16"/>
      <c r="RCE721" s="16"/>
      <c r="RCF721" s="16"/>
      <c r="RCG721" s="16"/>
      <c r="RCH721" s="16"/>
      <c r="RCI721" s="16"/>
      <c r="RCJ721" s="16"/>
      <c r="RCK721" s="16"/>
      <c r="RCL721" s="16"/>
      <c r="RCM721" s="16"/>
      <c r="RCN721" s="16"/>
      <c r="RCO721" s="16"/>
      <c r="RCP721" s="16"/>
      <c r="RCQ721" s="16"/>
      <c r="RCR721" s="16"/>
      <c r="RCS721" s="16"/>
      <c r="RCT721" s="16"/>
      <c r="RCU721" s="16"/>
      <c r="RCV721" s="16"/>
      <c r="RCW721" s="16"/>
      <c r="RCX721" s="16"/>
      <c r="RCY721" s="16"/>
      <c r="RCZ721" s="16"/>
      <c r="RDA721" s="16"/>
      <c r="RDB721" s="16"/>
      <c r="RDC721" s="16"/>
      <c r="RDD721" s="16"/>
      <c r="RDE721" s="16"/>
      <c r="RDF721" s="16"/>
      <c r="RDG721" s="16"/>
      <c r="RDH721" s="16"/>
      <c r="RDI721" s="16"/>
      <c r="RDJ721" s="16"/>
      <c r="RDK721" s="16"/>
      <c r="RDL721" s="16"/>
      <c r="RDM721" s="16"/>
      <c r="RDN721" s="16"/>
      <c r="RDO721" s="16"/>
      <c r="RDP721" s="16"/>
      <c r="RDQ721" s="16"/>
      <c r="RDR721" s="16"/>
      <c r="RDS721" s="16"/>
      <c r="RDT721" s="16"/>
      <c r="RDU721" s="16"/>
      <c r="RDV721" s="16"/>
      <c r="RDW721" s="16"/>
      <c r="RDX721" s="16"/>
      <c r="RDY721" s="16"/>
      <c r="RDZ721" s="16"/>
      <c r="REA721" s="16"/>
      <c r="REB721" s="16"/>
      <c r="REC721" s="16"/>
      <c r="RED721" s="16"/>
      <c r="REE721" s="16"/>
      <c r="REF721" s="16"/>
      <c r="REG721" s="16"/>
      <c r="REH721" s="16"/>
      <c r="REI721" s="16"/>
      <c r="REJ721" s="16"/>
      <c r="REK721" s="16"/>
      <c r="REL721" s="16"/>
      <c r="REM721" s="16"/>
      <c r="REN721" s="16"/>
      <c r="REO721" s="16"/>
      <c r="REP721" s="16"/>
      <c r="REQ721" s="16"/>
      <c r="RER721" s="16"/>
      <c r="RES721" s="16"/>
      <c r="RET721" s="16"/>
      <c r="REU721" s="16"/>
      <c r="REV721" s="16"/>
      <c r="REW721" s="16"/>
      <c r="REX721" s="16"/>
      <c r="REY721" s="16"/>
      <c r="REZ721" s="16"/>
      <c r="RFA721" s="16"/>
      <c r="RFB721" s="16"/>
      <c r="RFC721" s="16"/>
      <c r="RFD721" s="16"/>
      <c r="RFE721" s="16"/>
      <c r="RFF721" s="16"/>
      <c r="RFG721" s="16"/>
      <c r="RFH721" s="16"/>
      <c r="RFI721" s="16"/>
      <c r="RFJ721" s="16"/>
      <c r="RFK721" s="16"/>
      <c r="RFL721" s="16"/>
      <c r="RFM721" s="16"/>
      <c r="RFN721" s="16"/>
      <c r="RFO721" s="16"/>
      <c r="RFP721" s="16"/>
      <c r="RFQ721" s="16"/>
      <c r="RFR721" s="16"/>
      <c r="RFS721" s="16"/>
      <c r="RFT721" s="16"/>
      <c r="RFU721" s="16"/>
      <c r="RFV721" s="16"/>
      <c r="RFW721" s="16"/>
      <c r="RFX721" s="16"/>
      <c r="RFY721" s="16"/>
      <c r="RFZ721" s="16"/>
      <c r="RGA721" s="16"/>
      <c r="RGB721" s="16"/>
      <c r="RGC721" s="16"/>
      <c r="RGD721" s="16"/>
      <c r="RGE721" s="16"/>
      <c r="RGF721" s="16"/>
      <c r="RGG721" s="16"/>
      <c r="RGH721" s="16"/>
      <c r="RGI721" s="16"/>
      <c r="RGJ721" s="16"/>
      <c r="RGK721" s="16"/>
      <c r="RGL721" s="16"/>
      <c r="RGM721" s="16"/>
      <c r="RGN721" s="16"/>
      <c r="RGO721" s="16"/>
      <c r="RGP721" s="16"/>
      <c r="RGQ721" s="16"/>
      <c r="RGR721" s="16"/>
      <c r="RGS721" s="16"/>
      <c r="RGT721" s="16"/>
      <c r="RGU721" s="16"/>
      <c r="RGV721" s="16"/>
      <c r="RGW721" s="16"/>
      <c r="RGX721" s="16"/>
      <c r="RGY721" s="16"/>
      <c r="RGZ721" s="16"/>
      <c r="RHA721" s="16"/>
      <c r="RHB721" s="16"/>
      <c r="RHC721" s="16"/>
      <c r="RHD721" s="16"/>
      <c r="RHE721" s="16"/>
      <c r="RHF721" s="16"/>
      <c r="RHG721" s="16"/>
      <c r="RHH721" s="16"/>
      <c r="RHI721" s="16"/>
      <c r="RHJ721" s="16"/>
      <c r="RHK721" s="16"/>
      <c r="RHL721" s="16"/>
      <c r="RHM721" s="16"/>
      <c r="RHN721" s="16"/>
      <c r="RHO721" s="16"/>
      <c r="RHP721" s="16"/>
      <c r="RHQ721" s="16"/>
      <c r="RHR721" s="16"/>
      <c r="RHS721" s="16"/>
      <c r="RHT721" s="16"/>
      <c r="RHU721" s="16"/>
      <c r="RHV721" s="16"/>
      <c r="RHW721" s="16"/>
      <c r="RHX721" s="16"/>
      <c r="RHY721" s="16"/>
      <c r="RHZ721" s="16"/>
      <c r="RIA721" s="16"/>
      <c r="RIB721" s="16"/>
      <c r="RIC721" s="16"/>
      <c r="RID721" s="16"/>
      <c r="RIE721" s="16"/>
      <c r="RIF721" s="16"/>
      <c r="RIG721" s="16"/>
      <c r="RIH721" s="16"/>
      <c r="RII721" s="16"/>
      <c r="RIJ721" s="16"/>
      <c r="RIK721" s="16"/>
      <c r="RIL721" s="16"/>
      <c r="RIM721" s="16"/>
      <c r="RIN721" s="16"/>
      <c r="RIO721" s="16"/>
      <c r="RIP721" s="16"/>
      <c r="RIQ721" s="16"/>
      <c r="RIR721" s="16"/>
      <c r="RIS721" s="16"/>
      <c r="RIT721" s="16"/>
      <c r="RIU721" s="16"/>
      <c r="RIV721" s="16"/>
      <c r="RIW721" s="16"/>
      <c r="RIX721" s="16"/>
      <c r="RIY721" s="16"/>
      <c r="RIZ721" s="16"/>
      <c r="RJA721" s="16"/>
      <c r="RJB721" s="16"/>
      <c r="RJC721" s="16"/>
      <c r="RJD721" s="16"/>
      <c r="RJE721" s="16"/>
      <c r="RJF721" s="16"/>
      <c r="RJG721" s="16"/>
      <c r="RJH721" s="16"/>
      <c r="RJI721" s="16"/>
      <c r="RJJ721" s="16"/>
      <c r="RJK721" s="16"/>
      <c r="RJL721" s="16"/>
      <c r="RJM721" s="16"/>
      <c r="RJN721" s="16"/>
      <c r="RJO721" s="16"/>
      <c r="RJP721" s="16"/>
      <c r="RJQ721" s="16"/>
      <c r="RJR721" s="16"/>
      <c r="RJS721" s="16"/>
      <c r="RJT721" s="16"/>
      <c r="RJU721" s="16"/>
      <c r="RJV721" s="16"/>
      <c r="RJW721" s="16"/>
      <c r="RJX721" s="16"/>
      <c r="RJY721" s="16"/>
      <c r="RJZ721" s="16"/>
      <c r="RKA721" s="16"/>
      <c r="RKB721" s="16"/>
      <c r="RKC721" s="16"/>
      <c r="RKD721" s="16"/>
      <c r="RKE721" s="16"/>
      <c r="RKF721" s="16"/>
      <c r="RKG721" s="16"/>
      <c r="RKH721" s="16"/>
      <c r="RKI721" s="16"/>
      <c r="RKJ721" s="16"/>
      <c r="RKK721" s="16"/>
      <c r="RKL721" s="16"/>
      <c r="RKM721" s="16"/>
      <c r="RKN721" s="16"/>
      <c r="RKO721" s="16"/>
      <c r="RKP721" s="16"/>
      <c r="RKQ721" s="16"/>
      <c r="RKR721" s="16"/>
      <c r="RKS721" s="16"/>
      <c r="RKT721" s="16"/>
      <c r="RKU721" s="16"/>
      <c r="RKV721" s="16"/>
      <c r="RKW721" s="16"/>
      <c r="RKX721" s="16"/>
      <c r="RKY721" s="16"/>
      <c r="RKZ721" s="16"/>
      <c r="RLA721" s="16"/>
      <c r="RLB721" s="16"/>
      <c r="RLC721" s="16"/>
      <c r="RLD721" s="16"/>
      <c r="RLE721" s="16"/>
      <c r="RLF721" s="16"/>
      <c r="RLG721" s="16"/>
      <c r="RLH721" s="16"/>
      <c r="RLI721" s="16"/>
      <c r="RLJ721" s="16"/>
      <c r="RLK721" s="16"/>
      <c r="RLL721" s="16"/>
      <c r="RLM721" s="16"/>
      <c r="RLN721" s="16"/>
      <c r="RLO721" s="16"/>
      <c r="RLP721" s="16"/>
      <c r="RLQ721" s="16"/>
      <c r="RLR721" s="16"/>
      <c r="RLS721" s="16"/>
      <c r="RLT721" s="16"/>
      <c r="RLU721" s="16"/>
      <c r="RLV721" s="16"/>
      <c r="RLW721" s="16"/>
      <c r="RLX721" s="16"/>
      <c r="RLY721" s="16"/>
      <c r="RLZ721" s="16"/>
      <c r="RMA721" s="16"/>
      <c r="RMB721" s="16"/>
      <c r="RMC721" s="16"/>
      <c r="RMD721" s="16"/>
      <c r="RME721" s="16"/>
      <c r="RMF721" s="16"/>
      <c r="RMG721" s="16"/>
      <c r="RMH721" s="16"/>
      <c r="RMI721" s="16"/>
      <c r="RMJ721" s="16"/>
      <c r="RMK721" s="16"/>
      <c r="RML721" s="16"/>
      <c r="RMM721" s="16"/>
      <c r="RMN721" s="16"/>
      <c r="RMO721" s="16"/>
      <c r="RMP721" s="16"/>
      <c r="RMQ721" s="16"/>
      <c r="RMR721" s="16"/>
      <c r="RMS721" s="16"/>
      <c r="RMT721" s="16"/>
      <c r="RMU721" s="16"/>
      <c r="RMV721" s="16"/>
      <c r="RMW721" s="16"/>
      <c r="RMX721" s="16"/>
      <c r="RMY721" s="16"/>
      <c r="RMZ721" s="16"/>
      <c r="RNA721" s="16"/>
      <c r="RNB721" s="16"/>
      <c r="RNC721" s="16"/>
      <c r="RND721" s="16"/>
      <c r="RNE721" s="16"/>
      <c r="RNF721" s="16"/>
      <c r="RNG721" s="16"/>
      <c r="RNH721" s="16"/>
      <c r="RNI721" s="16"/>
      <c r="RNJ721" s="16"/>
      <c r="RNK721" s="16"/>
      <c r="RNL721" s="16"/>
      <c r="RNM721" s="16"/>
      <c r="RNN721" s="16"/>
      <c r="RNO721" s="16"/>
      <c r="RNP721" s="16"/>
      <c r="RNQ721" s="16"/>
      <c r="RNR721" s="16"/>
      <c r="RNS721" s="16"/>
      <c r="RNT721" s="16"/>
      <c r="RNU721" s="16"/>
      <c r="RNV721" s="16"/>
      <c r="RNW721" s="16"/>
      <c r="RNX721" s="16"/>
      <c r="RNY721" s="16"/>
      <c r="RNZ721" s="16"/>
      <c r="ROA721" s="16"/>
      <c r="ROB721" s="16"/>
      <c r="ROC721" s="16"/>
      <c r="ROD721" s="16"/>
      <c r="ROE721" s="16"/>
      <c r="ROF721" s="16"/>
      <c r="ROG721" s="16"/>
      <c r="ROH721" s="16"/>
      <c r="ROI721" s="16"/>
      <c r="ROJ721" s="16"/>
      <c r="ROK721" s="16"/>
      <c r="ROL721" s="16"/>
      <c r="ROM721" s="16"/>
      <c r="RON721" s="16"/>
      <c r="ROO721" s="16"/>
      <c r="ROP721" s="16"/>
      <c r="ROQ721" s="16"/>
      <c r="ROR721" s="16"/>
      <c r="ROS721" s="16"/>
      <c r="ROT721" s="16"/>
      <c r="ROU721" s="16"/>
      <c r="ROV721" s="16"/>
      <c r="ROW721" s="16"/>
      <c r="ROX721" s="16"/>
      <c r="ROY721" s="16"/>
      <c r="ROZ721" s="16"/>
      <c r="RPA721" s="16"/>
      <c r="RPB721" s="16"/>
      <c r="RPC721" s="16"/>
      <c r="RPD721" s="16"/>
      <c r="RPE721" s="16"/>
      <c r="RPF721" s="16"/>
      <c r="RPG721" s="16"/>
      <c r="RPH721" s="16"/>
      <c r="RPI721" s="16"/>
      <c r="RPJ721" s="16"/>
      <c r="RPK721" s="16"/>
      <c r="RPL721" s="16"/>
      <c r="RPM721" s="16"/>
      <c r="RPN721" s="16"/>
      <c r="RPO721" s="16"/>
      <c r="RPP721" s="16"/>
      <c r="RPQ721" s="16"/>
      <c r="RPR721" s="16"/>
      <c r="RPS721" s="16"/>
      <c r="RPT721" s="16"/>
      <c r="RPU721" s="16"/>
      <c r="RPV721" s="16"/>
      <c r="RPW721" s="16"/>
      <c r="RPX721" s="16"/>
      <c r="RPY721" s="16"/>
      <c r="RPZ721" s="16"/>
      <c r="RQA721" s="16"/>
      <c r="RQB721" s="16"/>
      <c r="RQC721" s="16"/>
      <c r="RQD721" s="16"/>
      <c r="RQE721" s="16"/>
      <c r="RQF721" s="16"/>
      <c r="RQG721" s="16"/>
      <c r="RQH721" s="16"/>
      <c r="RQI721" s="16"/>
      <c r="RQJ721" s="16"/>
      <c r="RQK721" s="16"/>
      <c r="RQL721" s="16"/>
      <c r="RQM721" s="16"/>
      <c r="RQN721" s="16"/>
      <c r="RQO721" s="16"/>
      <c r="RQP721" s="16"/>
      <c r="RQQ721" s="16"/>
      <c r="RQR721" s="16"/>
      <c r="RQS721" s="16"/>
      <c r="RQT721" s="16"/>
      <c r="RQU721" s="16"/>
      <c r="RQV721" s="16"/>
      <c r="RQW721" s="16"/>
      <c r="RQX721" s="16"/>
      <c r="RQY721" s="16"/>
      <c r="RQZ721" s="16"/>
      <c r="RRA721" s="16"/>
      <c r="RRB721" s="16"/>
      <c r="RRC721" s="16"/>
      <c r="RRD721" s="16"/>
      <c r="RRE721" s="16"/>
      <c r="RRF721" s="16"/>
      <c r="RRG721" s="16"/>
      <c r="RRH721" s="16"/>
      <c r="RRI721" s="16"/>
      <c r="RRJ721" s="16"/>
      <c r="RRK721" s="16"/>
      <c r="RRL721" s="16"/>
      <c r="RRM721" s="16"/>
      <c r="RRN721" s="16"/>
      <c r="RRO721" s="16"/>
      <c r="RRP721" s="16"/>
      <c r="RRQ721" s="16"/>
      <c r="RRR721" s="16"/>
      <c r="RRS721" s="16"/>
      <c r="RRT721" s="16"/>
      <c r="RRU721" s="16"/>
      <c r="RRV721" s="16"/>
      <c r="RRW721" s="16"/>
      <c r="RRX721" s="16"/>
      <c r="RRY721" s="16"/>
      <c r="RRZ721" s="16"/>
      <c r="RSA721" s="16"/>
      <c r="RSB721" s="16"/>
      <c r="RSC721" s="16"/>
      <c r="RSD721" s="16"/>
      <c r="RSE721" s="16"/>
      <c r="RSF721" s="16"/>
      <c r="RSG721" s="16"/>
      <c r="RSH721" s="16"/>
      <c r="RSI721" s="16"/>
      <c r="RSJ721" s="16"/>
      <c r="RSK721" s="16"/>
      <c r="RSL721" s="16"/>
      <c r="RSM721" s="16"/>
      <c r="RSN721" s="16"/>
      <c r="RSO721" s="16"/>
      <c r="RSP721" s="16"/>
      <c r="RSQ721" s="16"/>
      <c r="RSR721" s="16"/>
      <c r="RSS721" s="16"/>
      <c r="RST721" s="16"/>
      <c r="RSU721" s="16"/>
      <c r="RSV721" s="16"/>
      <c r="RSW721" s="16"/>
      <c r="RSX721" s="16"/>
      <c r="RSY721" s="16"/>
      <c r="RSZ721" s="16"/>
      <c r="RTA721" s="16"/>
      <c r="RTB721" s="16"/>
      <c r="RTC721" s="16"/>
      <c r="RTD721" s="16"/>
      <c r="RTE721" s="16"/>
      <c r="RTF721" s="16"/>
      <c r="RTG721" s="16"/>
      <c r="RTH721" s="16"/>
      <c r="RTI721" s="16"/>
      <c r="RTJ721" s="16"/>
      <c r="RTK721" s="16"/>
      <c r="RTL721" s="16"/>
      <c r="RTM721" s="16"/>
      <c r="RTN721" s="16"/>
      <c r="RTO721" s="16"/>
      <c r="RTP721" s="16"/>
      <c r="RTQ721" s="16"/>
      <c r="RTR721" s="16"/>
      <c r="RTS721" s="16"/>
      <c r="RTT721" s="16"/>
      <c r="RTU721" s="16"/>
      <c r="RTV721" s="16"/>
      <c r="RTW721" s="16"/>
      <c r="RTX721" s="16"/>
      <c r="RTY721" s="16"/>
      <c r="RTZ721" s="16"/>
      <c r="RUA721" s="16"/>
      <c r="RUB721" s="16"/>
      <c r="RUC721" s="16"/>
      <c r="RUD721" s="16"/>
      <c r="RUE721" s="16"/>
      <c r="RUF721" s="16"/>
      <c r="RUG721" s="16"/>
      <c r="RUH721" s="16"/>
      <c r="RUI721" s="16"/>
      <c r="RUJ721" s="16"/>
      <c r="RUK721" s="16"/>
      <c r="RUL721" s="16"/>
      <c r="RUM721" s="16"/>
      <c r="RUN721" s="16"/>
      <c r="RUO721" s="16"/>
      <c r="RUP721" s="16"/>
      <c r="RUQ721" s="16"/>
      <c r="RUR721" s="16"/>
      <c r="RUS721" s="16"/>
      <c r="RUT721" s="16"/>
      <c r="RUU721" s="16"/>
      <c r="RUV721" s="16"/>
      <c r="RUW721" s="16"/>
      <c r="RUX721" s="16"/>
      <c r="RUY721" s="16"/>
      <c r="RUZ721" s="16"/>
      <c r="RVA721" s="16"/>
      <c r="RVB721" s="16"/>
      <c r="RVC721" s="16"/>
      <c r="RVD721" s="16"/>
      <c r="RVE721" s="16"/>
      <c r="RVF721" s="16"/>
      <c r="RVG721" s="16"/>
      <c r="RVH721" s="16"/>
      <c r="RVI721" s="16"/>
      <c r="RVJ721" s="16"/>
      <c r="RVK721" s="16"/>
      <c r="RVL721" s="16"/>
      <c r="RVM721" s="16"/>
      <c r="RVN721" s="16"/>
      <c r="RVO721" s="16"/>
      <c r="RVP721" s="16"/>
      <c r="RVQ721" s="16"/>
      <c r="RVR721" s="16"/>
      <c r="RVS721" s="16"/>
      <c r="RVT721" s="16"/>
      <c r="RVU721" s="16"/>
      <c r="RVV721" s="16"/>
      <c r="RVW721" s="16"/>
      <c r="RVX721" s="16"/>
      <c r="RVY721" s="16"/>
      <c r="RVZ721" s="16"/>
      <c r="RWA721" s="16"/>
      <c r="RWB721" s="16"/>
      <c r="RWC721" s="16"/>
      <c r="RWD721" s="16"/>
      <c r="RWE721" s="16"/>
      <c r="RWF721" s="16"/>
      <c r="RWG721" s="16"/>
      <c r="RWH721" s="16"/>
      <c r="RWI721" s="16"/>
      <c r="RWJ721" s="16"/>
      <c r="RWK721" s="16"/>
      <c r="RWL721" s="16"/>
      <c r="RWM721" s="16"/>
      <c r="RWN721" s="16"/>
      <c r="RWO721" s="16"/>
      <c r="RWP721" s="16"/>
      <c r="RWQ721" s="16"/>
      <c r="RWR721" s="16"/>
      <c r="RWS721" s="16"/>
      <c r="RWT721" s="16"/>
      <c r="RWU721" s="16"/>
      <c r="RWV721" s="16"/>
      <c r="RWW721" s="16"/>
      <c r="RWX721" s="16"/>
      <c r="RWY721" s="16"/>
      <c r="RWZ721" s="16"/>
      <c r="RXA721" s="16"/>
      <c r="RXB721" s="16"/>
      <c r="RXC721" s="16"/>
      <c r="RXD721" s="16"/>
      <c r="RXE721" s="16"/>
      <c r="RXF721" s="16"/>
      <c r="RXG721" s="16"/>
      <c r="RXH721" s="16"/>
      <c r="RXI721" s="16"/>
      <c r="RXJ721" s="16"/>
      <c r="RXK721" s="16"/>
      <c r="RXL721" s="16"/>
      <c r="RXM721" s="16"/>
      <c r="RXN721" s="16"/>
      <c r="RXO721" s="16"/>
      <c r="RXP721" s="16"/>
      <c r="RXQ721" s="16"/>
      <c r="RXR721" s="16"/>
      <c r="RXS721" s="16"/>
      <c r="RXT721" s="16"/>
      <c r="RXU721" s="16"/>
      <c r="RXV721" s="16"/>
      <c r="RXW721" s="16"/>
      <c r="RXX721" s="16"/>
      <c r="RXY721" s="16"/>
      <c r="RXZ721" s="16"/>
      <c r="RYA721" s="16"/>
      <c r="RYB721" s="16"/>
      <c r="RYC721" s="16"/>
      <c r="RYD721" s="16"/>
      <c r="RYE721" s="16"/>
      <c r="RYF721" s="16"/>
      <c r="RYG721" s="16"/>
      <c r="RYH721" s="16"/>
      <c r="RYI721" s="16"/>
      <c r="RYJ721" s="16"/>
      <c r="RYK721" s="16"/>
      <c r="RYL721" s="16"/>
      <c r="RYM721" s="16"/>
      <c r="RYN721" s="16"/>
      <c r="RYO721" s="16"/>
      <c r="RYP721" s="16"/>
      <c r="RYQ721" s="16"/>
      <c r="RYR721" s="16"/>
      <c r="RYS721" s="16"/>
      <c r="RYT721" s="16"/>
      <c r="RYU721" s="16"/>
      <c r="RYV721" s="16"/>
      <c r="RYW721" s="16"/>
      <c r="RYX721" s="16"/>
      <c r="RYY721" s="16"/>
      <c r="RYZ721" s="16"/>
      <c r="RZA721" s="16"/>
      <c r="RZB721" s="16"/>
      <c r="RZC721" s="16"/>
      <c r="RZD721" s="16"/>
      <c r="RZE721" s="16"/>
      <c r="RZF721" s="16"/>
      <c r="RZG721" s="16"/>
      <c r="RZH721" s="16"/>
      <c r="RZI721" s="16"/>
      <c r="RZJ721" s="16"/>
      <c r="RZK721" s="16"/>
      <c r="RZL721" s="16"/>
      <c r="RZM721" s="16"/>
      <c r="RZN721" s="16"/>
      <c r="RZO721" s="16"/>
      <c r="RZP721" s="16"/>
      <c r="RZQ721" s="16"/>
      <c r="RZR721" s="16"/>
      <c r="RZS721" s="16"/>
      <c r="RZT721" s="16"/>
      <c r="RZU721" s="16"/>
      <c r="RZV721" s="16"/>
      <c r="RZW721" s="16"/>
      <c r="RZX721" s="16"/>
      <c r="RZY721" s="16"/>
      <c r="RZZ721" s="16"/>
      <c r="SAA721" s="16"/>
      <c r="SAB721" s="16"/>
      <c r="SAC721" s="16"/>
      <c r="SAD721" s="16"/>
      <c r="SAE721" s="16"/>
      <c r="SAF721" s="16"/>
      <c r="SAG721" s="16"/>
      <c r="SAH721" s="16"/>
      <c r="SAI721" s="16"/>
      <c r="SAJ721" s="16"/>
      <c r="SAK721" s="16"/>
      <c r="SAL721" s="16"/>
      <c r="SAM721" s="16"/>
      <c r="SAN721" s="16"/>
      <c r="SAO721" s="16"/>
      <c r="SAP721" s="16"/>
      <c r="SAQ721" s="16"/>
      <c r="SAR721" s="16"/>
      <c r="SAS721" s="16"/>
      <c r="SAT721" s="16"/>
      <c r="SAU721" s="16"/>
      <c r="SAV721" s="16"/>
      <c r="SAW721" s="16"/>
      <c r="SAX721" s="16"/>
      <c r="SAY721" s="16"/>
      <c r="SAZ721" s="16"/>
      <c r="SBA721" s="16"/>
      <c r="SBB721" s="16"/>
      <c r="SBC721" s="16"/>
      <c r="SBD721" s="16"/>
      <c r="SBE721" s="16"/>
      <c r="SBF721" s="16"/>
      <c r="SBG721" s="16"/>
      <c r="SBH721" s="16"/>
      <c r="SBI721" s="16"/>
      <c r="SBJ721" s="16"/>
      <c r="SBK721" s="16"/>
      <c r="SBL721" s="16"/>
      <c r="SBM721" s="16"/>
      <c r="SBN721" s="16"/>
      <c r="SBO721" s="16"/>
      <c r="SBP721" s="16"/>
      <c r="SBQ721" s="16"/>
      <c r="SBR721" s="16"/>
      <c r="SBS721" s="16"/>
      <c r="SBT721" s="16"/>
      <c r="SBU721" s="16"/>
      <c r="SBV721" s="16"/>
      <c r="SBW721" s="16"/>
      <c r="SBX721" s="16"/>
      <c r="SBY721" s="16"/>
      <c r="SBZ721" s="16"/>
      <c r="SCA721" s="16"/>
      <c r="SCB721" s="16"/>
      <c r="SCC721" s="16"/>
      <c r="SCD721" s="16"/>
      <c r="SCE721" s="16"/>
      <c r="SCF721" s="16"/>
      <c r="SCG721" s="16"/>
      <c r="SCH721" s="16"/>
      <c r="SCI721" s="16"/>
      <c r="SCJ721" s="16"/>
      <c r="SCK721" s="16"/>
      <c r="SCL721" s="16"/>
      <c r="SCM721" s="16"/>
      <c r="SCN721" s="16"/>
      <c r="SCO721" s="16"/>
      <c r="SCP721" s="16"/>
      <c r="SCQ721" s="16"/>
      <c r="SCR721" s="16"/>
      <c r="SCS721" s="16"/>
      <c r="SCT721" s="16"/>
      <c r="SCU721" s="16"/>
      <c r="SCV721" s="16"/>
      <c r="SCW721" s="16"/>
      <c r="SCX721" s="16"/>
      <c r="SCY721" s="16"/>
      <c r="SCZ721" s="16"/>
      <c r="SDA721" s="16"/>
      <c r="SDB721" s="16"/>
      <c r="SDC721" s="16"/>
      <c r="SDD721" s="16"/>
      <c r="SDE721" s="16"/>
      <c r="SDF721" s="16"/>
      <c r="SDG721" s="16"/>
      <c r="SDH721" s="16"/>
      <c r="SDI721" s="16"/>
      <c r="SDJ721" s="16"/>
      <c r="SDK721" s="16"/>
      <c r="SDL721" s="16"/>
      <c r="SDM721" s="16"/>
      <c r="SDN721" s="16"/>
      <c r="SDO721" s="16"/>
      <c r="SDP721" s="16"/>
      <c r="SDQ721" s="16"/>
      <c r="SDR721" s="16"/>
      <c r="SDS721" s="16"/>
      <c r="SDT721" s="16"/>
      <c r="SDU721" s="16"/>
      <c r="SDV721" s="16"/>
      <c r="SDW721" s="16"/>
      <c r="SDX721" s="16"/>
      <c r="SDY721" s="16"/>
      <c r="SDZ721" s="16"/>
      <c r="SEA721" s="16"/>
      <c r="SEB721" s="16"/>
      <c r="SEC721" s="16"/>
      <c r="SED721" s="16"/>
      <c r="SEE721" s="16"/>
      <c r="SEF721" s="16"/>
      <c r="SEG721" s="16"/>
      <c r="SEH721" s="16"/>
      <c r="SEI721" s="16"/>
      <c r="SEJ721" s="16"/>
      <c r="SEK721" s="16"/>
      <c r="SEL721" s="16"/>
      <c r="SEM721" s="16"/>
      <c r="SEN721" s="16"/>
      <c r="SEO721" s="16"/>
      <c r="SEP721" s="16"/>
      <c r="SEQ721" s="16"/>
      <c r="SER721" s="16"/>
      <c r="SES721" s="16"/>
      <c r="SET721" s="16"/>
      <c r="SEU721" s="16"/>
      <c r="SEV721" s="16"/>
      <c r="SEW721" s="16"/>
      <c r="SEX721" s="16"/>
      <c r="SEY721" s="16"/>
      <c r="SEZ721" s="16"/>
      <c r="SFA721" s="16"/>
      <c r="SFB721" s="16"/>
      <c r="SFC721" s="16"/>
      <c r="SFD721" s="16"/>
      <c r="SFE721" s="16"/>
      <c r="SFF721" s="16"/>
      <c r="SFG721" s="16"/>
      <c r="SFH721" s="16"/>
      <c r="SFI721" s="16"/>
      <c r="SFJ721" s="16"/>
      <c r="SFK721" s="16"/>
      <c r="SFL721" s="16"/>
      <c r="SFM721" s="16"/>
      <c r="SFN721" s="16"/>
      <c r="SFO721" s="16"/>
      <c r="SFP721" s="16"/>
      <c r="SFQ721" s="16"/>
      <c r="SFR721" s="16"/>
      <c r="SFS721" s="16"/>
      <c r="SFT721" s="16"/>
      <c r="SFU721" s="16"/>
      <c r="SFV721" s="16"/>
      <c r="SFW721" s="16"/>
      <c r="SFX721" s="16"/>
      <c r="SFY721" s="16"/>
      <c r="SFZ721" s="16"/>
      <c r="SGA721" s="16"/>
      <c r="SGB721" s="16"/>
      <c r="SGC721" s="16"/>
      <c r="SGD721" s="16"/>
      <c r="SGE721" s="16"/>
      <c r="SGF721" s="16"/>
      <c r="SGG721" s="16"/>
      <c r="SGH721" s="16"/>
      <c r="SGI721" s="16"/>
      <c r="SGJ721" s="16"/>
      <c r="SGK721" s="16"/>
      <c r="SGL721" s="16"/>
      <c r="SGM721" s="16"/>
      <c r="SGN721" s="16"/>
      <c r="SGO721" s="16"/>
      <c r="SGP721" s="16"/>
      <c r="SGQ721" s="16"/>
      <c r="SGR721" s="16"/>
      <c r="SGS721" s="16"/>
      <c r="SGT721" s="16"/>
      <c r="SGU721" s="16"/>
      <c r="SGV721" s="16"/>
      <c r="SGW721" s="16"/>
      <c r="SGX721" s="16"/>
      <c r="SGY721" s="16"/>
      <c r="SGZ721" s="16"/>
      <c r="SHA721" s="16"/>
      <c r="SHB721" s="16"/>
      <c r="SHC721" s="16"/>
      <c r="SHD721" s="16"/>
      <c r="SHE721" s="16"/>
      <c r="SHF721" s="16"/>
      <c r="SHG721" s="16"/>
      <c r="SHH721" s="16"/>
      <c r="SHI721" s="16"/>
      <c r="SHJ721" s="16"/>
      <c r="SHK721" s="16"/>
      <c r="SHL721" s="16"/>
      <c r="SHM721" s="16"/>
      <c r="SHN721" s="16"/>
      <c r="SHO721" s="16"/>
      <c r="SHP721" s="16"/>
      <c r="SHQ721" s="16"/>
      <c r="SHR721" s="16"/>
      <c r="SHS721" s="16"/>
      <c r="SHT721" s="16"/>
      <c r="SHU721" s="16"/>
      <c r="SHV721" s="16"/>
      <c r="SHW721" s="16"/>
      <c r="SHX721" s="16"/>
      <c r="SHY721" s="16"/>
      <c r="SHZ721" s="16"/>
      <c r="SIA721" s="16"/>
      <c r="SIB721" s="16"/>
      <c r="SIC721" s="16"/>
      <c r="SID721" s="16"/>
      <c r="SIE721" s="16"/>
      <c r="SIF721" s="16"/>
      <c r="SIG721" s="16"/>
      <c r="SIH721" s="16"/>
      <c r="SII721" s="16"/>
      <c r="SIJ721" s="16"/>
      <c r="SIK721" s="16"/>
      <c r="SIL721" s="16"/>
      <c r="SIM721" s="16"/>
      <c r="SIN721" s="16"/>
      <c r="SIO721" s="16"/>
      <c r="SIP721" s="16"/>
      <c r="SIQ721" s="16"/>
      <c r="SIR721" s="16"/>
      <c r="SIS721" s="16"/>
      <c r="SIT721" s="16"/>
      <c r="SIU721" s="16"/>
      <c r="SIV721" s="16"/>
      <c r="SIW721" s="16"/>
      <c r="SIX721" s="16"/>
      <c r="SIY721" s="16"/>
      <c r="SIZ721" s="16"/>
      <c r="SJA721" s="16"/>
      <c r="SJB721" s="16"/>
      <c r="SJC721" s="16"/>
      <c r="SJD721" s="16"/>
      <c r="SJE721" s="16"/>
      <c r="SJF721" s="16"/>
      <c r="SJG721" s="16"/>
      <c r="SJH721" s="16"/>
      <c r="SJI721" s="16"/>
      <c r="SJJ721" s="16"/>
      <c r="SJK721" s="16"/>
      <c r="SJL721" s="16"/>
      <c r="SJM721" s="16"/>
      <c r="SJN721" s="16"/>
      <c r="SJO721" s="16"/>
      <c r="SJP721" s="16"/>
      <c r="SJQ721" s="16"/>
      <c r="SJR721" s="16"/>
      <c r="SJS721" s="16"/>
      <c r="SJT721" s="16"/>
      <c r="SJU721" s="16"/>
      <c r="SJV721" s="16"/>
      <c r="SJW721" s="16"/>
      <c r="SJX721" s="16"/>
      <c r="SJY721" s="16"/>
      <c r="SJZ721" s="16"/>
      <c r="SKA721" s="16"/>
      <c r="SKB721" s="16"/>
      <c r="SKC721" s="16"/>
      <c r="SKD721" s="16"/>
      <c r="SKE721" s="16"/>
      <c r="SKF721" s="16"/>
      <c r="SKG721" s="16"/>
      <c r="SKH721" s="16"/>
      <c r="SKI721" s="16"/>
      <c r="SKJ721" s="16"/>
      <c r="SKK721" s="16"/>
      <c r="SKL721" s="16"/>
      <c r="SKM721" s="16"/>
      <c r="SKN721" s="16"/>
      <c r="SKO721" s="16"/>
      <c r="SKP721" s="16"/>
      <c r="SKQ721" s="16"/>
      <c r="SKR721" s="16"/>
      <c r="SKS721" s="16"/>
      <c r="SKT721" s="16"/>
      <c r="SKU721" s="16"/>
      <c r="SKV721" s="16"/>
      <c r="SKW721" s="16"/>
      <c r="SKX721" s="16"/>
      <c r="SKY721" s="16"/>
      <c r="SKZ721" s="16"/>
      <c r="SLA721" s="16"/>
      <c r="SLB721" s="16"/>
      <c r="SLC721" s="16"/>
      <c r="SLD721" s="16"/>
      <c r="SLE721" s="16"/>
      <c r="SLF721" s="16"/>
      <c r="SLG721" s="16"/>
      <c r="SLH721" s="16"/>
      <c r="SLI721" s="16"/>
      <c r="SLJ721" s="16"/>
      <c r="SLK721" s="16"/>
      <c r="SLL721" s="16"/>
      <c r="SLM721" s="16"/>
      <c r="SLN721" s="16"/>
      <c r="SLO721" s="16"/>
      <c r="SLP721" s="16"/>
      <c r="SLQ721" s="16"/>
      <c r="SLR721" s="16"/>
      <c r="SLS721" s="16"/>
      <c r="SLT721" s="16"/>
      <c r="SLU721" s="16"/>
      <c r="SLV721" s="16"/>
      <c r="SLW721" s="16"/>
      <c r="SLX721" s="16"/>
      <c r="SLY721" s="16"/>
      <c r="SLZ721" s="16"/>
      <c r="SMA721" s="16"/>
      <c r="SMB721" s="16"/>
      <c r="SMC721" s="16"/>
      <c r="SMD721" s="16"/>
      <c r="SME721" s="16"/>
      <c r="SMF721" s="16"/>
      <c r="SMG721" s="16"/>
      <c r="SMH721" s="16"/>
      <c r="SMI721" s="16"/>
      <c r="SMJ721" s="16"/>
      <c r="SMK721" s="16"/>
      <c r="SML721" s="16"/>
      <c r="SMM721" s="16"/>
      <c r="SMN721" s="16"/>
      <c r="SMO721" s="16"/>
      <c r="SMP721" s="16"/>
      <c r="SMQ721" s="16"/>
      <c r="SMR721" s="16"/>
      <c r="SMS721" s="16"/>
      <c r="SMT721" s="16"/>
      <c r="SMU721" s="16"/>
      <c r="SMV721" s="16"/>
      <c r="SMW721" s="16"/>
      <c r="SMX721" s="16"/>
      <c r="SMY721" s="16"/>
      <c r="SMZ721" s="16"/>
      <c r="SNA721" s="16"/>
      <c r="SNB721" s="16"/>
      <c r="SNC721" s="16"/>
      <c r="SND721" s="16"/>
      <c r="SNE721" s="16"/>
      <c r="SNF721" s="16"/>
      <c r="SNG721" s="16"/>
      <c r="SNH721" s="16"/>
      <c r="SNI721" s="16"/>
      <c r="SNJ721" s="16"/>
      <c r="SNK721" s="16"/>
      <c r="SNL721" s="16"/>
      <c r="SNM721" s="16"/>
      <c r="SNN721" s="16"/>
      <c r="SNO721" s="16"/>
      <c r="SNP721" s="16"/>
      <c r="SNQ721" s="16"/>
      <c r="SNR721" s="16"/>
      <c r="SNS721" s="16"/>
      <c r="SNT721" s="16"/>
      <c r="SNU721" s="16"/>
      <c r="SNV721" s="16"/>
      <c r="SNW721" s="16"/>
      <c r="SNX721" s="16"/>
      <c r="SNY721" s="16"/>
      <c r="SNZ721" s="16"/>
      <c r="SOA721" s="16"/>
      <c r="SOB721" s="16"/>
      <c r="SOC721" s="16"/>
      <c r="SOD721" s="16"/>
      <c r="SOE721" s="16"/>
      <c r="SOF721" s="16"/>
      <c r="SOG721" s="16"/>
      <c r="SOH721" s="16"/>
      <c r="SOI721" s="16"/>
      <c r="SOJ721" s="16"/>
      <c r="SOK721" s="16"/>
      <c r="SOL721" s="16"/>
      <c r="SOM721" s="16"/>
      <c r="SON721" s="16"/>
      <c r="SOO721" s="16"/>
      <c r="SOP721" s="16"/>
      <c r="SOQ721" s="16"/>
      <c r="SOR721" s="16"/>
      <c r="SOS721" s="16"/>
      <c r="SOT721" s="16"/>
      <c r="SOU721" s="16"/>
      <c r="SOV721" s="16"/>
      <c r="SOW721" s="16"/>
      <c r="SOX721" s="16"/>
      <c r="SOY721" s="16"/>
      <c r="SOZ721" s="16"/>
      <c r="SPA721" s="16"/>
      <c r="SPB721" s="16"/>
      <c r="SPC721" s="16"/>
      <c r="SPD721" s="16"/>
      <c r="SPE721" s="16"/>
      <c r="SPF721" s="16"/>
      <c r="SPG721" s="16"/>
      <c r="SPH721" s="16"/>
      <c r="SPI721" s="16"/>
      <c r="SPJ721" s="16"/>
      <c r="SPK721" s="16"/>
      <c r="SPL721" s="16"/>
      <c r="SPM721" s="16"/>
      <c r="SPN721" s="16"/>
      <c r="SPO721" s="16"/>
      <c r="SPP721" s="16"/>
      <c r="SPQ721" s="16"/>
      <c r="SPR721" s="16"/>
      <c r="SPS721" s="16"/>
      <c r="SPT721" s="16"/>
      <c r="SPU721" s="16"/>
      <c r="SPV721" s="16"/>
      <c r="SPW721" s="16"/>
      <c r="SPX721" s="16"/>
      <c r="SPY721" s="16"/>
      <c r="SPZ721" s="16"/>
      <c r="SQA721" s="16"/>
      <c r="SQB721" s="16"/>
      <c r="SQC721" s="16"/>
      <c r="SQD721" s="16"/>
      <c r="SQE721" s="16"/>
      <c r="SQF721" s="16"/>
      <c r="SQG721" s="16"/>
      <c r="SQH721" s="16"/>
      <c r="SQI721" s="16"/>
      <c r="SQJ721" s="16"/>
      <c r="SQK721" s="16"/>
      <c r="SQL721" s="16"/>
      <c r="SQM721" s="16"/>
      <c r="SQN721" s="16"/>
      <c r="SQO721" s="16"/>
      <c r="SQP721" s="16"/>
      <c r="SQQ721" s="16"/>
      <c r="SQR721" s="16"/>
      <c r="SQS721" s="16"/>
      <c r="SQT721" s="16"/>
      <c r="SQU721" s="16"/>
      <c r="SQV721" s="16"/>
      <c r="SQW721" s="16"/>
      <c r="SQX721" s="16"/>
      <c r="SQY721" s="16"/>
      <c r="SQZ721" s="16"/>
      <c r="SRA721" s="16"/>
      <c r="SRB721" s="16"/>
      <c r="SRC721" s="16"/>
      <c r="SRD721" s="16"/>
      <c r="SRE721" s="16"/>
      <c r="SRF721" s="16"/>
      <c r="SRG721" s="16"/>
      <c r="SRH721" s="16"/>
      <c r="SRI721" s="16"/>
      <c r="SRJ721" s="16"/>
      <c r="SRK721" s="16"/>
      <c r="SRL721" s="16"/>
      <c r="SRM721" s="16"/>
      <c r="SRN721" s="16"/>
      <c r="SRO721" s="16"/>
      <c r="SRP721" s="16"/>
      <c r="SRQ721" s="16"/>
      <c r="SRR721" s="16"/>
      <c r="SRS721" s="16"/>
      <c r="SRT721" s="16"/>
      <c r="SRU721" s="16"/>
      <c r="SRV721" s="16"/>
      <c r="SRW721" s="16"/>
      <c r="SRX721" s="16"/>
      <c r="SRY721" s="16"/>
      <c r="SRZ721" s="16"/>
      <c r="SSA721" s="16"/>
      <c r="SSB721" s="16"/>
      <c r="SSC721" s="16"/>
      <c r="SSD721" s="16"/>
      <c r="SSE721" s="16"/>
      <c r="SSF721" s="16"/>
      <c r="SSG721" s="16"/>
      <c r="SSH721" s="16"/>
      <c r="SSI721" s="16"/>
      <c r="SSJ721" s="16"/>
      <c r="SSK721" s="16"/>
      <c r="SSL721" s="16"/>
      <c r="SSM721" s="16"/>
      <c r="SSN721" s="16"/>
      <c r="SSO721" s="16"/>
      <c r="SSP721" s="16"/>
      <c r="SSQ721" s="16"/>
      <c r="SSR721" s="16"/>
      <c r="SSS721" s="16"/>
      <c r="SST721" s="16"/>
      <c r="SSU721" s="16"/>
      <c r="SSV721" s="16"/>
      <c r="SSW721" s="16"/>
      <c r="SSX721" s="16"/>
      <c r="SSY721" s="16"/>
      <c r="SSZ721" s="16"/>
      <c r="STA721" s="16"/>
      <c r="STB721" s="16"/>
      <c r="STC721" s="16"/>
      <c r="STD721" s="16"/>
      <c r="STE721" s="16"/>
      <c r="STF721" s="16"/>
      <c r="STG721" s="16"/>
      <c r="STH721" s="16"/>
      <c r="STI721" s="16"/>
      <c r="STJ721" s="16"/>
      <c r="STK721" s="16"/>
      <c r="STL721" s="16"/>
      <c r="STM721" s="16"/>
      <c r="STN721" s="16"/>
      <c r="STO721" s="16"/>
      <c r="STP721" s="16"/>
      <c r="STQ721" s="16"/>
      <c r="STR721" s="16"/>
      <c r="STS721" s="16"/>
      <c r="STT721" s="16"/>
      <c r="STU721" s="16"/>
      <c r="STV721" s="16"/>
      <c r="STW721" s="16"/>
      <c r="STX721" s="16"/>
      <c r="STY721" s="16"/>
      <c r="STZ721" s="16"/>
      <c r="SUA721" s="16"/>
      <c r="SUB721" s="16"/>
      <c r="SUC721" s="16"/>
      <c r="SUD721" s="16"/>
      <c r="SUE721" s="16"/>
      <c r="SUF721" s="16"/>
      <c r="SUG721" s="16"/>
      <c r="SUH721" s="16"/>
      <c r="SUI721" s="16"/>
      <c r="SUJ721" s="16"/>
      <c r="SUK721" s="16"/>
      <c r="SUL721" s="16"/>
      <c r="SUM721" s="16"/>
      <c r="SUN721" s="16"/>
      <c r="SUO721" s="16"/>
      <c r="SUP721" s="16"/>
      <c r="SUQ721" s="16"/>
      <c r="SUR721" s="16"/>
      <c r="SUS721" s="16"/>
      <c r="SUT721" s="16"/>
      <c r="SUU721" s="16"/>
      <c r="SUV721" s="16"/>
      <c r="SUW721" s="16"/>
      <c r="SUX721" s="16"/>
      <c r="SUY721" s="16"/>
      <c r="SUZ721" s="16"/>
      <c r="SVA721" s="16"/>
      <c r="SVB721" s="16"/>
      <c r="SVC721" s="16"/>
      <c r="SVD721" s="16"/>
      <c r="SVE721" s="16"/>
      <c r="SVF721" s="16"/>
      <c r="SVG721" s="16"/>
      <c r="SVH721" s="16"/>
      <c r="SVI721" s="16"/>
      <c r="SVJ721" s="16"/>
      <c r="SVK721" s="16"/>
      <c r="SVL721" s="16"/>
      <c r="SVM721" s="16"/>
      <c r="SVN721" s="16"/>
      <c r="SVO721" s="16"/>
      <c r="SVP721" s="16"/>
      <c r="SVQ721" s="16"/>
      <c r="SVR721" s="16"/>
      <c r="SVS721" s="16"/>
      <c r="SVT721" s="16"/>
      <c r="SVU721" s="16"/>
      <c r="SVV721" s="16"/>
      <c r="SVW721" s="16"/>
      <c r="SVX721" s="16"/>
      <c r="SVY721" s="16"/>
      <c r="SVZ721" s="16"/>
      <c r="SWA721" s="16"/>
      <c r="SWB721" s="16"/>
      <c r="SWC721" s="16"/>
      <c r="SWD721" s="16"/>
      <c r="SWE721" s="16"/>
      <c r="SWF721" s="16"/>
      <c r="SWG721" s="16"/>
      <c r="SWH721" s="16"/>
      <c r="SWI721" s="16"/>
      <c r="SWJ721" s="16"/>
      <c r="SWK721" s="16"/>
      <c r="SWL721" s="16"/>
      <c r="SWM721" s="16"/>
      <c r="SWN721" s="16"/>
      <c r="SWO721" s="16"/>
      <c r="SWP721" s="16"/>
      <c r="SWQ721" s="16"/>
      <c r="SWR721" s="16"/>
      <c r="SWS721" s="16"/>
      <c r="SWT721" s="16"/>
      <c r="SWU721" s="16"/>
      <c r="SWV721" s="16"/>
      <c r="SWW721" s="16"/>
      <c r="SWX721" s="16"/>
      <c r="SWY721" s="16"/>
      <c r="SWZ721" s="16"/>
      <c r="SXA721" s="16"/>
      <c r="SXB721" s="16"/>
      <c r="SXC721" s="16"/>
      <c r="SXD721" s="16"/>
      <c r="SXE721" s="16"/>
      <c r="SXF721" s="16"/>
      <c r="SXG721" s="16"/>
      <c r="SXH721" s="16"/>
      <c r="SXI721" s="16"/>
      <c r="SXJ721" s="16"/>
      <c r="SXK721" s="16"/>
      <c r="SXL721" s="16"/>
      <c r="SXM721" s="16"/>
      <c r="SXN721" s="16"/>
      <c r="SXO721" s="16"/>
      <c r="SXP721" s="16"/>
      <c r="SXQ721" s="16"/>
      <c r="SXR721" s="16"/>
      <c r="SXS721" s="16"/>
      <c r="SXT721" s="16"/>
      <c r="SXU721" s="16"/>
      <c r="SXV721" s="16"/>
      <c r="SXW721" s="16"/>
      <c r="SXX721" s="16"/>
      <c r="SXY721" s="16"/>
      <c r="SXZ721" s="16"/>
      <c r="SYA721" s="16"/>
      <c r="SYB721" s="16"/>
      <c r="SYC721" s="16"/>
      <c r="SYD721" s="16"/>
      <c r="SYE721" s="16"/>
      <c r="SYF721" s="16"/>
      <c r="SYG721" s="16"/>
      <c r="SYH721" s="16"/>
      <c r="SYI721" s="16"/>
      <c r="SYJ721" s="16"/>
      <c r="SYK721" s="16"/>
      <c r="SYL721" s="16"/>
      <c r="SYM721" s="16"/>
      <c r="SYN721" s="16"/>
      <c r="SYO721" s="16"/>
      <c r="SYP721" s="16"/>
      <c r="SYQ721" s="16"/>
      <c r="SYR721" s="16"/>
      <c r="SYS721" s="16"/>
      <c r="SYT721" s="16"/>
      <c r="SYU721" s="16"/>
      <c r="SYV721" s="16"/>
      <c r="SYW721" s="16"/>
      <c r="SYX721" s="16"/>
      <c r="SYY721" s="16"/>
      <c r="SYZ721" s="16"/>
      <c r="SZA721" s="16"/>
      <c r="SZB721" s="16"/>
      <c r="SZC721" s="16"/>
      <c r="SZD721" s="16"/>
      <c r="SZE721" s="16"/>
      <c r="SZF721" s="16"/>
      <c r="SZG721" s="16"/>
      <c r="SZH721" s="16"/>
      <c r="SZI721" s="16"/>
      <c r="SZJ721" s="16"/>
      <c r="SZK721" s="16"/>
      <c r="SZL721" s="16"/>
      <c r="SZM721" s="16"/>
      <c r="SZN721" s="16"/>
      <c r="SZO721" s="16"/>
      <c r="SZP721" s="16"/>
      <c r="SZQ721" s="16"/>
      <c r="SZR721" s="16"/>
      <c r="SZS721" s="16"/>
      <c r="SZT721" s="16"/>
      <c r="SZU721" s="16"/>
      <c r="SZV721" s="16"/>
      <c r="SZW721" s="16"/>
      <c r="SZX721" s="16"/>
      <c r="SZY721" s="16"/>
      <c r="SZZ721" s="16"/>
      <c r="TAA721" s="16"/>
      <c r="TAB721" s="16"/>
      <c r="TAC721" s="16"/>
      <c r="TAD721" s="16"/>
      <c r="TAE721" s="16"/>
      <c r="TAF721" s="16"/>
      <c r="TAG721" s="16"/>
      <c r="TAH721" s="16"/>
      <c r="TAI721" s="16"/>
      <c r="TAJ721" s="16"/>
      <c r="TAK721" s="16"/>
      <c r="TAL721" s="16"/>
      <c r="TAM721" s="16"/>
      <c r="TAN721" s="16"/>
      <c r="TAO721" s="16"/>
      <c r="TAP721" s="16"/>
      <c r="TAQ721" s="16"/>
      <c r="TAR721" s="16"/>
      <c r="TAS721" s="16"/>
      <c r="TAT721" s="16"/>
      <c r="TAU721" s="16"/>
      <c r="TAV721" s="16"/>
      <c r="TAW721" s="16"/>
      <c r="TAX721" s="16"/>
      <c r="TAY721" s="16"/>
      <c r="TAZ721" s="16"/>
      <c r="TBA721" s="16"/>
      <c r="TBB721" s="16"/>
      <c r="TBC721" s="16"/>
      <c r="TBD721" s="16"/>
      <c r="TBE721" s="16"/>
      <c r="TBF721" s="16"/>
      <c r="TBG721" s="16"/>
      <c r="TBH721" s="16"/>
      <c r="TBI721" s="16"/>
      <c r="TBJ721" s="16"/>
      <c r="TBK721" s="16"/>
      <c r="TBL721" s="16"/>
      <c r="TBM721" s="16"/>
      <c r="TBN721" s="16"/>
      <c r="TBO721" s="16"/>
      <c r="TBP721" s="16"/>
      <c r="TBQ721" s="16"/>
      <c r="TBR721" s="16"/>
      <c r="TBS721" s="16"/>
      <c r="TBT721" s="16"/>
      <c r="TBU721" s="16"/>
      <c r="TBV721" s="16"/>
      <c r="TBW721" s="16"/>
      <c r="TBX721" s="16"/>
      <c r="TBY721" s="16"/>
      <c r="TBZ721" s="16"/>
      <c r="TCA721" s="16"/>
      <c r="TCB721" s="16"/>
      <c r="TCC721" s="16"/>
      <c r="TCD721" s="16"/>
      <c r="TCE721" s="16"/>
      <c r="TCF721" s="16"/>
      <c r="TCG721" s="16"/>
      <c r="TCH721" s="16"/>
      <c r="TCI721" s="16"/>
      <c r="TCJ721" s="16"/>
      <c r="TCK721" s="16"/>
      <c r="TCL721" s="16"/>
      <c r="TCM721" s="16"/>
      <c r="TCN721" s="16"/>
      <c r="TCO721" s="16"/>
      <c r="TCP721" s="16"/>
      <c r="TCQ721" s="16"/>
      <c r="TCR721" s="16"/>
      <c r="TCS721" s="16"/>
      <c r="TCT721" s="16"/>
      <c r="TCU721" s="16"/>
      <c r="TCV721" s="16"/>
      <c r="TCW721" s="16"/>
      <c r="TCX721" s="16"/>
      <c r="TCY721" s="16"/>
      <c r="TCZ721" s="16"/>
      <c r="TDA721" s="16"/>
      <c r="TDB721" s="16"/>
      <c r="TDC721" s="16"/>
      <c r="TDD721" s="16"/>
      <c r="TDE721" s="16"/>
      <c r="TDF721" s="16"/>
      <c r="TDG721" s="16"/>
      <c r="TDH721" s="16"/>
      <c r="TDI721" s="16"/>
      <c r="TDJ721" s="16"/>
      <c r="TDK721" s="16"/>
      <c r="TDL721" s="16"/>
      <c r="TDM721" s="16"/>
      <c r="TDN721" s="16"/>
      <c r="TDO721" s="16"/>
      <c r="TDP721" s="16"/>
      <c r="TDQ721" s="16"/>
      <c r="TDR721" s="16"/>
      <c r="TDS721" s="16"/>
      <c r="TDT721" s="16"/>
      <c r="TDU721" s="16"/>
      <c r="TDV721" s="16"/>
      <c r="TDW721" s="16"/>
      <c r="TDX721" s="16"/>
      <c r="TDY721" s="16"/>
      <c r="TDZ721" s="16"/>
      <c r="TEA721" s="16"/>
      <c r="TEB721" s="16"/>
      <c r="TEC721" s="16"/>
      <c r="TED721" s="16"/>
      <c r="TEE721" s="16"/>
      <c r="TEF721" s="16"/>
      <c r="TEG721" s="16"/>
      <c r="TEH721" s="16"/>
      <c r="TEI721" s="16"/>
      <c r="TEJ721" s="16"/>
      <c r="TEK721" s="16"/>
      <c r="TEL721" s="16"/>
      <c r="TEM721" s="16"/>
      <c r="TEN721" s="16"/>
      <c r="TEO721" s="16"/>
      <c r="TEP721" s="16"/>
      <c r="TEQ721" s="16"/>
      <c r="TER721" s="16"/>
      <c r="TES721" s="16"/>
      <c r="TET721" s="16"/>
      <c r="TEU721" s="16"/>
      <c r="TEV721" s="16"/>
      <c r="TEW721" s="16"/>
      <c r="TEX721" s="16"/>
      <c r="TEY721" s="16"/>
      <c r="TEZ721" s="16"/>
      <c r="TFA721" s="16"/>
      <c r="TFB721" s="16"/>
      <c r="TFC721" s="16"/>
      <c r="TFD721" s="16"/>
      <c r="TFE721" s="16"/>
      <c r="TFF721" s="16"/>
      <c r="TFG721" s="16"/>
      <c r="TFH721" s="16"/>
      <c r="TFI721" s="16"/>
      <c r="TFJ721" s="16"/>
      <c r="TFK721" s="16"/>
      <c r="TFL721" s="16"/>
      <c r="TFM721" s="16"/>
      <c r="TFN721" s="16"/>
      <c r="TFO721" s="16"/>
      <c r="TFP721" s="16"/>
      <c r="TFQ721" s="16"/>
      <c r="TFR721" s="16"/>
      <c r="TFS721" s="16"/>
      <c r="TFT721" s="16"/>
      <c r="TFU721" s="16"/>
      <c r="TFV721" s="16"/>
      <c r="TFW721" s="16"/>
      <c r="TFX721" s="16"/>
      <c r="TFY721" s="16"/>
      <c r="TFZ721" s="16"/>
      <c r="TGA721" s="16"/>
      <c r="TGB721" s="16"/>
      <c r="TGC721" s="16"/>
      <c r="TGD721" s="16"/>
      <c r="TGE721" s="16"/>
      <c r="TGF721" s="16"/>
      <c r="TGG721" s="16"/>
      <c r="TGH721" s="16"/>
      <c r="TGI721" s="16"/>
      <c r="TGJ721" s="16"/>
      <c r="TGK721" s="16"/>
      <c r="TGL721" s="16"/>
      <c r="TGM721" s="16"/>
      <c r="TGN721" s="16"/>
      <c r="TGO721" s="16"/>
      <c r="TGP721" s="16"/>
      <c r="TGQ721" s="16"/>
      <c r="TGR721" s="16"/>
      <c r="TGS721" s="16"/>
      <c r="TGT721" s="16"/>
      <c r="TGU721" s="16"/>
      <c r="TGV721" s="16"/>
      <c r="TGW721" s="16"/>
      <c r="TGX721" s="16"/>
      <c r="TGY721" s="16"/>
      <c r="TGZ721" s="16"/>
      <c r="THA721" s="16"/>
      <c r="THB721" s="16"/>
      <c r="THC721" s="16"/>
      <c r="THD721" s="16"/>
      <c r="THE721" s="16"/>
      <c r="THF721" s="16"/>
      <c r="THG721" s="16"/>
      <c r="THH721" s="16"/>
      <c r="THI721" s="16"/>
      <c r="THJ721" s="16"/>
      <c r="THK721" s="16"/>
      <c r="THL721" s="16"/>
      <c r="THM721" s="16"/>
      <c r="THN721" s="16"/>
      <c r="THO721" s="16"/>
      <c r="THP721" s="16"/>
      <c r="THQ721" s="16"/>
      <c r="THR721" s="16"/>
      <c r="THS721" s="16"/>
      <c r="THT721" s="16"/>
      <c r="THU721" s="16"/>
      <c r="THV721" s="16"/>
      <c r="THW721" s="16"/>
      <c r="THX721" s="16"/>
      <c r="THY721" s="16"/>
      <c r="THZ721" s="16"/>
      <c r="TIA721" s="16"/>
      <c r="TIB721" s="16"/>
      <c r="TIC721" s="16"/>
      <c r="TID721" s="16"/>
      <c r="TIE721" s="16"/>
      <c r="TIF721" s="16"/>
      <c r="TIG721" s="16"/>
      <c r="TIH721" s="16"/>
      <c r="TII721" s="16"/>
      <c r="TIJ721" s="16"/>
      <c r="TIK721" s="16"/>
      <c r="TIL721" s="16"/>
      <c r="TIM721" s="16"/>
      <c r="TIN721" s="16"/>
      <c r="TIO721" s="16"/>
      <c r="TIP721" s="16"/>
      <c r="TIQ721" s="16"/>
      <c r="TIR721" s="16"/>
      <c r="TIS721" s="16"/>
      <c r="TIT721" s="16"/>
      <c r="TIU721" s="16"/>
      <c r="TIV721" s="16"/>
      <c r="TIW721" s="16"/>
      <c r="TIX721" s="16"/>
      <c r="TIY721" s="16"/>
      <c r="TIZ721" s="16"/>
      <c r="TJA721" s="16"/>
      <c r="TJB721" s="16"/>
      <c r="TJC721" s="16"/>
      <c r="TJD721" s="16"/>
      <c r="TJE721" s="16"/>
      <c r="TJF721" s="16"/>
      <c r="TJG721" s="16"/>
      <c r="TJH721" s="16"/>
      <c r="TJI721" s="16"/>
      <c r="TJJ721" s="16"/>
      <c r="TJK721" s="16"/>
      <c r="TJL721" s="16"/>
      <c r="TJM721" s="16"/>
      <c r="TJN721" s="16"/>
      <c r="TJO721" s="16"/>
      <c r="TJP721" s="16"/>
      <c r="TJQ721" s="16"/>
      <c r="TJR721" s="16"/>
      <c r="TJS721" s="16"/>
      <c r="TJT721" s="16"/>
      <c r="TJU721" s="16"/>
      <c r="TJV721" s="16"/>
      <c r="TJW721" s="16"/>
      <c r="TJX721" s="16"/>
      <c r="TJY721" s="16"/>
      <c r="TJZ721" s="16"/>
      <c r="TKA721" s="16"/>
      <c r="TKB721" s="16"/>
      <c r="TKC721" s="16"/>
      <c r="TKD721" s="16"/>
      <c r="TKE721" s="16"/>
      <c r="TKF721" s="16"/>
      <c r="TKG721" s="16"/>
      <c r="TKH721" s="16"/>
      <c r="TKI721" s="16"/>
      <c r="TKJ721" s="16"/>
      <c r="TKK721" s="16"/>
      <c r="TKL721" s="16"/>
      <c r="TKM721" s="16"/>
      <c r="TKN721" s="16"/>
      <c r="TKO721" s="16"/>
      <c r="TKP721" s="16"/>
      <c r="TKQ721" s="16"/>
      <c r="TKR721" s="16"/>
      <c r="TKS721" s="16"/>
      <c r="TKT721" s="16"/>
      <c r="TKU721" s="16"/>
      <c r="TKV721" s="16"/>
      <c r="TKW721" s="16"/>
      <c r="TKX721" s="16"/>
      <c r="TKY721" s="16"/>
      <c r="TKZ721" s="16"/>
      <c r="TLA721" s="16"/>
      <c r="TLB721" s="16"/>
      <c r="TLC721" s="16"/>
      <c r="TLD721" s="16"/>
      <c r="TLE721" s="16"/>
      <c r="TLF721" s="16"/>
      <c r="TLG721" s="16"/>
      <c r="TLH721" s="16"/>
      <c r="TLI721" s="16"/>
      <c r="TLJ721" s="16"/>
      <c r="TLK721" s="16"/>
      <c r="TLL721" s="16"/>
      <c r="TLM721" s="16"/>
      <c r="TLN721" s="16"/>
      <c r="TLO721" s="16"/>
      <c r="TLP721" s="16"/>
      <c r="TLQ721" s="16"/>
      <c r="TLR721" s="16"/>
      <c r="TLS721" s="16"/>
      <c r="TLT721" s="16"/>
      <c r="TLU721" s="16"/>
      <c r="TLV721" s="16"/>
      <c r="TLW721" s="16"/>
      <c r="TLX721" s="16"/>
      <c r="TLY721" s="16"/>
      <c r="TLZ721" s="16"/>
      <c r="TMA721" s="16"/>
      <c r="TMB721" s="16"/>
      <c r="TMC721" s="16"/>
      <c r="TMD721" s="16"/>
      <c r="TME721" s="16"/>
      <c r="TMF721" s="16"/>
      <c r="TMG721" s="16"/>
      <c r="TMH721" s="16"/>
      <c r="TMI721" s="16"/>
      <c r="TMJ721" s="16"/>
      <c r="TMK721" s="16"/>
      <c r="TML721" s="16"/>
      <c r="TMM721" s="16"/>
      <c r="TMN721" s="16"/>
      <c r="TMO721" s="16"/>
      <c r="TMP721" s="16"/>
      <c r="TMQ721" s="16"/>
      <c r="TMR721" s="16"/>
      <c r="TMS721" s="16"/>
      <c r="TMT721" s="16"/>
      <c r="TMU721" s="16"/>
      <c r="TMV721" s="16"/>
      <c r="TMW721" s="16"/>
      <c r="TMX721" s="16"/>
      <c r="TMY721" s="16"/>
      <c r="TMZ721" s="16"/>
      <c r="TNA721" s="16"/>
      <c r="TNB721" s="16"/>
      <c r="TNC721" s="16"/>
      <c r="TND721" s="16"/>
      <c r="TNE721" s="16"/>
      <c r="TNF721" s="16"/>
      <c r="TNG721" s="16"/>
      <c r="TNH721" s="16"/>
      <c r="TNI721" s="16"/>
      <c r="TNJ721" s="16"/>
      <c r="TNK721" s="16"/>
      <c r="TNL721" s="16"/>
      <c r="TNM721" s="16"/>
      <c r="TNN721" s="16"/>
      <c r="TNO721" s="16"/>
      <c r="TNP721" s="16"/>
      <c r="TNQ721" s="16"/>
      <c r="TNR721" s="16"/>
      <c r="TNS721" s="16"/>
      <c r="TNT721" s="16"/>
      <c r="TNU721" s="16"/>
      <c r="TNV721" s="16"/>
      <c r="TNW721" s="16"/>
      <c r="TNX721" s="16"/>
      <c r="TNY721" s="16"/>
      <c r="TNZ721" s="16"/>
      <c r="TOA721" s="16"/>
      <c r="TOB721" s="16"/>
      <c r="TOC721" s="16"/>
      <c r="TOD721" s="16"/>
      <c r="TOE721" s="16"/>
      <c r="TOF721" s="16"/>
      <c r="TOG721" s="16"/>
      <c r="TOH721" s="16"/>
      <c r="TOI721" s="16"/>
      <c r="TOJ721" s="16"/>
      <c r="TOK721" s="16"/>
      <c r="TOL721" s="16"/>
      <c r="TOM721" s="16"/>
      <c r="TON721" s="16"/>
      <c r="TOO721" s="16"/>
      <c r="TOP721" s="16"/>
      <c r="TOQ721" s="16"/>
      <c r="TOR721" s="16"/>
      <c r="TOS721" s="16"/>
      <c r="TOT721" s="16"/>
      <c r="TOU721" s="16"/>
      <c r="TOV721" s="16"/>
      <c r="TOW721" s="16"/>
      <c r="TOX721" s="16"/>
      <c r="TOY721" s="16"/>
      <c r="TOZ721" s="16"/>
      <c r="TPA721" s="16"/>
      <c r="TPB721" s="16"/>
      <c r="TPC721" s="16"/>
      <c r="TPD721" s="16"/>
      <c r="TPE721" s="16"/>
      <c r="TPF721" s="16"/>
      <c r="TPG721" s="16"/>
      <c r="TPH721" s="16"/>
      <c r="TPI721" s="16"/>
      <c r="TPJ721" s="16"/>
      <c r="TPK721" s="16"/>
      <c r="TPL721" s="16"/>
      <c r="TPM721" s="16"/>
      <c r="TPN721" s="16"/>
      <c r="TPO721" s="16"/>
      <c r="TPP721" s="16"/>
      <c r="TPQ721" s="16"/>
      <c r="TPR721" s="16"/>
      <c r="TPS721" s="16"/>
      <c r="TPT721" s="16"/>
      <c r="TPU721" s="16"/>
      <c r="TPV721" s="16"/>
      <c r="TPW721" s="16"/>
      <c r="TPX721" s="16"/>
      <c r="TPY721" s="16"/>
      <c r="TPZ721" s="16"/>
      <c r="TQA721" s="16"/>
      <c r="TQB721" s="16"/>
      <c r="TQC721" s="16"/>
      <c r="TQD721" s="16"/>
      <c r="TQE721" s="16"/>
      <c r="TQF721" s="16"/>
      <c r="TQG721" s="16"/>
      <c r="TQH721" s="16"/>
      <c r="TQI721" s="16"/>
      <c r="TQJ721" s="16"/>
      <c r="TQK721" s="16"/>
      <c r="TQL721" s="16"/>
      <c r="TQM721" s="16"/>
      <c r="TQN721" s="16"/>
      <c r="TQO721" s="16"/>
      <c r="TQP721" s="16"/>
      <c r="TQQ721" s="16"/>
      <c r="TQR721" s="16"/>
      <c r="TQS721" s="16"/>
      <c r="TQT721" s="16"/>
      <c r="TQU721" s="16"/>
      <c r="TQV721" s="16"/>
      <c r="TQW721" s="16"/>
      <c r="TQX721" s="16"/>
      <c r="TQY721" s="16"/>
      <c r="TQZ721" s="16"/>
      <c r="TRA721" s="16"/>
      <c r="TRB721" s="16"/>
      <c r="TRC721" s="16"/>
      <c r="TRD721" s="16"/>
      <c r="TRE721" s="16"/>
      <c r="TRF721" s="16"/>
      <c r="TRG721" s="16"/>
      <c r="TRH721" s="16"/>
      <c r="TRI721" s="16"/>
      <c r="TRJ721" s="16"/>
      <c r="TRK721" s="16"/>
      <c r="TRL721" s="16"/>
      <c r="TRM721" s="16"/>
      <c r="TRN721" s="16"/>
      <c r="TRO721" s="16"/>
      <c r="TRP721" s="16"/>
      <c r="TRQ721" s="16"/>
      <c r="TRR721" s="16"/>
      <c r="TRS721" s="16"/>
      <c r="TRT721" s="16"/>
      <c r="TRU721" s="16"/>
      <c r="TRV721" s="16"/>
      <c r="TRW721" s="16"/>
      <c r="TRX721" s="16"/>
      <c r="TRY721" s="16"/>
      <c r="TRZ721" s="16"/>
      <c r="TSA721" s="16"/>
      <c r="TSB721" s="16"/>
      <c r="TSC721" s="16"/>
      <c r="TSD721" s="16"/>
      <c r="TSE721" s="16"/>
      <c r="TSF721" s="16"/>
      <c r="TSG721" s="16"/>
      <c r="TSH721" s="16"/>
      <c r="TSI721" s="16"/>
      <c r="TSJ721" s="16"/>
      <c r="TSK721" s="16"/>
      <c r="TSL721" s="16"/>
      <c r="TSM721" s="16"/>
      <c r="TSN721" s="16"/>
      <c r="TSO721" s="16"/>
      <c r="TSP721" s="16"/>
      <c r="TSQ721" s="16"/>
      <c r="TSR721" s="16"/>
      <c r="TSS721" s="16"/>
      <c r="TST721" s="16"/>
      <c r="TSU721" s="16"/>
      <c r="TSV721" s="16"/>
      <c r="TSW721" s="16"/>
      <c r="TSX721" s="16"/>
      <c r="TSY721" s="16"/>
      <c r="TSZ721" s="16"/>
      <c r="TTA721" s="16"/>
      <c r="TTB721" s="16"/>
      <c r="TTC721" s="16"/>
      <c r="TTD721" s="16"/>
      <c r="TTE721" s="16"/>
      <c r="TTF721" s="16"/>
      <c r="TTG721" s="16"/>
      <c r="TTH721" s="16"/>
      <c r="TTI721" s="16"/>
      <c r="TTJ721" s="16"/>
      <c r="TTK721" s="16"/>
      <c r="TTL721" s="16"/>
      <c r="TTM721" s="16"/>
      <c r="TTN721" s="16"/>
      <c r="TTO721" s="16"/>
      <c r="TTP721" s="16"/>
      <c r="TTQ721" s="16"/>
      <c r="TTR721" s="16"/>
      <c r="TTS721" s="16"/>
      <c r="TTT721" s="16"/>
      <c r="TTU721" s="16"/>
      <c r="TTV721" s="16"/>
      <c r="TTW721" s="16"/>
      <c r="TTX721" s="16"/>
      <c r="TTY721" s="16"/>
      <c r="TTZ721" s="16"/>
      <c r="TUA721" s="16"/>
      <c r="TUB721" s="16"/>
      <c r="TUC721" s="16"/>
      <c r="TUD721" s="16"/>
      <c r="TUE721" s="16"/>
      <c r="TUF721" s="16"/>
      <c r="TUG721" s="16"/>
      <c r="TUH721" s="16"/>
      <c r="TUI721" s="16"/>
      <c r="TUJ721" s="16"/>
      <c r="TUK721" s="16"/>
      <c r="TUL721" s="16"/>
      <c r="TUM721" s="16"/>
      <c r="TUN721" s="16"/>
      <c r="TUO721" s="16"/>
      <c r="TUP721" s="16"/>
      <c r="TUQ721" s="16"/>
      <c r="TUR721" s="16"/>
      <c r="TUS721" s="16"/>
      <c r="TUT721" s="16"/>
      <c r="TUU721" s="16"/>
      <c r="TUV721" s="16"/>
      <c r="TUW721" s="16"/>
      <c r="TUX721" s="16"/>
      <c r="TUY721" s="16"/>
      <c r="TUZ721" s="16"/>
      <c r="TVA721" s="16"/>
      <c r="TVB721" s="16"/>
      <c r="TVC721" s="16"/>
      <c r="TVD721" s="16"/>
      <c r="TVE721" s="16"/>
      <c r="TVF721" s="16"/>
      <c r="TVG721" s="16"/>
      <c r="TVH721" s="16"/>
      <c r="TVI721" s="16"/>
      <c r="TVJ721" s="16"/>
      <c r="TVK721" s="16"/>
      <c r="TVL721" s="16"/>
      <c r="TVM721" s="16"/>
      <c r="TVN721" s="16"/>
      <c r="TVO721" s="16"/>
      <c r="TVP721" s="16"/>
      <c r="TVQ721" s="16"/>
      <c r="TVR721" s="16"/>
      <c r="TVS721" s="16"/>
      <c r="TVT721" s="16"/>
      <c r="TVU721" s="16"/>
      <c r="TVV721" s="16"/>
      <c r="TVW721" s="16"/>
      <c r="TVX721" s="16"/>
      <c r="TVY721" s="16"/>
      <c r="TVZ721" s="16"/>
      <c r="TWA721" s="16"/>
      <c r="TWB721" s="16"/>
      <c r="TWC721" s="16"/>
      <c r="TWD721" s="16"/>
      <c r="TWE721" s="16"/>
      <c r="TWF721" s="16"/>
      <c r="TWG721" s="16"/>
      <c r="TWH721" s="16"/>
      <c r="TWI721" s="16"/>
      <c r="TWJ721" s="16"/>
      <c r="TWK721" s="16"/>
      <c r="TWL721" s="16"/>
      <c r="TWM721" s="16"/>
      <c r="TWN721" s="16"/>
      <c r="TWO721" s="16"/>
      <c r="TWP721" s="16"/>
      <c r="TWQ721" s="16"/>
      <c r="TWR721" s="16"/>
      <c r="TWS721" s="16"/>
      <c r="TWT721" s="16"/>
      <c r="TWU721" s="16"/>
      <c r="TWV721" s="16"/>
      <c r="TWW721" s="16"/>
      <c r="TWX721" s="16"/>
      <c r="TWY721" s="16"/>
      <c r="TWZ721" s="16"/>
      <c r="TXA721" s="16"/>
      <c r="TXB721" s="16"/>
      <c r="TXC721" s="16"/>
      <c r="TXD721" s="16"/>
      <c r="TXE721" s="16"/>
      <c r="TXF721" s="16"/>
      <c r="TXG721" s="16"/>
      <c r="TXH721" s="16"/>
      <c r="TXI721" s="16"/>
      <c r="TXJ721" s="16"/>
      <c r="TXK721" s="16"/>
      <c r="TXL721" s="16"/>
      <c r="TXM721" s="16"/>
      <c r="TXN721" s="16"/>
      <c r="TXO721" s="16"/>
      <c r="TXP721" s="16"/>
      <c r="TXQ721" s="16"/>
      <c r="TXR721" s="16"/>
      <c r="TXS721" s="16"/>
      <c r="TXT721" s="16"/>
      <c r="TXU721" s="16"/>
      <c r="TXV721" s="16"/>
      <c r="TXW721" s="16"/>
      <c r="TXX721" s="16"/>
      <c r="TXY721" s="16"/>
      <c r="TXZ721" s="16"/>
      <c r="TYA721" s="16"/>
      <c r="TYB721" s="16"/>
      <c r="TYC721" s="16"/>
      <c r="TYD721" s="16"/>
      <c r="TYE721" s="16"/>
      <c r="TYF721" s="16"/>
      <c r="TYG721" s="16"/>
      <c r="TYH721" s="16"/>
      <c r="TYI721" s="16"/>
      <c r="TYJ721" s="16"/>
      <c r="TYK721" s="16"/>
      <c r="TYL721" s="16"/>
      <c r="TYM721" s="16"/>
      <c r="TYN721" s="16"/>
      <c r="TYO721" s="16"/>
      <c r="TYP721" s="16"/>
      <c r="TYQ721" s="16"/>
      <c r="TYR721" s="16"/>
      <c r="TYS721" s="16"/>
      <c r="TYT721" s="16"/>
      <c r="TYU721" s="16"/>
      <c r="TYV721" s="16"/>
      <c r="TYW721" s="16"/>
      <c r="TYX721" s="16"/>
      <c r="TYY721" s="16"/>
      <c r="TYZ721" s="16"/>
      <c r="TZA721" s="16"/>
      <c r="TZB721" s="16"/>
      <c r="TZC721" s="16"/>
      <c r="TZD721" s="16"/>
      <c r="TZE721" s="16"/>
      <c r="TZF721" s="16"/>
      <c r="TZG721" s="16"/>
      <c r="TZH721" s="16"/>
      <c r="TZI721" s="16"/>
      <c r="TZJ721" s="16"/>
      <c r="TZK721" s="16"/>
      <c r="TZL721" s="16"/>
      <c r="TZM721" s="16"/>
      <c r="TZN721" s="16"/>
      <c r="TZO721" s="16"/>
      <c r="TZP721" s="16"/>
      <c r="TZQ721" s="16"/>
      <c r="TZR721" s="16"/>
      <c r="TZS721" s="16"/>
      <c r="TZT721" s="16"/>
      <c r="TZU721" s="16"/>
      <c r="TZV721" s="16"/>
      <c r="TZW721" s="16"/>
      <c r="TZX721" s="16"/>
      <c r="TZY721" s="16"/>
      <c r="TZZ721" s="16"/>
      <c r="UAA721" s="16"/>
      <c r="UAB721" s="16"/>
      <c r="UAC721" s="16"/>
      <c r="UAD721" s="16"/>
      <c r="UAE721" s="16"/>
      <c r="UAF721" s="16"/>
      <c r="UAG721" s="16"/>
      <c r="UAH721" s="16"/>
      <c r="UAI721" s="16"/>
      <c r="UAJ721" s="16"/>
      <c r="UAK721" s="16"/>
      <c r="UAL721" s="16"/>
      <c r="UAM721" s="16"/>
      <c r="UAN721" s="16"/>
      <c r="UAO721" s="16"/>
      <c r="UAP721" s="16"/>
      <c r="UAQ721" s="16"/>
      <c r="UAR721" s="16"/>
      <c r="UAS721" s="16"/>
      <c r="UAT721" s="16"/>
      <c r="UAU721" s="16"/>
      <c r="UAV721" s="16"/>
      <c r="UAW721" s="16"/>
      <c r="UAX721" s="16"/>
      <c r="UAY721" s="16"/>
      <c r="UAZ721" s="16"/>
      <c r="UBA721" s="16"/>
      <c r="UBB721" s="16"/>
      <c r="UBC721" s="16"/>
      <c r="UBD721" s="16"/>
      <c r="UBE721" s="16"/>
      <c r="UBF721" s="16"/>
      <c r="UBG721" s="16"/>
      <c r="UBH721" s="16"/>
      <c r="UBI721" s="16"/>
      <c r="UBJ721" s="16"/>
      <c r="UBK721" s="16"/>
      <c r="UBL721" s="16"/>
      <c r="UBM721" s="16"/>
      <c r="UBN721" s="16"/>
      <c r="UBO721" s="16"/>
      <c r="UBP721" s="16"/>
      <c r="UBQ721" s="16"/>
      <c r="UBR721" s="16"/>
      <c r="UBS721" s="16"/>
      <c r="UBT721" s="16"/>
      <c r="UBU721" s="16"/>
      <c r="UBV721" s="16"/>
      <c r="UBW721" s="16"/>
      <c r="UBX721" s="16"/>
      <c r="UBY721" s="16"/>
      <c r="UBZ721" s="16"/>
      <c r="UCA721" s="16"/>
      <c r="UCB721" s="16"/>
      <c r="UCC721" s="16"/>
      <c r="UCD721" s="16"/>
      <c r="UCE721" s="16"/>
      <c r="UCF721" s="16"/>
      <c r="UCG721" s="16"/>
      <c r="UCH721" s="16"/>
      <c r="UCI721" s="16"/>
      <c r="UCJ721" s="16"/>
      <c r="UCK721" s="16"/>
      <c r="UCL721" s="16"/>
      <c r="UCM721" s="16"/>
      <c r="UCN721" s="16"/>
      <c r="UCO721" s="16"/>
      <c r="UCP721" s="16"/>
      <c r="UCQ721" s="16"/>
      <c r="UCR721" s="16"/>
      <c r="UCS721" s="16"/>
      <c r="UCT721" s="16"/>
      <c r="UCU721" s="16"/>
      <c r="UCV721" s="16"/>
      <c r="UCW721" s="16"/>
      <c r="UCX721" s="16"/>
      <c r="UCY721" s="16"/>
      <c r="UCZ721" s="16"/>
      <c r="UDA721" s="16"/>
      <c r="UDB721" s="16"/>
      <c r="UDC721" s="16"/>
      <c r="UDD721" s="16"/>
      <c r="UDE721" s="16"/>
      <c r="UDF721" s="16"/>
      <c r="UDG721" s="16"/>
      <c r="UDH721" s="16"/>
      <c r="UDI721" s="16"/>
      <c r="UDJ721" s="16"/>
      <c r="UDK721" s="16"/>
      <c r="UDL721" s="16"/>
      <c r="UDM721" s="16"/>
      <c r="UDN721" s="16"/>
      <c r="UDO721" s="16"/>
      <c r="UDP721" s="16"/>
      <c r="UDQ721" s="16"/>
      <c r="UDR721" s="16"/>
      <c r="UDS721" s="16"/>
      <c r="UDT721" s="16"/>
      <c r="UDU721" s="16"/>
      <c r="UDV721" s="16"/>
      <c r="UDW721" s="16"/>
      <c r="UDX721" s="16"/>
      <c r="UDY721" s="16"/>
      <c r="UDZ721" s="16"/>
      <c r="UEA721" s="16"/>
      <c r="UEB721" s="16"/>
      <c r="UEC721" s="16"/>
      <c r="UED721" s="16"/>
      <c r="UEE721" s="16"/>
      <c r="UEF721" s="16"/>
      <c r="UEG721" s="16"/>
      <c r="UEH721" s="16"/>
      <c r="UEI721" s="16"/>
      <c r="UEJ721" s="16"/>
      <c r="UEK721" s="16"/>
      <c r="UEL721" s="16"/>
      <c r="UEM721" s="16"/>
      <c r="UEN721" s="16"/>
      <c r="UEO721" s="16"/>
      <c r="UEP721" s="16"/>
      <c r="UEQ721" s="16"/>
      <c r="UER721" s="16"/>
      <c r="UES721" s="16"/>
      <c r="UET721" s="16"/>
      <c r="UEU721" s="16"/>
      <c r="UEV721" s="16"/>
      <c r="UEW721" s="16"/>
      <c r="UEX721" s="16"/>
      <c r="UEY721" s="16"/>
      <c r="UEZ721" s="16"/>
      <c r="UFA721" s="16"/>
      <c r="UFB721" s="16"/>
      <c r="UFC721" s="16"/>
      <c r="UFD721" s="16"/>
      <c r="UFE721" s="16"/>
      <c r="UFF721" s="16"/>
      <c r="UFG721" s="16"/>
      <c r="UFH721" s="16"/>
      <c r="UFI721" s="16"/>
      <c r="UFJ721" s="16"/>
      <c r="UFK721" s="16"/>
      <c r="UFL721" s="16"/>
      <c r="UFM721" s="16"/>
      <c r="UFN721" s="16"/>
      <c r="UFO721" s="16"/>
      <c r="UFP721" s="16"/>
      <c r="UFQ721" s="16"/>
      <c r="UFR721" s="16"/>
      <c r="UFS721" s="16"/>
      <c r="UFT721" s="16"/>
      <c r="UFU721" s="16"/>
      <c r="UFV721" s="16"/>
      <c r="UFW721" s="16"/>
      <c r="UFX721" s="16"/>
      <c r="UFY721" s="16"/>
      <c r="UFZ721" s="16"/>
      <c r="UGA721" s="16"/>
      <c r="UGB721" s="16"/>
      <c r="UGC721" s="16"/>
      <c r="UGD721" s="16"/>
      <c r="UGE721" s="16"/>
      <c r="UGF721" s="16"/>
      <c r="UGG721" s="16"/>
      <c r="UGH721" s="16"/>
      <c r="UGI721" s="16"/>
      <c r="UGJ721" s="16"/>
      <c r="UGK721" s="16"/>
      <c r="UGL721" s="16"/>
      <c r="UGM721" s="16"/>
      <c r="UGN721" s="16"/>
      <c r="UGO721" s="16"/>
      <c r="UGP721" s="16"/>
      <c r="UGQ721" s="16"/>
      <c r="UGR721" s="16"/>
      <c r="UGS721" s="16"/>
      <c r="UGT721" s="16"/>
      <c r="UGU721" s="16"/>
      <c r="UGV721" s="16"/>
      <c r="UGW721" s="16"/>
      <c r="UGX721" s="16"/>
      <c r="UGY721" s="16"/>
      <c r="UGZ721" s="16"/>
      <c r="UHA721" s="16"/>
      <c r="UHB721" s="16"/>
      <c r="UHC721" s="16"/>
      <c r="UHD721" s="16"/>
      <c r="UHE721" s="16"/>
      <c r="UHF721" s="16"/>
      <c r="UHG721" s="16"/>
      <c r="UHH721" s="16"/>
      <c r="UHI721" s="16"/>
      <c r="UHJ721" s="16"/>
      <c r="UHK721" s="16"/>
      <c r="UHL721" s="16"/>
      <c r="UHM721" s="16"/>
      <c r="UHN721" s="16"/>
      <c r="UHO721" s="16"/>
      <c r="UHP721" s="16"/>
      <c r="UHQ721" s="16"/>
      <c r="UHR721" s="16"/>
      <c r="UHS721" s="16"/>
      <c r="UHT721" s="16"/>
      <c r="UHU721" s="16"/>
      <c r="UHV721" s="16"/>
      <c r="UHW721" s="16"/>
      <c r="UHX721" s="16"/>
      <c r="UHY721" s="16"/>
      <c r="UHZ721" s="16"/>
      <c r="UIA721" s="16"/>
      <c r="UIB721" s="16"/>
      <c r="UIC721" s="16"/>
      <c r="UID721" s="16"/>
      <c r="UIE721" s="16"/>
      <c r="UIF721" s="16"/>
      <c r="UIG721" s="16"/>
      <c r="UIH721" s="16"/>
      <c r="UII721" s="16"/>
      <c r="UIJ721" s="16"/>
      <c r="UIK721" s="16"/>
      <c r="UIL721" s="16"/>
      <c r="UIM721" s="16"/>
      <c r="UIN721" s="16"/>
      <c r="UIO721" s="16"/>
      <c r="UIP721" s="16"/>
      <c r="UIQ721" s="16"/>
      <c r="UIR721" s="16"/>
      <c r="UIS721" s="16"/>
      <c r="UIT721" s="16"/>
      <c r="UIU721" s="16"/>
      <c r="UIV721" s="16"/>
      <c r="UIW721" s="16"/>
      <c r="UIX721" s="16"/>
      <c r="UIY721" s="16"/>
      <c r="UIZ721" s="16"/>
      <c r="UJA721" s="16"/>
      <c r="UJB721" s="16"/>
      <c r="UJC721" s="16"/>
      <c r="UJD721" s="16"/>
      <c r="UJE721" s="16"/>
      <c r="UJF721" s="16"/>
      <c r="UJG721" s="16"/>
      <c r="UJH721" s="16"/>
      <c r="UJI721" s="16"/>
      <c r="UJJ721" s="16"/>
      <c r="UJK721" s="16"/>
      <c r="UJL721" s="16"/>
      <c r="UJM721" s="16"/>
      <c r="UJN721" s="16"/>
      <c r="UJO721" s="16"/>
      <c r="UJP721" s="16"/>
      <c r="UJQ721" s="16"/>
      <c r="UJR721" s="16"/>
      <c r="UJS721" s="16"/>
      <c r="UJT721" s="16"/>
      <c r="UJU721" s="16"/>
      <c r="UJV721" s="16"/>
      <c r="UJW721" s="16"/>
      <c r="UJX721" s="16"/>
      <c r="UJY721" s="16"/>
      <c r="UJZ721" s="16"/>
      <c r="UKA721" s="16"/>
      <c r="UKB721" s="16"/>
      <c r="UKC721" s="16"/>
      <c r="UKD721" s="16"/>
      <c r="UKE721" s="16"/>
      <c r="UKF721" s="16"/>
      <c r="UKG721" s="16"/>
      <c r="UKH721" s="16"/>
      <c r="UKI721" s="16"/>
      <c r="UKJ721" s="16"/>
      <c r="UKK721" s="16"/>
      <c r="UKL721" s="16"/>
      <c r="UKM721" s="16"/>
      <c r="UKN721" s="16"/>
      <c r="UKO721" s="16"/>
      <c r="UKP721" s="16"/>
      <c r="UKQ721" s="16"/>
      <c r="UKR721" s="16"/>
      <c r="UKS721" s="16"/>
      <c r="UKT721" s="16"/>
      <c r="UKU721" s="16"/>
      <c r="UKV721" s="16"/>
      <c r="UKW721" s="16"/>
      <c r="UKX721" s="16"/>
      <c r="UKY721" s="16"/>
      <c r="UKZ721" s="16"/>
      <c r="ULA721" s="16"/>
      <c r="ULB721" s="16"/>
      <c r="ULC721" s="16"/>
      <c r="ULD721" s="16"/>
      <c r="ULE721" s="16"/>
      <c r="ULF721" s="16"/>
      <c r="ULG721" s="16"/>
      <c r="ULH721" s="16"/>
      <c r="ULI721" s="16"/>
      <c r="ULJ721" s="16"/>
      <c r="ULK721" s="16"/>
      <c r="ULL721" s="16"/>
      <c r="ULM721" s="16"/>
      <c r="ULN721" s="16"/>
      <c r="ULO721" s="16"/>
      <c r="ULP721" s="16"/>
      <c r="ULQ721" s="16"/>
      <c r="ULR721" s="16"/>
      <c r="ULS721" s="16"/>
      <c r="ULT721" s="16"/>
      <c r="ULU721" s="16"/>
      <c r="ULV721" s="16"/>
      <c r="ULW721" s="16"/>
      <c r="ULX721" s="16"/>
      <c r="ULY721" s="16"/>
      <c r="ULZ721" s="16"/>
      <c r="UMA721" s="16"/>
      <c r="UMB721" s="16"/>
      <c r="UMC721" s="16"/>
      <c r="UMD721" s="16"/>
      <c r="UME721" s="16"/>
      <c r="UMF721" s="16"/>
      <c r="UMG721" s="16"/>
      <c r="UMH721" s="16"/>
      <c r="UMI721" s="16"/>
      <c r="UMJ721" s="16"/>
      <c r="UMK721" s="16"/>
      <c r="UML721" s="16"/>
      <c r="UMM721" s="16"/>
      <c r="UMN721" s="16"/>
      <c r="UMO721" s="16"/>
      <c r="UMP721" s="16"/>
      <c r="UMQ721" s="16"/>
      <c r="UMR721" s="16"/>
      <c r="UMS721" s="16"/>
      <c r="UMT721" s="16"/>
      <c r="UMU721" s="16"/>
      <c r="UMV721" s="16"/>
      <c r="UMW721" s="16"/>
      <c r="UMX721" s="16"/>
      <c r="UMY721" s="16"/>
      <c r="UMZ721" s="16"/>
      <c r="UNA721" s="16"/>
      <c r="UNB721" s="16"/>
      <c r="UNC721" s="16"/>
      <c r="UND721" s="16"/>
      <c r="UNE721" s="16"/>
      <c r="UNF721" s="16"/>
      <c r="UNG721" s="16"/>
      <c r="UNH721" s="16"/>
      <c r="UNI721" s="16"/>
      <c r="UNJ721" s="16"/>
      <c r="UNK721" s="16"/>
      <c r="UNL721" s="16"/>
      <c r="UNM721" s="16"/>
      <c r="UNN721" s="16"/>
      <c r="UNO721" s="16"/>
      <c r="UNP721" s="16"/>
      <c r="UNQ721" s="16"/>
      <c r="UNR721" s="16"/>
      <c r="UNS721" s="16"/>
      <c r="UNT721" s="16"/>
      <c r="UNU721" s="16"/>
      <c r="UNV721" s="16"/>
      <c r="UNW721" s="16"/>
      <c r="UNX721" s="16"/>
      <c r="UNY721" s="16"/>
      <c r="UNZ721" s="16"/>
      <c r="UOA721" s="16"/>
      <c r="UOB721" s="16"/>
      <c r="UOC721" s="16"/>
      <c r="UOD721" s="16"/>
      <c r="UOE721" s="16"/>
      <c r="UOF721" s="16"/>
      <c r="UOG721" s="16"/>
      <c r="UOH721" s="16"/>
      <c r="UOI721" s="16"/>
      <c r="UOJ721" s="16"/>
      <c r="UOK721" s="16"/>
      <c r="UOL721" s="16"/>
      <c r="UOM721" s="16"/>
      <c r="UON721" s="16"/>
      <c r="UOO721" s="16"/>
      <c r="UOP721" s="16"/>
      <c r="UOQ721" s="16"/>
      <c r="UOR721" s="16"/>
      <c r="UOS721" s="16"/>
      <c r="UOT721" s="16"/>
      <c r="UOU721" s="16"/>
      <c r="UOV721" s="16"/>
      <c r="UOW721" s="16"/>
      <c r="UOX721" s="16"/>
      <c r="UOY721" s="16"/>
      <c r="UOZ721" s="16"/>
      <c r="UPA721" s="16"/>
      <c r="UPB721" s="16"/>
      <c r="UPC721" s="16"/>
      <c r="UPD721" s="16"/>
      <c r="UPE721" s="16"/>
      <c r="UPF721" s="16"/>
      <c r="UPG721" s="16"/>
      <c r="UPH721" s="16"/>
      <c r="UPI721" s="16"/>
      <c r="UPJ721" s="16"/>
      <c r="UPK721" s="16"/>
      <c r="UPL721" s="16"/>
      <c r="UPM721" s="16"/>
      <c r="UPN721" s="16"/>
      <c r="UPO721" s="16"/>
      <c r="UPP721" s="16"/>
      <c r="UPQ721" s="16"/>
      <c r="UPR721" s="16"/>
      <c r="UPS721" s="16"/>
      <c r="UPT721" s="16"/>
      <c r="UPU721" s="16"/>
      <c r="UPV721" s="16"/>
      <c r="UPW721" s="16"/>
      <c r="UPX721" s="16"/>
      <c r="UPY721" s="16"/>
      <c r="UPZ721" s="16"/>
      <c r="UQA721" s="16"/>
      <c r="UQB721" s="16"/>
      <c r="UQC721" s="16"/>
      <c r="UQD721" s="16"/>
      <c r="UQE721" s="16"/>
      <c r="UQF721" s="16"/>
      <c r="UQG721" s="16"/>
      <c r="UQH721" s="16"/>
      <c r="UQI721" s="16"/>
      <c r="UQJ721" s="16"/>
      <c r="UQK721" s="16"/>
      <c r="UQL721" s="16"/>
      <c r="UQM721" s="16"/>
      <c r="UQN721" s="16"/>
      <c r="UQO721" s="16"/>
      <c r="UQP721" s="16"/>
      <c r="UQQ721" s="16"/>
      <c r="UQR721" s="16"/>
      <c r="UQS721" s="16"/>
      <c r="UQT721" s="16"/>
      <c r="UQU721" s="16"/>
      <c r="UQV721" s="16"/>
      <c r="UQW721" s="16"/>
      <c r="UQX721" s="16"/>
      <c r="UQY721" s="16"/>
      <c r="UQZ721" s="16"/>
      <c r="URA721" s="16"/>
      <c r="URB721" s="16"/>
      <c r="URC721" s="16"/>
      <c r="URD721" s="16"/>
      <c r="URE721" s="16"/>
      <c r="URF721" s="16"/>
      <c r="URG721" s="16"/>
      <c r="URH721" s="16"/>
      <c r="URI721" s="16"/>
      <c r="URJ721" s="16"/>
      <c r="URK721" s="16"/>
      <c r="URL721" s="16"/>
      <c r="URM721" s="16"/>
      <c r="URN721" s="16"/>
      <c r="URO721" s="16"/>
      <c r="URP721" s="16"/>
      <c r="URQ721" s="16"/>
      <c r="URR721" s="16"/>
      <c r="URS721" s="16"/>
      <c r="URT721" s="16"/>
      <c r="URU721" s="16"/>
      <c r="URV721" s="16"/>
      <c r="URW721" s="16"/>
      <c r="URX721" s="16"/>
      <c r="URY721" s="16"/>
      <c r="URZ721" s="16"/>
      <c r="USA721" s="16"/>
      <c r="USB721" s="16"/>
      <c r="USC721" s="16"/>
      <c r="USD721" s="16"/>
      <c r="USE721" s="16"/>
      <c r="USF721" s="16"/>
      <c r="USG721" s="16"/>
      <c r="USH721" s="16"/>
      <c r="USI721" s="16"/>
      <c r="USJ721" s="16"/>
      <c r="USK721" s="16"/>
      <c r="USL721" s="16"/>
      <c r="USM721" s="16"/>
      <c r="USN721" s="16"/>
      <c r="USO721" s="16"/>
      <c r="USP721" s="16"/>
      <c r="USQ721" s="16"/>
      <c r="USR721" s="16"/>
      <c r="USS721" s="16"/>
      <c r="UST721" s="16"/>
      <c r="USU721" s="16"/>
      <c r="USV721" s="16"/>
      <c r="USW721" s="16"/>
      <c r="USX721" s="16"/>
      <c r="USY721" s="16"/>
      <c r="USZ721" s="16"/>
      <c r="UTA721" s="16"/>
      <c r="UTB721" s="16"/>
      <c r="UTC721" s="16"/>
      <c r="UTD721" s="16"/>
      <c r="UTE721" s="16"/>
      <c r="UTF721" s="16"/>
      <c r="UTG721" s="16"/>
      <c r="UTH721" s="16"/>
      <c r="UTI721" s="16"/>
      <c r="UTJ721" s="16"/>
      <c r="UTK721" s="16"/>
      <c r="UTL721" s="16"/>
      <c r="UTM721" s="16"/>
      <c r="UTN721" s="16"/>
      <c r="UTO721" s="16"/>
      <c r="UTP721" s="16"/>
      <c r="UTQ721" s="16"/>
      <c r="UTR721" s="16"/>
      <c r="UTS721" s="16"/>
      <c r="UTT721" s="16"/>
      <c r="UTU721" s="16"/>
      <c r="UTV721" s="16"/>
      <c r="UTW721" s="16"/>
      <c r="UTX721" s="16"/>
      <c r="UTY721" s="16"/>
      <c r="UTZ721" s="16"/>
      <c r="UUA721" s="16"/>
      <c r="UUB721" s="16"/>
      <c r="UUC721" s="16"/>
      <c r="UUD721" s="16"/>
      <c r="UUE721" s="16"/>
      <c r="UUF721" s="16"/>
      <c r="UUG721" s="16"/>
      <c r="UUH721" s="16"/>
      <c r="UUI721" s="16"/>
      <c r="UUJ721" s="16"/>
      <c r="UUK721" s="16"/>
      <c r="UUL721" s="16"/>
      <c r="UUM721" s="16"/>
      <c r="UUN721" s="16"/>
      <c r="UUO721" s="16"/>
      <c r="UUP721" s="16"/>
      <c r="UUQ721" s="16"/>
      <c r="UUR721" s="16"/>
      <c r="UUS721" s="16"/>
      <c r="UUT721" s="16"/>
      <c r="UUU721" s="16"/>
      <c r="UUV721" s="16"/>
      <c r="UUW721" s="16"/>
      <c r="UUX721" s="16"/>
      <c r="UUY721" s="16"/>
      <c r="UUZ721" s="16"/>
      <c r="UVA721" s="16"/>
      <c r="UVB721" s="16"/>
      <c r="UVC721" s="16"/>
      <c r="UVD721" s="16"/>
      <c r="UVE721" s="16"/>
      <c r="UVF721" s="16"/>
      <c r="UVG721" s="16"/>
      <c r="UVH721" s="16"/>
      <c r="UVI721" s="16"/>
      <c r="UVJ721" s="16"/>
      <c r="UVK721" s="16"/>
      <c r="UVL721" s="16"/>
      <c r="UVM721" s="16"/>
      <c r="UVN721" s="16"/>
      <c r="UVO721" s="16"/>
      <c r="UVP721" s="16"/>
      <c r="UVQ721" s="16"/>
      <c r="UVR721" s="16"/>
      <c r="UVS721" s="16"/>
      <c r="UVT721" s="16"/>
      <c r="UVU721" s="16"/>
      <c r="UVV721" s="16"/>
      <c r="UVW721" s="16"/>
      <c r="UVX721" s="16"/>
      <c r="UVY721" s="16"/>
      <c r="UVZ721" s="16"/>
      <c r="UWA721" s="16"/>
      <c r="UWB721" s="16"/>
      <c r="UWC721" s="16"/>
      <c r="UWD721" s="16"/>
      <c r="UWE721" s="16"/>
      <c r="UWF721" s="16"/>
      <c r="UWG721" s="16"/>
      <c r="UWH721" s="16"/>
      <c r="UWI721" s="16"/>
      <c r="UWJ721" s="16"/>
      <c r="UWK721" s="16"/>
      <c r="UWL721" s="16"/>
      <c r="UWM721" s="16"/>
      <c r="UWN721" s="16"/>
      <c r="UWO721" s="16"/>
      <c r="UWP721" s="16"/>
      <c r="UWQ721" s="16"/>
      <c r="UWR721" s="16"/>
      <c r="UWS721" s="16"/>
      <c r="UWT721" s="16"/>
      <c r="UWU721" s="16"/>
      <c r="UWV721" s="16"/>
      <c r="UWW721" s="16"/>
      <c r="UWX721" s="16"/>
      <c r="UWY721" s="16"/>
      <c r="UWZ721" s="16"/>
      <c r="UXA721" s="16"/>
      <c r="UXB721" s="16"/>
      <c r="UXC721" s="16"/>
      <c r="UXD721" s="16"/>
      <c r="UXE721" s="16"/>
      <c r="UXF721" s="16"/>
      <c r="UXG721" s="16"/>
      <c r="UXH721" s="16"/>
      <c r="UXI721" s="16"/>
      <c r="UXJ721" s="16"/>
      <c r="UXK721" s="16"/>
      <c r="UXL721" s="16"/>
      <c r="UXM721" s="16"/>
      <c r="UXN721" s="16"/>
      <c r="UXO721" s="16"/>
      <c r="UXP721" s="16"/>
      <c r="UXQ721" s="16"/>
      <c r="UXR721" s="16"/>
      <c r="UXS721" s="16"/>
      <c r="UXT721" s="16"/>
      <c r="UXU721" s="16"/>
      <c r="UXV721" s="16"/>
      <c r="UXW721" s="16"/>
      <c r="UXX721" s="16"/>
      <c r="UXY721" s="16"/>
      <c r="UXZ721" s="16"/>
      <c r="UYA721" s="16"/>
      <c r="UYB721" s="16"/>
      <c r="UYC721" s="16"/>
      <c r="UYD721" s="16"/>
      <c r="UYE721" s="16"/>
      <c r="UYF721" s="16"/>
      <c r="UYG721" s="16"/>
      <c r="UYH721" s="16"/>
      <c r="UYI721" s="16"/>
      <c r="UYJ721" s="16"/>
      <c r="UYK721" s="16"/>
      <c r="UYL721" s="16"/>
      <c r="UYM721" s="16"/>
      <c r="UYN721" s="16"/>
      <c r="UYO721" s="16"/>
      <c r="UYP721" s="16"/>
      <c r="UYQ721" s="16"/>
      <c r="UYR721" s="16"/>
      <c r="UYS721" s="16"/>
      <c r="UYT721" s="16"/>
      <c r="UYU721" s="16"/>
      <c r="UYV721" s="16"/>
      <c r="UYW721" s="16"/>
      <c r="UYX721" s="16"/>
      <c r="UYY721" s="16"/>
      <c r="UYZ721" s="16"/>
      <c r="UZA721" s="16"/>
      <c r="UZB721" s="16"/>
      <c r="UZC721" s="16"/>
      <c r="UZD721" s="16"/>
      <c r="UZE721" s="16"/>
      <c r="UZF721" s="16"/>
      <c r="UZG721" s="16"/>
      <c r="UZH721" s="16"/>
      <c r="UZI721" s="16"/>
      <c r="UZJ721" s="16"/>
      <c r="UZK721" s="16"/>
      <c r="UZL721" s="16"/>
      <c r="UZM721" s="16"/>
      <c r="UZN721" s="16"/>
      <c r="UZO721" s="16"/>
      <c r="UZP721" s="16"/>
      <c r="UZQ721" s="16"/>
      <c r="UZR721" s="16"/>
      <c r="UZS721" s="16"/>
      <c r="UZT721" s="16"/>
      <c r="UZU721" s="16"/>
      <c r="UZV721" s="16"/>
      <c r="UZW721" s="16"/>
      <c r="UZX721" s="16"/>
      <c r="UZY721" s="16"/>
      <c r="UZZ721" s="16"/>
      <c r="VAA721" s="16"/>
      <c r="VAB721" s="16"/>
      <c r="VAC721" s="16"/>
      <c r="VAD721" s="16"/>
      <c r="VAE721" s="16"/>
      <c r="VAF721" s="16"/>
      <c r="VAG721" s="16"/>
      <c r="VAH721" s="16"/>
      <c r="VAI721" s="16"/>
      <c r="VAJ721" s="16"/>
      <c r="VAK721" s="16"/>
      <c r="VAL721" s="16"/>
      <c r="VAM721" s="16"/>
      <c r="VAN721" s="16"/>
      <c r="VAO721" s="16"/>
      <c r="VAP721" s="16"/>
      <c r="VAQ721" s="16"/>
      <c r="VAR721" s="16"/>
      <c r="VAS721" s="16"/>
      <c r="VAT721" s="16"/>
      <c r="VAU721" s="16"/>
      <c r="VAV721" s="16"/>
      <c r="VAW721" s="16"/>
      <c r="VAX721" s="16"/>
      <c r="VAY721" s="16"/>
      <c r="VAZ721" s="16"/>
      <c r="VBA721" s="16"/>
      <c r="VBB721" s="16"/>
      <c r="VBC721" s="16"/>
      <c r="VBD721" s="16"/>
      <c r="VBE721" s="16"/>
      <c r="VBF721" s="16"/>
      <c r="VBG721" s="16"/>
      <c r="VBH721" s="16"/>
      <c r="VBI721" s="16"/>
      <c r="VBJ721" s="16"/>
      <c r="VBK721" s="16"/>
      <c r="VBL721" s="16"/>
      <c r="VBM721" s="16"/>
      <c r="VBN721" s="16"/>
      <c r="VBO721" s="16"/>
      <c r="VBP721" s="16"/>
      <c r="VBQ721" s="16"/>
      <c r="VBR721" s="16"/>
      <c r="VBS721" s="16"/>
      <c r="VBT721" s="16"/>
      <c r="VBU721" s="16"/>
      <c r="VBV721" s="16"/>
      <c r="VBW721" s="16"/>
      <c r="VBX721" s="16"/>
      <c r="VBY721" s="16"/>
      <c r="VBZ721" s="16"/>
      <c r="VCA721" s="16"/>
      <c r="VCB721" s="16"/>
      <c r="VCC721" s="16"/>
      <c r="VCD721" s="16"/>
      <c r="VCE721" s="16"/>
      <c r="VCF721" s="16"/>
      <c r="VCG721" s="16"/>
      <c r="VCH721" s="16"/>
      <c r="VCI721" s="16"/>
      <c r="VCJ721" s="16"/>
      <c r="VCK721" s="16"/>
      <c r="VCL721" s="16"/>
      <c r="VCM721" s="16"/>
      <c r="VCN721" s="16"/>
      <c r="VCO721" s="16"/>
      <c r="VCP721" s="16"/>
      <c r="VCQ721" s="16"/>
      <c r="VCR721" s="16"/>
      <c r="VCS721" s="16"/>
      <c r="VCT721" s="16"/>
      <c r="VCU721" s="16"/>
      <c r="VCV721" s="16"/>
      <c r="VCW721" s="16"/>
      <c r="VCX721" s="16"/>
      <c r="VCY721" s="16"/>
      <c r="VCZ721" s="16"/>
      <c r="VDA721" s="16"/>
      <c r="VDB721" s="16"/>
      <c r="VDC721" s="16"/>
      <c r="VDD721" s="16"/>
      <c r="VDE721" s="16"/>
      <c r="VDF721" s="16"/>
      <c r="VDG721" s="16"/>
      <c r="VDH721" s="16"/>
      <c r="VDI721" s="16"/>
      <c r="VDJ721" s="16"/>
      <c r="VDK721" s="16"/>
      <c r="VDL721" s="16"/>
      <c r="VDM721" s="16"/>
      <c r="VDN721" s="16"/>
      <c r="VDO721" s="16"/>
      <c r="VDP721" s="16"/>
      <c r="VDQ721" s="16"/>
      <c r="VDR721" s="16"/>
      <c r="VDS721" s="16"/>
      <c r="VDT721" s="16"/>
      <c r="VDU721" s="16"/>
      <c r="VDV721" s="16"/>
      <c r="VDW721" s="16"/>
      <c r="VDX721" s="16"/>
      <c r="VDY721" s="16"/>
      <c r="VDZ721" s="16"/>
      <c r="VEA721" s="16"/>
      <c r="VEB721" s="16"/>
      <c r="VEC721" s="16"/>
      <c r="VED721" s="16"/>
      <c r="VEE721" s="16"/>
      <c r="VEF721" s="16"/>
      <c r="VEG721" s="16"/>
      <c r="VEH721" s="16"/>
      <c r="VEI721" s="16"/>
      <c r="VEJ721" s="16"/>
      <c r="VEK721" s="16"/>
      <c r="VEL721" s="16"/>
      <c r="VEM721" s="16"/>
      <c r="VEN721" s="16"/>
      <c r="VEO721" s="16"/>
      <c r="VEP721" s="16"/>
      <c r="VEQ721" s="16"/>
      <c r="VER721" s="16"/>
      <c r="VES721" s="16"/>
      <c r="VET721" s="16"/>
      <c r="VEU721" s="16"/>
      <c r="VEV721" s="16"/>
      <c r="VEW721" s="16"/>
      <c r="VEX721" s="16"/>
      <c r="VEY721" s="16"/>
      <c r="VEZ721" s="16"/>
      <c r="VFA721" s="16"/>
      <c r="VFB721" s="16"/>
      <c r="VFC721" s="16"/>
      <c r="VFD721" s="16"/>
      <c r="VFE721" s="16"/>
      <c r="VFF721" s="16"/>
      <c r="VFG721" s="16"/>
      <c r="VFH721" s="16"/>
      <c r="VFI721" s="16"/>
      <c r="VFJ721" s="16"/>
      <c r="VFK721" s="16"/>
      <c r="VFL721" s="16"/>
      <c r="VFM721" s="16"/>
      <c r="VFN721" s="16"/>
      <c r="VFO721" s="16"/>
      <c r="VFP721" s="16"/>
      <c r="VFQ721" s="16"/>
      <c r="VFR721" s="16"/>
      <c r="VFS721" s="16"/>
      <c r="VFT721" s="16"/>
      <c r="VFU721" s="16"/>
      <c r="VFV721" s="16"/>
      <c r="VFW721" s="16"/>
      <c r="VFX721" s="16"/>
      <c r="VFY721" s="16"/>
      <c r="VFZ721" s="16"/>
      <c r="VGA721" s="16"/>
      <c r="VGB721" s="16"/>
      <c r="VGC721" s="16"/>
      <c r="VGD721" s="16"/>
      <c r="VGE721" s="16"/>
      <c r="VGF721" s="16"/>
      <c r="VGG721" s="16"/>
      <c r="VGH721" s="16"/>
      <c r="VGI721" s="16"/>
      <c r="VGJ721" s="16"/>
      <c r="VGK721" s="16"/>
      <c r="VGL721" s="16"/>
      <c r="VGM721" s="16"/>
      <c r="VGN721" s="16"/>
      <c r="VGO721" s="16"/>
      <c r="VGP721" s="16"/>
      <c r="VGQ721" s="16"/>
      <c r="VGR721" s="16"/>
      <c r="VGS721" s="16"/>
      <c r="VGT721" s="16"/>
      <c r="VGU721" s="16"/>
      <c r="VGV721" s="16"/>
      <c r="VGW721" s="16"/>
      <c r="VGX721" s="16"/>
      <c r="VGY721" s="16"/>
      <c r="VGZ721" s="16"/>
      <c r="VHA721" s="16"/>
      <c r="VHB721" s="16"/>
      <c r="VHC721" s="16"/>
      <c r="VHD721" s="16"/>
      <c r="VHE721" s="16"/>
      <c r="VHF721" s="16"/>
      <c r="VHG721" s="16"/>
      <c r="VHH721" s="16"/>
      <c r="VHI721" s="16"/>
      <c r="VHJ721" s="16"/>
      <c r="VHK721" s="16"/>
      <c r="VHL721" s="16"/>
      <c r="VHM721" s="16"/>
      <c r="VHN721" s="16"/>
      <c r="VHO721" s="16"/>
      <c r="VHP721" s="16"/>
      <c r="VHQ721" s="16"/>
      <c r="VHR721" s="16"/>
      <c r="VHS721" s="16"/>
      <c r="VHT721" s="16"/>
      <c r="VHU721" s="16"/>
      <c r="VHV721" s="16"/>
      <c r="VHW721" s="16"/>
      <c r="VHX721" s="16"/>
      <c r="VHY721" s="16"/>
      <c r="VHZ721" s="16"/>
      <c r="VIA721" s="16"/>
      <c r="VIB721" s="16"/>
      <c r="VIC721" s="16"/>
      <c r="VID721" s="16"/>
      <c r="VIE721" s="16"/>
      <c r="VIF721" s="16"/>
      <c r="VIG721" s="16"/>
      <c r="VIH721" s="16"/>
      <c r="VII721" s="16"/>
      <c r="VIJ721" s="16"/>
      <c r="VIK721" s="16"/>
      <c r="VIL721" s="16"/>
      <c r="VIM721" s="16"/>
      <c r="VIN721" s="16"/>
      <c r="VIO721" s="16"/>
      <c r="VIP721" s="16"/>
      <c r="VIQ721" s="16"/>
      <c r="VIR721" s="16"/>
      <c r="VIS721" s="16"/>
      <c r="VIT721" s="16"/>
      <c r="VIU721" s="16"/>
      <c r="VIV721" s="16"/>
      <c r="VIW721" s="16"/>
      <c r="VIX721" s="16"/>
      <c r="VIY721" s="16"/>
      <c r="VIZ721" s="16"/>
      <c r="VJA721" s="16"/>
      <c r="VJB721" s="16"/>
      <c r="VJC721" s="16"/>
      <c r="VJD721" s="16"/>
      <c r="VJE721" s="16"/>
      <c r="VJF721" s="16"/>
      <c r="VJG721" s="16"/>
      <c r="VJH721" s="16"/>
      <c r="VJI721" s="16"/>
      <c r="VJJ721" s="16"/>
      <c r="VJK721" s="16"/>
      <c r="VJL721" s="16"/>
      <c r="VJM721" s="16"/>
      <c r="VJN721" s="16"/>
      <c r="VJO721" s="16"/>
      <c r="VJP721" s="16"/>
      <c r="VJQ721" s="16"/>
      <c r="VJR721" s="16"/>
      <c r="VJS721" s="16"/>
      <c r="VJT721" s="16"/>
      <c r="VJU721" s="16"/>
      <c r="VJV721" s="16"/>
      <c r="VJW721" s="16"/>
      <c r="VJX721" s="16"/>
      <c r="VJY721" s="16"/>
      <c r="VJZ721" s="16"/>
      <c r="VKA721" s="16"/>
      <c r="VKB721" s="16"/>
      <c r="VKC721" s="16"/>
      <c r="VKD721" s="16"/>
      <c r="VKE721" s="16"/>
      <c r="VKF721" s="16"/>
      <c r="VKG721" s="16"/>
      <c r="VKH721" s="16"/>
      <c r="VKI721" s="16"/>
      <c r="VKJ721" s="16"/>
      <c r="VKK721" s="16"/>
      <c r="VKL721" s="16"/>
      <c r="VKM721" s="16"/>
      <c r="VKN721" s="16"/>
      <c r="VKO721" s="16"/>
      <c r="VKP721" s="16"/>
      <c r="VKQ721" s="16"/>
      <c r="VKR721" s="16"/>
      <c r="VKS721" s="16"/>
      <c r="VKT721" s="16"/>
      <c r="VKU721" s="16"/>
      <c r="VKV721" s="16"/>
      <c r="VKW721" s="16"/>
      <c r="VKX721" s="16"/>
      <c r="VKY721" s="16"/>
      <c r="VKZ721" s="16"/>
      <c r="VLA721" s="16"/>
      <c r="VLB721" s="16"/>
      <c r="VLC721" s="16"/>
      <c r="VLD721" s="16"/>
      <c r="VLE721" s="16"/>
      <c r="VLF721" s="16"/>
      <c r="VLG721" s="16"/>
      <c r="VLH721" s="16"/>
      <c r="VLI721" s="16"/>
      <c r="VLJ721" s="16"/>
      <c r="VLK721" s="16"/>
      <c r="VLL721" s="16"/>
      <c r="VLM721" s="16"/>
      <c r="VLN721" s="16"/>
      <c r="VLO721" s="16"/>
      <c r="VLP721" s="16"/>
      <c r="VLQ721" s="16"/>
      <c r="VLR721" s="16"/>
      <c r="VLS721" s="16"/>
      <c r="VLT721" s="16"/>
      <c r="VLU721" s="16"/>
      <c r="VLV721" s="16"/>
      <c r="VLW721" s="16"/>
      <c r="VLX721" s="16"/>
      <c r="VLY721" s="16"/>
      <c r="VLZ721" s="16"/>
      <c r="VMA721" s="16"/>
      <c r="VMB721" s="16"/>
      <c r="VMC721" s="16"/>
      <c r="VMD721" s="16"/>
      <c r="VME721" s="16"/>
      <c r="VMF721" s="16"/>
      <c r="VMG721" s="16"/>
      <c r="VMH721" s="16"/>
      <c r="VMI721" s="16"/>
      <c r="VMJ721" s="16"/>
      <c r="VMK721" s="16"/>
      <c r="VML721" s="16"/>
      <c r="VMM721" s="16"/>
      <c r="VMN721" s="16"/>
      <c r="VMO721" s="16"/>
      <c r="VMP721" s="16"/>
      <c r="VMQ721" s="16"/>
      <c r="VMR721" s="16"/>
      <c r="VMS721" s="16"/>
      <c r="VMT721" s="16"/>
      <c r="VMU721" s="16"/>
      <c r="VMV721" s="16"/>
      <c r="VMW721" s="16"/>
      <c r="VMX721" s="16"/>
      <c r="VMY721" s="16"/>
      <c r="VMZ721" s="16"/>
      <c r="VNA721" s="16"/>
      <c r="VNB721" s="16"/>
      <c r="VNC721" s="16"/>
      <c r="VND721" s="16"/>
      <c r="VNE721" s="16"/>
      <c r="VNF721" s="16"/>
      <c r="VNG721" s="16"/>
      <c r="VNH721" s="16"/>
      <c r="VNI721" s="16"/>
      <c r="VNJ721" s="16"/>
      <c r="VNK721" s="16"/>
      <c r="VNL721" s="16"/>
      <c r="VNM721" s="16"/>
      <c r="VNN721" s="16"/>
      <c r="VNO721" s="16"/>
      <c r="VNP721" s="16"/>
      <c r="VNQ721" s="16"/>
      <c r="VNR721" s="16"/>
      <c r="VNS721" s="16"/>
      <c r="VNT721" s="16"/>
      <c r="VNU721" s="16"/>
      <c r="VNV721" s="16"/>
      <c r="VNW721" s="16"/>
      <c r="VNX721" s="16"/>
      <c r="VNY721" s="16"/>
      <c r="VNZ721" s="16"/>
      <c r="VOA721" s="16"/>
      <c r="VOB721" s="16"/>
      <c r="VOC721" s="16"/>
      <c r="VOD721" s="16"/>
      <c r="VOE721" s="16"/>
      <c r="VOF721" s="16"/>
      <c r="VOG721" s="16"/>
      <c r="VOH721" s="16"/>
      <c r="VOI721" s="16"/>
      <c r="VOJ721" s="16"/>
      <c r="VOK721" s="16"/>
      <c r="VOL721" s="16"/>
      <c r="VOM721" s="16"/>
      <c r="VON721" s="16"/>
      <c r="VOO721" s="16"/>
      <c r="VOP721" s="16"/>
      <c r="VOQ721" s="16"/>
      <c r="VOR721" s="16"/>
      <c r="VOS721" s="16"/>
      <c r="VOT721" s="16"/>
      <c r="VOU721" s="16"/>
      <c r="VOV721" s="16"/>
      <c r="VOW721" s="16"/>
      <c r="VOX721" s="16"/>
      <c r="VOY721" s="16"/>
      <c r="VOZ721" s="16"/>
      <c r="VPA721" s="16"/>
      <c r="VPB721" s="16"/>
      <c r="VPC721" s="16"/>
      <c r="VPD721" s="16"/>
      <c r="VPE721" s="16"/>
      <c r="VPF721" s="16"/>
      <c r="VPG721" s="16"/>
      <c r="VPH721" s="16"/>
      <c r="VPI721" s="16"/>
      <c r="VPJ721" s="16"/>
      <c r="VPK721" s="16"/>
      <c r="VPL721" s="16"/>
      <c r="VPM721" s="16"/>
      <c r="VPN721" s="16"/>
      <c r="VPO721" s="16"/>
      <c r="VPP721" s="16"/>
      <c r="VPQ721" s="16"/>
      <c r="VPR721" s="16"/>
      <c r="VPS721" s="16"/>
      <c r="VPT721" s="16"/>
      <c r="VPU721" s="16"/>
      <c r="VPV721" s="16"/>
      <c r="VPW721" s="16"/>
      <c r="VPX721" s="16"/>
      <c r="VPY721" s="16"/>
      <c r="VPZ721" s="16"/>
      <c r="VQA721" s="16"/>
      <c r="VQB721" s="16"/>
      <c r="VQC721" s="16"/>
      <c r="VQD721" s="16"/>
      <c r="VQE721" s="16"/>
      <c r="VQF721" s="16"/>
      <c r="VQG721" s="16"/>
      <c r="VQH721" s="16"/>
      <c r="VQI721" s="16"/>
      <c r="VQJ721" s="16"/>
      <c r="VQK721" s="16"/>
      <c r="VQL721" s="16"/>
      <c r="VQM721" s="16"/>
      <c r="VQN721" s="16"/>
      <c r="VQO721" s="16"/>
      <c r="VQP721" s="16"/>
      <c r="VQQ721" s="16"/>
      <c r="VQR721" s="16"/>
      <c r="VQS721" s="16"/>
      <c r="VQT721" s="16"/>
      <c r="VQU721" s="16"/>
      <c r="VQV721" s="16"/>
      <c r="VQW721" s="16"/>
      <c r="VQX721" s="16"/>
      <c r="VQY721" s="16"/>
      <c r="VQZ721" s="16"/>
      <c r="VRA721" s="16"/>
      <c r="VRB721" s="16"/>
      <c r="VRC721" s="16"/>
      <c r="VRD721" s="16"/>
      <c r="VRE721" s="16"/>
      <c r="VRF721" s="16"/>
      <c r="VRG721" s="16"/>
      <c r="VRH721" s="16"/>
      <c r="VRI721" s="16"/>
      <c r="VRJ721" s="16"/>
      <c r="VRK721" s="16"/>
      <c r="VRL721" s="16"/>
      <c r="VRM721" s="16"/>
      <c r="VRN721" s="16"/>
      <c r="VRO721" s="16"/>
      <c r="VRP721" s="16"/>
      <c r="VRQ721" s="16"/>
      <c r="VRR721" s="16"/>
      <c r="VRS721" s="16"/>
      <c r="VRT721" s="16"/>
      <c r="VRU721" s="16"/>
      <c r="VRV721" s="16"/>
      <c r="VRW721" s="16"/>
      <c r="VRX721" s="16"/>
      <c r="VRY721" s="16"/>
      <c r="VRZ721" s="16"/>
      <c r="VSA721" s="16"/>
      <c r="VSB721" s="16"/>
      <c r="VSC721" s="16"/>
      <c r="VSD721" s="16"/>
      <c r="VSE721" s="16"/>
      <c r="VSF721" s="16"/>
      <c r="VSG721" s="16"/>
      <c r="VSH721" s="16"/>
      <c r="VSI721" s="16"/>
      <c r="VSJ721" s="16"/>
      <c r="VSK721" s="16"/>
      <c r="VSL721" s="16"/>
      <c r="VSM721" s="16"/>
      <c r="VSN721" s="16"/>
      <c r="VSO721" s="16"/>
      <c r="VSP721" s="16"/>
      <c r="VSQ721" s="16"/>
      <c r="VSR721" s="16"/>
      <c r="VSS721" s="16"/>
      <c r="VST721" s="16"/>
      <c r="VSU721" s="16"/>
      <c r="VSV721" s="16"/>
      <c r="VSW721" s="16"/>
      <c r="VSX721" s="16"/>
      <c r="VSY721" s="16"/>
      <c r="VSZ721" s="16"/>
      <c r="VTA721" s="16"/>
      <c r="VTB721" s="16"/>
      <c r="VTC721" s="16"/>
      <c r="VTD721" s="16"/>
      <c r="VTE721" s="16"/>
      <c r="VTF721" s="16"/>
      <c r="VTG721" s="16"/>
      <c r="VTH721" s="16"/>
      <c r="VTI721" s="16"/>
      <c r="VTJ721" s="16"/>
      <c r="VTK721" s="16"/>
      <c r="VTL721" s="16"/>
      <c r="VTM721" s="16"/>
      <c r="VTN721" s="16"/>
      <c r="VTO721" s="16"/>
      <c r="VTP721" s="16"/>
      <c r="VTQ721" s="16"/>
      <c r="VTR721" s="16"/>
      <c r="VTS721" s="16"/>
      <c r="VTT721" s="16"/>
      <c r="VTU721" s="16"/>
      <c r="VTV721" s="16"/>
      <c r="VTW721" s="16"/>
      <c r="VTX721" s="16"/>
      <c r="VTY721" s="16"/>
      <c r="VTZ721" s="16"/>
      <c r="VUA721" s="16"/>
      <c r="VUB721" s="16"/>
      <c r="VUC721" s="16"/>
      <c r="VUD721" s="16"/>
      <c r="VUE721" s="16"/>
      <c r="VUF721" s="16"/>
      <c r="VUG721" s="16"/>
      <c r="VUH721" s="16"/>
      <c r="VUI721" s="16"/>
      <c r="VUJ721" s="16"/>
      <c r="VUK721" s="16"/>
      <c r="VUL721" s="16"/>
      <c r="VUM721" s="16"/>
      <c r="VUN721" s="16"/>
      <c r="VUO721" s="16"/>
      <c r="VUP721" s="16"/>
      <c r="VUQ721" s="16"/>
      <c r="VUR721" s="16"/>
      <c r="VUS721" s="16"/>
      <c r="VUT721" s="16"/>
      <c r="VUU721" s="16"/>
      <c r="VUV721" s="16"/>
      <c r="VUW721" s="16"/>
      <c r="VUX721" s="16"/>
      <c r="VUY721" s="16"/>
      <c r="VUZ721" s="16"/>
      <c r="VVA721" s="16"/>
      <c r="VVB721" s="16"/>
      <c r="VVC721" s="16"/>
      <c r="VVD721" s="16"/>
      <c r="VVE721" s="16"/>
      <c r="VVF721" s="16"/>
      <c r="VVG721" s="16"/>
      <c r="VVH721" s="16"/>
      <c r="VVI721" s="16"/>
      <c r="VVJ721" s="16"/>
      <c r="VVK721" s="16"/>
      <c r="VVL721" s="16"/>
      <c r="VVM721" s="16"/>
      <c r="VVN721" s="16"/>
      <c r="VVO721" s="16"/>
      <c r="VVP721" s="16"/>
      <c r="VVQ721" s="16"/>
      <c r="VVR721" s="16"/>
      <c r="VVS721" s="16"/>
      <c r="VVT721" s="16"/>
      <c r="VVU721" s="16"/>
      <c r="VVV721" s="16"/>
      <c r="VVW721" s="16"/>
      <c r="VVX721" s="16"/>
      <c r="VVY721" s="16"/>
      <c r="VVZ721" s="16"/>
      <c r="VWA721" s="16"/>
      <c r="VWB721" s="16"/>
      <c r="VWC721" s="16"/>
      <c r="VWD721" s="16"/>
      <c r="VWE721" s="16"/>
      <c r="VWF721" s="16"/>
      <c r="VWG721" s="16"/>
      <c r="VWH721" s="16"/>
      <c r="VWI721" s="16"/>
      <c r="VWJ721" s="16"/>
      <c r="VWK721" s="16"/>
      <c r="VWL721" s="16"/>
      <c r="VWM721" s="16"/>
      <c r="VWN721" s="16"/>
      <c r="VWO721" s="16"/>
      <c r="VWP721" s="16"/>
      <c r="VWQ721" s="16"/>
      <c r="VWR721" s="16"/>
      <c r="VWS721" s="16"/>
      <c r="VWT721" s="16"/>
      <c r="VWU721" s="16"/>
      <c r="VWV721" s="16"/>
      <c r="VWW721" s="16"/>
      <c r="VWX721" s="16"/>
      <c r="VWY721" s="16"/>
      <c r="VWZ721" s="16"/>
      <c r="VXA721" s="16"/>
      <c r="VXB721" s="16"/>
      <c r="VXC721" s="16"/>
      <c r="VXD721" s="16"/>
      <c r="VXE721" s="16"/>
      <c r="VXF721" s="16"/>
      <c r="VXG721" s="16"/>
      <c r="VXH721" s="16"/>
      <c r="VXI721" s="16"/>
      <c r="VXJ721" s="16"/>
      <c r="VXK721" s="16"/>
      <c r="VXL721" s="16"/>
      <c r="VXM721" s="16"/>
      <c r="VXN721" s="16"/>
      <c r="VXO721" s="16"/>
      <c r="VXP721" s="16"/>
      <c r="VXQ721" s="16"/>
      <c r="VXR721" s="16"/>
      <c r="VXS721" s="16"/>
      <c r="VXT721" s="16"/>
      <c r="VXU721" s="16"/>
      <c r="VXV721" s="16"/>
      <c r="VXW721" s="16"/>
      <c r="VXX721" s="16"/>
      <c r="VXY721" s="16"/>
      <c r="VXZ721" s="16"/>
      <c r="VYA721" s="16"/>
      <c r="VYB721" s="16"/>
      <c r="VYC721" s="16"/>
      <c r="VYD721" s="16"/>
      <c r="VYE721" s="16"/>
      <c r="VYF721" s="16"/>
      <c r="VYG721" s="16"/>
      <c r="VYH721" s="16"/>
      <c r="VYI721" s="16"/>
      <c r="VYJ721" s="16"/>
      <c r="VYK721" s="16"/>
      <c r="VYL721" s="16"/>
      <c r="VYM721" s="16"/>
      <c r="VYN721" s="16"/>
      <c r="VYO721" s="16"/>
      <c r="VYP721" s="16"/>
      <c r="VYQ721" s="16"/>
      <c r="VYR721" s="16"/>
      <c r="VYS721" s="16"/>
      <c r="VYT721" s="16"/>
      <c r="VYU721" s="16"/>
      <c r="VYV721" s="16"/>
      <c r="VYW721" s="16"/>
      <c r="VYX721" s="16"/>
      <c r="VYY721" s="16"/>
      <c r="VYZ721" s="16"/>
      <c r="VZA721" s="16"/>
      <c r="VZB721" s="16"/>
      <c r="VZC721" s="16"/>
      <c r="VZD721" s="16"/>
      <c r="VZE721" s="16"/>
      <c r="VZF721" s="16"/>
      <c r="VZG721" s="16"/>
      <c r="VZH721" s="16"/>
      <c r="VZI721" s="16"/>
      <c r="VZJ721" s="16"/>
      <c r="VZK721" s="16"/>
      <c r="VZL721" s="16"/>
      <c r="VZM721" s="16"/>
      <c r="VZN721" s="16"/>
      <c r="VZO721" s="16"/>
      <c r="VZP721" s="16"/>
      <c r="VZQ721" s="16"/>
      <c r="VZR721" s="16"/>
      <c r="VZS721" s="16"/>
      <c r="VZT721" s="16"/>
      <c r="VZU721" s="16"/>
      <c r="VZV721" s="16"/>
      <c r="VZW721" s="16"/>
      <c r="VZX721" s="16"/>
      <c r="VZY721" s="16"/>
      <c r="VZZ721" s="16"/>
      <c r="WAA721" s="16"/>
      <c r="WAB721" s="16"/>
      <c r="WAC721" s="16"/>
      <c r="WAD721" s="16"/>
      <c r="WAE721" s="16"/>
      <c r="WAF721" s="16"/>
      <c r="WAG721" s="16"/>
      <c r="WAH721" s="16"/>
      <c r="WAI721" s="16"/>
      <c r="WAJ721" s="16"/>
      <c r="WAK721" s="16"/>
      <c r="WAL721" s="16"/>
      <c r="WAM721" s="16"/>
      <c r="WAN721" s="16"/>
      <c r="WAO721" s="16"/>
      <c r="WAP721" s="16"/>
      <c r="WAQ721" s="16"/>
      <c r="WAR721" s="16"/>
      <c r="WAS721" s="16"/>
      <c r="WAT721" s="16"/>
      <c r="WAU721" s="16"/>
      <c r="WAV721" s="16"/>
      <c r="WAW721" s="16"/>
      <c r="WAX721" s="16"/>
      <c r="WAY721" s="16"/>
      <c r="WAZ721" s="16"/>
      <c r="WBA721" s="16"/>
      <c r="WBB721" s="16"/>
      <c r="WBC721" s="16"/>
      <c r="WBD721" s="16"/>
      <c r="WBE721" s="16"/>
      <c r="WBF721" s="16"/>
      <c r="WBG721" s="16"/>
      <c r="WBH721" s="16"/>
      <c r="WBI721" s="16"/>
      <c r="WBJ721" s="16"/>
      <c r="WBK721" s="16"/>
      <c r="WBL721" s="16"/>
      <c r="WBM721" s="16"/>
      <c r="WBN721" s="16"/>
      <c r="WBO721" s="16"/>
      <c r="WBP721" s="16"/>
      <c r="WBQ721" s="16"/>
      <c r="WBR721" s="16"/>
      <c r="WBS721" s="16"/>
      <c r="WBT721" s="16"/>
      <c r="WBU721" s="16"/>
      <c r="WBV721" s="16"/>
      <c r="WBW721" s="16"/>
      <c r="WBX721" s="16"/>
      <c r="WBY721" s="16"/>
      <c r="WBZ721" s="16"/>
      <c r="WCA721" s="16"/>
      <c r="WCB721" s="16"/>
      <c r="WCC721" s="16"/>
      <c r="WCD721" s="16"/>
      <c r="WCE721" s="16"/>
      <c r="WCF721" s="16"/>
      <c r="WCG721" s="16"/>
      <c r="WCH721" s="16"/>
      <c r="WCI721" s="16"/>
      <c r="WCJ721" s="16"/>
      <c r="WCK721" s="16"/>
      <c r="WCL721" s="16"/>
      <c r="WCM721" s="16"/>
      <c r="WCN721" s="16"/>
      <c r="WCO721" s="16"/>
      <c r="WCP721" s="16"/>
      <c r="WCQ721" s="16"/>
      <c r="WCR721" s="16"/>
      <c r="WCS721" s="16"/>
      <c r="WCT721" s="16"/>
      <c r="WCU721" s="16"/>
      <c r="WCV721" s="16"/>
      <c r="WCW721" s="16"/>
      <c r="WCX721" s="16"/>
      <c r="WCY721" s="16"/>
      <c r="WCZ721" s="16"/>
      <c r="WDA721" s="16"/>
      <c r="WDB721" s="16"/>
      <c r="WDC721" s="16"/>
      <c r="WDD721" s="16"/>
      <c r="WDE721" s="16"/>
      <c r="WDF721" s="16"/>
      <c r="WDG721" s="16"/>
      <c r="WDH721" s="16"/>
      <c r="WDI721" s="16"/>
      <c r="WDJ721" s="16"/>
      <c r="WDK721" s="16"/>
      <c r="WDL721" s="16"/>
      <c r="WDM721" s="16"/>
      <c r="WDN721" s="16"/>
      <c r="WDO721" s="16"/>
      <c r="WDP721" s="16"/>
      <c r="WDQ721" s="16"/>
      <c r="WDR721" s="16"/>
      <c r="WDS721" s="16"/>
      <c r="WDT721" s="16"/>
      <c r="WDU721" s="16"/>
      <c r="WDV721" s="16"/>
      <c r="WDW721" s="16"/>
      <c r="WDX721" s="16"/>
      <c r="WDY721" s="16"/>
      <c r="WDZ721" s="16"/>
      <c r="WEA721" s="16"/>
      <c r="WEB721" s="16"/>
      <c r="WEC721" s="16"/>
      <c r="WED721" s="16"/>
      <c r="WEE721" s="16"/>
      <c r="WEF721" s="16"/>
      <c r="WEG721" s="16"/>
      <c r="WEH721" s="16"/>
      <c r="WEI721" s="16"/>
      <c r="WEJ721" s="16"/>
      <c r="WEK721" s="16"/>
      <c r="WEL721" s="16"/>
      <c r="WEM721" s="16"/>
      <c r="WEN721" s="16"/>
      <c r="WEO721" s="16"/>
      <c r="WEP721" s="16"/>
      <c r="WEQ721" s="16"/>
      <c r="WER721" s="16"/>
      <c r="WES721" s="16"/>
      <c r="WET721" s="16"/>
      <c r="WEU721" s="16"/>
      <c r="WEV721" s="16"/>
      <c r="WEW721" s="16"/>
      <c r="WEX721" s="16"/>
      <c r="WEY721" s="16"/>
      <c r="WEZ721" s="16"/>
      <c r="WFA721" s="16"/>
      <c r="WFB721" s="16"/>
      <c r="WFC721" s="16"/>
      <c r="WFD721" s="16"/>
      <c r="WFE721" s="16"/>
      <c r="WFF721" s="16"/>
      <c r="WFG721" s="16"/>
      <c r="WFH721" s="16"/>
      <c r="WFI721" s="16"/>
      <c r="WFJ721" s="16"/>
      <c r="WFK721" s="16"/>
      <c r="WFL721" s="16"/>
      <c r="WFM721" s="16"/>
      <c r="WFN721" s="16"/>
      <c r="WFO721" s="16"/>
      <c r="WFP721" s="16"/>
      <c r="WFQ721" s="16"/>
      <c r="WFR721" s="16"/>
      <c r="WFS721" s="16"/>
      <c r="WFT721" s="16"/>
      <c r="WFU721" s="16"/>
      <c r="WFV721" s="16"/>
      <c r="WFW721" s="16"/>
      <c r="WFX721" s="16"/>
      <c r="WFY721" s="16"/>
      <c r="WFZ721" s="16"/>
      <c r="WGA721" s="16"/>
      <c r="WGB721" s="16"/>
      <c r="WGC721" s="16"/>
      <c r="WGD721" s="16"/>
      <c r="WGE721" s="16"/>
      <c r="WGF721" s="16"/>
      <c r="WGG721" s="16"/>
      <c r="WGH721" s="16"/>
      <c r="WGI721" s="16"/>
      <c r="WGJ721" s="16"/>
      <c r="WGK721" s="16"/>
      <c r="WGL721" s="16"/>
      <c r="WGM721" s="16"/>
      <c r="WGN721" s="16"/>
      <c r="WGO721" s="16"/>
      <c r="WGP721" s="16"/>
      <c r="WGQ721" s="16"/>
      <c r="WGR721" s="16"/>
      <c r="WGS721" s="16"/>
      <c r="WGT721" s="16"/>
      <c r="WGU721" s="16"/>
      <c r="WGV721" s="16"/>
      <c r="WGW721" s="16"/>
      <c r="WGX721" s="16"/>
      <c r="WGY721" s="16"/>
      <c r="WGZ721" s="16"/>
      <c r="WHA721" s="16"/>
      <c r="WHB721" s="16"/>
      <c r="WHC721" s="16"/>
      <c r="WHD721" s="16"/>
      <c r="WHE721" s="16"/>
      <c r="WHF721" s="16"/>
      <c r="WHG721" s="16"/>
      <c r="WHH721" s="16"/>
      <c r="WHI721" s="16"/>
      <c r="WHJ721" s="16"/>
      <c r="WHK721" s="16"/>
      <c r="WHL721" s="16"/>
      <c r="WHM721" s="16"/>
      <c r="WHN721" s="16"/>
      <c r="WHO721" s="16"/>
      <c r="WHP721" s="16"/>
      <c r="WHQ721" s="16"/>
      <c r="WHR721" s="16"/>
      <c r="WHS721" s="16"/>
      <c r="WHT721" s="16"/>
      <c r="WHU721" s="16"/>
      <c r="WHV721" s="16"/>
      <c r="WHW721" s="16"/>
      <c r="WHX721" s="16"/>
      <c r="WHY721" s="16"/>
      <c r="WHZ721" s="16"/>
      <c r="WIA721" s="16"/>
      <c r="WIB721" s="16"/>
      <c r="WIC721" s="16"/>
      <c r="WID721" s="16"/>
      <c r="WIE721" s="16"/>
      <c r="WIF721" s="16"/>
      <c r="WIG721" s="16"/>
      <c r="WIH721" s="16"/>
      <c r="WII721" s="16"/>
      <c r="WIJ721" s="16"/>
      <c r="WIK721" s="16"/>
      <c r="WIL721" s="16"/>
      <c r="WIM721" s="16"/>
      <c r="WIN721" s="16"/>
      <c r="WIO721" s="16"/>
      <c r="WIP721" s="16"/>
      <c r="WIQ721" s="16"/>
      <c r="WIR721" s="16"/>
      <c r="WIS721" s="16"/>
      <c r="WIT721" s="16"/>
      <c r="WIU721" s="16"/>
      <c r="WIV721" s="16"/>
      <c r="WIW721" s="16"/>
      <c r="WIX721" s="16"/>
      <c r="WIY721" s="16"/>
      <c r="WIZ721" s="16"/>
      <c r="WJA721" s="16"/>
      <c r="WJB721" s="16"/>
      <c r="WJC721" s="16"/>
      <c r="WJD721" s="16"/>
      <c r="WJE721" s="16"/>
      <c r="WJF721" s="16"/>
      <c r="WJG721" s="16"/>
      <c r="WJH721" s="16"/>
      <c r="WJI721" s="16"/>
      <c r="WJJ721" s="16"/>
      <c r="WJK721" s="16"/>
      <c r="WJL721" s="16"/>
      <c r="WJM721" s="16"/>
      <c r="WJN721" s="16"/>
      <c r="WJO721" s="16"/>
      <c r="WJP721" s="16"/>
      <c r="WJQ721" s="16"/>
      <c r="WJR721" s="16"/>
      <c r="WJS721" s="16"/>
      <c r="WJT721" s="16"/>
      <c r="WJU721" s="16"/>
      <c r="WJV721" s="16"/>
      <c r="WJW721" s="16"/>
      <c r="WJX721" s="16"/>
      <c r="WJY721" s="16"/>
      <c r="WJZ721" s="16"/>
      <c r="WKA721" s="16"/>
      <c r="WKB721" s="16"/>
      <c r="WKC721" s="16"/>
      <c r="WKD721" s="16"/>
      <c r="WKE721" s="16"/>
      <c r="WKF721" s="16"/>
      <c r="WKG721" s="16"/>
      <c r="WKH721" s="16"/>
      <c r="WKI721" s="16"/>
      <c r="WKJ721" s="16"/>
      <c r="WKK721" s="16"/>
      <c r="WKL721" s="16"/>
      <c r="WKM721" s="16"/>
      <c r="WKN721" s="16"/>
      <c r="WKO721" s="16"/>
      <c r="WKP721" s="16"/>
      <c r="WKQ721" s="16"/>
      <c r="WKR721" s="16"/>
      <c r="WKS721" s="16"/>
      <c r="WKT721" s="16"/>
      <c r="WKU721" s="16"/>
      <c r="WKV721" s="16"/>
      <c r="WKW721" s="16"/>
      <c r="WKX721" s="16"/>
      <c r="WKY721" s="16"/>
      <c r="WKZ721" s="16"/>
      <c r="WLA721" s="16"/>
      <c r="WLB721" s="16"/>
      <c r="WLC721" s="16"/>
      <c r="WLD721" s="16"/>
      <c r="WLE721" s="16"/>
      <c r="WLF721" s="16"/>
      <c r="WLG721" s="16"/>
      <c r="WLH721" s="16"/>
      <c r="WLI721" s="16"/>
      <c r="WLJ721" s="16"/>
      <c r="WLK721" s="16"/>
      <c r="WLL721" s="16"/>
      <c r="WLM721" s="16"/>
      <c r="WLN721" s="16"/>
      <c r="WLO721" s="16"/>
      <c r="WLP721" s="16"/>
      <c r="WLQ721" s="16"/>
      <c r="WLR721" s="16"/>
      <c r="WLS721" s="16"/>
      <c r="WLT721" s="16"/>
      <c r="WLU721" s="16"/>
      <c r="WLV721" s="16"/>
      <c r="WLW721" s="16"/>
      <c r="WLX721" s="16"/>
      <c r="WLY721" s="16"/>
      <c r="WLZ721" s="16"/>
      <c r="WMA721" s="16"/>
      <c r="WMB721" s="16"/>
      <c r="WMC721" s="16"/>
      <c r="WMD721" s="16"/>
      <c r="WME721" s="16"/>
      <c r="WMF721" s="16"/>
      <c r="WMG721" s="16"/>
      <c r="WMH721" s="16"/>
      <c r="WMI721" s="16"/>
      <c r="WMJ721" s="16"/>
      <c r="WMK721" s="16"/>
      <c r="WML721" s="16"/>
      <c r="WMM721" s="16"/>
      <c r="WMN721" s="16"/>
      <c r="WMO721" s="16"/>
      <c r="WMP721" s="16"/>
      <c r="WMQ721" s="16"/>
      <c r="WMR721" s="16"/>
      <c r="WMS721" s="16"/>
      <c r="WMT721" s="16"/>
      <c r="WMU721" s="16"/>
      <c r="WMV721" s="16"/>
      <c r="WMW721" s="16"/>
      <c r="WMX721" s="16"/>
      <c r="WMY721" s="16"/>
      <c r="WMZ721" s="16"/>
      <c r="WNA721" s="16"/>
      <c r="WNB721" s="16"/>
      <c r="WNC721" s="16"/>
      <c r="WND721" s="16"/>
      <c r="WNE721" s="16"/>
      <c r="WNF721" s="16"/>
      <c r="WNG721" s="16"/>
      <c r="WNH721" s="16"/>
      <c r="WNI721" s="16"/>
      <c r="WNJ721" s="16"/>
      <c r="WNK721" s="16"/>
      <c r="WNL721" s="16"/>
      <c r="WNM721" s="16"/>
      <c r="WNN721" s="16"/>
      <c r="WNO721" s="16"/>
      <c r="WNP721" s="16"/>
      <c r="WNQ721" s="16"/>
      <c r="WNR721" s="16"/>
      <c r="WNS721" s="16"/>
      <c r="WNT721" s="16"/>
      <c r="WNU721" s="16"/>
      <c r="WNV721" s="16"/>
      <c r="WNW721" s="16"/>
      <c r="WNX721" s="16"/>
      <c r="WNY721" s="16"/>
      <c r="WNZ721" s="16"/>
      <c r="WOA721" s="16"/>
      <c r="WOB721" s="16"/>
      <c r="WOC721" s="16"/>
      <c r="WOD721" s="16"/>
      <c r="WOE721" s="16"/>
      <c r="WOF721" s="16"/>
      <c r="WOG721" s="16"/>
      <c r="WOH721" s="16"/>
      <c r="WOI721" s="16"/>
      <c r="WOJ721" s="16"/>
      <c r="WOK721" s="16"/>
      <c r="WOL721" s="16"/>
      <c r="WOM721" s="16"/>
      <c r="WON721" s="16"/>
      <c r="WOO721" s="16"/>
      <c r="WOP721" s="16"/>
      <c r="WOQ721" s="16"/>
      <c r="WOR721" s="16"/>
      <c r="WOS721" s="16"/>
      <c r="WOT721" s="16"/>
      <c r="WOU721" s="16"/>
      <c r="WOV721" s="16"/>
      <c r="WOW721" s="16"/>
      <c r="WOX721" s="16"/>
      <c r="WOY721" s="16"/>
      <c r="WOZ721" s="16"/>
      <c r="WPA721" s="16"/>
      <c r="WPB721" s="16"/>
      <c r="WPC721" s="16"/>
      <c r="WPD721" s="16"/>
      <c r="WPE721" s="16"/>
      <c r="WPF721" s="16"/>
      <c r="WPG721" s="16"/>
      <c r="WPH721" s="16"/>
      <c r="WPI721" s="16"/>
      <c r="WPJ721" s="16"/>
      <c r="WPK721" s="16"/>
      <c r="WPL721" s="16"/>
      <c r="WPM721" s="16"/>
      <c r="WPN721" s="16"/>
      <c r="WPO721" s="16"/>
      <c r="WPP721" s="16"/>
      <c r="WPQ721" s="16"/>
      <c r="WPR721" s="16"/>
      <c r="WPS721" s="16"/>
      <c r="WPT721" s="16"/>
      <c r="WPU721" s="16"/>
      <c r="WPV721" s="16"/>
      <c r="WPW721" s="16"/>
      <c r="WPX721" s="16"/>
      <c r="WPY721" s="16"/>
      <c r="WPZ721" s="16"/>
      <c r="WQA721" s="16"/>
      <c r="WQB721" s="16"/>
      <c r="WQC721" s="16"/>
      <c r="WQD721" s="16"/>
      <c r="WQE721" s="16"/>
      <c r="WQF721" s="16"/>
      <c r="WQG721" s="16"/>
      <c r="WQH721" s="16"/>
      <c r="WQI721" s="16"/>
      <c r="WQJ721" s="16"/>
      <c r="WQK721" s="16"/>
      <c r="WQL721" s="16"/>
      <c r="WQM721" s="16"/>
      <c r="WQN721" s="16"/>
      <c r="WQO721" s="16"/>
      <c r="WQP721" s="16"/>
      <c r="WQQ721" s="16"/>
      <c r="WQR721" s="16"/>
      <c r="WQS721" s="16"/>
      <c r="WQT721" s="16"/>
      <c r="WQU721" s="16"/>
      <c r="WQV721" s="16"/>
      <c r="WQW721" s="16"/>
      <c r="WQX721" s="16"/>
      <c r="WQY721" s="16"/>
      <c r="WQZ721" s="16"/>
      <c r="WRA721" s="16"/>
      <c r="WRB721" s="16"/>
      <c r="WRC721" s="16"/>
      <c r="WRD721" s="16"/>
      <c r="WRE721" s="16"/>
      <c r="WRF721" s="16"/>
      <c r="WRG721" s="16"/>
      <c r="WRH721" s="16"/>
      <c r="WRI721" s="16"/>
      <c r="WRJ721" s="16"/>
      <c r="WRK721" s="16"/>
      <c r="WRL721" s="16"/>
      <c r="WRM721" s="16"/>
      <c r="WRN721" s="16"/>
      <c r="WRO721" s="16"/>
      <c r="WRP721" s="16"/>
      <c r="WRQ721" s="16"/>
      <c r="WRR721" s="16"/>
      <c r="WRS721" s="16"/>
      <c r="WRT721" s="16"/>
      <c r="WRU721" s="16"/>
      <c r="WRV721" s="16"/>
      <c r="WRW721" s="16"/>
      <c r="WRX721" s="16"/>
      <c r="WRY721" s="16"/>
      <c r="WRZ721" s="16"/>
      <c r="WSA721" s="16"/>
      <c r="WSB721" s="16"/>
      <c r="WSC721" s="16"/>
      <c r="WSD721" s="16"/>
      <c r="WSE721" s="16"/>
      <c r="WSF721" s="16"/>
      <c r="WSG721" s="16"/>
      <c r="WSH721" s="16"/>
      <c r="WSI721" s="16"/>
      <c r="WSJ721" s="16"/>
      <c r="WSK721" s="16"/>
      <c r="WSL721" s="16"/>
      <c r="WSM721" s="16"/>
      <c r="WSN721" s="16"/>
      <c r="WSO721" s="16"/>
      <c r="WSP721" s="16"/>
      <c r="WSQ721" s="16"/>
      <c r="WSR721" s="16"/>
      <c r="WSS721" s="16"/>
      <c r="WST721" s="16"/>
      <c r="WSU721" s="16"/>
      <c r="WSV721" s="16"/>
      <c r="WSW721" s="16"/>
      <c r="WSX721" s="16"/>
      <c r="WSY721" s="16"/>
      <c r="WSZ721" s="16"/>
      <c r="WTA721" s="16"/>
      <c r="WTB721" s="16"/>
      <c r="WTC721" s="16"/>
      <c r="WTD721" s="16"/>
      <c r="WTE721" s="16"/>
      <c r="WTF721" s="16"/>
      <c r="WTG721" s="16"/>
      <c r="WTH721" s="16"/>
      <c r="WTI721" s="16"/>
      <c r="WTJ721" s="16"/>
      <c r="WTK721" s="16"/>
      <c r="WTL721" s="16"/>
      <c r="WTM721" s="16"/>
      <c r="WTN721" s="16"/>
      <c r="WTO721" s="16"/>
      <c r="WTP721" s="16"/>
      <c r="WTQ721" s="16"/>
      <c r="WTR721" s="16"/>
      <c r="WTS721" s="16"/>
      <c r="WTT721" s="16"/>
      <c r="WTU721" s="16"/>
      <c r="WTV721" s="16"/>
      <c r="WTW721" s="16"/>
      <c r="WTX721" s="16"/>
      <c r="WTY721" s="16"/>
      <c r="WTZ721" s="16"/>
      <c r="WUA721" s="16"/>
      <c r="WUB721" s="16"/>
      <c r="WUC721" s="16"/>
      <c r="WUD721" s="16"/>
      <c r="WUE721" s="16"/>
      <c r="WUF721" s="16"/>
      <c r="WUG721" s="16"/>
      <c r="WUH721" s="16"/>
      <c r="WUI721" s="16"/>
      <c r="WUJ721" s="16"/>
      <c r="WUK721" s="16"/>
      <c r="WUL721" s="16"/>
      <c r="WUM721" s="16"/>
      <c r="WUN721" s="16"/>
      <c r="WUO721" s="16"/>
      <c r="WUP721" s="16"/>
      <c r="WUQ721" s="16"/>
      <c r="WUR721" s="16"/>
      <c r="WUS721" s="16"/>
      <c r="WUT721" s="16"/>
      <c r="WUU721" s="16"/>
      <c r="WUV721" s="16"/>
      <c r="WUW721" s="16"/>
      <c r="WUX721" s="16"/>
      <c r="WUY721" s="16"/>
      <c r="WUZ721" s="16"/>
      <c r="WVA721" s="16"/>
      <c r="WVB721" s="16"/>
      <c r="WVC721" s="16"/>
      <c r="WVD721" s="16"/>
      <c r="WVE721" s="16"/>
      <c r="WVF721" s="16"/>
      <c r="WVG721" s="16"/>
      <c r="WVH721" s="16"/>
      <c r="WVI721" s="16"/>
      <c r="WVJ721" s="16"/>
      <c r="WVK721" s="16"/>
      <c r="WVL721" s="16"/>
      <c r="WVM721" s="16"/>
      <c r="WVN721" s="16"/>
      <c r="WVO721" s="16"/>
      <c r="WVP721" s="16"/>
      <c r="WVQ721" s="16"/>
      <c r="WVR721" s="16"/>
      <c r="WVS721" s="16"/>
      <c r="WVT721" s="16"/>
      <c r="WVU721" s="16"/>
      <c r="WVV721" s="16"/>
      <c r="WVW721" s="16"/>
      <c r="WVX721" s="16"/>
      <c r="WVY721" s="16"/>
      <c r="WVZ721" s="16"/>
      <c r="WWA721" s="16"/>
      <c r="WWB721" s="16"/>
      <c r="WWC721" s="16"/>
      <c r="WWD721" s="16"/>
      <c r="WWE721" s="16"/>
      <c r="WWF721" s="16"/>
      <c r="WWG721" s="16"/>
      <c r="WWH721" s="16"/>
      <c r="WWI721" s="16"/>
      <c r="WWJ721" s="16"/>
      <c r="WWK721" s="16"/>
      <c r="WWL721" s="16"/>
      <c r="WWM721" s="16"/>
      <c r="WWN721" s="16"/>
      <c r="WWO721" s="16"/>
      <c r="WWP721" s="16"/>
      <c r="WWQ721" s="16"/>
      <c r="WWR721" s="16"/>
      <c r="WWS721" s="16"/>
      <c r="WWT721" s="16"/>
      <c r="WWU721" s="16"/>
      <c r="WWV721" s="16"/>
      <c r="WWW721" s="16"/>
      <c r="WWX721" s="16"/>
      <c r="WWY721" s="16"/>
      <c r="WWZ721" s="16"/>
      <c r="WXA721" s="16"/>
      <c r="WXB721" s="16"/>
      <c r="WXC721" s="16"/>
      <c r="WXD721" s="16"/>
      <c r="WXE721" s="16"/>
      <c r="WXF721" s="16"/>
      <c r="WXG721" s="16"/>
      <c r="WXH721" s="16"/>
      <c r="WXI721" s="16"/>
      <c r="WXJ721" s="16"/>
      <c r="WXK721" s="16"/>
      <c r="WXL721" s="16"/>
      <c r="WXM721" s="16"/>
      <c r="WXN721" s="16"/>
      <c r="WXO721" s="16"/>
      <c r="WXP721" s="16"/>
      <c r="WXQ721" s="16"/>
      <c r="WXR721" s="16"/>
      <c r="WXS721" s="16"/>
      <c r="WXT721" s="16"/>
      <c r="WXU721" s="16"/>
      <c r="WXV721" s="16"/>
      <c r="WXW721" s="16"/>
      <c r="WXX721" s="16"/>
      <c r="WXY721" s="16"/>
      <c r="WXZ721" s="16"/>
      <c r="WYA721" s="16"/>
      <c r="WYB721" s="16"/>
      <c r="WYC721" s="16"/>
      <c r="WYD721" s="16"/>
      <c r="WYE721" s="16"/>
      <c r="WYF721" s="16"/>
      <c r="WYG721" s="16"/>
      <c r="WYH721" s="16"/>
      <c r="WYI721" s="16"/>
      <c r="WYJ721" s="16"/>
      <c r="WYK721" s="16"/>
      <c r="WYL721" s="16"/>
      <c r="WYM721" s="16"/>
      <c r="WYN721" s="16"/>
      <c r="WYO721" s="16"/>
      <c r="WYP721" s="16"/>
      <c r="WYQ721" s="16"/>
      <c r="WYR721" s="16"/>
      <c r="WYS721" s="16"/>
      <c r="WYT721" s="16"/>
      <c r="WYU721" s="16"/>
      <c r="WYV721" s="16"/>
      <c r="WYW721" s="16"/>
      <c r="WYX721" s="16"/>
      <c r="WYY721" s="16"/>
      <c r="WYZ721" s="16"/>
      <c r="WZA721" s="16"/>
      <c r="WZB721" s="16"/>
      <c r="WZC721" s="16"/>
      <c r="WZD721" s="16"/>
      <c r="WZE721" s="16"/>
      <c r="WZF721" s="16"/>
      <c r="WZG721" s="16"/>
      <c r="WZH721" s="16"/>
      <c r="WZI721" s="16"/>
      <c r="WZJ721" s="16"/>
      <c r="WZK721" s="16"/>
      <c r="WZL721" s="16"/>
      <c r="WZM721" s="16"/>
      <c r="WZN721" s="16"/>
      <c r="WZO721" s="16"/>
      <c r="WZP721" s="16"/>
      <c r="WZQ721" s="16"/>
      <c r="WZR721" s="16"/>
      <c r="WZS721" s="16"/>
      <c r="WZT721" s="16"/>
      <c r="WZU721" s="16"/>
      <c r="WZV721" s="16"/>
      <c r="WZW721" s="16"/>
      <c r="WZX721" s="16"/>
      <c r="WZY721" s="16"/>
      <c r="WZZ721" s="16"/>
      <c r="XAA721" s="16"/>
      <c r="XAB721" s="16"/>
      <c r="XAC721" s="16"/>
      <c r="XAD721" s="16"/>
      <c r="XAE721" s="16"/>
      <c r="XAF721" s="16"/>
      <c r="XAG721" s="16"/>
      <c r="XAH721" s="16"/>
      <c r="XAI721" s="16"/>
      <c r="XAJ721" s="16"/>
      <c r="XAK721" s="16"/>
      <c r="XAL721" s="16"/>
      <c r="XAM721" s="16"/>
      <c r="XAN721" s="16"/>
      <c r="XAO721" s="16"/>
      <c r="XAP721" s="16"/>
      <c r="XAQ721" s="16"/>
      <c r="XAR721" s="16"/>
      <c r="XAS721" s="16"/>
      <c r="XAT721" s="16"/>
      <c r="XAU721" s="16"/>
      <c r="XAV721" s="16"/>
      <c r="XAW721" s="16"/>
      <c r="XAX721" s="16"/>
      <c r="XAY721" s="16"/>
      <c r="XAZ721" s="16"/>
      <c r="XBA721" s="16"/>
      <c r="XBB721" s="16"/>
      <c r="XBC721" s="16"/>
      <c r="XBD721" s="16"/>
      <c r="XBE721" s="16"/>
      <c r="XBF721" s="16"/>
      <c r="XBG721" s="16"/>
      <c r="XBH721" s="16"/>
      <c r="XBI721" s="16"/>
      <c r="XBJ721" s="16"/>
      <c r="XBK721" s="16"/>
      <c r="XBL721" s="16"/>
      <c r="XBM721" s="16"/>
      <c r="XBN721" s="16"/>
      <c r="XBO721" s="16"/>
      <c r="XBP721" s="16"/>
      <c r="XBQ721" s="16"/>
      <c r="XBR721" s="16"/>
      <c r="XBS721" s="16"/>
      <c r="XBT721" s="16"/>
      <c r="XBU721" s="16"/>
      <c r="XBV721" s="16"/>
      <c r="XBW721" s="16"/>
      <c r="XBX721" s="16"/>
      <c r="XBY721" s="16"/>
      <c r="XBZ721" s="16"/>
      <c r="XCA721" s="16"/>
      <c r="XCB721" s="16"/>
      <c r="XCC721" s="16"/>
      <c r="XCD721" s="16"/>
      <c r="XCE721" s="16"/>
      <c r="XCF721" s="16"/>
      <c r="XCG721" s="16"/>
      <c r="XCH721" s="16"/>
      <c r="XCI721" s="16"/>
      <c r="XCJ721" s="16"/>
      <c r="XCK721" s="16"/>
      <c r="XCL721" s="16"/>
      <c r="XCM721" s="16"/>
      <c r="XCN721" s="16"/>
      <c r="XCO721" s="16"/>
      <c r="XCP721" s="16"/>
      <c r="XCQ721" s="16"/>
      <c r="XCR721" s="16"/>
      <c r="XCS721" s="16"/>
      <c r="XCT721" s="16"/>
      <c r="XCU721" s="16"/>
      <c r="XCV721" s="16"/>
      <c r="XCW721" s="16"/>
      <c r="XCX721" s="16"/>
      <c r="XCY721" s="16"/>
      <c r="XCZ721" s="16"/>
      <c r="XDA721" s="16"/>
      <c r="XDB721" s="16"/>
      <c r="XDC721" s="16"/>
      <c r="XDD721" s="16"/>
      <c r="XDE721" s="16"/>
      <c r="XDF721" s="16"/>
      <c r="XDG721" s="16"/>
      <c r="XDH721" s="16"/>
      <c r="XDI721" s="16"/>
      <c r="XDJ721" s="16"/>
      <c r="XDK721" s="16"/>
      <c r="XDL721" s="16"/>
      <c r="XDM721" s="16"/>
      <c r="XDN721" s="16"/>
      <c r="XDO721" s="16"/>
      <c r="XDP721" s="16"/>
      <c r="XDQ721" s="16"/>
      <c r="XDR721" s="16"/>
      <c r="XDS721" s="16"/>
      <c r="XDT721" s="16"/>
      <c r="XDU721" s="16"/>
      <c r="XDV721" s="16"/>
      <c r="XDW721" s="16"/>
      <c r="XDX721" s="16"/>
      <c r="XDY721" s="16"/>
      <c r="XDZ721" s="16"/>
      <c r="XEA721" s="16"/>
      <c r="XEB721" s="16"/>
      <c r="XEC721" s="16"/>
      <c r="XED721" s="16"/>
      <c r="XEE721" s="16"/>
      <c r="XEF721" s="16"/>
      <c r="XEG721" s="16"/>
      <c r="XEH721" s="16"/>
      <c r="XEI721" s="16"/>
      <c r="XEJ721" s="16"/>
      <c r="XEK721" s="16"/>
      <c r="XEL721" s="16"/>
      <c r="XEM721" s="16"/>
      <c r="XEN721" s="16"/>
      <c r="XEO721" s="16"/>
      <c r="XEP721" s="16"/>
      <c r="XEQ721" s="16"/>
      <c r="XER721" s="16"/>
      <c r="XES721" s="16"/>
      <c r="XET721" s="16"/>
      <c r="XEU721" s="16"/>
      <c r="XEV721" s="16"/>
      <c r="XEW721" s="16"/>
      <c r="XEX721" s="16"/>
      <c r="XEY721" s="16"/>
      <c r="XEZ721" s="16"/>
      <c r="XFA721" s="16"/>
      <c r="XFB721" s="16"/>
    </row>
    <row r="722" spans="1:16382" ht="40.5" hidden="1" customHeight="1" x14ac:dyDescent="0.25">
      <c r="A722" s="16" t="s">
        <v>1429</v>
      </c>
      <c r="B722" s="2" t="s">
        <v>587</v>
      </c>
      <c r="C722" s="55">
        <v>610</v>
      </c>
      <c r="D722" s="82"/>
      <c r="E722" s="82"/>
      <c r="F722" s="82"/>
    </row>
    <row r="723" spans="1:16382" ht="60" customHeight="1" x14ac:dyDescent="0.25">
      <c r="A723" s="16" t="s">
        <v>588</v>
      </c>
      <c r="B723" s="2" t="s">
        <v>589</v>
      </c>
      <c r="C723" s="55"/>
      <c r="D723" s="82">
        <f>D724</f>
        <v>383</v>
      </c>
      <c r="E723" s="82">
        <f t="shared" ref="E723:F724" si="278">E724</f>
        <v>0</v>
      </c>
      <c r="F723" s="82">
        <f t="shared" si="278"/>
        <v>0</v>
      </c>
    </row>
    <row r="724" spans="1:16382" ht="40.5" customHeight="1" x14ac:dyDescent="0.25">
      <c r="A724" s="16" t="s">
        <v>1430</v>
      </c>
      <c r="B724" s="2" t="s">
        <v>589</v>
      </c>
      <c r="C724" s="55">
        <v>600</v>
      </c>
      <c r="D724" s="82">
        <f>D725</f>
        <v>383</v>
      </c>
      <c r="E724" s="82">
        <f t="shared" si="278"/>
        <v>0</v>
      </c>
      <c r="F724" s="82">
        <f t="shared" si="278"/>
        <v>0</v>
      </c>
    </row>
    <row r="725" spans="1:16382" ht="40.5" customHeight="1" x14ac:dyDescent="0.25">
      <c r="A725" s="16" t="s">
        <v>1429</v>
      </c>
      <c r="B725" s="2" t="s">
        <v>589</v>
      </c>
      <c r="C725" s="55">
        <v>610</v>
      </c>
      <c r="D725" s="82">
        <v>383</v>
      </c>
      <c r="E725" s="82"/>
      <c r="F725" s="82"/>
    </row>
    <row r="726" spans="1:16382" ht="67.5" customHeight="1" x14ac:dyDescent="0.25">
      <c r="A726" s="123" t="s">
        <v>586</v>
      </c>
      <c r="B726" s="2" t="s">
        <v>587</v>
      </c>
      <c r="C726" s="55"/>
      <c r="D726" s="82">
        <f>D727</f>
        <v>114927</v>
      </c>
      <c r="E726" s="82"/>
      <c r="F726" s="82"/>
    </row>
    <row r="727" spans="1:16382" ht="40.5" customHeight="1" x14ac:dyDescent="0.25">
      <c r="A727" s="123" t="s">
        <v>1583</v>
      </c>
      <c r="B727" s="2" t="s">
        <v>587</v>
      </c>
      <c r="C727" s="55">
        <v>400</v>
      </c>
      <c r="D727" s="82">
        <f>D728</f>
        <v>114927</v>
      </c>
      <c r="E727" s="82"/>
      <c r="F727" s="82"/>
    </row>
    <row r="728" spans="1:16382" ht="93" customHeight="1" x14ac:dyDescent="0.25">
      <c r="A728" s="123" t="s">
        <v>1584</v>
      </c>
      <c r="B728" s="2" t="s">
        <v>587</v>
      </c>
      <c r="C728" s="55">
        <v>460</v>
      </c>
      <c r="D728" s="82">
        <v>114927</v>
      </c>
      <c r="E728" s="82"/>
      <c r="F728" s="82"/>
    </row>
    <row r="729" spans="1:16382" ht="40.5" customHeight="1" x14ac:dyDescent="0.25">
      <c r="A729" s="12" t="s">
        <v>590</v>
      </c>
      <c r="B729" s="10" t="s">
        <v>591</v>
      </c>
      <c r="C729" s="55"/>
      <c r="D729" s="82">
        <f>D730+D791+D814+D819+D824+D835</f>
        <v>34286</v>
      </c>
      <c r="E729" s="82">
        <f>E730+E791+E814+E819+E824+E835</f>
        <v>40658</v>
      </c>
      <c r="F729" s="82">
        <f>F730+F791+F814+F819+F824+F835</f>
        <v>41792</v>
      </c>
    </row>
    <row r="730" spans="1:16382" ht="30.75" customHeight="1" x14ac:dyDescent="0.25">
      <c r="A730" s="13" t="s">
        <v>592</v>
      </c>
      <c r="B730" s="3" t="s">
        <v>593</v>
      </c>
      <c r="C730" s="55"/>
      <c r="D730" s="82">
        <f>D731+D741++D748+D759+D765+D769</f>
        <v>22917</v>
      </c>
      <c r="E730" s="82">
        <f t="shared" ref="E730:F730" si="279">E731+E741++E748+E759+E765+E769</f>
        <v>28928</v>
      </c>
      <c r="F730" s="82">
        <f t="shared" si="279"/>
        <v>29952</v>
      </c>
    </row>
    <row r="731" spans="1:16382" ht="46.5" hidden="1" customHeight="1" x14ac:dyDescent="0.25">
      <c r="A731" s="17" t="s">
        <v>594</v>
      </c>
      <c r="B731" s="1" t="s">
        <v>595</v>
      </c>
      <c r="C731" s="55"/>
      <c r="D731" s="82">
        <f>D732+D735+D738</f>
        <v>0</v>
      </c>
      <c r="E731" s="82">
        <f t="shared" ref="E731:F731" si="280">E732+E735+E738</f>
        <v>0</v>
      </c>
      <c r="F731" s="82">
        <f t="shared" si="280"/>
        <v>0</v>
      </c>
    </row>
    <row r="732" spans="1:16382" ht="48.75" hidden="1" customHeight="1" x14ac:dyDescent="0.25">
      <c r="A732" s="19" t="s">
        <v>596</v>
      </c>
      <c r="B732" s="20" t="s">
        <v>597</v>
      </c>
      <c r="C732" s="55"/>
      <c r="D732" s="82">
        <f>D733</f>
        <v>0</v>
      </c>
      <c r="E732" s="82">
        <f t="shared" ref="E732:F733" si="281">E733</f>
        <v>0</v>
      </c>
      <c r="F732" s="82">
        <f t="shared" si="281"/>
        <v>0</v>
      </c>
    </row>
    <row r="733" spans="1:16382" ht="48.75" hidden="1" customHeight="1" x14ac:dyDescent="0.25">
      <c r="A733" s="60" t="s">
        <v>1427</v>
      </c>
      <c r="B733" s="20" t="s">
        <v>597</v>
      </c>
      <c r="C733" s="55">
        <v>200</v>
      </c>
      <c r="D733" s="82">
        <f>D734</f>
        <v>0</v>
      </c>
      <c r="E733" s="82">
        <f t="shared" si="281"/>
        <v>0</v>
      </c>
      <c r="F733" s="82">
        <f t="shared" si="281"/>
        <v>0</v>
      </c>
    </row>
    <row r="734" spans="1:16382" ht="48.75" hidden="1" customHeight="1" x14ac:dyDescent="0.25">
      <c r="A734" s="60" t="s">
        <v>1428</v>
      </c>
      <c r="B734" s="20" t="s">
        <v>597</v>
      </c>
      <c r="C734" s="55">
        <v>240</v>
      </c>
      <c r="D734" s="82">
        <v>0</v>
      </c>
      <c r="E734" s="82">
        <v>0</v>
      </c>
      <c r="F734" s="82">
        <v>0</v>
      </c>
    </row>
    <row r="735" spans="1:16382" ht="51.75" hidden="1" customHeight="1" x14ac:dyDescent="0.25">
      <c r="A735" s="19" t="s">
        <v>598</v>
      </c>
      <c r="B735" s="20" t="s">
        <v>599</v>
      </c>
      <c r="C735" s="55"/>
      <c r="D735" s="82">
        <f>D736</f>
        <v>0</v>
      </c>
      <c r="E735" s="82">
        <f t="shared" ref="E735:F736" si="282">E736</f>
        <v>0</v>
      </c>
      <c r="F735" s="82">
        <f t="shared" si="282"/>
        <v>0</v>
      </c>
    </row>
    <row r="736" spans="1:16382" ht="51.75" hidden="1" customHeight="1" x14ac:dyDescent="0.25">
      <c r="A736" s="60" t="s">
        <v>1427</v>
      </c>
      <c r="B736" s="20" t="s">
        <v>599</v>
      </c>
      <c r="C736" s="55">
        <v>200</v>
      </c>
      <c r="D736" s="82">
        <f>D737</f>
        <v>0</v>
      </c>
      <c r="E736" s="82">
        <f t="shared" si="282"/>
        <v>0</v>
      </c>
      <c r="F736" s="82">
        <f t="shared" si="282"/>
        <v>0</v>
      </c>
    </row>
    <row r="737" spans="1:6" ht="51.75" hidden="1" customHeight="1" x14ac:dyDescent="0.25">
      <c r="A737" s="60" t="s">
        <v>1428</v>
      </c>
      <c r="B737" s="20" t="s">
        <v>599</v>
      </c>
      <c r="C737" s="55">
        <v>240</v>
      </c>
      <c r="D737" s="82"/>
      <c r="E737" s="82"/>
      <c r="F737" s="82"/>
    </row>
    <row r="738" spans="1:6" ht="47.25" hidden="1" customHeight="1" x14ac:dyDescent="0.25">
      <c r="A738" s="19" t="s">
        <v>600</v>
      </c>
      <c r="B738" s="20" t="s">
        <v>601</v>
      </c>
      <c r="C738" s="55"/>
      <c r="D738" s="82">
        <f>D739</f>
        <v>0</v>
      </c>
      <c r="E738" s="82">
        <f t="shared" ref="E738:F739" si="283">E739</f>
        <v>0</v>
      </c>
      <c r="F738" s="82">
        <f t="shared" si="283"/>
        <v>0</v>
      </c>
    </row>
    <row r="739" spans="1:6" ht="47.25" hidden="1" customHeight="1" x14ac:dyDescent="0.25">
      <c r="A739" s="60" t="s">
        <v>1427</v>
      </c>
      <c r="B739" s="20" t="s">
        <v>601</v>
      </c>
      <c r="C739" s="55">
        <v>200</v>
      </c>
      <c r="D739" s="82">
        <f>D740</f>
        <v>0</v>
      </c>
      <c r="E739" s="82">
        <f t="shared" si="283"/>
        <v>0</v>
      </c>
      <c r="F739" s="82">
        <f t="shared" si="283"/>
        <v>0</v>
      </c>
    </row>
    <row r="740" spans="1:6" ht="47.25" hidden="1" customHeight="1" x14ac:dyDescent="0.25">
      <c r="A740" s="60" t="s">
        <v>1428</v>
      </c>
      <c r="B740" s="20" t="s">
        <v>601</v>
      </c>
      <c r="C740" s="55">
        <v>240</v>
      </c>
      <c r="D740" s="82"/>
      <c r="E740" s="82"/>
      <c r="F740" s="82"/>
    </row>
    <row r="741" spans="1:6" ht="47.25" customHeight="1" x14ac:dyDescent="0.25">
      <c r="A741" s="17" t="s">
        <v>602</v>
      </c>
      <c r="B741" s="1" t="s">
        <v>603</v>
      </c>
      <c r="C741" s="55"/>
      <c r="D741" s="82">
        <f>D742+D745</f>
        <v>10</v>
      </c>
      <c r="E741" s="82">
        <f t="shared" ref="E741:F741" si="284">E742+E745</f>
        <v>10</v>
      </c>
      <c r="F741" s="82">
        <f t="shared" si="284"/>
        <v>10</v>
      </c>
    </row>
    <row r="742" spans="1:6" ht="48" hidden="1" customHeight="1" x14ac:dyDescent="0.25">
      <c r="A742" s="25" t="s">
        <v>604</v>
      </c>
      <c r="B742" s="20" t="s">
        <v>605</v>
      </c>
      <c r="C742" s="55"/>
      <c r="D742" s="82">
        <f>D743</f>
        <v>0</v>
      </c>
      <c r="E742" s="82">
        <f t="shared" ref="E742:F743" si="285">E743</f>
        <v>0</v>
      </c>
      <c r="F742" s="82">
        <f t="shared" si="285"/>
        <v>0</v>
      </c>
    </row>
    <row r="743" spans="1:6" ht="48" hidden="1" customHeight="1" x14ac:dyDescent="0.25">
      <c r="A743" s="60" t="s">
        <v>1427</v>
      </c>
      <c r="B743" s="20" t="s">
        <v>605</v>
      </c>
      <c r="C743" s="55">
        <v>200</v>
      </c>
      <c r="D743" s="82">
        <f>D744</f>
        <v>0</v>
      </c>
      <c r="E743" s="82">
        <f t="shared" si="285"/>
        <v>0</v>
      </c>
      <c r="F743" s="82">
        <f t="shared" si="285"/>
        <v>0</v>
      </c>
    </row>
    <row r="744" spans="1:6" ht="48" hidden="1" customHeight="1" x14ac:dyDescent="0.25">
      <c r="A744" s="60" t="s">
        <v>1428</v>
      </c>
      <c r="B744" s="20" t="s">
        <v>605</v>
      </c>
      <c r="C744" s="55">
        <v>240</v>
      </c>
      <c r="D744" s="82">
        <v>0</v>
      </c>
      <c r="E744" s="82">
        <v>0</v>
      </c>
      <c r="F744" s="82">
        <v>0</v>
      </c>
    </row>
    <row r="745" spans="1:6" ht="47.25" customHeight="1" x14ac:dyDescent="0.25">
      <c r="A745" s="25" t="s">
        <v>606</v>
      </c>
      <c r="B745" s="20" t="s">
        <v>607</v>
      </c>
      <c r="C745" s="55"/>
      <c r="D745" s="98">
        <f>D746</f>
        <v>10</v>
      </c>
      <c r="E745" s="98">
        <f t="shared" ref="E745:F746" si="286">E746</f>
        <v>10</v>
      </c>
      <c r="F745" s="98">
        <f t="shared" si="286"/>
        <v>10</v>
      </c>
    </row>
    <row r="746" spans="1:6" ht="47.25" customHeight="1" x14ac:dyDescent="0.25">
      <c r="A746" s="60" t="s">
        <v>1427</v>
      </c>
      <c r="B746" s="20" t="s">
        <v>607</v>
      </c>
      <c r="C746" s="55">
        <v>200</v>
      </c>
      <c r="D746" s="98">
        <f>D747</f>
        <v>10</v>
      </c>
      <c r="E746" s="98">
        <f t="shared" si="286"/>
        <v>10</v>
      </c>
      <c r="F746" s="98">
        <f t="shared" si="286"/>
        <v>10</v>
      </c>
    </row>
    <row r="747" spans="1:6" ht="47.25" customHeight="1" x14ac:dyDescent="0.25">
      <c r="A747" s="60" t="s">
        <v>1428</v>
      </c>
      <c r="B747" s="20" t="s">
        <v>607</v>
      </c>
      <c r="C747" s="55">
        <v>240</v>
      </c>
      <c r="D747" s="98">
        <v>10</v>
      </c>
      <c r="E747" s="98">
        <v>10</v>
      </c>
      <c r="F747" s="98">
        <v>10</v>
      </c>
    </row>
    <row r="748" spans="1:6" ht="63" x14ac:dyDescent="0.25">
      <c r="A748" s="30" t="s">
        <v>1537</v>
      </c>
      <c r="B748" s="1" t="s">
        <v>608</v>
      </c>
      <c r="C748" s="55"/>
      <c r="D748" s="82">
        <f>D753+D756+D749+D750+D751+D752</f>
        <v>30</v>
      </c>
      <c r="E748" s="82">
        <f t="shared" ref="E748:F748" si="287">E753+E756+E749+E750+E751+E752</f>
        <v>30</v>
      </c>
      <c r="F748" s="82">
        <f t="shared" si="287"/>
        <v>30</v>
      </c>
    </row>
    <row r="749" spans="1:6" ht="126" hidden="1" x14ac:dyDescent="0.25">
      <c r="A749" s="11" t="s">
        <v>609</v>
      </c>
      <c r="B749" s="5" t="s">
        <v>610</v>
      </c>
      <c r="C749" s="55"/>
      <c r="D749" s="82"/>
      <c r="E749" s="82"/>
      <c r="F749" s="82"/>
    </row>
    <row r="750" spans="1:6" ht="126" hidden="1" x14ac:dyDescent="0.25">
      <c r="A750" s="11" t="s">
        <v>611</v>
      </c>
      <c r="B750" s="5" t="s">
        <v>612</v>
      </c>
      <c r="C750" s="55"/>
      <c r="D750" s="82"/>
      <c r="E750" s="82"/>
      <c r="F750" s="82"/>
    </row>
    <row r="751" spans="1:6" ht="110.25" hidden="1" x14ac:dyDescent="0.25">
      <c r="A751" s="11" t="s">
        <v>613</v>
      </c>
      <c r="B751" s="5" t="s">
        <v>614</v>
      </c>
      <c r="C751" s="55"/>
      <c r="D751" s="82"/>
      <c r="E751" s="82"/>
      <c r="F751" s="82"/>
    </row>
    <row r="752" spans="1:6" ht="126" hidden="1" x14ac:dyDescent="0.25">
      <c r="A752" s="11" t="s">
        <v>615</v>
      </c>
      <c r="B752" s="5" t="s">
        <v>616</v>
      </c>
      <c r="C752" s="55"/>
      <c r="D752" s="82"/>
      <c r="E752" s="82"/>
      <c r="F752" s="82"/>
    </row>
    <row r="753" spans="1:6" ht="35.25" hidden="1" customHeight="1" x14ac:dyDescent="0.25">
      <c r="A753" s="39" t="s">
        <v>617</v>
      </c>
      <c r="B753" s="20" t="s">
        <v>618</v>
      </c>
      <c r="C753" s="55"/>
      <c r="D753" s="82">
        <f>D754</f>
        <v>0</v>
      </c>
      <c r="E753" s="82">
        <f t="shared" ref="E753:F754" si="288">E754</f>
        <v>0</v>
      </c>
      <c r="F753" s="82">
        <f t="shared" si="288"/>
        <v>0</v>
      </c>
    </row>
    <row r="754" spans="1:6" ht="35.25" hidden="1" customHeight="1" x14ac:dyDescent="0.25">
      <c r="A754" s="60" t="s">
        <v>1427</v>
      </c>
      <c r="B754" s="20" t="s">
        <v>618</v>
      </c>
      <c r="C754" s="55">
        <v>200</v>
      </c>
      <c r="D754" s="82">
        <f>D755</f>
        <v>0</v>
      </c>
      <c r="E754" s="82">
        <f t="shared" si="288"/>
        <v>0</v>
      </c>
      <c r="F754" s="82">
        <f t="shared" si="288"/>
        <v>0</v>
      </c>
    </row>
    <row r="755" spans="1:6" ht="35.25" hidden="1" customHeight="1" x14ac:dyDescent="0.25">
      <c r="A755" s="60" t="s">
        <v>1428</v>
      </c>
      <c r="B755" s="20" t="s">
        <v>618</v>
      </c>
      <c r="C755" s="55">
        <v>240</v>
      </c>
      <c r="D755" s="82"/>
      <c r="E755" s="82"/>
      <c r="F755" s="82"/>
    </row>
    <row r="756" spans="1:6" ht="45.75" customHeight="1" x14ac:dyDescent="0.25">
      <c r="A756" s="19" t="s">
        <v>596</v>
      </c>
      <c r="B756" s="20" t="s">
        <v>619</v>
      </c>
      <c r="C756" s="55"/>
      <c r="D756" s="82">
        <f>D757</f>
        <v>30</v>
      </c>
      <c r="E756" s="82">
        <f t="shared" ref="E756:F757" si="289">E757</f>
        <v>30</v>
      </c>
      <c r="F756" s="82">
        <f t="shared" si="289"/>
        <v>30</v>
      </c>
    </row>
    <row r="757" spans="1:6" ht="43.5" customHeight="1" x14ac:dyDescent="0.25">
      <c r="A757" s="60" t="s">
        <v>1427</v>
      </c>
      <c r="B757" s="20" t="s">
        <v>619</v>
      </c>
      <c r="C757" s="55">
        <v>200</v>
      </c>
      <c r="D757" s="82">
        <f>D758</f>
        <v>30</v>
      </c>
      <c r="E757" s="82">
        <f t="shared" si="289"/>
        <v>30</v>
      </c>
      <c r="F757" s="82">
        <f t="shared" si="289"/>
        <v>30</v>
      </c>
    </row>
    <row r="758" spans="1:6" ht="43.5" customHeight="1" x14ac:dyDescent="0.25">
      <c r="A758" s="60" t="s">
        <v>1428</v>
      </c>
      <c r="B758" s="20" t="s">
        <v>619</v>
      </c>
      <c r="C758" s="55">
        <v>240</v>
      </c>
      <c r="D758" s="82">
        <v>30</v>
      </c>
      <c r="E758" s="82">
        <v>30</v>
      </c>
      <c r="F758" s="82">
        <v>30</v>
      </c>
    </row>
    <row r="759" spans="1:6" ht="47.25" x14ac:dyDescent="0.25">
      <c r="A759" s="17" t="s">
        <v>620</v>
      </c>
      <c r="B759" s="1" t="s">
        <v>621</v>
      </c>
      <c r="C759" s="55"/>
      <c r="D759" s="82">
        <f>D760</f>
        <v>4107</v>
      </c>
      <c r="E759" s="82">
        <f t="shared" ref="E759:F761" si="290">E760</f>
        <v>5000</v>
      </c>
      <c r="F759" s="82">
        <f t="shared" si="290"/>
        <v>5000</v>
      </c>
    </row>
    <row r="760" spans="1:6" ht="45.75" customHeight="1" x14ac:dyDescent="0.25">
      <c r="A760" s="19" t="s">
        <v>622</v>
      </c>
      <c r="B760" s="20" t="s">
        <v>623</v>
      </c>
      <c r="C760" s="55"/>
      <c r="D760" s="82">
        <f>D761+D763</f>
        <v>4107</v>
      </c>
      <c r="E760" s="82">
        <f t="shared" ref="E760:F760" si="291">E761+E763</f>
        <v>5000</v>
      </c>
      <c r="F760" s="82">
        <f t="shared" si="291"/>
        <v>5000</v>
      </c>
    </row>
    <row r="761" spans="1:6" ht="45.75" customHeight="1" x14ac:dyDescent="0.25">
      <c r="A761" s="60" t="s">
        <v>1427</v>
      </c>
      <c r="B761" s="20" t="s">
        <v>623</v>
      </c>
      <c r="C761" s="55">
        <v>200</v>
      </c>
      <c r="D761" s="82">
        <f>D762</f>
        <v>3547</v>
      </c>
      <c r="E761" s="82">
        <f t="shared" si="290"/>
        <v>5000</v>
      </c>
      <c r="F761" s="82">
        <f t="shared" si="290"/>
        <v>5000</v>
      </c>
    </row>
    <row r="762" spans="1:6" ht="45.75" customHeight="1" x14ac:dyDescent="0.25">
      <c r="A762" s="92" t="s">
        <v>1428</v>
      </c>
      <c r="B762" s="20" t="s">
        <v>623</v>
      </c>
      <c r="C762" s="55">
        <v>240</v>
      </c>
      <c r="D762" s="82">
        <v>3547</v>
      </c>
      <c r="E762" s="82">
        <v>5000</v>
      </c>
      <c r="F762" s="82">
        <v>5000</v>
      </c>
    </row>
    <row r="763" spans="1:6" ht="45.75" customHeight="1" x14ac:dyDescent="0.25">
      <c r="A763" s="16" t="s">
        <v>1423</v>
      </c>
      <c r="B763" s="20" t="s">
        <v>623</v>
      </c>
      <c r="C763" s="55">
        <v>600</v>
      </c>
      <c r="D763" s="82">
        <f>D764</f>
        <v>560</v>
      </c>
      <c r="E763" s="82"/>
      <c r="F763" s="82"/>
    </row>
    <row r="764" spans="1:6" ht="45.75" customHeight="1" x14ac:dyDescent="0.25">
      <c r="A764" s="22" t="s">
        <v>1424</v>
      </c>
      <c r="B764" s="20" t="s">
        <v>623</v>
      </c>
      <c r="C764" s="55">
        <v>610</v>
      </c>
      <c r="D764" s="82">
        <v>560</v>
      </c>
      <c r="E764" s="82"/>
      <c r="F764" s="82"/>
    </row>
    <row r="765" spans="1:6" ht="94.5" x14ac:dyDescent="0.25">
      <c r="A765" s="17" t="s">
        <v>624</v>
      </c>
      <c r="B765" s="1" t="s">
        <v>625</v>
      </c>
      <c r="C765" s="55"/>
      <c r="D765" s="82">
        <f>D766</f>
        <v>30</v>
      </c>
      <c r="E765" s="82">
        <f t="shared" ref="E765:F767" si="292">E766</f>
        <v>30</v>
      </c>
      <c r="F765" s="82">
        <f t="shared" si="292"/>
        <v>30</v>
      </c>
    </row>
    <row r="766" spans="1:6" ht="78.75" x14ac:dyDescent="0.25">
      <c r="A766" s="39" t="s">
        <v>626</v>
      </c>
      <c r="B766" s="20" t="s">
        <v>627</v>
      </c>
      <c r="C766" s="55"/>
      <c r="D766" s="82">
        <f>D767</f>
        <v>30</v>
      </c>
      <c r="E766" s="82">
        <f t="shared" si="292"/>
        <v>30</v>
      </c>
      <c r="F766" s="82">
        <f t="shared" si="292"/>
        <v>30</v>
      </c>
    </row>
    <row r="767" spans="1:6" ht="42" customHeight="1" x14ac:dyDescent="0.25">
      <c r="A767" s="60" t="s">
        <v>1427</v>
      </c>
      <c r="B767" s="20" t="s">
        <v>627</v>
      </c>
      <c r="C767" s="55">
        <v>200</v>
      </c>
      <c r="D767" s="82">
        <f>D768</f>
        <v>30</v>
      </c>
      <c r="E767" s="82">
        <f t="shared" si="292"/>
        <v>30</v>
      </c>
      <c r="F767" s="82">
        <f t="shared" si="292"/>
        <v>30</v>
      </c>
    </row>
    <row r="768" spans="1:6" ht="48" customHeight="1" x14ac:dyDescent="0.25">
      <c r="A768" s="92" t="s">
        <v>1428</v>
      </c>
      <c r="B768" s="20" t="s">
        <v>627</v>
      </c>
      <c r="C768" s="55">
        <v>240</v>
      </c>
      <c r="D768" s="82">
        <v>30</v>
      </c>
      <c r="E768" s="82">
        <v>30</v>
      </c>
      <c r="F768" s="82">
        <v>30</v>
      </c>
    </row>
    <row r="769" spans="1:6" ht="44.25" customHeight="1" x14ac:dyDescent="0.25">
      <c r="A769" s="107" t="s">
        <v>1586</v>
      </c>
      <c r="B769" s="20" t="s">
        <v>1486</v>
      </c>
      <c r="C769" s="55"/>
      <c r="D769" s="82">
        <f>D770+D773+D776+D779+D784</f>
        <v>18740</v>
      </c>
      <c r="E769" s="82">
        <f t="shared" ref="E769:F769" si="293">E770+E773+E776+E779+E784</f>
        <v>23858</v>
      </c>
      <c r="F769" s="82">
        <f t="shared" si="293"/>
        <v>24882</v>
      </c>
    </row>
    <row r="770" spans="1:6" ht="62.25" customHeight="1" x14ac:dyDescent="0.25">
      <c r="A770" s="108" t="s">
        <v>1487</v>
      </c>
      <c r="B770" s="20" t="s">
        <v>1585</v>
      </c>
      <c r="C770" s="55"/>
      <c r="D770" s="82">
        <f t="shared" ref="D770:F771" si="294">D771</f>
        <v>544</v>
      </c>
      <c r="E770" s="82">
        <f t="shared" si="294"/>
        <v>544</v>
      </c>
      <c r="F770" s="82">
        <f t="shared" si="294"/>
        <v>544</v>
      </c>
    </row>
    <row r="771" spans="1:6" ht="39.75" customHeight="1" x14ac:dyDescent="0.25">
      <c r="A771" s="105" t="s">
        <v>1427</v>
      </c>
      <c r="B771" s="20" t="s">
        <v>1585</v>
      </c>
      <c r="C771" s="55">
        <v>200</v>
      </c>
      <c r="D771" s="82">
        <f t="shared" si="294"/>
        <v>544</v>
      </c>
      <c r="E771" s="82">
        <f t="shared" si="294"/>
        <v>544</v>
      </c>
      <c r="F771" s="82">
        <f t="shared" si="294"/>
        <v>544</v>
      </c>
    </row>
    <row r="772" spans="1:6" ht="48" customHeight="1" x14ac:dyDescent="0.25">
      <c r="A772" s="93" t="s">
        <v>1428</v>
      </c>
      <c r="B772" s="20" t="s">
        <v>1585</v>
      </c>
      <c r="C772" s="55">
        <v>240</v>
      </c>
      <c r="D772" s="82">
        <v>544</v>
      </c>
      <c r="E772" s="82">
        <v>544</v>
      </c>
      <c r="F772" s="82">
        <v>544</v>
      </c>
    </row>
    <row r="773" spans="1:6" ht="48" customHeight="1" x14ac:dyDescent="0.25">
      <c r="A773" s="106" t="s">
        <v>879</v>
      </c>
      <c r="B773" s="20" t="s">
        <v>1488</v>
      </c>
      <c r="C773" s="55"/>
      <c r="D773" s="82">
        <f t="shared" ref="D773:F774" si="295">D774</f>
        <v>100</v>
      </c>
      <c r="E773" s="82">
        <f t="shared" si="295"/>
        <v>100</v>
      </c>
      <c r="F773" s="82">
        <f t="shared" si="295"/>
        <v>100</v>
      </c>
    </row>
    <row r="774" spans="1:6" ht="48" customHeight="1" x14ac:dyDescent="0.25">
      <c r="A774" s="105" t="s">
        <v>1427</v>
      </c>
      <c r="B774" s="20" t="s">
        <v>1488</v>
      </c>
      <c r="C774" s="55">
        <v>200</v>
      </c>
      <c r="D774" s="82">
        <f t="shared" si="295"/>
        <v>100</v>
      </c>
      <c r="E774" s="82">
        <f t="shared" si="295"/>
        <v>100</v>
      </c>
      <c r="F774" s="82">
        <f t="shared" si="295"/>
        <v>100</v>
      </c>
    </row>
    <row r="775" spans="1:6" ht="48" customHeight="1" x14ac:dyDescent="0.25">
      <c r="A775" s="93" t="s">
        <v>1428</v>
      </c>
      <c r="B775" s="20" t="s">
        <v>1488</v>
      </c>
      <c r="C775" s="55">
        <v>240</v>
      </c>
      <c r="D775" s="82">
        <v>100</v>
      </c>
      <c r="E775" s="82">
        <v>100</v>
      </c>
      <c r="F775" s="82">
        <v>100</v>
      </c>
    </row>
    <row r="776" spans="1:6" ht="48" customHeight="1" x14ac:dyDescent="0.25">
      <c r="A776" s="123" t="s">
        <v>1562</v>
      </c>
      <c r="B776" s="20" t="s">
        <v>1561</v>
      </c>
      <c r="C776" s="55"/>
      <c r="D776" s="82">
        <f>D777</f>
        <v>11</v>
      </c>
      <c r="E776" s="82">
        <f t="shared" ref="E776:F776" si="296">E777</f>
        <v>0</v>
      </c>
      <c r="F776" s="82">
        <f t="shared" si="296"/>
        <v>0</v>
      </c>
    </row>
    <row r="777" spans="1:6" ht="48" customHeight="1" x14ac:dyDescent="0.25">
      <c r="A777" s="105" t="s">
        <v>1427</v>
      </c>
      <c r="B777" s="20" t="s">
        <v>1561</v>
      </c>
      <c r="C777" s="55">
        <v>200</v>
      </c>
      <c r="D777" s="82">
        <f>D778</f>
        <v>11</v>
      </c>
      <c r="E777" s="82"/>
      <c r="F777" s="82"/>
    </row>
    <row r="778" spans="1:6" ht="48" customHeight="1" x14ac:dyDescent="0.25">
      <c r="A778" s="93" t="s">
        <v>1428</v>
      </c>
      <c r="B778" s="20" t="s">
        <v>1561</v>
      </c>
      <c r="C778" s="55">
        <v>240</v>
      </c>
      <c r="D778" s="82">
        <v>11</v>
      </c>
      <c r="E778" s="82"/>
      <c r="F778" s="82"/>
    </row>
    <row r="779" spans="1:6" ht="39" customHeight="1" x14ac:dyDescent="0.25">
      <c r="A779" s="93" t="s">
        <v>884</v>
      </c>
      <c r="B779" s="20" t="s">
        <v>1489</v>
      </c>
      <c r="C779" s="55"/>
      <c r="D779" s="82">
        <f>D782</f>
        <v>7740</v>
      </c>
      <c r="E779" s="82">
        <f>E782</f>
        <v>13011</v>
      </c>
      <c r="F779" s="82">
        <f>F782</f>
        <v>13665</v>
      </c>
    </row>
    <row r="780" spans="1:6" ht="39" hidden="1" customHeight="1" x14ac:dyDescent="0.25">
      <c r="A780" s="93"/>
      <c r="B780" s="20" t="s">
        <v>1489</v>
      </c>
      <c r="C780" s="55">
        <v>100</v>
      </c>
      <c r="D780" s="82"/>
      <c r="E780" s="82"/>
      <c r="F780" s="82"/>
    </row>
    <row r="781" spans="1:6" ht="39" hidden="1" customHeight="1" x14ac:dyDescent="0.25">
      <c r="A781" s="93"/>
      <c r="B781" s="20" t="s">
        <v>1489</v>
      </c>
      <c r="C781" s="55">
        <v>110</v>
      </c>
      <c r="D781" s="82"/>
      <c r="E781" s="82"/>
      <c r="F781" s="82"/>
    </row>
    <row r="782" spans="1:6" ht="39" customHeight="1" x14ac:dyDescent="0.25">
      <c r="A782" s="105" t="s">
        <v>1427</v>
      </c>
      <c r="B782" s="20" t="s">
        <v>1489</v>
      </c>
      <c r="C782" s="55">
        <v>200</v>
      </c>
      <c r="D782" s="82">
        <f>D783</f>
        <v>7740</v>
      </c>
      <c r="E782" s="82">
        <f>E783</f>
        <v>13011</v>
      </c>
      <c r="F782" s="82">
        <f>F783</f>
        <v>13665</v>
      </c>
    </row>
    <row r="783" spans="1:6" ht="39" customHeight="1" x14ac:dyDescent="0.25">
      <c r="A783" s="93" t="s">
        <v>1428</v>
      </c>
      <c r="B783" s="20" t="s">
        <v>1489</v>
      </c>
      <c r="C783" s="55">
        <v>240</v>
      </c>
      <c r="D783" s="82">
        <v>7740</v>
      </c>
      <c r="E783" s="82">
        <v>13011</v>
      </c>
      <c r="F783" s="82">
        <v>13665</v>
      </c>
    </row>
    <row r="784" spans="1:6" ht="48" customHeight="1" x14ac:dyDescent="0.25">
      <c r="A784" s="93" t="s">
        <v>1491</v>
      </c>
      <c r="B784" s="20" t="s">
        <v>1490</v>
      </c>
      <c r="C784" s="55"/>
      <c r="D784" s="82">
        <f>D785+D787+D789</f>
        <v>10345</v>
      </c>
      <c r="E784" s="82">
        <f t="shared" ref="E784:F784" si="297">E785+E787+E789</f>
        <v>10203</v>
      </c>
      <c r="F784" s="82">
        <f t="shared" si="297"/>
        <v>10573</v>
      </c>
    </row>
    <row r="785" spans="1:6" ht="48" customHeight="1" x14ac:dyDescent="0.25">
      <c r="A785" s="92" t="s">
        <v>1425</v>
      </c>
      <c r="B785" s="20" t="s">
        <v>1490</v>
      </c>
      <c r="C785" s="55">
        <v>100</v>
      </c>
      <c r="D785" s="82">
        <f>D786</f>
        <v>9767</v>
      </c>
      <c r="E785" s="82">
        <f>E786</f>
        <v>9260</v>
      </c>
      <c r="F785" s="82">
        <f>F786</f>
        <v>9630</v>
      </c>
    </row>
    <row r="786" spans="1:6" ht="48" customHeight="1" x14ac:dyDescent="0.25">
      <c r="A786" s="93" t="s">
        <v>1436</v>
      </c>
      <c r="B786" s="20" t="s">
        <v>1490</v>
      </c>
      <c r="C786" s="55">
        <v>110</v>
      </c>
      <c r="D786" s="82">
        <v>9767</v>
      </c>
      <c r="E786" s="82">
        <v>9260</v>
      </c>
      <c r="F786" s="82">
        <v>9630</v>
      </c>
    </row>
    <row r="787" spans="1:6" ht="48" customHeight="1" x14ac:dyDescent="0.25">
      <c r="A787" s="105" t="s">
        <v>1427</v>
      </c>
      <c r="B787" s="20" t="s">
        <v>1490</v>
      </c>
      <c r="C787" s="55">
        <v>200</v>
      </c>
      <c r="D787" s="82">
        <f>D788</f>
        <v>488</v>
      </c>
      <c r="E787" s="82">
        <f>E788</f>
        <v>100</v>
      </c>
      <c r="F787" s="82">
        <f>F788</f>
        <v>100</v>
      </c>
    </row>
    <row r="788" spans="1:6" ht="48" customHeight="1" x14ac:dyDescent="0.25">
      <c r="A788" s="93" t="s">
        <v>1428</v>
      </c>
      <c r="B788" s="20" t="s">
        <v>1490</v>
      </c>
      <c r="C788" s="55">
        <v>240</v>
      </c>
      <c r="D788" s="82">
        <v>488</v>
      </c>
      <c r="E788" s="82">
        <v>100</v>
      </c>
      <c r="F788" s="82">
        <v>100</v>
      </c>
    </row>
    <row r="789" spans="1:6" ht="48" customHeight="1" x14ac:dyDescent="0.25">
      <c r="A789" s="60" t="s">
        <v>1431</v>
      </c>
      <c r="B789" s="20" t="s">
        <v>1490</v>
      </c>
      <c r="C789" s="55">
        <v>800</v>
      </c>
      <c r="D789" s="82">
        <f>D790</f>
        <v>90</v>
      </c>
      <c r="E789" s="82">
        <f>E790</f>
        <v>843</v>
      </c>
      <c r="F789" s="82">
        <f>F790</f>
        <v>843</v>
      </c>
    </row>
    <row r="790" spans="1:6" ht="48" customHeight="1" x14ac:dyDescent="0.25">
      <c r="A790" s="16" t="s">
        <v>1432</v>
      </c>
      <c r="B790" s="20" t="s">
        <v>1490</v>
      </c>
      <c r="C790" s="55">
        <v>850</v>
      </c>
      <c r="D790" s="82">
        <v>90</v>
      </c>
      <c r="E790" s="82">
        <v>843</v>
      </c>
      <c r="F790" s="82">
        <v>843</v>
      </c>
    </row>
    <row r="791" spans="1:6" ht="51.75" customHeight="1" x14ac:dyDescent="0.25">
      <c r="A791" s="13" t="s">
        <v>628</v>
      </c>
      <c r="B791" s="3" t="s">
        <v>629</v>
      </c>
      <c r="C791" s="55"/>
      <c r="D791" s="82">
        <f>D792+D806+D810</f>
        <v>691</v>
      </c>
      <c r="E791" s="82">
        <f t="shared" ref="E791:F791" si="298">E792+E806+E810</f>
        <v>1586</v>
      </c>
      <c r="F791" s="82">
        <f t="shared" si="298"/>
        <v>1696</v>
      </c>
    </row>
    <row r="792" spans="1:6" ht="57" customHeight="1" x14ac:dyDescent="0.25">
      <c r="A792" s="17" t="s">
        <v>630</v>
      </c>
      <c r="B792" s="1" t="s">
        <v>631</v>
      </c>
      <c r="C792" s="55"/>
      <c r="D792" s="82">
        <f>D793+D801+D798</f>
        <v>541</v>
      </c>
      <c r="E792" s="82">
        <f t="shared" ref="E792:F792" si="299">E793+E801+E798</f>
        <v>576</v>
      </c>
      <c r="F792" s="82">
        <f t="shared" si="299"/>
        <v>576</v>
      </c>
    </row>
    <row r="793" spans="1:6" ht="39" customHeight="1" x14ac:dyDescent="0.25">
      <c r="A793" s="22" t="s">
        <v>632</v>
      </c>
      <c r="B793" s="20" t="s">
        <v>633</v>
      </c>
      <c r="C793" s="55"/>
      <c r="D793" s="82">
        <f>D794+D796</f>
        <v>493</v>
      </c>
      <c r="E793" s="82">
        <f t="shared" ref="E793:F793" si="300">E794</f>
        <v>530</v>
      </c>
      <c r="F793" s="82">
        <f t="shared" si="300"/>
        <v>530</v>
      </c>
    </row>
    <row r="794" spans="1:6" ht="39" customHeight="1" x14ac:dyDescent="0.25">
      <c r="A794" s="60" t="s">
        <v>1427</v>
      </c>
      <c r="B794" s="20" t="s">
        <v>633</v>
      </c>
      <c r="C794" s="55">
        <v>200</v>
      </c>
      <c r="D794" s="82">
        <f>D795</f>
        <v>476</v>
      </c>
      <c r="E794" s="82">
        <f t="shared" ref="E794:F794" si="301">E795</f>
        <v>530</v>
      </c>
      <c r="F794" s="82">
        <f t="shared" si="301"/>
        <v>530</v>
      </c>
    </row>
    <row r="795" spans="1:6" ht="39" customHeight="1" x14ac:dyDescent="0.25">
      <c r="A795" s="92" t="s">
        <v>1428</v>
      </c>
      <c r="B795" s="20" t="s">
        <v>633</v>
      </c>
      <c r="C795" s="55">
        <v>240</v>
      </c>
      <c r="D795" s="82">
        <v>476</v>
      </c>
      <c r="E795" s="82">
        <v>530</v>
      </c>
      <c r="F795" s="82">
        <v>530</v>
      </c>
    </row>
    <row r="796" spans="1:6" ht="39" customHeight="1" x14ac:dyDescent="0.25">
      <c r="A796" s="16" t="s">
        <v>1423</v>
      </c>
      <c r="B796" s="20" t="s">
        <v>633</v>
      </c>
      <c r="C796" s="55">
        <v>600</v>
      </c>
      <c r="D796" s="82">
        <f>D797</f>
        <v>17</v>
      </c>
      <c r="E796" s="82"/>
      <c r="F796" s="82"/>
    </row>
    <row r="797" spans="1:6" ht="39" customHeight="1" x14ac:dyDescent="0.25">
      <c r="A797" s="22" t="s">
        <v>1424</v>
      </c>
      <c r="B797" s="20" t="s">
        <v>633</v>
      </c>
      <c r="C797" s="55">
        <v>610</v>
      </c>
      <c r="D797" s="82">
        <v>17</v>
      </c>
      <c r="E797" s="82"/>
      <c r="F797" s="82"/>
    </row>
    <row r="798" spans="1:6" ht="31.5" hidden="1" x14ac:dyDescent="0.25">
      <c r="A798" s="22" t="s">
        <v>634</v>
      </c>
      <c r="B798" s="20" t="s">
        <v>635</v>
      </c>
      <c r="C798" s="55"/>
      <c r="D798" s="82">
        <f>D799</f>
        <v>0</v>
      </c>
      <c r="E798" s="82">
        <f t="shared" ref="E798:F799" si="302">E799</f>
        <v>0</v>
      </c>
      <c r="F798" s="82">
        <f t="shared" si="302"/>
        <v>0</v>
      </c>
    </row>
    <row r="799" spans="1:6" ht="43.5" hidden="1" customHeight="1" x14ac:dyDescent="0.25">
      <c r="A799" s="16"/>
      <c r="B799" s="20" t="s">
        <v>635</v>
      </c>
      <c r="C799" s="55"/>
      <c r="D799" s="82">
        <f>D800</f>
        <v>0</v>
      </c>
      <c r="E799" s="82">
        <f t="shared" si="302"/>
        <v>0</v>
      </c>
      <c r="F799" s="82">
        <f t="shared" si="302"/>
        <v>0</v>
      </c>
    </row>
    <row r="800" spans="1:6" ht="39" hidden="1" customHeight="1" x14ac:dyDescent="0.25">
      <c r="A800" s="16"/>
      <c r="B800" s="20" t="s">
        <v>635</v>
      </c>
      <c r="C800" s="55"/>
      <c r="D800" s="82">
        <v>0</v>
      </c>
      <c r="E800" s="82">
        <v>0</v>
      </c>
      <c r="F800" s="82">
        <v>0</v>
      </c>
    </row>
    <row r="801" spans="1:6" ht="34.5" customHeight="1" x14ac:dyDescent="0.25">
      <c r="A801" s="39" t="s">
        <v>636</v>
      </c>
      <c r="B801" s="20" t="s">
        <v>637</v>
      </c>
      <c r="C801" s="55"/>
      <c r="D801" s="82">
        <f>D802+D804</f>
        <v>48</v>
      </c>
      <c r="E801" s="82">
        <f t="shared" ref="E801:F801" si="303">E802+E804</f>
        <v>46</v>
      </c>
      <c r="F801" s="82">
        <f t="shared" si="303"/>
        <v>46</v>
      </c>
    </row>
    <row r="802" spans="1:6" ht="36.75" customHeight="1" x14ac:dyDescent="0.25">
      <c r="A802" s="60" t="s">
        <v>1427</v>
      </c>
      <c r="B802" s="20" t="s">
        <v>637</v>
      </c>
      <c r="C802" s="55">
        <v>200</v>
      </c>
      <c r="D802" s="82">
        <f>D803</f>
        <v>43</v>
      </c>
      <c r="E802" s="82">
        <f t="shared" ref="E802:F802" si="304">E803</f>
        <v>41</v>
      </c>
      <c r="F802" s="82">
        <f t="shared" si="304"/>
        <v>41</v>
      </c>
    </row>
    <row r="803" spans="1:6" ht="49.5" customHeight="1" x14ac:dyDescent="0.25">
      <c r="A803" s="60" t="s">
        <v>1428</v>
      </c>
      <c r="B803" s="20" t="s">
        <v>637</v>
      </c>
      <c r="C803" s="55">
        <v>240</v>
      </c>
      <c r="D803" s="82">
        <v>43</v>
      </c>
      <c r="E803" s="82">
        <v>41</v>
      </c>
      <c r="F803" s="82">
        <v>41</v>
      </c>
    </row>
    <row r="804" spans="1:6" ht="34.5" customHeight="1" x14ac:dyDescent="0.25">
      <c r="A804" s="60" t="s">
        <v>1431</v>
      </c>
      <c r="B804" s="20" t="s">
        <v>637</v>
      </c>
      <c r="C804" s="55">
        <v>800</v>
      </c>
      <c r="D804" s="82">
        <f>D805</f>
        <v>5</v>
      </c>
      <c r="E804" s="82">
        <f t="shared" ref="E804:F804" si="305">E805</f>
        <v>5</v>
      </c>
      <c r="F804" s="82">
        <f t="shared" si="305"/>
        <v>5</v>
      </c>
    </row>
    <row r="805" spans="1:6" ht="31.5" customHeight="1" x14ac:dyDescent="0.25">
      <c r="A805" s="16" t="s">
        <v>1432</v>
      </c>
      <c r="B805" s="20" t="s">
        <v>637</v>
      </c>
      <c r="C805" s="55">
        <v>850</v>
      </c>
      <c r="D805" s="82">
        <v>5</v>
      </c>
      <c r="E805" s="82">
        <v>5</v>
      </c>
      <c r="F805" s="82">
        <v>5</v>
      </c>
    </row>
    <row r="806" spans="1:6" ht="47.25" x14ac:dyDescent="0.25">
      <c r="A806" s="45" t="s">
        <v>638</v>
      </c>
      <c r="B806" s="46" t="s">
        <v>639</v>
      </c>
      <c r="C806" s="55"/>
      <c r="D806" s="82">
        <f>D807</f>
        <v>150</v>
      </c>
      <c r="E806" s="82">
        <f t="shared" ref="E806:F806" si="306">E807</f>
        <v>1010</v>
      </c>
      <c r="F806" s="82">
        <f t="shared" si="306"/>
        <v>1120</v>
      </c>
    </row>
    <row r="807" spans="1:6" ht="45.75" customHeight="1" x14ac:dyDescent="0.25">
      <c r="A807" s="22" t="s">
        <v>640</v>
      </c>
      <c r="B807" s="20" t="s">
        <v>641</v>
      </c>
      <c r="C807" s="55"/>
      <c r="D807" s="82">
        <f>D808</f>
        <v>150</v>
      </c>
      <c r="E807" s="82">
        <f t="shared" ref="E807:F807" si="307">E808</f>
        <v>1010</v>
      </c>
      <c r="F807" s="82">
        <f t="shared" si="307"/>
        <v>1120</v>
      </c>
    </row>
    <row r="808" spans="1:6" ht="45.75" customHeight="1" x14ac:dyDescent="0.25">
      <c r="A808" s="60" t="s">
        <v>1427</v>
      </c>
      <c r="B808" s="20" t="s">
        <v>641</v>
      </c>
      <c r="C808" s="55">
        <v>200</v>
      </c>
      <c r="D808" s="82">
        <f>D809</f>
        <v>150</v>
      </c>
      <c r="E808" s="82">
        <f t="shared" ref="E808:F808" si="308">E809</f>
        <v>1010</v>
      </c>
      <c r="F808" s="82">
        <f t="shared" si="308"/>
        <v>1120</v>
      </c>
    </row>
    <row r="809" spans="1:6" ht="45.75" customHeight="1" x14ac:dyDescent="0.25">
      <c r="A809" s="60" t="s">
        <v>1428</v>
      </c>
      <c r="B809" s="20" t="s">
        <v>641</v>
      </c>
      <c r="C809" s="55">
        <v>240</v>
      </c>
      <c r="D809" s="82">
        <v>150</v>
      </c>
      <c r="E809" s="82">
        <v>1010</v>
      </c>
      <c r="F809" s="82">
        <v>1120</v>
      </c>
    </row>
    <row r="810" spans="1:6" ht="31.5" hidden="1" x14ac:dyDescent="0.25">
      <c r="A810" s="47" t="s">
        <v>642</v>
      </c>
      <c r="B810" s="1" t="s">
        <v>643</v>
      </c>
      <c r="C810" s="55"/>
      <c r="D810" s="82">
        <f>D811</f>
        <v>0</v>
      </c>
      <c r="E810" s="82">
        <f t="shared" ref="E810:F812" si="309">E811</f>
        <v>0</v>
      </c>
      <c r="F810" s="82">
        <f t="shared" si="309"/>
        <v>0</v>
      </c>
    </row>
    <row r="811" spans="1:6" ht="43.5" hidden="1" customHeight="1" x14ac:dyDescent="0.25">
      <c r="A811" s="48" t="s">
        <v>632</v>
      </c>
      <c r="B811" s="20" t="s">
        <v>644</v>
      </c>
      <c r="C811" s="55"/>
      <c r="D811" s="82">
        <f>D812</f>
        <v>0</v>
      </c>
      <c r="E811" s="82">
        <f t="shared" si="309"/>
        <v>0</v>
      </c>
      <c r="F811" s="82">
        <f t="shared" si="309"/>
        <v>0</v>
      </c>
    </row>
    <row r="812" spans="1:6" ht="43.5" hidden="1" customHeight="1" x14ac:dyDescent="0.25">
      <c r="A812" s="60" t="s">
        <v>1427</v>
      </c>
      <c r="B812" s="20" t="s">
        <v>644</v>
      </c>
      <c r="C812" s="55">
        <v>200</v>
      </c>
      <c r="D812" s="82">
        <f>D813</f>
        <v>0</v>
      </c>
      <c r="E812" s="82">
        <f t="shared" si="309"/>
        <v>0</v>
      </c>
      <c r="F812" s="82">
        <f t="shared" si="309"/>
        <v>0</v>
      </c>
    </row>
    <row r="813" spans="1:6" ht="43.5" hidden="1" customHeight="1" x14ac:dyDescent="0.25">
      <c r="A813" s="60" t="s">
        <v>1428</v>
      </c>
      <c r="B813" s="20" t="s">
        <v>644</v>
      </c>
      <c r="C813" s="55">
        <v>240</v>
      </c>
      <c r="D813" s="82">
        <v>0</v>
      </c>
      <c r="E813" s="82">
        <v>0</v>
      </c>
      <c r="F813" s="82">
        <v>0</v>
      </c>
    </row>
    <row r="814" spans="1:6" ht="31.5" x14ac:dyDescent="0.25">
      <c r="A814" s="13" t="s">
        <v>645</v>
      </c>
      <c r="B814" s="3" t="s">
        <v>646</v>
      </c>
      <c r="C814" s="55"/>
      <c r="D814" s="82">
        <f>D815</f>
        <v>453</v>
      </c>
      <c r="E814" s="82">
        <f t="shared" ref="E814:F817" si="310">E815</f>
        <v>450</v>
      </c>
      <c r="F814" s="82">
        <f t="shared" si="310"/>
        <v>450</v>
      </c>
    </row>
    <row r="815" spans="1:6" ht="78.75" x14ac:dyDescent="0.25">
      <c r="A815" s="30" t="s">
        <v>647</v>
      </c>
      <c r="B815" s="1" t="s">
        <v>648</v>
      </c>
      <c r="C815" s="55"/>
      <c r="D815" s="82">
        <f>D816</f>
        <v>453</v>
      </c>
      <c r="E815" s="82">
        <f t="shared" si="310"/>
        <v>450</v>
      </c>
      <c r="F815" s="82">
        <f t="shared" si="310"/>
        <v>450</v>
      </c>
    </row>
    <row r="816" spans="1:6" ht="31.5" x14ac:dyDescent="0.25">
      <c r="A816" s="22" t="s">
        <v>649</v>
      </c>
      <c r="B816" s="20" t="s">
        <v>650</v>
      </c>
      <c r="C816" s="55"/>
      <c r="D816" s="82">
        <f>D817</f>
        <v>453</v>
      </c>
      <c r="E816" s="82">
        <f t="shared" si="310"/>
        <v>450</v>
      </c>
      <c r="F816" s="82">
        <f t="shared" si="310"/>
        <v>450</v>
      </c>
    </row>
    <row r="817" spans="1:6" ht="41.25" customHeight="1" x14ac:dyDescent="0.25">
      <c r="A817" s="60" t="s">
        <v>1427</v>
      </c>
      <c r="B817" s="20" t="s">
        <v>650</v>
      </c>
      <c r="C817" s="55">
        <v>200</v>
      </c>
      <c r="D817" s="82">
        <f>D818</f>
        <v>453</v>
      </c>
      <c r="E817" s="82">
        <f t="shared" si="310"/>
        <v>450</v>
      </c>
      <c r="F817" s="82">
        <f t="shared" si="310"/>
        <v>450</v>
      </c>
    </row>
    <row r="818" spans="1:6" ht="31.5" customHeight="1" x14ac:dyDescent="0.25">
      <c r="A818" s="60" t="s">
        <v>1428</v>
      </c>
      <c r="B818" s="20" t="s">
        <v>650</v>
      </c>
      <c r="C818" s="55">
        <v>240</v>
      </c>
      <c r="D818" s="82">
        <v>453</v>
      </c>
      <c r="E818" s="82">
        <v>450</v>
      </c>
      <c r="F818" s="82">
        <v>450</v>
      </c>
    </row>
    <row r="819" spans="1:6" ht="37.5" customHeight="1" x14ac:dyDescent="0.25">
      <c r="A819" s="13" t="s">
        <v>651</v>
      </c>
      <c r="B819" s="3" t="s">
        <v>652</v>
      </c>
      <c r="C819" s="55"/>
      <c r="D819" s="82">
        <f>D820</f>
        <v>622</v>
      </c>
      <c r="E819" s="82">
        <f t="shared" ref="E819:F819" si="311">E820</f>
        <v>370</v>
      </c>
      <c r="F819" s="82">
        <f t="shared" si="311"/>
        <v>370</v>
      </c>
    </row>
    <row r="820" spans="1:6" ht="27" customHeight="1" x14ac:dyDescent="0.25">
      <c r="A820" s="17" t="s">
        <v>653</v>
      </c>
      <c r="B820" s="1" t="s">
        <v>654</v>
      </c>
      <c r="C820" s="55"/>
      <c r="D820" s="82">
        <f>D821</f>
        <v>622</v>
      </c>
      <c r="E820" s="82">
        <f t="shared" ref="E820:F820" si="312">E821</f>
        <v>370</v>
      </c>
      <c r="F820" s="82">
        <f t="shared" si="312"/>
        <v>370</v>
      </c>
    </row>
    <row r="821" spans="1:6" ht="43.5" customHeight="1" x14ac:dyDescent="0.25">
      <c r="A821" s="24" t="s">
        <v>655</v>
      </c>
      <c r="B821" s="20" t="s">
        <v>656</v>
      </c>
      <c r="C821" s="55"/>
      <c r="D821" s="82">
        <f>D822</f>
        <v>622</v>
      </c>
      <c r="E821" s="82">
        <f t="shared" ref="E821:F821" si="313">E822</f>
        <v>370</v>
      </c>
      <c r="F821" s="82">
        <f t="shared" si="313"/>
        <v>370</v>
      </c>
    </row>
    <row r="822" spans="1:6" ht="43.5" customHeight="1" x14ac:dyDescent="0.25">
      <c r="A822" s="60" t="s">
        <v>1427</v>
      </c>
      <c r="B822" s="20" t="s">
        <v>656</v>
      </c>
      <c r="C822" s="55">
        <v>200</v>
      </c>
      <c r="D822" s="82">
        <f>D823</f>
        <v>622</v>
      </c>
      <c r="E822" s="82">
        <f t="shared" ref="E822:F822" si="314">E823</f>
        <v>370</v>
      </c>
      <c r="F822" s="82">
        <f t="shared" si="314"/>
        <v>370</v>
      </c>
    </row>
    <row r="823" spans="1:6" ht="43.5" customHeight="1" x14ac:dyDescent="0.25">
      <c r="A823" s="60" t="s">
        <v>1428</v>
      </c>
      <c r="B823" s="20" t="s">
        <v>656</v>
      </c>
      <c r="C823" s="55">
        <v>240</v>
      </c>
      <c r="D823" s="82">
        <v>622</v>
      </c>
      <c r="E823" s="82">
        <v>370</v>
      </c>
      <c r="F823" s="82">
        <v>370</v>
      </c>
    </row>
    <row r="824" spans="1:6" ht="42" customHeight="1" x14ac:dyDescent="0.25">
      <c r="A824" s="13" t="s">
        <v>657</v>
      </c>
      <c r="B824" s="3" t="s">
        <v>658</v>
      </c>
      <c r="C824" s="55"/>
      <c r="D824" s="82">
        <f>D825+D829</f>
        <v>265</v>
      </c>
      <c r="E824" s="82">
        <f t="shared" ref="E824:F824" si="315">E825+E829</f>
        <v>370</v>
      </c>
      <c r="F824" s="82">
        <f t="shared" si="315"/>
        <v>370</v>
      </c>
    </row>
    <row r="825" spans="1:6" ht="47.25" hidden="1" x14ac:dyDescent="0.25">
      <c r="A825" s="17" t="s">
        <v>659</v>
      </c>
      <c r="B825" s="1" t="s">
        <v>660</v>
      </c>
      <c r="C825" s="55"/>
      <c r="D825" s="82">
        <f>D826</f>
        <v>0</v>
      </c>
      <c r="E825" s="82">
        <f t="shared" ref="E825:F827" si="316">E826</f>
        <v>0</v>
      </c>
      <c r="F825" s="82">
        <f t="shared" si="316"/>
        <v>0</v>
      </c>
    </row>
    <row r="826" spans="1:6" ht="31.5" hidden="1" x14ac:dyDescent="0.25">
      <c r="A826" s="22" t="s">
        <v>661</v>
      </c>
      <c r="B826" s="20" t="s">
        <v>662</v>
      </c>
      <c r="C826" s="55"/>
      <c r="D826" s="82">
        <f>D827</f>
        <v>0</v>
      </c>
      <c r="E826" s="82">
        <f t="shared" si="316"/>
        <v>0</v>
      </c>
      <c r="F826" s="82">
        <f t="shared" si="316"/>
        <v>0</v>
      </c>
    </row>
    <row r="827" spans="1:6" ht="36.75" hidden="1" customHeight="1" x14ac:dyDescent="0.25">
      <c r="A827" s="60" t="s">
        <v>1427</v>
      </c>
      <c r="B827" s="20" t="s">
        <v>662</v>
      </c>
      <c r="C827" s="55">
        <v>200</v>
      </c>
      <c r="D827" s="82">
        <f>D828</f>
        <v>0</v>
      </c>
      <c r="E827" s="82">
        <f t="shared" si="316"/>
        <v>0</v>
      </c>
      <c r="F827" s="82">
        <f t="shared" si="316"/>
        <v>0</v>
      </c>
    </row>
    <row r="828" spans="1:6" ht="35.25" hidden="1" customHeight="1" x14ac:dyDescent="0.25">
      <c r="A828" s="60" t="s">
        <v>1428</v>
      </c>
      <c r="B828" s="20" t="s">
        <v>662</v>
      </c>
      <c r="C828" s="55">
        <v>240</v>
      </c>
      <c r="D828" s="82">
        <v>0</v>
      </c>
      <c r="E828" s="82">
        <v>0</v>
      </c>
      <c r="F828" s="82">
        <v>0</v>
      </c>
    </row>
    <row r="829" spans="1:6" ht="47.25" x14ac:dyDescent="0.25">
      <c r="A829" s="30" t="s">
        <v>663</v>
      </c>
      <c r="B829" s="1" t="s">
        <v>664</v>
      </c>
      <c r="C829" s="55"/>
      <c r="D829" s="82">
        <f>D830</f>
        <v>265</v>
      </c>
      <c r="E829" s="82">
        <f t="shared" ref="E829:F831" si="317">E830</f>
        <v>370</v>
      </c>
      <c r="F829" s="82">
        <f t="shared" si="317"/>
        <v>370</v>
      </c>
    </row>
    <row r="830" spans="1:6" ht="45.75" customHeight="1" x14ac:dyDescent="0.25">
      <c r="A830" s="31" t="s">
        <v>665</v>
      </c>
      <c r="B830" s="20" t="s">
        <v>666</v>
      </c>
      <c r="C830" s="55"/>
      <c r="D830" s="82">
        <f>D831+D833</f>
        <v>265</v>
      </c>
      <c r="E830" s="82">
        <f t="shared" si="317"/>
        <v>370</v>
      </c>
      <c r="F830" s="82">
        <f t="shared" si="317"/>
        <v>370</v>
      </c>
    </row>
    <row r="831" spans="1:6" ht="45.75" customHeight="1" x14ac:dyDescent="0.25">
      <c r="A831" s="60" t="s">
        <v>1427</v>
      </c>
      <c r="B831" s="20" t="s">
        <v>666</v>
      </c>
      <c r="C831" s="55">
        <v>200</v>
      </c>
      <c r="D831" s="82">
        <f>D832</f>
        <v>115</v>
      </c>
      <c r="E831" s="82">
        <f t="shared" si="317"/>
        <v>370</v>
      </c>
      <c r="F831" s="82">
        <f t="shared" si="317"/>
        <v>370</v>
      </c>
    </row>
    <row r="832" spans="1:6" ht="45.75" customHeight="1" x14ac:dyDescent="0.25">
      <c r="A832" s="92" t="s">
        <v>1428</v>
      </c>
      <c r="B832" s="20" t="s">
        <v>666</v>
      </c>
      <c r="C832" s="55">
        <v>240</v>
      </c>
      <c r="D832" s="82">
        <v>115</v>
      </c>
      <c r="E832" s="82">
        <v>370</v>
      </c>
      <c r="F832" s="82">
        <v>370</v>
      </c>
    </row>
    <row r="833" spans="1:6" ht="45.75" customHeight="1" x14ac:dyDescent="0.25">
      <c r="A833" s="16" t="s">
        <v>1423</v>
      </c>
      <c r="B833" s="20" t="s">
        <v>666</v>
      </c>
      <c r="C833" s="55">
        <v>600</v>
      </c>
      <c r="D833" s="82">
        <f>D834</f>
        <v>150</v>
      </c>
      <c r="E833" s="82"/>
      <c r="F833" s="82"/>
    </row>
    <row r="834" spans="1:6" ht="45.75" customHeight="1" x14ac:dyDescent="0.25">
      <c r="A834" s="22" t="s">
        <v>1424</v>
      </c>
      <c r="B834" s="20" t="s">
        <v>666</v>
      </c>
      <c r="C834" s="55">
        <v>610</v>
      </c>
      <c r="D834" s="82">
        <v>150</v>
      </c>
      <c r="E834" s="82"/>
      <c r="F834" s="82"/>
    </row>
    <row r="835" spans="1:6" ht="36.75" customHeight="1" x14ac:dyDescent="0.25">
      <c r="A835" s="18" t="s">
        <v>128</v>
      </c>
      <c r="B835" s="3" t="s">
        <v>667</v>
      </c>
      <c r="C835" s="55"/>
      <c r="D835" s="82">
        <f>D836+D848</f>
        <v>9338</v>
      </c>
      <c r="E835" s="82">
        <f t="shared" ref="E835:F835" si="318">E836+E848</f>
        <v>8954</v>
      </c>
      <c r="F835" s="82">
        <f t="shared" si="318"/>
        <v>8954</v>
      </c>
    </row>
    <row r="836" spans="1:6" ht="45.75" customHeight="1" x14ac:dyDescent="0.25">
      <c r="A836" s="17" t="s">
        <v>130</v>
      </c>
      <c r="B836" s="1" t="s">
        <v>668</v>
      </c>
      <c r="C836" s="55"/>
      <c r="D836" s="82">
        <f>D837+D840+D845</f>
        <v>9338</v>
      </c>
      <c r="E836" s="82">
        <f t="shared" ref="E836:F836" si="319">E837+E840+E845</f>
        <v>8954</v>
      </c>
      <c r="F836" s="82">
        <f t="shared" si="319"/>
        <v>8954</v>
      </c>
    </row>
    <row r="837" spans="1:6" ht="31.5" hidden="1" x14ac:dyDescent="0.25">
      <c r="A837" s="24" t="s">
        <v>634</v>
      </c>
      <c r="B837" s="20" t="s">
        <v>669</v>
      </c>
      <c r="C837" s="55"/>
      <c r="D837" s="82">
        <f>D838</f>
        <v>0</v>
      </c>
      <c r="E837" s="82">
        <f t="shared" ref="E837:F838" si="320">E838</f>
        <v>0</v>
      </c>
      <c r="F837" s="82">
        <f t="shared" si="320"/>
        <v>0</v>
      </c>
    </row>
    <row r="838" spans="1:6" ht="30" hidden="1" customHeight="1" x14ac:dyDescent="0.25">
      <c r="A838" s="60" t="s">
        <v>1427</v>
      </c>
      <c r="B838" s="20" t="s">
        <v>669</v>
      </c>
      <c r="C838" s="55">
        <v>200</v>
      </c>
      <c r="D838" s="82">
        <f>D839</f>
        <v>0</v>
      </c>
      <c r="E838" s="82">
        <f t="shared" si="320"/>
        <v>0</v>
      </c>
      <c r="F838" s="82">
        <f t="shared" si="320"/>
        <v>0</v>
      </c>
    </row>
    <row r="839" spans="1:6" ht="41.25" hidden="1" customHeight="1" x14ac:dyDescent="0.25">
      <c r="A839" s="60" t="s">
        <v>1428</v>
      </c>
      <c r="B839" s="20" t="s">
        <v>669</v>
      </c>
      <c r="C839" s="55">
        <v>240</v>
      </c>
      <c r="D839" s="82">
        <v>0</v>
      </c>
      <c r="E839" s="82">
        <v>0</v>
      </c>
      <c r="F839" s="82">
        <v>0</v>
      </c>
    </row>
    <row r="840" spans="1:6" ht="33.75" customHeight="1" x14ac:dyDescent="0.25">
      <c r="A840" s="28" t="s">
        <v>636</v>
      </c>
      <c r="B840" s="20" t="s">
        <v>670</v>
      </c>
      <c r="C840" s="55"/>
      <c r="D840" s="82">
        <f>D841+D843</f>
        <v>9338</v>
      </c>
      <c r="E840" s="82">
        <f t="shared" ref="E840:F840" si="321">E841+E843</f>
        <v>8954</v>
      </c>
      <c r="F840" s="82">
        <f t="shared" si="321"/>
        <v>8954</v>
      </c>
    </row>
    <row r="841" spans="1:6" ht="51" customHeight="1" x14ac:dyDescent="0.25">
      <c r="A841" s="60" t="s">
        <v>1425</v>
      </c>
      <c r="B841" s="20" t="s">
        <v>670</v>
      </c>
      <c r="C841" s="55">
        <v>100</v>
      </c>
      <c r="D841" s="82">
        <f>D842</f>
        <v>9338</v>
      </c>
      <c r="E841" s="82">
        <f t="shared" ref="E841:F841" si="322">E842</f>
        <v>8954</v>
      </c>
      <c r="F841" s="82">
        <f t="shared" si="322"/>
        <v>8954</v>
      </c>
    </row>
    <row r="842" spans="1:6" ht="33.75" customHeight="1" x14ac:dyDescent="0.25">
      <c r="A842" s="60" t="s">
        <v>1436</v>
      </c>
      <c r="B842" s="20" t="s">
        <v>670</v>
      </c>
      <c r="C842" s="55">
        <v>110</v>
      </c>
      <c r="D842" s="82">
        <v>9338</v>
      </c>
      <c r="E842" s="82">
        <v>8954</v>
      </c>
      <c r="F842" s="82">
        <v>8954</v>
      </c>
    </row>
    <row r="843" spans="1:6" ht="33.75" hidden="1" customHeight="1" x14ac:dyDescent="0.25">
      <c r="A843" s="60" t="s">
        <v>1427</v>
      </c>
      <c r="B843" s="20" t="s">
        <v>670</v>
      </c>
      <c r="C843" s="55">
        <v>200</v>
      </c>
      <c r="D843" s="82">
        <f>D844</f>
        <v>0</v>
      </c>
      <c r="E843" s="82">
        <f t="shared" ref="E843:F843" si="323">E844</f>
        <v>0</v>
      </c>
      <c r="F843" s="82">
        <f t="shared" si="323"/>
        <v>0</v>
      </c>
    </row>
    <row r="844" spans="1:6" ht="33.75" hidden="1" customHeight="1" x14ac:dyDescent="0.25">
      <c r="A844" s="60" t="s">
        <v>1428</v>
      </c>
      <c r="B844" s="20" t="s">
        <v>670</v>
      </c>
      <c r="C844" s="55">
        <v>240</v>
      </c>
      <c r="D844" s="82">
        <v>0</v>
      </c>
      <c r="E844" s="82">
        <v>0</v>
      </c>
      <c r="F844" s="82">
        <v>0</v>
      </c>
    </row>
    <row r="845" spans="1:6" ht="59.25" hidden="1" customHeight="1" x14ac:dyDescent="0.25">
      <c r="A845" s="24" t="s">
        <v>671</v>
      </c>
      <c r="B845" s="20" t="s">
        <v>672</v>
      </c>
      <c r="C845" s="55"/>
      <c r="D845" s="82">
        <f>D846</f>
        <v>0</v>
      </c>
      <c r="E845" s="82">
        <f t="shared" ref="E845:F846" si="324">E846</f>
        <v>0</v>
      </c>
      <c r="F845" s="82">
        <f t="shared" si="324"/>
        <v>0</v>
      </c>
    </row>
    <row r="846" spans="1:6" ht="59.25" hidden="1" customHeight="1" x14ac:dyDescent="0.25">
      <c r="A846" s="60" t="s">
        <v>1427</v>
      </c>
      <c r="B846" s="20" t="s">
        <v>672</v>
      </c>
      <c r="C846" s="55">
        <v>200</v>
      </c>
      <c r="D846" s="82">
        <f>D847</f>
        <v>0</v>
      </c>
      <c r="E846" s="82">
        <f t="shared" si="324"/>
        <v>0</v>
      </c>
      <c r="F846" s="82">
        <f t="shared" si="324"/>
        <v>0</v>
      </c>
    </row>
    <row r="847" spans="1:6" ht="59.25" hidden="1" customHeight="1" x14ac:dyDescent="0.25">
      <c r="A847" s="60" t="s">
        <v>1428</v>
      </c>
      <c r="B847" s="20" t="s">
        <v>672</v>
      </c>
      <c r="C847" s="55">
        <v>240</v>
      </c>
      <c r="D847" s="82"/>
      <c r="E847" s="82"/>
      <c r="F847" s="82"/>
    </row>
    <row r="848" spans="1:6" ht="59.25" hidden="1" customHeight="1" x14ac:dyDescent="0.25">
      <c r="A848" s="17" t="s">
        <v>673</v>
      </c>
      <c r="B848" s="1" t="s">
        <v>674</v>
      </c>
      <c r="C848" s="55"/>
      <c r="D848" s="82">
        <f>D849</f>
        <v>0</v>
      </c>
      <c r="E848" s="82">
        <f t="shared" ref="E848:F850" si="325">E849</f>
        <v>0</v>
      </c>
      <c r="F848" s="82">
        <f t="shared" si="325"/>
        <v>0</v>
      </c>
    </row>
    <row r="849" spans="1:6" ht="59.25" hidden="1" customHeight="1" x14ac:dyDescent="0.25">
      <c r="A849" s="11" t="s">
        <v>675</v>
      </c>
      <c r="B849" s="5" t="s">
        <v>676</v>
      </c>
      <c r="C849" s="55"/>
      <c r="D849" s="82">
        <f>D850</f>
        <v>0</v>
      </c>
      <c r="E849" s="82">
        <f t="shared" si="325"/>
        <v>0</v>
      </c>
      <c r="F849" s="82">
        <f t="shared" si="325"/>
        <v>0</v>
      </c>
    </row>
    <row r="850" spans="1:6" ht="59.25" hidden="1" customHeight="1" x14ac:dyDescent="0.25">
      <c r="A850" s="60" t="s">
        <v>1427</v>
      </c>
      <c r="B850" s="5" t="s">
        <v>676</v>
      </c>
      <c r="C850" s="55">
        <v>200</v>
      </c>
      <c r="D850" s="82">
        <f>D851</f>
        <v>0</v>
      </c>
      <c r="E850" s="82">
        <f t="shared" si="325"/>
        <v>0</v>
      </c>
      <c r="F850" s="82">
        <f t="shared" si="325"/>
        <v>0</v>
      </c>
    </row>
    <row r="851" spans="1:6" ht="59.25" hidden="1" customHeight="1" x14ac:dyDescent="0.25">
      <c r="A851" s="60" t="s">
        <v>1428</v>
      </c>
      <c r="B851" s="5" t="s">
        <v>676</v>
      </c>
      <c r="C851" s="55">
        <v>240</v>
      </c>
      <c r="D851" s="82">
        <v>0</v>
      </c>
      <c r="E851" s="82">
        <v>0</v>
      </c>
      <c r="F851" s="82">
        <v>0</v>
      </c>
    </row>
    <row r="852" spans="1:6" ht="59.25" customHeight="1" x14ac:dyDescent="0.25">
      <c r="A852" s="12" t="s">
        <v>677</v>
      </c>
      <c r="B852" s="10" t="s">
        <v>678</v>
      </c>
      <c r="C852" s="55"/>
      <c r="D852" s="82">
        <f>D853+D868+D876+D887+D892+D900+D908</f>
        <v>18723</v>
      </c>
      <c r="E852" s="82">
        <f>E853+E868+E876+E887+E892+E900+E908</f>
        <v>15165</v>
      </c>
      <c r="F852" s="82">
        <f>F853+F868+F876+F887+F892+F900+F908</f>
        <v>13920</v>
      </c>
    </row>
    <row r="853" spans="1:6" ht="31.5" x14ac:dyDescent="0.25">
      <c r="A853" s="13" t="s">
        <v>679</v>
      </c>
      <c r="B853" s="3" t="s">
        <v>680</v>
      </c>
      <c r="C853" s="55"/>
      <c r="D853" s="82">
        <f>D854+D861</f>
        <v>475</v>
      </c>
      <c r="E853" s="82">
        <f t="shared" ref="E853:F853" si="326">E854+E861</f>
        <v>3475</v>
      </c>
      <c r="F853" s="82">
        <f t="shared" si="326"/>
        <v>3475</v>
      </c>
    </row>
    <row r="854" spans="1:6" ht="31.5" x14ac:dyDescent="0.25">
      <c r="A854" s="7" t="s">
        <v>681</v>
      </c>
      <c r="B854" s="1" t="s">
        <v>682</v>
      </c>
      <c r="C854" s="55"/>
      <c r="D854" s="82">
        <f>D855+D858</f>
        <v>0</v>
      </c>
      <c r="E854" s="82">
        <f t="shared" ref="E854:F854" si="327">E855+E858</f>
        <v>3000</v>
      </c>
      <c r="F854" s="82">
        <f t="shared" si="327"/>
        <v>3000</v>
      </c>
    </row>
    <row r="855" spans="1:6" ht="29.25" hidden="1" customHeight="1" x14ac:dyDescent="0.25">
      <c r="A855" s="21" t="s">
        <v>683</v>
      </c>
      <c r="B855" s="20" t="s">
        <v>684</v>
      </c>
      <c r="C855" s="55"/>
      <c r="D855" s="82">
        <f>D856</f>
        <v>0</v>
      </c>
      <c r="E855" s="82">
        <f t="shared" ref="E855:F855" si="328">E856</f>
        <v>0</v>
      </c>
      <c r="F855" s="82">
        <f t="shared" si="328"/>
        <v>0</v>
      </c>
    </row>
    <row r="856" spans="1:6" ht="29.25" hidden="1" customHeight="1" x14ac:dyDescent="0.25">
      <c r="A856" s="60" t="s">
        <v>1427</v>
      </c>
      <c r="B856" s="20" t="s">
        <v>684</v>
      </c>
      <c r="C856" s="55">
        <v>200</v>
      </c>
      <c r="D856" s="82">
        <f>D857</f>
        <v>0</v>
      </c>
      <c r="E856" s="82">
        <f t="shared" ref="E856:F856" si="329">E857</f>
        <v>0</v>
      </c>
      <c r="F856" s="82">
        <f t="shared" si="329"/>
        <v>0</v>
      </c>
    </row>
    <row r="857" spans="1:6" ht="29.25" hidden="1" customHeight="1" x14ac:dyDescent="0.25">
      <c r="A857" s="60" t="s">
        <v>1428</v>
      </c>
      <c r="B857" s="20" t="s">
        <v>684</v>
      </c>
      <c r="C857" s="55">
        <v>240</v>
      </c>
      <c r="D857" s="82">
        <v>0</v>
      </c>
      <c r="E857" s="82">
        <v>0</v>
      </c>
      <c r="F857" s="82">
        <v>0</v>
      </c>
    </row>
    <row r="858" spans="1:6" ht="42.75" customHeight="1" x14ac:dyDescent="0.25">
      <c r="A858" s="21" t="s">
        <v>685</v>
      </c>
      <c r="B858" s="20" t="s">
        <v>686</v>
      </c>
      <c r="C858" s="55"/>
      <c r="D858" s="82">
        <f>D859</f>
        <v>0</v>
      </c>
      <c r="E858" s="82">
        <f t="shared" ref="E858:F858" si="330">E859</f>
        <v>3000</v>
      </c>
      <c r="F858" s="82">
        <f t="shared" si="330"/>
        <v>3000</v>
      </c>
    </row>
    <row r="859" spans="1:6" ht="42.75" customHeight="1" x14ac:dyDescent="0.25">
      <c r="A859" s="60" t="s">
        <v>1440</v>
      </c>
      <c r="B859" s="20" t="s">
        <v>686</v>
      </c>
      <c r="C859" s="55">
        <v>400</v>
      </c>
      <c r="D859" s="82">
        <f>D860</f>
        <v>0</v>
      </c>
      <c r="E859" s="82">
        <f t="shared" ref="E859:F859" si="331">E860</f>
        <v>3000</v>
      </c>
      <c r="F859" s="82">
        <f t="shared" si="331"/>
        <v>3000</v>
      </c>
    </row>
    <row r="860" spans="1:6" ht="42.75" customHeight="1" x14ac:dyDescent="0.25">
      <c r="A860" s="60" t="s">
        <v>1441</v>
      </c>
      <c r="B860" s="20" t="s">
        <v>686</v>
      </c>
      <c r="C860" s="55">
        <v>410</v>
      </c>
      <c r="D860" s="82">
        <v>0</v>
      </c>
      <c r="E860" s="82">
        <v>3000</v>
      </c>
      <c r="F860" s="82">
        <v>3000</v>
      </c>
    </row>
    <row r="861" spans="1:6" ht="51" customHeight="1" x14ac:dyDescent="0.25">
      <c r="A861" s="7" t="s">
        <v>687</v>
      </c>
      <c r="B861" s="1" t="s">
        <v>688</v>
      </c>
      <c r="C861" s="55"/>
      <c r="D861" s="82">
        <f>D862</f>
        <v>475</v>
      </c>
      <c r="E861" s="82">
        <f t="shared" ref="E861:F861" si="332">E862</f>
        <v>475</v>
      </c>
      <c r="F861" s="82">
        <f t="shared" si="332"/>
        <v>475</v>
      </c>
    </row>
    <row r="862" spans="1:6" ht="165.75" customHeight="1" x14ac:dyDescent="0.25">
      <c r="A862" s="4" t="s">
        <v>689</v>
      </c>
      <c r="B862" s="2" t="s">
        <v>690</v>
      </c>
      <c r="C862" s="55"/>
      <c r="D862" s="82">
        <f>D863</f>
        <v>475</v>
      </c>
      <c r="E862" s="82">
        <f t="shared" ref="E862:F862" si="333">E863</f>
        <v>475</v>
      </c>
      <c r="F862" s="82">
        <f t="shared" si="333"/>
        <v>475</v>
      </c>
    </row>
    <row r="863" spans="1:6" ht="48.75" customHeight="1" x14ac:dyDescent="0.25">
      <c r="A863" s="60" t="s">
        <v>1425</v>
      </c>
      <c r="B863" s="2" t="s">
        <v>690</v>
      </c>
      <c r="C863" s="55">
        <v>100</v>
      </c>
      <c r="D863" s="82">
        <f>D864</f>
        <v>475</v>
      </c>
      <c r="E863" s="82">
        <f t="shared" ref="E863:F863" si="334">E864</f>
        <v>475</v>
      </c>
      <c r="F863" s="82">
        <f t="shared" si="334"/>
        <v>475</v>
      </c>
    </row>
    <row r="864" spans="1:6" ht="35.25" customHeight="1" x14ac:dyDescent="0.25">
      <c r="A864" s="60" t="s">
        <v>1426</v>
      </c>
      <c r="B864" s="2" t="s">
        <v>690</v>
      </c>
      <c r="C864" s="55">
        <v>120</v>
      </c>
      <c r="D864" s="82">
        <v>475</v>
      </c>
      <c r="E864" s="82">
        <v>475</v>
      </c>
      <c r="F864" s="82">
        <v>475</v>
      </c>
    </row>
    <row r="865" spans="1:6" ht="157.5" hidden="1" x14ac:dyDescent="0.25">
      <c r="A865" s="8" t="s">
        <v>691</v>
      </c>
      <c r="B865" s="5" t="s">
        <v>692</v>
      </c>
      <c r="C865" s="55"/>
      <c r="D865" s="82">
        <f>D866</f>
        <v>0</v>
      </c>
      <c r="E865" s="82">
        <f t="shared" ref="E865:F866" si="335">E866</f>
        <v>0</v>
      </c>
      <c r="F865" s="82">
        <f t="shared" si="335"/>
        <v>0</v>
      </c>
    </row>
    <row r="866" spans="1:6" ht="41.25" hidden="1" customHeight="1" x14ac:dyDescent="0.25">
      <c r="A866" s="60" t="s">
        <v>1425</v>
      </c>
      <c r="B866" s="5" t="s">
        <v>692</v>
      </c>
      <c r="C866" s="55">
        <v>100</v>
      </c>
      <c r="D866" s="82">
        <f>D867</f>
        <v>0</v>
      </c>
      <c r="E866" s="82">
        <f t="shared" si="335"/>
        <v>0</v>
      </c>
      <c r="F866" s="82">
        <f t="shared" si="335"/>
        <v>0</v>
      </c>
    </row>
    <row r="867" spans="1:6" ht="33.75" hidden="1" customHeight="1" x14ac:dyDescent="0.25">
      <c r="A867" s="60" t="s">
        <v>1426</v>
      </c>
      <c r="B867" s="5" t="s">
        <v>692</v>
      </c>
      <c r="C867" s="55">
        <v>120</v>
      </c>
      <c r="D867" s="82">
        <v>0</v>
      </c>
      <c r="E867" s="82">
        <v>0</v>
      </c>
      <c r="F867" s="82">
        <v>0</v>
      </c>
    </row>
    <row r="868" spans="1:6" ht="33.75" customHeight="1" x14ac:dyDescent="0.25">
      <c r="A868" s="13" t="s">
        <v>693</v>
      </c>
      <c r="B868" s="3" t="s">
        <v>694</v>
      </c>
      <c r="C868" s="55"/>
      <c r="D868" s="82">
        <f>D869</f>
        <v>7127</v>
      </c>
      <c r="E868" s="82">
        <f t="shared" ref="E868:F868" si="336">E869</f>
        <v>3746</v>
      </c>
      <c r="F868" s="82">
        <f t="shared" si="336"/>
        <v>3746</v>
      </c>
    </row>
    <row r="869" spans="1:6" ht="55.5" customHeight="1" x14ac:dyDescent="0.25">
      <c r="A869" s="29" t="s">
        <v>695</v>
      </c>
      <c r="B869" s="1" t="s">
        <v>696</v>
      </c>
      <c r="C869" s="55"/>
      <c r="D869" s="82">
        <f>D870+D873</f>
        <v>7127</v>
      </c>
      <c r="E869" s="82">
        <f t="shared" ref="E869:F869" si="337">E870+E873</f>
        <v>3746</v>
      </c>
      <c r="F869" s="82">
        <f t="shared" si="337"/>
        <v>3746</v>
      </c>
    </row>
    <row r="870" spans="1:6" ht="31.5" customHeight="1" x14ac:dyDescent="0.25">
      <c r="A870" s="19" t="s">
        <v>697</v>
      </c>
      <c r="B870" s="20" t="s">
        <v>698</v>
      </c>
      <c r="C870" s="55"/>
      <c r="D870" s="82">
        <f>D871</f>
        <v>7127</v>
      </c>
      <c r="E870" s="82">
        <f t="shared" ref="E870:F870" si="338">E871</f>
        <v>3746</v>
      </c>
      <c r="F870" s="82">
        <f t="shared" si="338"/>
        <v>3746</v>
      </c>
    </row>
    <row r="871" spans="1:6" ht="31.5" customHeight="1" x14ac:dyDescent="0.25">
      <c r="A871" s="16" t="s">
        <v>1418</v>
      </c>
      <c r="B871" s="20" t="s">
        <v>698</v>
      </c>
      <c r="C871" s="55">
        <v>300</v>
      </c>
      <c r="D871" s="82">
        <f>D872</f>
        <v>7127</v>
      </c>
      <c r="E871" s="82">
        <f t="shared" ref="E871:F871" si="339">E872</f>
        <v>3746</v>
      </c>
      <c r="F871" s="82">
        <f t="shared" si="339"/>
        <v>3746</v>
      </c>
    </row>
    <row r="872" spans="1:6" ht="31.5" customHeight="1" x14ac:dyDescent="0.25">
      <c r="A872" s="16" t="s">
        <v>1419</v>
      </c>
      <c r="B872" s="20" t="s">
        <v>698</v>
      </c>
      <c r="C872" s="55">
        <v>320</v>
      </c>
      <c r="D872" s="82">
        <v>7127</v>
      </c>
      <c r="E872" s="82">
        <v>3746</v>
      </c>
      <c r="F872" s="82">
        <v>3746</v>
      </c>
    </row>
    <row r="873" spans="1:6" ht="44.25" hidden="1" customHeight="1" x14ac:dyDescent="0.25">
      <c r="A873" s="19" t="s">
        <v>699</v>
      </c>
      <c r="B873" s="20" t="s">
        <v>700</v>
      </c>
      <c r="C873" s="55"/>
      <c r="D873" s="82">
        <f>D874</f>
        <v>0</v>
      </c>
      <c r="E873" s="82">
        <f t="shared" ref="E873:F873" si="340">E874</f>
        <v>0</v>
      </c>
      <c r="F873" s="82">
        <f t="shared" si="340"/>
        <v>0</v>
      </c>
    </row>
    <row r="874" spans="1:6" ht="44.25" hidden="1" customHeight="1" x14ac:dyDescent="0.25">
      <c r="A874" s="16" t="s">
        <v>1434</v>
      </c>
      <c r="B874" s="20" t="s">
        <v>700</v>
      </c>
      <c r="C874" s="55">
        <v>300</v>
      </c>
      <c r="D874" s="82">
        <f>D875</f>
        <v>0</v>
      </c>
      <c r="E874" s="82">
        <f t="shared" ref="E874:F874" si="341">E875</f>
        <v>0</v>
      </c>
      <c r="F874" s="82">
        <f t="shared" si="341"/>
        <v>0</v>
      </c>
    </row>
    <row r="875" spans="1:6" ht="44.25" hidden="1" customHeight="1" x14ac:dyDescent="0.25">
      <c r="A875" s="16" t="s">
        <v>1435</v>
      </c>
      <c r="B875" s="20" t="s">
        <v>700</v>
      </c>
      <c r="C875" s="55">
        <v>320</v>
      </c>
      <c r="D875" s="82">
        <v>0</v>
      </c>
      <c r="E875" s="82">
        <v>0</v>
      </c>
      <c r="F875" s="82">
        <v>0</v>
      </c>
    </row>
    <row r="876" spans="1:6" ht="47.25" x14ac:dyDescent="0.25">
      <c r="A876" s="13" t="s">
        <v>701</v>
      </c>
      <c r="B876" s="3" t="s">
        <v>702</v>
      </c>
      <c r="C876" s="55"/>
      <c r="D876" s="82">
        <f>D877</f>
        <v>11121</v>
      </c>
      <c r="E876" s="82">
        <f t="shared" ref="E876:F876" si="342">E877</f>
        <v>7944</v>
      </c>
      <c r="F876" s="82">
        <f t="shared" si="342"/>
        <v>1589</v>
      </c>
    </row>
    <row r="877" spans="1:6" ht="63" x14ac:dyDescent="0.25">
      <c r="A877" s="7" t="s">
        <v>703</v>
      </c>
      <c r="B877" s="1" t="s">
        <v>704</v>
      </c>
      <c r="C877" s="55"/>
      <c r="D877" s="82">
        <f>D878+D881+D884</f>
        <v>11121</v>
      </c>
      <c r="E877" s="82">
        <f t="shared" ref="E877:F877" si="343">E878+E881+E884</f>
        <v>7944</v>
      </c>
      <c r="F877" s="82">
        <f t="shared" si="343"/>
        <v>1589</v>
      </c>
    </row>
    <row r="878" spans="1:6" ht="63" x14ac:dyDescent="0.25">
      <c r="A878" s="19" t="s">
        <v>705</v>
      </c>
      <c r="B878" s="20" t="s">
        <v>706</v>
      </c>
      <c r="C878" s="55"/>
      <c r="D878" s="82">
        <f>D879</f>
        <v>11121</v>
      </c>
      <c r="E878" s="82">
        <f t="shared" ref="E878:F879" si="344">E879</f>
        <v>7944</v>
      </c>
      <c r="F878" s="82">
        <f t="shared" si="344"/>
        <v>1589</v>
      </c>
    </row>
    <row r="879" spans="1:6" ht="35.25" customHeight="1" x14ac:dyDescent="0.25">
      <c r="A879" s="60" t="s">
        <v>1440</v>
      </c>
      <c r="B879" s="20" t="s">
        <v>706</v>
      </c>
      <c r="C879" s="55">
        <v>400</v>
      </c>
      <c r="D879" s="82">
        <f>D880</f>
        <v>11121</v>
      </c>
      <c r="E879" s="82">
        <f t="shared" si="344"/>
        <v>7944</v>
      </c>
      <c r="F879" s="82">
        <f t="shared" si="344"/>
        <v>1589</v>
      </c>
    </row>
    <row r="880" spans="1:6" ht="36" customHeight="1" x14ac:dyDescent="0.25">
      <c r="A880" s="60" t="s">
        <v>1441</v>
      </c>
      <c r="B880" s="20" t="s">
        <v>706</v>
      </c>
      <c r="C880" s="55">
        <v>410</v>
      </c>
      <c r="D880" s="82">
        <v>11121</v>
      </c>
      <c r="E880" s="82">
        <v>7944</v>
      </c>
      <c r="F880" s="82">
        <v>1589</v>
      </c>
    </row>
    <row r="881" spans="1:6" ht="63" hidden="1" x14ac:dyDescent="0.25">
      <c r="A881" s="19" t="s">
        <v>705</v>
      </c>
      <c r="B881" s="20" t="s">
        <v>707</v>
      </c>
      <c r="C881" s="55"/>
      <c r="D881" s="82">
        <f>D882</f>
        <v>0</v>
      </c>
      <c r="E881" s="82">
        <f t="shared" ref="E881:F882" si="345">E882</f>
        <v>0</v>
      </c>
      <c r="F881" s="82">
        <f t="shared" si="345"/>
        <v>0</v>
      </c>
    </row>
    <row r="882" spans="1:6" ht="33.75" hidden="1" customHeight="1" x14ac:dyDescent="0.25">
      <c r="A882" s="59" t="s">
        <v>1440</v>
      </c>
      <c r="B882" s="20" t="s">
        <v>707</v>
      </c>
      <c r="C882" s="55">
        <v>400</v>
      </c>
      <c r="D882" s="82">
        <f>D883</f>
        <v>0</v>
      </c>
      <c r="E882" s="82">
        <f t="shared" si="345"/>
        <v>0</v>
      </c>
      <c r="F882" s="82">
        <f t="shared" si="345"/>
        <v>0</v>
      </c>
    </row>
    <row r="883" spans="1:6" ht="29.25" hidden="1" customHeight="1" x14ac:dyDescent="0.25">
      <c r="A883" s="59" t="s">
        <v>1441</v>
      </c>
      <c r="B883" s="20" t="s">
        <v>707</v>
      </c>
      <c r="C883" s="55">
        <v>410</v>
      </c>
      <c r="D883" s="82">
        <v>0</v>
      </c>
      <c r="E883" s="82">
        <v>0</v>
      </c>
      <c r="F883" s="82">
        <v>0</v>
      </c>
    </row>
    <row r="884" spans="1:6" ht="63" hidden="1" x14ac:dyDescent="0.25">
      <c r="A884" s="19" t="s">
        <v>708</v>
      </c>
      <c r="B884" s="20" t="s">
        <v>709</v>
      </c>
      <c r="C884" s="55"/>
      <c r="D884" s="82">
        <f>D885</f>
        <v>0</v>
      </c>
      <c r="E884" s="82">
        <f t="shared" ref="E884:F885" si="346">E885</f>
        <v>0</v>
      </c>
      <c r="F884" s="82">
        <f t="shared" si="346"/>
        <v>0</v>
      </c>
    </row>
    <row r="885" spans="1:6" ht="36" hidden="1" customHeight="1" x14ac:dyDescent="0.25">
      <c r="A885" s="59" t="s">
        <v>1440</v>
      </c>
      <c r="B885" s="20" t="s">
        <v>709</v>
      </c>
      <c r="C885" s="55">
        <v>400</v>
      </c>
      <c r="D885" s="82">
        <f>D886</f>
        <v>0</v>
      </c>
      <c r="E885" s="82">
        <f t="shared" si="346"/>
        <v>0</v>
      </c>
      <c r="F885" s="82">
        <f t="shared" si="346"/>
        <v>0</v>
      </c>
    </row>
    <row r="886" spans="1:6" ht="29.25" hidden="1" customHeight="1" x14ac:dyDescent="0.25">
      <c r="A886" s="59" t="s">
        <v>1441</v>
      </c>
      <c r="B886" s="20" t="s">
        <v>709</v>
      </c>
      <c r="C886" s="55">
        <v>410</v>
      </c>
      <c r="D886" s="82">
        <v>0</v>
      </c>
      <c r="E886" s="82">
        <v>0</v>
      </c>
      <c r="F886" s="82">
        <v>0</v>
      </c>
    </row>
    <row r="887" spans="1:6" ht="46.5" hidden="1" customHeight="1" x14ac:dyDescent="0.25">
      <c r="A887" s="13" t="s">
        <v>710</v>
      </c>
      <c r="B887" s="3" t="s">
        <v>711</v>
      </c>
      <c r="C887" s="55"/>
      <c r="D887" s="82">
        <f>D888</f>
        <v>0</v>
      </c>
      <c r="E887" s="82">
        <f t="shared" ref="E887:F890" si="347">E888</f>
        <v>0</v>
      </c>
      <c r="F887" s="82">
        <f t="shared" si="347"/>
        <v>0</v>
      </c>
    </row>
    <row r="888" spans="1:6" ht="31.5" hidden="1" x14ac:dyDescent="0.25">
      <c r="A888" s="7" t="s">
        <v>712</v>
      </c>
      <c r="B888" s="1" t="s">
        <v>713</v>
      </c>
      <c r="C888" s="55"/>
      <c r="D888" s="82">
        <f>D889</f>
        <v>0</v>
      </c>
      <c r="E888" s="82">
        <f t="shared" si="347"/>
        <v>0</v>
      </c>
      <c r="F888" s="82">
        <f t="shared" si="347"/>
        <v>0</v>
      </c>
    </row>
    <row r="889" spans="1:6" ht="39.75" hidden="1" customHeight="1" x14ac:dyDescent="0.25">
      <c r="A889" s="15" t="s">
        <v>714</v>
      </c>
      <c r="B889" s="2" t="s">
        <v>715</v>
      </c>
      <c r="C889" s="55"/>
      <c r="D889" s="82">
        <f>D890</f>
        <v>0</v>
      </c>
      <c r="E889" s="82">
        <f t="shared" si="347"/>
        <v>0</v>
      </c>
      <c r="F889" s="82">
        <f t="shared" si="347"/>
        <v>0</v>
      </c>
    </row>
    <row r="890" spans="1:6" ht="39.75" hidden="1" customHeight="1" x14ac:dyDescent="0.25">
      <c r="A890" s="16" t="s">
        <v>1434</v>
      </c>
      <c r="B890" s="2" t="s">
        <v>715</v>
      </c>
      <c r="C890" s="55">
        <v>300</v>
      </c>
      <c r="D890" s="82">
        <f>D891</f>
        <v>0</v>
      </c>
      <c r="E890" s="82">
        <f t="shared" si="347"/>
        <v>0</v>
      </c>
      <c r="F890" s="82">
        <f t="shared" si="347"/>
        <v>0</v>
      </c>
    </row>
    <row r="891" spans="1:6" ht="39.75" hidden="1" customHeight="1" x14ac:dyDescent="0.25">
      <c r="A891" s="16" t="s">
        <v>1435</v>
      </c>
      <c r="B891" s="2" t="s">
        <v>715</v>
      </c>
      <c r="C891" s="55">
        <v>320</v>
      </c>
      <c r="D891" s="82">
        <v>0</v>
      </c>
      <c r="E891" s="82">
        <v>0</v>
      </c>
      <c r="F891" s="82">
        <v>0</v>
      </c>
    </row>
    <row r="892" spans="1:6" ht="39.75" hidden="1" customHeight="1" x14ac:dyDescent="0.25">
      <c r="A892" s="13" t="s">
        <v>128</v>
      </c>
      <c r="B892" s="3" t="s">
        <v>716</v>
      </c>
      <c r="C892" s="55"/>
      <c r="D892" s="82">
        <f>D893</f>
        <v>0</v>
      </c>
      <c r="E892" s="82">
        <f t="shared" ref="E892:F892" si="348">E893</f>
        <v>0</v>
      </c>
      <c r="F892" s="82">
        <f t="shared" si="348"/>
        <v>0</v>
      </c>
    </row>
    <row r="893" spans="1:6" ht="39.75" hidden="1" customHeight="1" x14ac:dyDescent="0.25">
      <c r="A893" s="7" t="s">
        <v>717</v>
      </c>
      <c r="B893" s="1" t="s">
        <v>718</v>
      </c>
      <c r="C893" s="55"/>
      <c r="D893" s="82">
        <f>D894+D897</f>
        <v>0</v>
      </c>
      <c r="E893" s="82">
        <f t="shared" ref="E893:F893" si="349">E894+E897</f>
        <v>0</v>
      </c>
      <c r="F893" s="82">
        <f t="shared" si="349"/>
        <v>0</v>
      </c>
    </row>
    <row r="894" spans="1:6" ht="39.75" hidden="1" customHeight="1" x14ac:dyDescent="0.25">
      <c r="A894" s="21" t="s">
        <v>719</v>
      </c>
      <c r="B894" s="20" t="s">
        <v>720</v>
      </c>
      <c r="C894" s="55"/>
      <c r="D894" s="82">
        <f>D895</f>
        <v>0</v>
      </c>
      <c r="E894" s="82">
        <f t="shared" ref="E894:F895" si="350">E895</f>
        <v>0</v>
      </c>
      <c r="F894" s="82">
        <f t="shared" si="350"/>
        <v>0</v>
      </c>
    </row>
    <row r="895" spans="1:6" ht="39.75" hidden="1" customHeight="1" x14ac:dyDescent="0.25">
      <c r="A895" s="60" t="s">
        <v>1427</v>
      </c>
      <c r="B895" s="20" t="s">
        <v>720</v>
      </c>
      <c r="C895" s="55">
        <v>200</v>
      </c>
      <c r="D895" s="82">
        <f>D896</f>
        <v>0</v>
      </c>
      <c r="E895" s="82">
        <f t="shared" si="350"/>
        <v>0</v>
      </c>
      <c r="F895" s="82">
        <f t="shared" si="350"/>
        <v>0</v>
      </c>
    </row>
    <row r="896" spans="1:6" ht="39.75" hidden="1" customHeight="1" x14ac:dyDescent="0.25">
      <c r="A896" s="60" t="s">
        <v>1428</v>
      </c>
      <c r="B896" s="20" t="s">
        <v>720</v>
      </c>
      <c r="C896" s="55">
        <v>240</v>
      </c>
      <c r="D896" s="82">
        <v>0</v>
      </c>
      <c r="E896" s="82">
        <v>0</v>
      </c>
      <c r="F896" s="82">
        <v>0</v>
      </c>
    </row>
    <row r="897" spans="1:6" ht="39.75" hidden="1" customHeight="1" x14ac:dyDescent="0.25">
      <c r="A897" s="21" t="s">
        <v>721</v>
      </c>
      <c r="B897" s="20" t="s">
        <v>722</v>
      </c>
      <c r="C897" s="55"/>
      <c r="D897" s="82">
        <f>D898</f>
        <v>0</v>
      </c>
      <c r="E897" s="82">
        <f t="shared" ref="E897:F897" si="351">E898</f>
        <v>0</v>
      </c>
      <c r="F897" s="82">
        <f t="shared" si="351"/>
        <v>0</v>
      </c>
    </row>
    <row r="898" spans="1:6" ht="39.75" hidden="1" customHeight="1" x14ac:dyDescent="0.25">
      <c r="A898" s="60" t="s">
        <v>1427</v>
      </c>
      <c r="B898" s="20" t="s">
        <v>722</v>
      </c>
      <c r="C898" s="55">
        <v>200</v>
      </c>
      <c r="D898" s="82">
        <f>D899</f>
        <v>0</v>
      </c>
      <c r="E898" s="82">
        <f>E899</f>
        <v>0</v>
      </c>
      <c r="F898" s="82">
        <f>F899</f>
        <v>0</v>
      </c>
    </row>
    <row r="899" spans="1:6" ht="0.75" customHeight="1" x14ac:dyDescent="0.25">
      <c r="A899" s="60" t="s">
        <v>1428</v>
      </c>
      <c r="B899" s="20" t="s">
        <v>722</v>
      </c>
      <c r="C899" s="55">
        <v>240</v>
      </c>
      <c r="D899" s="82">
        <v>0</v>
      </c>
      <c r="E899" s="82">
        <v>0</v>
      </c>
      <c r="F899" s="82">
        <v>0</v>
      </c>
    </row>
    <row r="900" spans="1:6" ht="39.75" customHeight="1" x14ac:dyDescent="0.25">
      <c r="A900" s="13" t="s">
        <v>1538</v>
      </c>
      <c r="B900" s="3" t="s">
        <v>723</v>
      </c>
      <c r="C900" s="55"/>
      <c r="D900" s="82">
        <f>D901</f>
        <v>0</v>
      </c>
      <c r="E900" s="82">
        <f t="shared" ref="E900:F900" si="352">E901</f>
        <v>0</v>
      </c>
      <c r="F900" s="82">
        <f t="shared" si="352"/>
        <v>5110</v>
      </c>
    </row>
    <row r="901" spans="1:6" ht="54.75" customHeight="1" x14ac:dyDescent="0.25">
      <c r="A901" s="7" t="s">
        <v>1539</v>
      </c>
      <c r="B901" s="1" t="s">
        <v>724</v>
      </c>
      <c r="C901" s="55"/>
      <c r="D901" s="82">
        <f>D902+D905</f>
        <v>0</v>
      </c>
      <c r="E901" s="82">
        <f t="shared" ref="E901:F901" si="353">E902+E905</f>
        <v>0</v>
      </c>
      <c r="F901" s="82">
        <f t="shared" si="353"/>
        <v>5110</v>
      </c>
    </row>
    <row r="902" spans="1:6" ht="42.75" customHeight="1" x14ac:dyDescent="0.25">
      <c r="A902" s="67" t="s">
        <v>1543</v>
      </c>
      <c r="B902" s="66" t="s">
        <v>725</v>
      </c>
      <c r="C902" s="55"/>
      <c r="D902" s="82">
        <f>D903</f>
        <v>0</v>
      </c>
      <c r="E902" s="82">
        <f t="shared" ref="E902:F902" si="354">E903</f>
        <v>0</v>
      </c>
      <c r="F902" s="82">
        <f t="shared" si="354"/>
        <v>5110</v>
      </c>
    </row>
    <row r="903" spans="1:6" ht="33" customHeight="1" x14ac:dyDescent="0.25">
      <c r="A903" s="16" t="s">
        <v>1434</v>
      </c>
      <c r="B903" s="66" t="s">
        <v>725</v>
      </c>
      <c r="C903" s="55">
        <v>300</v>
      </c>
      <c r="D903" s="82">
        <f>D904</f>
        <v>0</v>
      </c>
      <c r="E903" s="82">
        <f t="shared" ref="E903:F903" si="355">E904</f>
        <v>0</v>
      </c>
      <c r="F903" s="82">
        <f t="shared" si="355"/>
        <v>5110</v>
      </c>
    </row>
    <row r="904" spans="1:6" ht="33" customHeight="1" x14ac:dyDescent="0.25">
      <c r="A904" s="16" t="s">
        <v>1435</v>
      </c>
      <c r="B904" s="66" t="s">
        <v>725</v>
      </c>
      <c r="C904" s="55">
        <v>320</v>
      </c>
      <c r="D904" s="82">
        <v>0</v>
      </c>
      <c r="E904" s="82">
        <v>0</v>
      </c>
      <c r="F904" s="82">
        <v>5110</v>
      </c>
    </row>
    <row r="905" spans="1:6" ht="39.75" hidden="1" customHeight="1" x14ac:dyDescent="0.25">
      <c r="A905" s="67" t="s">
        <v>1544</v>
      </c>
      <c r="B905" s="66" t="s">
        <v>726</v>
      </c>
      <c r="C905" s="55"/>
      <c r="D905" s="82">
        <f>D906</f>
        <v>0</v>
      </c>
      <c r="E905" s="82">
        <f t="shared" ref="E905:F905" si="356">E906</f>
        <v>0</v>
      </c>
      <c r="F905" s="82">
        <f t="shared" si="356"/>
        <v>0</v>
      </c>
    </row>
    <row r="906" spans="1:6" ht="20.25" hidden="1" customHeight="1" x14ac:dyDescent="0.25">
      <c r="A906" s="16" t="s">
        <v>1434</v>
      </c>
      <c r="B906" s="66" t="s">
        <v>726</v>
      </c>
      <c r="C906" s="55">
        <v>300</v>
      </c>
      <c r="D906" s="82">
        <f>D907</f>
        <v>0</v>
      </c>
      <c r="E906" s="82">
        <f t="shared" ref="E906:F906" si="357">E907</f>
        <v>0</v>
      </c>
      <c r="F906" s="82">
        <f t="shared" si="357"/>
        <v>0</v>
      </c>
    </row>
    <row r="907" spans="1:6" ht="34.5" hidden="1" customHeight="1" x14ac:dyDescent="0.25">
      <c r="A907" s="16" t="s">
        <v>1435</v>
      </c>
      <c r="B907" s="66" t="s">
        <v>726</v>
      </c>
      <c r="C907" s="55">
        <v>320</v>
      </c>
      <c r="D907" s="82">
        <v>0</v>
      </c>
      <c r="E907" s="82">
        <v>0</v>
      </c>
      <c r="F907" s="82">
        <v>0</v>
      </c>
    </row>
    <row r="908" spans="1:6" ht="39" hidden="1" customHeight="1" x14ac:dyDescent="0.25">
      <c r="A908" s="13" t="s">
        <v>727</v>
      </c>
      <c r="B908" s="3" t="s">
        <v>728</v>
      </c>
      <c r="C908" s="55"/>
      <c r="D908" s="82">
        <f>D909+D916</f>
        <v>0</v>
      </c>
      <c r="E908" s="82">
        <f t="shared" ref="E908:F908" si="358">E909+E916</f>
        <v>0</v>
      </c>
      <c r="F908" s="82">
        <f t="shared" si="358"/>
        <v>0</v>
      </c>
    </row>
    <row r="909" spans="1:6" ht="94.5" hidden="1" x14ac:dyDescent="0.25">
      <c r="A909" s="14" t="s">
        <v>729</v>
      </c>
      <c r="B909" s="1" t="s">
        <v>730</v>
      </c>
      <c r="C909" s="55"/>
      <c r="D909" s="82">
        <f>D910+D913</f>
        <v>0</v>
      </c>
      <c r="E909" s="82">
        <f t="shared" ref="E909:F909" si="359">E910+E913</f>
        <v>0</v>
      </c>
      <c r="F909" s="82">
        <f t="shared" si="359"/>
        <v>0</v>
      </c>
    </row>
    <row r="910" spans="1:6" ht="78.75" hidden="1" x14ac:dyDescent="0.25">
      <c r="A910" s="68" t="s">
        <v>731</v>
      </c>
      <c r="B910" s="66" t="s">
        <v>732</v>
      </c>
      <c r="C910" s="55"/>
      <c r="D910" s="82">
        <f>D911</f>
        <v>0</v>
      </c>
      <c r="E910" s="82">
        <f t="shared" ref="E910:F911" si="360">E911</f>
        <v>0</v>
      </c>
      <c r="F910" s="82">
        <f t="shared" si="360"/>
        <v>0</v>
      </c>
    </row>
    <row r="911" spans="1:6" ht="26.25" hidden="1" customHeight="1" x14ac:dyDescent="0.25">
      <c r="A911" s="16" t="s">
        <v>1434</v>
      </c>
      <c r="B911" s="66" t="s">
        <v>732</v>
      </c>
      <c r="C911" s="55">
        <v>300</v>
      </c>
      <c r="D911" s="82">
        <f>D912</f>
        <v>0</v>
      </c>
      <c r="E911" s="82">
        <f t="shared" si="360"/>
        <v>0</v>
      </c>
      <c r="F911" s="82">
        <f t="shared" si="360"/>
        <v>0</v>
      </c>
    </row>
    <row r="912" spans="1:6" ht="21.75" hidden="1" customHeight="1" x14ac:dyDescent="0.25">
      <c r="A912" s="16" t="s">
        <v>1435</v>
      </c>
      <c r="B912" s="66" t="s">
        <v>732</v>
      </c>
      <c r="C912" s="55">
        <v>320</v>
      </c>
      <c r="D912" s="82">
        <v>0</v>
      </c>
      <c r="E912" s="82">
        <v>0</v>
      </c>
      <c r="F912" s="82">
        <v>0</v>
      </c>
    </row>
    <row r="913" spans="1:6" ht="94.5" hidden="1" x14ac:dyDescent="0.25">
      <c r="A913" s="68" t="s">
        <v>733</v>
      </c>
      <c r="B913" s="66" t="s">
        <v>734</v>
      </c>
      <c r="C913" s="55"/>
      <c r="D913" s="82">
        <f>D914</f>
        <v>0</v>
      </c>
      <c r="E913" s="82">
        <f t="shared" ref="E913:F914" si="361">E914</f>
        <v>0</v>
      </c>
      <c r="F913" s="82">
        <f t="shared" si="361"/>
        <v>0</v>
      </c>
    </row>
    <row r="914" spans="1:6" ht="24" hidden="1" customHeight="1" x14ac:dyDescent="0.25">
      <c r="A914" s="16" t="s">
        <v>1434</v>
      </c>
      <c r="B914" s="66" t="s">
        <v>734</v>
      </c>
      <c r="C914" s="55">
        <v>300</v>
      </c>
      <c r="D914" s="82">
        <f>D915</f>
        <v>0</v>
      </c>
      <c r="E914" s="82">
        <f t="shared" si="361"/>
        <v>0</v>
      </c>
      <c r="F914" s="82">
        <f t="shared" si="361"/>
        <v>0</v>
      </c>
    </row>
    <row r="915" spans="1:6" ht="23.25" hidden="1" customHeight="1" x14ac:dyDescent="0.25">
      <c r="A915" s="16" t="s">
        <v>1435</v>
      </c>
      <c r="B915" s="66" t="s">
        <v>734</v>
      </c>
      <c r="C915" s="55">
        <v>320</v>
      </c>
      <c r="D915" s="82">
        <v>0</v>
      </c>
      <c r="E915" s="82">
        <v>0</v>
      </c>
      <c r="F915" s="82">
        <v>0</v>
      </c>
    </row>
    <row r="916" spans="1:6" ht="78.75" hidden="1" x14ac:dyDescent="0.25">
      <c r="A916" s="17" t="s">
        <v>735</v>
      </c>
      <c r="B916" s="1" t="s">
        <v>736</v>
      </c>
      <c r="C916" s="55"/>
      <c r="D916" s="82">
        <f>D917+D920+D923</f>
        <v>0</v>
      </c>
      <c r="E916" s="82">
        <f t="shared" ref="E916:F916" si="362">E917+E920+E923</f>
        <v>0</v>
      </c>
      <c r="F916" s="82">
        <f t="shared" si="362"/>
        <v>0</v>
      </c>
    </row>
    <row r="917" spans="1:6" ht="47.25" hidden="1" x14ac:dyDescent="0.25">
      <c r="A917" s="15" t="s">
        <v>737</v>
      </c>
      <c r="B917" s="2" t="s">
        <v>738</v>
      </c>
      <c r="C917" s="55"/>
      <c r="D917" s="82">
        <f>D918</f>
        <v>0</v>
      </c>
      <c r="E917" s="82">
        <f t="shared" ref="E917:F918" si="363">E918</f>
        <v>0</v>
      </c>
      <c r="F917" s="82">
        <f t="shared" si="363"/>
        <v>0</v>
      </c>
    </row>
    <row r="918" spans="1:6" ht="22.5" hidden="1" customHeight="1" x14ac:dyDescent="0.25">
      <c r="A918" s="16" t="s">
        <v>1434</v>
      </c>
      <c r="B918" s="66" t="s">
        <v>738</v>
      </c>
      <c r="C918" s="55">
        <v>300</v>
      </c>
      <c r="D918" s="82">
        <f>D919</f>
        <v>0</v>
      </c>
      <c r="E918" s="82">
        <f t="shared" si="363"/>
        <v>0</v>
      </c>
      <c r="F918" s="82">
        <f t="shared" si="363"/>
        <v>0</v>
      </c>
    </row>
    <row r="919" spans="1:6" ht="22.5" hidden="1" customHeight="1" x14ac:dyDescent="0.25">
      <c r="A919" s="16" t="s">
        <v>1435</v>
      </c>
      <c r="B919" s="66" t="s">
        <v>738</v>
      </c>
      <c r="C919" s="55">
        <v>320</v>
      </c>
      <c r="D919" s="82">
        <v>0</v>
      </c>
      <c r="E919" s="82">
        <v>0</v>
      </c>
      <c r="F919" s="82">
        <v>0</v>
      </c>
    </row>
    <row r="920" spans="1:6" ht="47.25" hidden="1" x14ac:dyDescent="0.25">
      <c r="A920" s="67" t="s">
        <v>739</v>
      </c>
      <c r="B920" s="66" t="s">
        <v>740</v>
      </c>
      <c r="C920" s="55"/>
      <c r="D920" s="82">
        <f>D921</f>
        <v>0</v>
      </c>
      <c r="E920" s="82">
        <f t="shared" ref="E920:F921" si="364">E921</f>
        <v>0</v>
      </c>
      <c r="F920" s="82">
        <f>F921</f>
        <v>0</v>
      </c>
    </row>
    <row r="921" spans="1:6" ht="23.25" hidden="1" customHeight="1" x14ac:dyDescent="0.25">
      <c r="A921" s="16" t="s">
        <v>1434</v>
      </c>
      <c r="B921" s="66" t="s">
        <v>740</v>
      </c>
      <c r="C921" s="55">
        <v>300</v>
      </c>
      <c r="D921" s="82">
        <f>D922</f>
        <v>0</v>
      </c>
      <c r="E921" s="82">
        <f t="shared" si="364"/>
        <v>0</v>
      </c>
      <c r="F921" s="82">
        <f t="shared" si="364"/>
        <v>0</v>
      </c>
    </row>
    <row r="922" spans="1:6" ht="24" hidden="1" customHeight="1" x14ac:dyDescent="0.25">
      <c r="A922" s="16" t="s">
        <v>1435</v>
      </c>
      <c r="B922" s="66" t="s">
        <v>740</v>
      </c>
      <c r="C922" s="55">
        <v>320</v>
      </c>
      <c r="D922" s="82">
        <v>0</v>
      </c>
      <c r="E922" s="82">
        <v>0</v>
      </c>
      <c r="F922" s="82">
        <v>0</v>
      </c>
    </row>
    <row r="923" spans="1:6" ht="63" hidden="1" x14ac:dyDescent="0.25">
      <c r="A923" s="67" t="s">
        <v>741</v>
      </c>
      <c r="B923" s="66" t="s">
        <v>742</v>
      </c>
      <c r="C923" s="55"/>
      <c r="D923" s="82">
        <f>D924</f>
        <v>0</v>
      </c>
      <c r="E923" s="82">
        <f t="shared" ref="E923:F924" si="365">E924</f>
        <v>0</v>
      </c>
      <c r="F923" s="82">
        <f t="shared" si="365"/>
        <v>0</v>
      </c>
    </row>
    <row r="924" spans="1:6" ht="19.5" hidden="1" customHeight="1" x14ac:dyDescent="0.25">
      <c r="A924" s="16" t="s">
        <v>1434</v>
      </c>
      <c r="B924" s="66" t="s">
        <v>742</v>
      </c>
      <c r="C924" s="55">
        <v>300</v>
      </c>
      <c r="D924" s="82">
        <f>D925</f>
        <v>0</v>
      </c>
      <c r="E924" s="82">
        <f t="shared" si="365"/>
        <v>0</v>
      </c>
      <c r="F924" s="82">
        <f t="shared" si="365"/>
        <v>0</v>
      </c>
    </row>
    <row r="925" spans="1:6" ht="25.5" hidden="1" customHeight="1" x14ac:dyDescent="0.25">
      <c r="A925" s="16" t="s">
        <v>1435</v>
      </c>
      <c r="B925" s="66" t="s">
        <v>742</v>
      </c>
      <c r="C925" s="55">
        <v>320</v>
      </c>
      <c r="D925" s="82">
        <v>0</v>
      </c>
      <c r="E925" s="82">
        <v>0</v>
      </c>
      <c r="F925" s="82">
        <v>0</v>
      </c>
    </row>
    <row r="926" spans="1:6" ht="37.5" customHeight="1" x14ac:dyDescent="0.25">
      <c r="A926" s="12" t="s">
        <v>743</v>
      </c>
      <c r="B926" s="10" t="s">
        <v>744</v>
      </c>
      <c r="C926" s="55"/>
      <c r="D926" s="133">
        <f>D945+D986+D1019+D1030</f>
        <v>153647</v>
      </c>
      <c r="E926" s="133" t="s">
        <v>1650</v>
      </c>
      <c r="F926" s="133">
        <f t="shared" ref="F926" si="366">F945+F986+F1019+F1030</f>
        <v>561</v>
      </c>
    </row>
    <row r="927" spans="1:6" ht="48" customHeight="1" x14ac:dyDescent="0.25">
      <c r="A927" s="13" t="s">
        <v>745</v>
      </c>
      <c r="B927" s="3" t="s">
        <v>746</v>
      </c>
      <c r="C927" s="55"/>
      <c r="D927" s="82">
        <f>D928+D932</f>
        <v>0</v>
      </c>
      <c r="E927" s="82">
        <f>E928+E932+E941</f>
        <v>6098</v>
      </c>
      <c r="F927" s="82">
        <f>F928+F932+F941</f>
        <v>0</v>
      </c>
    </row>
    <row r="928" spans="1:6" ht="47.25" hidden="1" customHeight="1" x14ac:dyDescent="0.25">
      <c r="A928" s="17" t="s">
        <v>747</v>
      </c>
      <c r="B928" s="1" t="s">
        <v>748</v>
      </c>
      <c r="C928" s="55"/>
      <c r="D928" s="82">
        <f>D929</f>
        <v>0</v>
      </c>
      <c r="E928" s="82">
        <f t="shared" ref="E928:F930" si="367">E929</f>
        <v>0</v>
      </c>
      <c r="F928" s="82">
        <f t="shared" si="367"/>
        <v>0</v>
      </c>
    </row>
    <row r="929" spans="1:6" ht="54.75" hidden="1" customHeight="1" x14ac:dyDescent="0.25">
      <c r="A929" s="21" t="s">
        <v>749</v>
      </c>
      <c r="B929" s="23" t="s">
        <v>750</v>
      </c>
      <c r="C929" s="55"/>
      <c r="D929" s="82">
        <f>D930</f>
        <v>0</v>
      </c>
      <c r="E929" s="82">
        <f t="shared" si="367"/>
        <v>0</v>
      </c>
      <c r="F929" s="82">
        <f t="shared" si="367"/>
        <v>0</v>
      </c>
    </row>
    <row r="930" spans="1:6" ht="29.25" hidden="1" customHeight="1" x14ac:dyDescent="0.25">
      <c r="A930" s="60" t="s">
        <v>1427</v>
      </c>
      <c r="B930" s="23" t="s">
        <v>750</v>
      </c>
      <c r="C930" s="55">
        <v>200</v>
      </c>
      <c r="D930" s="82">
        <f>D931</f>
        <v>0</v>
      </c>
      <c r="E930" s="82">
        <f t="shared" si="367"/>
        <v>0</v>
      </c>
      <c r="F930" s="82">
        <f t="shared" si="367"/>
        <v>0</v>
      </c>
    </row>
    <row r="931" spans="1:6" ht="36" hidden="1" customHeight="1" x14ac:dyDescent="0.25">
      <c r="A931" s="60" t="s">
        <v>1428</v>
      </c>
      <c r="B931" s="23" t="s">
        <v>750</v>
      </c>
      <c r="C931" s="55">
        <v>240</v>
      </c>
      <c r="D931" s="82"/>
      <c r="E931" s="82"/>
      <c r="F931" s="82"/>
    </row>
    <row r="932" spans="1:6" ht="35.25" hidden="1" customHeight="1" x14ac:dyDescent="0.25">
      <c r="A932" s="17" t="s">
        <v>751</v>
      </c>
      <c r="B932" s="1" t="s">
        <v>752</v>
      </c>
      <c r="C932" s="55"/>
      <c r="D932" s="82">
        <f>D933+D934+D935+D936+D937+D938</f>
        <v>0</v>
      </c>
      <c r="E932" s="82">
        <f t="shared" ref="E932:F932" si="368">E933+E934+E935+E936+E937+E938</f>
        <v>0</v>
      </c>
      <c r="F932" s="82">
        <f t="shared" si="368"/>
        <v>0</v>
      </c>
    </row>
    <row r="933" spans="1:6" ht="49.5" hidden="1" customHeight="1" x14ac:dyDescent="0.25">
      <c r="A933" s="11" t="s">
        <v>753</v>
      </c>
      <c r="B933" s="5" t="s">
        <v>754</v>
      </c>
      <c r="C933" s="55"/>
      <c r="D933" s="82"/>
      <c r="E933" s="82"/>
      <c r="F933" s="82"/>
    </row>
    <row r="934" spans="1:6" ht="45" hidden="1" customHeight="1" x14ac:dyDescent="0.25">
      <c r="A934" s="11" t="s">
        <v>755</v>
      </c>
      <c r="B934" s="5" t="s">
        <v>756</v>
      </c>
      <c r="C934" s="55"/>
      <c r="D934" s="82"/>
      <c r="E934" s="82"/>
      <c r="F934" s="82"/>
    </row>
    <row r="935" spans="1:6" ht="36" hidden="1" customHeight="1" x14ac:dyDescent="0.25">
      <c r="A935" s="16" t="s">
        <v>757</v>
      </c>
      <c r="B935" s="2" t="s">
        <v>758</v>
      </c>
      <c r="C935" s="55"/>
      <c r="D935" s="82"/>
      <c r="E935" s="82"/>
      <c r="F935" s="82"/>
    </row>
    <row r="936" spans="1:6" ht="48.75" hidden="1" customHeight="1" x14ac:dyDescent="0.25">
      <c r="A936" s="16" t="s">
        <v>759</v>
      </c>
      <c r="B936" s="2" t="s">
        <v>760</v>
      </c>
      <c r="C936" s="55"/>
      <c r="D936" s="82"/>
      <c r="E936" s="82"/>
      <c r="F936" s="82"/>
    </row>
    <row r="937" spans="1:6" ht="33" hidden="1" customHeight="1" x14ac:dyDescent="0.25">
      <c r="A937" s="16" t="s">
        <v>761</v>
      </c>
      <c r="B937" s="2" t="s">
        <v>762</v>
      </c>
      <c r="C937" s="55"/>
      <c r="D937" s="82"/>
      <c r="E937" s="82"/>
      <c r="F937" s="82"/>
    </row>
    <row r="938" spans="1:6" ht="44.25" hidden="1" customHeight="1" x14ac:dyDescent="0.25">
      <c r="A938" s="16" t="s">
        <v>763</v>
      </c>
      <c r="B938" s="2" t="s">
        <v>764</v>
      </c>
      <c r="C938" s="55"/>
      <c r="D938" s="82">
        <f>D939</f>
        <v>0</v>
      </c>
      <c r="E938" s="82">
        <f t="shared" ref="E938:F939" si="369">E939</f>
        <v>0</v>
      </c>
      <c r="F938" s="82">
        <f t="shared" si="369"/>
        <v>0</v>
      </c>
    </row>
    <row r="939" spans="1:6" ht="44.25" hidden="1" customHeight="1" x14ac:dyDescent="0.25">
      <c r="A939" s="60" t="s">
        <v>1427</v>
      </c>
      <c r="B939" s="2" t="s">
        <v>764</v>
      </c>
      <c r="C939" s="55">
        <v>200</v>
      </c>
      <c r="D939" s="82">
        <f>D940</f>
        <v>0</v>
      </c>
      <c r="E939" s="82">
        <f t="shared" si="369"/>
        <v>0</v>
      </c>
      <c r="F939" s="82">
        <f t="shared" si="369"/>
        <v>0</v>
      </c>
    </row>
    <row r="940" spans="1:6" ht="44.25" hidden="1" customHeight="1" x14ac:dyDescent="0.25">
      <c r="A940" s="92" t="s">
        <v>1428</v>
      </c>
      <c r="B940" s="2" t="s">
        <v>764</v>
      </c>
      <c r="C940" s="55">
        <v>240</v>
      </c>
      <c r="D940" s="82"/>
      <c r="E940" s="82"/>
      <c r="F940" s="82"/>
    </row>
    <row r="941" spans="1:6" ht="61.5" customHeight="1" x14ac:dyDescent="0.25">
      <c r="A941" s="123" t="s">
        <v>1648</v>
      </c>
      <c r="B941" s="2" t="s">
        <v>1646</v>
      </c>
      <c r="C941" s="55"/>
      <c r="D941" s="82"/>
      <c r="E941" s="82">
        <f>E942</f>
        <v>6098</v>
      </c>
      <c r="F941" s="82"/>
    </row>
    <row r="942" spans="1:6" ht="44.25" customHeight="1" x14ac:dyDescent="0.25">
      <c r="A942" s="123" t="s">
        <v>1649</v>
      </c>
      <c r="B942" s="2" t="s">
        <v>1647</v>
      </c>
      <c r="C942" s="55"/>
      <c r="D942" s="82"/>
      <c r="E942" s="82">
        <f>E943</f>
        <v>6098</v>
      </c>
      <c r="F942" s="82"/>
    </row>
    <row r="943" spans="1:6" ht="44.25" customHeight="1" x14ac:dyDescent="0.25">
      <c r="A943" s="60" t="s">
        <v>1427</v>
      </c>
      <c r="B943" s="2" t="s">
        <v>1647</v>
      </c>
      <c r="C943" s="55">
        <v>200</v>
      </c>
      <c r="D943" s="82"/>
      <c r="E943" s="82">
        <f>E944</f>
        <v>6098</v>
      </c>
      <c r="F943" s="82"/>
    </row>
    <row r="944" spans="1:6" ht="44.25" customHeight="1" x14ac:dyDescent="0.25">
      <c r="A944" s="92" t="s">
        <v>1428</v>
      </c>
      <c r="B944" s="2" t="s">
        <v>1647</v>
      </c>
      <c r="C944" s="55">
        <v>240</v>
      </c>
      <c r="D944" s="82"/>
      <c r="E944" s="82">
        <v>6098</v>
      </c>
      <c r="F944" s="82"/>
    </row>
    <row r="945" spans="1:6" ht="36" customHeight="1" x14ac:dyDescent="0.25">
      <c r="A945" s="13" t="s">
        <v>765</v>
      </c>
      <c r="B945" s="3" t="s">
        <v>766</v>
      </c>
      <c r="C945" s="55"/>
      <c r="D945" s="82">
        <f>D946+D964</f>
        <v>40642</v>
      </c>
      <c r="E945" s="82">
        <f t="shared" ref="E945:F945" si="370">E946+E964</f>
        <v>0</v>
      </c>
      <c r="F945" s="82">
        <f t="shared" si="370"/>
        <v>0</v>
      </c>
    </row>
    <row r="946" spans="1:6" ht="63" x14ac:dyDescent="0.25">
      <c r="A946" s="17" t="s">
        <v>1606</v>
      </c>
      <c r="B946" s="1" t="s">
        <v>767</v>
      </c>
      <c r="C946" s="55"/>
      <c r="D946" s="82">
        <f>D947+D952+D955+D958+D961</f>
        <v>40642</v>
      </c>
      <c r="E946" s="82">
        <f t="shared" ref="E946:F946" si="371">E947+E952+E955+E958+E961</f>
        <v>0</v>
      </c>
      <c r="F946" s="82">
        <f t="shared" si="371"/>
        <v>0</v>
      </c>
    </row>
    <row r="947" spans="1:6" ht="33.75" customHeight="1" x14ac:dyDescent="0.25">
      <c r="A947" s="22" t="s">
        <v>1607</v>
      </c>
      <c r="B947" s="20" t="s">
        <v>1605</v>
      </c>
      <c r="C947" s="55"/>
      <c r="D947" s="82">
        <f>D948+D950</f>
        <v>40642</v>
      </c>
      <c r="E947" s="82">
        <f t="shared" ref="E947:F947" si="372">E948+E950</f>
        <v>0</v>
      </c>
      <c r="F947" s="82">
        <f t="shared" si="372"/>
        <v>0</v>
      </c>
    </row>
    <row r="948" spans="1:6" ht="33.75" hidden="1" customHeight="1" x14ac:dyDescent="0.25">
      <c r="A948" s="60" t="s">
        <v>1440</v>
      </c>
      <c r="B948" s="20" t="s">
        <v>1605</v>
      </c>
      <c r="C948" s="55">
        <v>400</v>
      </c>
      <c r="D948" s="82">
        <f>D949</f>
        <v>0</v>
      </c>
      <c r="E948" s="82">
        <f t="shared" ref="E948:F948" si="373">E949</f>
        <v>0</v>
      </c>
      <c r="F948" s="82">
        <f t="shared" si="373"/>
        <v>0</v>
      </c>
    </row>
    <row r="949" spans="1:6" ht="33.75" hidden="1" customHeight="1" x14ac:dyDescent="0.25">
      <c r="A949" s="92" t="s">
        <v>1441</v>
      </c>
      <c r="B949" s="20" t="s">
        <v>1605</v>
      </c>
      <c r="C949" s="55">
        <v>410</v>
      </c>
      <c r="D949" s="82">
        <v>0</v>
      </c>
      <c r="E949" s="82"/>
      <c r="F949" s="82"/>
    </row>
    <row r="950" spans="1:6" ht="33.75" customHeight="1" x14ac:dyDescent="0.25">
      <c r="A950" s="93" t="s">
        <v>1478</v>
      </c>
      <c r="B950" s="20" t="s">
        <v>1605</v>
      </c>
      <c r="C950" s="55">
        <v>800</v>
      </c>
      <c r="D950" s="82">
        <f>D951</f>
        <v>40642</v>
      </c>
      <c r="E950" s="82"/>
      <c r="F950" s="82"/>
    </row>
    <row r="951" spans="1:6" ht="33.75" customHeight="1" x14ac:dyDescent="0.25">
      <c r="A951" s="93" t="s">
        <v>1479</v>
      </c>
      <c r="B951" s="20" t="s">
        <v>1605</v>
      </c>
      <c r="C951" s="55">
        <v>810</v>
      </c>
      <c r="D951" s="82">
        <v>40642</v>
      </c>
      <c r="E951" s="82"/>
      <c r="F951" s="82"/>
    </row>
    <row r="952" spans="1:6" ht="31.5" hidden="1" x14ac:dyDescent="0.25">
      <c r="A952" s="22" t="s">
        <v>768</v>
      </c>
      <c r="B952" s="20" t="s">
        <v>769</v>
      </c>
      <c r="C952" s="55"/>
      <c r="D952" s="82">
        <f>D953</f>
        <v>0</v>
      </c>
      <c r="E952" s="82">
        <f t="shared" ref="E952:F953" si="374">E953</f>
        <v>0</v>
      </c>
      <c r="F952" s="82">
        <f t="shared" si="374"/>
        <v>0</v>
      </c>
    </row>
    <row r="953" spans="1:6" ht="36" hidden="1" customHeight="1" x14ac:dyDescent="0.25">
      <c r="A953" s="60" t="s">
        <v>1427</v>
      </c>
      <c r="B953" s="20" t="s">
        <v>769</v>
      </c>
      <c r="C953" s="55">
        <v>200</v>
      </c>
      <c r="D953" s="82">
        <f>D954</f>
        <v>0</v>
      </c>
      <c r="E953" s="82">
        <f t="shared" si="374"/>
        <v>0</v>
      </c>
      <c r="F953" s="82">
        <f t="shared" si="374"/>
        <v>0</v>
      </c>
    </row>
    <row r="954" spans="1:6" ht="33" hidden="1" customHeight="1" x14ac:dyDescent="0.25">
      <c r="A954" s="60" t="s">
        <v>1428</v>
      </c>
      <c r="B954" s="20" t="s">
        <v>769</v>
      </c>
      <c r="C954" s="55">
        <v>240</v>
      </c>
      <c r="D954" s="82"/>
      <c r="E954" s="82"/>
      <c r="F954" s="82"/>
    </row>
    <row r="955" spans="1:6" ht="33" hidden="1" customHeight="1" x14ac:dyDescent="0.25">
      <c r="A955" s="22" t="s">
        <v>770</v>
      </c>
      <c r="B955" s="20" t="s">
        <v>771</v>
      </c>
      <c r="C955" s="55"/>
      <c r="D955" s="82">
        <f>D956</f>
        <v>0</v>
      </c>
      <c r="E955" s="82">
        <f t="shared" ref="E955:F956" si="375">E956</f>
        <v>0</v>
      </c>
      <c r="F955" s="82">
        <f t="shared" si="375"/>
        <v>0</v>
      </c>
    </row>
    <row r="956" spans="1:6" ht="33" hidden="1" customHeight="1" x14ac:dyDescent="0.25">
      <c r="A956" s="59" t="s">
        <v>1440</v>
      </c>
      <c r="B956" s="20" t="s">
        <v>771</v>
      </c>
      <c r="C956" s="55">
        <v>400</v>
      </c>
      <c r="D956" s="82">
        <f>D957</f>
        <v>0</v>
      </c>
      <c r="E956" s="82">
        <f t="shared" si="375"/>
        <v>0</v>
      </c>
      <c r="F956" s="82">
        <f t="shared" si="375"/>
        <v>0</v>
      </c>
    </row>
    <row r="957" spans="1:6" ht="33" hidden="1" customHeight="1" x14ac:dyDescent="0.25">
      <c r="A957" s="59" t="s">
        <v>1441</v>
      </c>
      <c r="B957" s="20" t="s">
        <v>771</v>
      </c>
      <c r="C957" s="55">
        <v>410</v>
      </c>
      <c r="D957" s="82"/>
      <c r="E957" s="82"/>
      <c r="F957" s="82"/>
    </row>
    <row r="958" spans="1:6" ht="38.25" hidden="1" customHeight="1" x14ac:dyDescent="0.25">
      <c r="A958" s="16" t="s">
        <v>772</v>
      </c>
      <c r="B958" s="20" t="s">
        <v>773</v>
      </c>
      <c r="C958" s="55"/>
      <c r="D958" s="82">
        <f>D959</f>
        <v>0</v>
      </c>
      <c r="E958" s="82">
        <f t="shared" ref="E958:F959" si="376">E959</f>
        <v>0</v>
      </c>
      <c r="F958" s="82">
        <f t="shared" si="376"/>
        <v>0</v>
      </c>
    </row>
    <row r="959" spans="1:6" ht="38.25" hidden="1" customHeight="1" x14ac:dyDescent="0.25">
      <c r="A959" s="59" t="s">
        <v>1440</v>
      </c>
      <c r="B959" s="20" t="s">
        <v>773</v>
      </c>
      <c r="C959" s="55">
        <v>400</v>
      </c>
      <c r="D959" s="82">
        <f>D960</f>
        <v>0</v>
      </c>
      <c r="E959" s="82">
        <f t="shared" si="376"/>
        <v>0</v>
      </c>
      <c r="F959" s="82">
        <f t="shared" si="376"/>
        <v>0</v>
      </c>
    </row>
    <row r="960" spans="1:6" ht="38.25" hidden="1" customHeight="1" x14ac:dyDescent="0.25">
      <c r="A960" s="59" t="s">
        <v>1441</v>
      </c>
      <c r="B960" s="20" t="s">
        <v>773</v>
      </c>
      <c r="C960" s="55">
        <v>410</v>
      </c>
      <c r="D960" s="82"/>
      <c r="E960" s="82"/>
      <c r="F960" s="82"/>
    </row>
    <row r="961" spans="1:6" ht="31.5" hidden="1" x14ac:dyDescent="0.25">
      <c r="A961" s="21" t="s">
        <v>749</v>
      </c>
      <c r="B961" s="23" t="s">
        <v>774</v>
      </c>
      <c r="C961" s="55"/>
      <c r="D961" s="82">
        <f>D962</f>
        <v>0</v>
      </c>
      <c r="E961" s="82">
        <f t="shared" ref="E961:F962" si="377">E962</f>
        <v>0</v>
      </c>
      <c r="F961" s="82">
        <f t="shared" si="377"/>
        <v>0</v>
      </c>
    </row>
    <row r="962" spans="1:6" ht="30" hidden="1" customHeight="1" x14ac:dyDescent="0.25">
      <c r="A962" s="60" t="s">
        <v>1427</v>
      </c>
      <c r="B962" s="23" t="s">
        <v>774</v>
      </c>
      <c r="C962" s="55">
        <v>200</v>
      </c>
      <c r="D962" s="82">
        <f>D963</f>
        <v>0</v>
      </c>
      <c r="E962" s="82">
        <f t="shared" si="377"/>
        <v>0</v>
      </c>
      <c r="F962" s="82">
        <f t="shared" si="377"/>
        <v>0</v>
      </c>
    </row>
    <row r="963" spans="1:6" ht="33" hidden="1" customHeight="1" x14ac:dyDescent="0.25">
      <c r="A963" s="60" t="s">
        <v>1428</v>
      </c>
      <c r="B963" s="23" t="s">
        <v>774</v>
      </c>
      <c r="C963" s="55">
        <v>240</v>
      </c>
      <c r="D963" s="82"/>
      <c r="E963" s="82"/>
      <c r="F963" s="82"/>
    </row>
    <row r="964" spans="1:6" ht="47.25" hidden="1" x14ac:dyDescent="0.25">
      <c r="A964" s="17" t="s">
        <v>775</v>
      </c>
      <c r="B964" s="1" t="s">
        <v>776</v>
      </c>
      <c r="C964" s="55"/>
      <c r="D964" s="82">
        <f>D965+D968+D971+D974+D977</f>
        <v>0</v>
      </c>
      <c r="E964" s="82">
        <f t="shared" ref="E964:F964" si="378">E965+E968+E971+E974+E977</f>
        <v>0</v>
      </c>
      <c r="F964" s="82">
        <f t="shared" si="378"/>
        <v>0</v>
      </c>
    </row>
    <row r="965" spans="1:6" ht="48" hidden="1" customHeight="1" x14ac:dyDescent="0.25">
      <c r="A965" s="22" t="s">
        <v>777</v>
      </c>
      <c r="B965" s="20" t="s">
        <v>778</v>
      </c>
      <c r="C965" s="55"/>
      <c r="D965" s="82">
        <f>D966</f>
        <v>0</v>
      </c>
      <c r="E965" s="82">
        <f t="shared" ref="E965:F965" si="379">E966</f>
        <v>0</v>
      </c>
      <c r="F965" s="82">
        <f t="shared" si="379"/>
        <v>0</v>
      </c>
    </row>
    <row r="966" spans="1:6" ht="48" hidden="1" customHeight="1" x14ac:dyDescent="0.25">
      <c r="A966" s="60" t="s">
        <v>1427</v>
      </c>
      <c r="B966" s="20" t="s">
        <v>778</v>
      </c>
      <c r="C966" s="55">
        <v>200</v>
      </c>
      <c r="D966" s="82">
        <f>D967</f>
        <v>0</v>
      </c>
      <c r="E966" s="82">
        <f t="shared" ref="E966:F966" si="380">E967</f>
        <v>0</v>
      </c>
      <c r="F966" s="82">
        <f t="shared" si="380"/>
        <v>0</v>
      </c>
    </row>
    <row r="967" spans="1:6" ht="48" hidden="1" customHeight="1" x14ac:dyDescent="0.25">
      <c r="A967" s="60" t="s">
        <v>1428</v>
      </c>
      <c r="B967" s="20" t="s">
        <v>778</v>
      </c>
      <c r="C967" s="55">
        <v>240</v>
      </c>
      <c r="D967" s="82"/>
      <c r="E967" s="82"/>
      <c r="F967" s="82"/>
    </row>
    <row r="968" spans="1:6" ht="31.5" hidden="1" x14ac:dyDescent="0.25">
      <c r="A968" s="22" t="s">
        <v>779</v>
      </c>
      <c r="B968" s="20" t="s">
        <v>780</v>
      </c>
      <c r="C968" s="55"/>
      <c r="D968" s="82">
        <f>D969</f>
        <v>0</v>
      </c>
      <c r="E968" s="82">
        <f t="shared" ref="E968:F968" si="381">E969</f>
        <v>0</v>
      </c>
      <c r="F968" s="82">
        <f t="shared" si="381"/>
        <v>0</v>
      </c>
    </row>
    <row r="969" spans="1:6" ht="46.5" hidden="1" customHeight="1" x14ac:dyDescent="0.25">
      <c r="A969" s="60" t="s">
        <v>1427</v>
      </c>
      <c r="B969" s="20" t="s">
        <v>780</v>
      </c>
      <c r="C969" s="55">
        <v>200</v>
      </c>
      <c r="D969" s="82">
        <f>D970</f>
        <v>0</v>
      </c>
      <c r="E969" s="82">
        <f t="shared" ref="E969:F969" si="382">E970</f>
        <v>0</v>
      </c>
      <c r="F969" s="82">
        <f t="shared" si="382"/>
        <v>0</v>
      </c>
    </row>
    <row r="970" spans="1:6" ht="34.5" hidden="1" customHeight="1" x14ac:dyDescent="0.25">
      <c r="A970" s="60" t="s">
        <v>1428</v>
      </c>
      <c r="B970" s="20" t="s">
        <v>780</v>
      </c>
      <c r="C970" s="55">
        <v>240</v>
      </c>
      <c r="D970" s="82"/>
      <c r="E970" s="82"/>
      <c r="F970" s="82"/>
    </row>
    <row r="971" spans="1:6" ht="30" hidden="1" customHeight="1" x14ac:dyDescent="0.25">
      <c r="A971" s="22" t="s">
        <v>781</v>
      </c>
      <c r="B971" s="20" t="s">
        <v>782</v>
      </c>
      <c r="C971" s="55"/>
      <c r="D971" s="82">
        <f>D972</f>
        <v>0</v>
      </c>
      <c r="E971" s="82">
        <f t="shared" ref="E971:F971" si="383">E972</f>
        <v>0</v>
      </c>
      <c r="F971" s="82">
        <f t="shared" si="383"/>
        <v>0</v>
      </c>
    </row>
    <row r="972" spans="1:6" ht="30" hidden="1" customHeight="1" x14ac:dyDescent="0.25">
      <c r="A972" s="60" t="s">
        <v>1427</v>
      </c>
      <c r="B972" s="20" t="s">
        <v>782</v>
      </c>
      <c r="C972" s="55">
        <v>200</v>
      </c>
      <c r="D972" s="82">
        <f>D973</f>
        <v>0</v>
      </c>
      <c r="E972" s="82">
        <f t="shared" ref="E972:F972" si="384">E973</f>
        <v>0</v>
      </c>
      <c r="F972" s="82">
        <f t="shared" si="384"/>
        <v>0</v>
      </c>
    </row>
    <row r="973" spans="1:6" ht="30" hidden="1" customHeight="1" x14ac:dyDescent="0.25">
      <c r="A973" s="60" t="s">
        <v>1428</v>
      </c>
      <c r="B973" s="20" t="s">
        <v>782</v>
      </c>
      <c r="C973" s="55">
        <v>240</v>
      </c>
      <c r="D973" s="82"/>
      <c r="E973" s="82"/>
      <c r="F973" s="82"/>
    </row>
    <row r="974" spans="1:6" ht="31.5" hidden="1" x14ac:dyDescent="0.25">
      <c r="A974" s="22" t="s">
        <v>783</v>
      </c>
      <c r="B974" s="20" t="s">
        <v>784</v>
      </c>
      <c r="C974" s="55"/>
      <c r="D974" s="82">
        <f>D975</f>
        <v>0</v>
      </c>
      <c r="E974" s="82">
        <f t="shared" ref="E974:F974" si="385">E975</f>
        <v>0</v>
      </c>
      <c r="F974" s="82">
        <f t="shared" si="385"/>
        <v>0</v>
      </c>
    </row>
    <row r="975" spans="1:6" ht="35.25" hidden="1" customHeight="1" x14ac:dyDescent="0.25">
      <c r="A975" s="60" t="s">
        <v>1427</v>
      </c>
      <c r="B975" s="20" t="s">
        <v>784</v>
      </c>
      <c r="C975" s="55">
        <v>200</v>
      </c>
      <c r="D975" s="82">
        <f>D976</f>
        <v>0</v>
      </c>
      <c r="E975" s="82">
        <f t="shared" ref="E975:F975" si="386">E976</f>
        <v>0</v>
      </c>
      <c r="F975" s="82">
        <f t="shared" si="386"/>
        <v>0</v>
      </c>
    </row>
    <row r="976" spans="1:6" ht="32.25" hidden="1" customHeight="1" x14ac:dyDescent="0.25">
      <c r="A976" s="60" t="s">
        <v>1428</v>
      </c>
      <c r="B976" s="20" t="s">
        <v>784</v>
      </c>
      <c r="C976" s="55">
        <v>240</v>
      </c>
      <c r="D976" s="82"/>
      <c r="E976" s="82"/>
      <c r="F976" s="82"/>
    </row>
    <row r="977" spans="1:6" ht="31.5" hidden="1" x14ac:dyDescent="0.25">
      <c r="A977" s="21" t="s">
        <v>749</v>
      </c>
      <c r="B977" s="23" t="s">
        <v>785</v>
      </c>
      <c r="C977" s="55"/>
      <c r="D977" s="82">
        <f>D978</f>
        <v>0</v>
      </c>
      <c r="E977" s="82">
        <f t="shared" ref="E977:F977" si="387">E978</f>
        <v>0</v>
      </c>
      <c r="F977" s="82">
        <f t="shared" si="387"/>
        <v>0</v>
      </c>
    </row>
    <row r="978" spans="1:6" ht="32.25" hidden="1" customHeight="1" x14ac:dyDescent="0.25">
      <c r="A978" s="60" t="s">
        <v>1427</v>
      </c>
      <c r="B978" s="23" t="s">
        <v>785</v>
      </c>
      <c r="C978" s="55">
        <v>200</v>
      </c>
      <c r="D978" s="82">
        <f>D979</f>
        <v>0</v>
      </c>
      <c r="E978" s="82">
        <f t="shared" ref="E978:F978" si="388">E979</f>
        <v>0</v>
      </c>
      <c r="F978" s="82">
        <f t="shared" si="388"/>
        <v>0</v>
      </c>
    </row>
    <row r="979" spans="1:6" ht="47.25" hidden="1" customHeight="1" x14ac:dyDescent="0.25">
      <c r="A979" s="60" t="s">
        <v>1428</v>
      </c>
      <c r="B979" s="23" t="s">
        <v>785</v>
      </c>
      <c r="C979" s="55">
        <v>240</v>
      </c>
      <c r="D979" s="82"/>
      <c r="E979" s="82"/>
      <c r="F979" s="82"/>
    </row>
    <row r="980" spans="1:6" ht="33" hidden="1" customHeight="1" x14ac:dyDescent="0.25">
      <c r="A980" s="17" t="s">
        <v>786</v>
      </c>
      <c r="B980" s="1" t="s">
        <v>787</v>
      </c>
      <c r="C980" s="55"/>
      <c r="D980" s="82"/>
      <c r="E980" s="82"/>
      <c r="F980" s="82"/>
    </row>
    <row r="981" spans="1:6" ht="41.25" hidden="1" customHeight="1" x14ac:dyDescent="0.25">
      <c r="A981" s="11" t="s">
        <v>788</v>
      </c>
      <c r="B981" s="5" t="s">
        <v>789</v>
      </c>
      <c r="C981" s="55"/>
      <c r="D981" s="82"/>
      <c r="E981" s="82"/>
      <c r="F981" s="82"/>
    </row>
    <row r="982" spans="1:6" ht="41.25" hidden="1" customHeight="1" x14ac:dyDescent="0.25">
      <c r="A982" s="11"/>
      <c r="B982" s="5" t="s">
        <v>789</v>
      </c>
      <c r="C982" s="55">
        <v>200</v>
      </c>
      <c r="D982" s="82"/>
      <c r="E982" s="82"/>
      <c r="F982" s="82"/>
    </row>
    <row r="983" spans="1:6" ht="41.25" hidden="1" customHeight="1" x14ac:dyDescent="0.25">
      <c r="A983" s="11"/>
      <c r="B983" s="5" t="s">
        <v>789</v>
      </c>
      <c r="C983" s="55"/>
      <c r="D983" s="82"/>
      <c r="E983" s="82"/>
      <c r="F983" s="82"/>
    </row>
    <row r="984" spans="1:6" ht="31.5" hidden="1" x14ac:dyDescent="0.25">
      <c r="A984" s="16" t="s">
        <v>790</v>
      </c>
      <c r="B984" s="2" t="s">
        <v>791</v>
      </c>
      <c r="C984" s="55"/>
      <c r="D984" s="82"/>
      <c r="E984" s="82"/>
      <c r="F984" s="82"/>
    </row>
    <row r="985" spans="1:6" ht="47.25" hidden="1" x14ac:dyDescent="0.25">
      <c r="A985" s="16" t="s">
        <v>792</v>
      </c>
      <c r="B985" s="2" t="s">
        <v>793</v>
      </c>
      <c r="C985" s="55"/>
      <c r="D985" s="82"/>
      <c r="E985" s="82"/>
      <c r="F985" s="82"/>
    </row>
    <row r="986" spans="1:6" ht="37.5" customHeight="1" x14ac:dyDescent="0.25">
      <c r="A986" s="13" t="s">
        <v>1557</v>
      </c>
      <c r="B986" s="3" t="s">
        <v>794</v>
      </c>
      <c r="C986" s="55"/>
      <c r="D986" s="133">
        <f>D987+D1015</f>
        <v>110700</v>
      </c>
      <c r="E986" s="133">
        <f t="shared" ref="E986:F986" si="389">E987+E1015</f>
        <v>114503</v>
      </c>
      <c r="F986" s="133">
        <f t="shared" si="389"/>
        <v>0</v>
      </c>
    </row>
    <row r="987" spans="1:6" ht="57" customHeight="1" x14ac:dyDescent="0.25">
      <c r="A987" s="17" t="s">
        <v>795</v>
      </c>
      <c r="B987" s="1" t="s">
        <v>796</v>
      </c>
      <c r="C987" s="55"/>
      <c r="D987" s="133" t="s">
        <v>1638</v>
      </c>
      <c r="E987" s="133" t="s">
        <v>1633</v>
      </c>
      <c r="F987" s="133"/>
    </row>
    <row r="988" spans="1:6" ht="46.5" customHeight="1" x14ac:dyDescent="0.25">
      <c r="A988" s="21" t="s">
        <v>749</v>
      </c>
      <c r="B988" s="1" t="s">
        <v>810</v>
      </c>
      <c r="C988" s="55"/>
      <c r="D988" s="82">
        <f>D989</f>
        <v>1747</v>
      </c>
      <c r="E988" s="82">
        <f>E989</f>
        <v>1300</v>
      </c>
      <c r="F988" s="82"/>
    </row>
    <row r="989" spans="1:6" ht="30" customHeight="1" x14ac:dyDescent="0.25">
      <c r="A989" s="60" t="s">
        <v>1427</v>
      </c>
      <c r="B989" s="1" t="s">
        <v>810</v>
      </c>
      <c r="C989" s="55">
        <v>200</v>
      </c>
      <c r="D989" s="82">
        <f>D990</f>
        <v>1747</v>
      </c>
      <c r="E989" s="82">
        <f>E990</f>
        <v>1300</v>
      </c>
      <c r="F989" s="82"/>
    </row>
    <row r="990" spans="1:6" ht="30.75" customHeight="1" x14ac:dyDescent="0.25">
      <c r="A990" s="92" t="s">
        <v>1428</v>
      </c>
      <c r="B990" s="1" t="s">
        <v>810</v>
      </c>
      <c r="C990" s="55">
        <v>240</v>
      </c>
      <c r="D990" s="82">
        <v>1747</v>
      </c>
      <c r="E990" s="82">
        <v>1300</v>
      </c>
      <c r="F990" s="82"/>
    </row>
    <row r="991" spans="1:6" ht="72" customHeight="1" x14ac:dyDescent="0.25">
      <c r="A991" s="123" t="s">
        <v>1615</v>
      </c>
      <c r="B991" s="1" t="s">
        <v>809</v>
      </c>
      <c r="C991" s="55"/>
      <c r="D991" s="82">
        <f>D992</f>
        <v>711</v>
      </c>
      <c r="E991" s="82"/>
      <c r="F991" s="82"/>
    </row>
    <row r="992" spans="1:6" ht="30.75" customHeight="1" x14ac:dyDescent="0.25">
      <c r="A992" s="92" t="s">
        <v>1427</v>
      </c>
      <c r="B992" s="1" t="s">
        <v>809</v>
      </c>
      <c r="C992" s="55">
        <v>200</v>
      </c>
      <c r="D992" s="82">
        <f>D993</f>
        <v>711</v>
      </c>
      <c r="E992" s="82"/>
      <c r="F992" s="82"/>
    </row>
    <row r="993" spans="1:6" ht="30.75" customHeight="1" x14ac:dyDescent="0.25">
      <c r="A993" s="93" t="s">
        <v>1428</v>
      </c>
      <c r="B993" s="1" t="s">
        <v>809</v>
      </c>
      <c r="C993" s="55">
        <v>240</v>
      </c>
      <c r="D993" s="82">
        <v>711</v>
      </c>
      <c r="E993" s="82"/>
      <c r="F993" s="82"/>
    </row>
    <row r="994" spans="1:6" ht="30.75" customHeight="1" x14ac:dyDescent="0.25">
      <c r="A994" s="129" t="s">
        <v>1639</v>
      </c>
      <c r="B994" s="20" t="s">
        <v>800</v>
      </c>
      <c r="C994" s="55"/>
      <c r="D994" s="82">
        <f>D995</f>
        <v>1131</v>
      </c>
      <c r="E994" s="82"/>
      <c r="F994" s="82"/>
    </row>
    <row r="995" spans="1:6" ht="30.75" customHeight="1" x14ac:dyDescent="0.25">
      <c r="A995" s="92" t="s">
        <v>1427</v>
      </c>
      <c r="B995" s="20" t="s">
        <v>800</v>
      </c>
      <c r="C995" s="55">
        <v>200</v>
      </c>
      <c r="D995" s="82">
        <f>D996</f>
        <v>1131</v>
      </c>
      <c r="E995" s="82"/>
      <c r="F995" s="82"/>
    </row>
    <row r="996" spans="1:6" ht="30.75" customHeight="1" x14ac:dyDescent="0.25">
      <c r="A996" s="93" t="s">
        <v>1428</v>
      </c>
      <c r="B996" s="20" t="s">
        <v>800</v>
      </c>
      <c r="C996" s="55">
        <v>240</v>
      </c>
      <c r="D996" s="82">
        <v>1131</v>
      </c>
      <c r="E996" s="82"/>
      <c r="F996" s="82"/>
    </row>
    <row r="997" spans="1:6" ht="37.5" customHeight="1" x14ac:dyDescent="0.25">
      <c r="A997" s="22" t="s">
        <v>797</v>
      </c>
      <c r="B997" s="20" t="s">
        <v>798</v>
      </c>
      <c r="C997" s="55"/>
      <c r="D997" s="82">
        <f>D998</f>
        <v>3468</v>
      </c>
      <c r="E997" s="82">
        <f t="shared" ref="E997:F998" si="390">E998</f>
        <v>0</v>
      </c>
      <c r="F997" s="82">
        <f t="shared" si="390"/>
        <v>0</v>
      </c>
    </row>
    <row r="998" spans="1:6" ht="37.5" customHeight="1" x14ac:dyDescent="0.25">
      <c r="A998" s="60" t="s">
        <v>1427</v>
      </c>
      <c r="B998" s="20" t="s">
        <v>798</v>
      </c>
      <c r="C998" s="55">
        <v>200</v>
      </c>
      <c r="D998" s="82">
        <f>D999</f>
        <v>3468</v>
      </c>
      <c r="E998" s="82">
        <f t="shared" si="390"/>
        <v>0</v>
      </c>
      <c r="F998" s="82">
        <f t="shared" si="390"/>
        <v>0</v>
      </c>
    </row>
    <row r="999" spans="1:6" ht="37.5" customHeight="1" x14ac:dyDescent="0.25">
      <c r="A999" s="60" t="s">
        <v>1428</v>
      </c>
      <c r="B999" s="20" t="s">
        <v>798</v>
      </c>
      <c r="C999" s="55">
        <v>240</v>
      </c>
      <c r="D999" s="82">
        <v>3468</v>
      </c>
      <c r="E999" s="82"/>
      <c r="F999" s="82"/>
    </row>
    <row r="1000" spans="1:6" ht="31.5" hidden="1" x14ac:dyDescent="0.25">
      <c r="A1000" s="22" t="s">
        <v>799</v>
      </c>
      <c r="B1000" s="20" t="s">
        <v>800</v>
      </c>
      <c r="C1000" s="55"/>
      <c r="D1000" s="82">
        <f>D1001</f>
        <v>0</v>
      </c>
      <c r="E1000" s="82">
        <f t="shared" ref="E1000:F1001" si="391">E1001</f>
        <v>0</v>
      </c>
      <c r="F1000" s="82">
        <f t="shared" si="391"/>
        <v>0</v>
      </c>
    </row>
    <row r="1001" spans="1:6" ht="39" hidden="1" customHeight="1" x14ac:dyDescent="0.25">
      <c r="A1001" s="60" t="s">
        <v>1427</v>
      </c>
      <c r="B1001" s="20" t="s">
        <v>800</v>
      </c>
      <c r="C1001" s="55">
        <v>200</v>
      </c>
      <c r="D1001" s="82">
        <f>D1002</f>
        <v>0</v>
      </c>
      <c r="E1001" s="82">
        <f t="shared" si="391"/>
        <v>0</v>
      </c>
      <c r="F1001" s="82">
        <f t="shared" si="391"/>
        <v>0</v>
      </c>
    </row>
    <row r="1002" spans="1:6" ht="33.75" hidden="1" customHeight="1" x14ac:dyDescent="0.25">
      <c r="A1002" s="60" t="s">
        <v>1428</v>
      </c>
      <c r="B1002" s="20" t="s">
        <v>800</v>
      </c>
      <c r="C1002" s="55">
        <v>240</v>
      </c>
      <c r="D1002" s="82"/>
      <c r="E1002" s="82"/>
      <c r="F1002" s="82"/>
    </row>
    <row r="1003" spans="1:6" ht="31.5" hidden="1" x14ac:dyDescent="0.25">
      <c r="A1003" s="22" t="s">
        <v>801</v>
      </c>
      <c r="B1003" s="20" t="s">
        <v>802</v>
      </c>
      <c r="C1003" s="55"/>
      <c r="D1003" s="82">
        <f>D1004</f>
        <v>0</v>
      </c>
      <c r="E1003" s="82">
        <f t="shared" ref="E1003:F1004" si="392">E1004</f>
        <v>0</v>
      </c>
      <c r="F1003" s="82">
        <f t="shared" si="392"/>
        <v>0</v>
      </c>
    </row>
    <row r="1004" spans="1:6" ht="35.25" hidden="1" customHeight="1" x14ac:dyDescent="0.25">
      <c r="A1004" s="60" t="s">
        <v>1427</v>
      </c>
      <c r="B1004" s="20" t="s">
        <v>802</v>
      </c>
      <c r="C1004" s="55">
        <v>200</v>
      </c>
      <c r="D1004" s="82">
        <f>D1005</f>
        <v>0</v>
      </c>
      <c r="E1004" s="82">
        <f t="shared" si="392"/>
        <v>0</v>
      </c>
      <c r="F1004" s="82">
        <f t="shared" si="392"/>
        <v>0</v>
      </c>
    </row>
    <row r="1005" spans="1:6" ht="34.5" hidden="1" customHeight="1" x14ac:dyDescent="0.25">
      <c r="A1005" s="60" t="s">
        <v>1428</v>
      </c>
      <c r="B1005" s="20" t="s">
        <v>802</v>
      </c>
      <c r="C1005" s="55">
        <v>240</v>
      </c>
      <c r="D1005" s="82"/>
      <c r="E1005" s="82"/>
      <c r="F1005" s="82"/>
    </row>
    <row r="1006" spans="1:6" ht="42" hidden="1" customHeight="1" x14ac:dyDescent="0.25">
      <c r="A1006" s="22" t="s">
        <v>803</v>
      </c>
      <c r="B1006" s="20" t="s">
        <v>804</v>
      </c>
      <c r="C1006" s="55"/>
      <c r="D1006" s="82">
        <f>D1007</f>
        <v>0</v>
      </c>
      <c r="E1006" s="82">
        <f t="shared" ref="E1006:F1007" si="393">E1007</f>
        <v>0</v>
      </c>
      <c r="F1006" s="82">
        <f t="shared" si="393"/>
        <v>0</v>
      </c>
    </row>
    <row r="1007" spans="1:6" ht="42" hidden="1" customHeight="1" x14ac:dyDescent="0.25">
      <c r="A1007" s="59" t="s">
        <v>1440</v>
      </c>
      <c r="B1007" s="20" t="s">
        <v>804</v>
      </c>
      <c r="C1007" s="55">
        <v>400</v>
      </c>
      <c r="D1007" s="82">
        <f>D1008</f>
        <v>0</v>
      </c>
      <c r="E1007" s="82">
        <f t="shared" si="393"/>
        <v>0</v>
      </c>
      <c r="F1007" s="82">
        <f t="shared" si="393"/>
        <v>0</v>
      </c>
    </row>
    <row r="1008" spans="1:6" ht="42" hidden="1" customHeight="1" x14ac:dyDescent="0.25">
      <c r="A1008" s="59" t="s">
        <v>1441</v>
      </c>
      <c r="B1008" s="20" t="s">
        <v>804</v>
      </c>
      <c r="C1008" s="55">
        <v>410</v>
      </c>
      <c r="D1008" s="82"/>
      <c r="E1008" s="82"/>
      <c r="F1008" s="82"/>
    </row>
    <row r="1009" spans="1:6" ht="33" hidden="1" customHeight="1" x14ac:dyDescent="0.25">
      <c r="A1009" s="22" t="s">
        <v>805</v>
      </c>
      <c r="B1009" s="20" t="s">
        <v>806</v>
      </c>
      <c r="C1009" s="55"/>
      <c r="D1009" s="82">
        <f>D1010</f>
        <v>0</v>
      </c>
      <c r="E1009" s="82">
        <f t="shared" ref="E1009:F1010" si="394">E1010</f>
        <v>0</v>
      </c>
      <c r="F1009" s="82">
        <f t="shared" si="394"/>
        <v>0</v>
      </c>
    </row>
    <row r="1010" spans="1:6" ht="33" hidden="1" customHeight="1" x14ac:dyDescent="0.25">
      <c r="A1010" s="59" t="s">
        <v>1440</v>
      </c>
      <c r="B1010" s="20" t="s">
        <v>806</v>
      </c>
      <c r="C1010" s="55">
        <v>400</v>
      </c>
      <c r="D1010" s="82">
        <f>D1011</f>
        <v>0</v>
      </c>
      <c r="E1010" s="82">
        <f t="shared" si="394"/>
        <v>0</v>
      </c>
      <c r="F1010" s="82">
        <f t="shared" si="394"/>
        <v>0</v>
      </c>
    </row>
    <row r="1011" spans="1:6" ht="33" hidden="1" customHeight="1" x14ac:dyDescent="0.25">
      <c r="A1011" s="59" t="s">
        <v>1441</v>
      </c>
      <c r="B1011" s="20" t="s">
        <v>806</v>
      </c>
      <c r="C1011" s="55">
        <v>410</v>
      </c>
      <c r="D1011" s="82"/>
      <c r="E1011" s="82"/>
      <c r="F1011" s="82"/>
    </row>
    <row r="1012" spans="1:6" ht="31.5" customHeight="1" x14ac:dyDescent="0.25">
      <c r="A1012" s="22" t="s">
        <v>807</v>
      </c>
      <c r="B1012" s="20" t="s">
        <v>808</v>
      </c>
      <c r="C1012" s="55"/>
      <c r="D1012" s="82">
        <f>D1013</f>
        <v>102420</v>
      </c>
      <c r="E1012" s="82">
        <f t="shared" ref="E1012:F1012" si="395">E1013</f>
        <v>113203</v>
      </c>
      <c r="F1012" s="82">
        <f t="shared" si="395"/>
        <v>0</v>
      </c>
    </row>
    <row r="1013" spans="1:6" ht="31.5" customHeight="1" x14ac:dyDescent="0.25">
      <c r="A1013" s="60" t="s">
        <v>1440</v>
      </c>
      <c r="B1013" s="20" t="s">
        <v>808</v>
      </c>
      <c r="C1013" s="55">
        <v>400</v>
      </c>
      <c r="D1013" s="82">
        <f>D1014</f>
        <v>102420</v>
      </c>
      <c r="E1013" s="82">
        <f>E1014</f>
        <v>113203</v>
      </c>
      <c r="F1013" s="82">
        <f>F1014</f>
        <v>0</v>
      </c>
    </row>
    <row r="1014" spans="1:6" ht="31.5" customHeight="1" x14ac:dyDescent="0.25">
      <c r="A1014" s="60" t="s">
        <v>1441</v>
      </c>
      <c r="B1014" s="20" t="s">
        <v>808</v>
      </c>
      <c r="C1014" s="55">
        <v>410</v>
      </c>
      <c r="D1014" s="82">
        <v>102420</v>
      </c>
      <c r="E1014" s="82">
        <v>113203</v>
      </c>
      <c r="F1014" s="82"/>
    </row>
    <row r="1015" spans="1:6" ht="72.75" customHeight="1" x14ac:dyDescent="0.25">
      <c r="A1015" s="116" t="s">
        <v>1616</v>
      </c>
      <c r="B1015" s="23" t="s">
        <v>1608</v>
      </c>
      <c r="C1015" s="55"/>
      <c r="D1015" s="82">
        <f>D1016</f>
        <v>1223</v>
      </c>
      <c r="E1015" s="82"/>
      <c r="F1015" s="82"/>
    </row>
    <row r="1016" spans="1:6" ht="66" customHeight="1" x14ac:dyDescent="0.25">
      <c r="A1016" s="116" t="s">
        <v>1617</v>
      </c>
      <c r="B1016" s="23" t="s">
        <v>1609</v>
      </c>
      <c r="C1016" s="55"/>
      <c r="D1016" s="82">
        <f>D1017</f>
        <v>1223</v>
      </c>
      <c r="E1016" s="82"/>
      <c r="F1016" s="82"/>
    </row>
    <row r="1017" spans="1:6" ht="48.75" customHeight="1" x14ac:dyDescent="0.25">
      <c r="A1017" s="60" t="s">
        <v>1427</v>
      </c>
      <c r="B1017" s="23" t="s">
        <v>1609</v>
      </c>
      <c r="C1017" s="55">
        <v>200</v>
      </c>
      <c r="D1017" s="82">
        <f>D1018</f>
        <v>1223</v>
      </c>
      <c r="E1017" s="82"/>
      <c r="F1017" s="82"/>
    </row>
    <row r="1018" spans="1:6" ht="48.75" customHeight="1" x14ac:dyDescent="0.25">
      <c r="A1018" s="60" t="s">
        <v>1428</v>
      </c>
      <c r="B1018" s="23" t="s">
        <v>1609</v>
      </c>
      <c r="C1018" s="55">
        <v>240</v>
      </c>
      <c r="D1018" s="82">
        <v>1223</v>
      </c>
      <c r="E1018" s="82"/>
      <c r="F1018" s="82"/>
    </row>
    <row r="1019" spans="1:6" ht="33.75" customHeight="1" x14ac:dyDescent="0.25">
      <c r="A1019" s="13" t="s">
        <v>811</v>
      </c>
      <c r="B1019" s="3" t="s">
        <v>812</v>
      </c>
      <c r="C1019" s="55"/>
      <c r="D1019" s="82">
        <f>D1020</f>
        <v>1744</v>
      </c>
      <c r="E1019" s="82">
        <f t="shared" ref="E1019:F1019" si="396">E1020</f>
        <v>0</v>
      </c>
      <c r="F1019" s="82">
        <f t="shared" si="396"/>
        <v>0</v>
      </c>
    </row>
    <row r="1020" spans="1:6" ht="30.75" customHeight="1" x14ac:dyDescent="0.25">
      <c r="A1020" s="17" t="s">
        <v>813</v>
      </c>
      <c r="B1020" s="1" t="s">
        <v>814</v>
      </c>
      <c r="C1020" s="55"/>
      <c r="D1020" s="82">
        <f>D1021+D1024+D1027</f>
        <v>1744</v>
      </c>
      <c r="E1020" s="82">
        <f t="shared" ref="E1020:F1020" si="397">E1021+E1024+E1027</f>
        <v>0</v>
      </c>
      <c r="F1020" s="82">
        <f t="shared" si="397"/>
        <v>0</v>
      </c>
    </row>
    <row r="1021" spans="1:6" ht="42" hidden="1" customHeight="1" x14ac:dyDescent="0.25">
      <c r="A1021" s="22" t="s">
        <v>815</v>
      </c>
      <c r="B1021" s="20" t="s">
        <v>816</v>
      </c>
      <c r="C1021" s="55"/>
      <c r="D1021" s="82">
        <f>D1022</f>
        <v>0</v>
      </c>
      <c r="E1021" s="82">
        <f t="shared" ref="E1021:F1022" si="398">E1022</f>
        <v>0</v>
      </c>
      <c r="F1021" s="82">
        <f t="shared" si="398"/>
        <v>0</v>
      </c>
    </row>
    <row r="1022" spans="1:6" ht="42" hidden="1" customHeight="1" x14ac:dyDescent="0.25">
      <c r="A1022" s="59" t="s">
        <v>1440</v>
      </c>
      <c r="B1022" s="20" t="s">
        <v>816</v>
      </c>
      <c r="C1022" s="55">
        <v>400</v>
      </c>
      <c r="D1022" s="82">
        <f>D1023</f>
        <v>0</v>
      </c>
      <c r="E1022" s="82">
        <f t="shared" si="398"/>
        <v>0</v>
      </c>
      <c r="F1022" s="82">
        <f t="shared" si="398"/>
        <v>0</v>
      </c>
    </row>
    <row r="1023" spans="1:6" ht="42" hidden="1" customHeight="1" x14ac:dyDescent="0.25">
      <c r="A1023" s="59" t="s">
        <v>1441</v>
      </c>
      <c r="B1023" s="20" t="s">
        <v>816</v>
      </c>
      <c r="C1023" s="55">
        <v>410</v>
      </c>
      <c r="D1023" s="82"/>
      <c r="E1023" s="82"/>
      <c r="F1023" s="82"/>
    </row>
    <row r="1024" spans="1:6" ht="31.5" hidden="1" x14ac:dyDescent="0.25">
      <c r="A1024" s="22" t="s">
        <v>817</v>
      </c>
      <c r="B1024" s="20" t="s">
        <v>818</v>
      </c>
      <c r="C1024" s="55"/>
      <c r="D1024" s="82">
        <f>D1025</f>
        <v>0</v>
      </c>
      <c r="E1024" s="82">
        <f t="shared" ref="E1024:F1025" si="399">E1025</f>
        <v>0</v>
      </c>
      <c r="F1024" s="82">
        <f t="shared" si="399"/>
        <v>0</v>
      </c>
    </row>
    <row r="1025" spans="1:6" ht="36.75" hidden="1" customHeight="1" x14ac:dyDescent="0.25">
      <c r="A1025" s="59" t="s">
        <v>1440</v>
      </c>
      <c r="B1025" s="20" t="s">
        <v>818</v>
      </c>
      <c r="C1025" s="55">
        <v>400</v>
      </c>
      <c r="D1025" s="82">
        <f>D1026</f>
        <v>0</v>
      </c>
      <c r="E1025" s="82">
        <f t="shared" si="399"/>
        <v>0</v>
      </c>
      <c r="F1025" s="82">
        <f t="shared" si="399"/>
        <v>0</v>
      </c>
    </row>
    <row r="1026" spans="1:6" ht="37.5" hidden="1" customHeight="1" x14ac:dyDescent="0.25">
      <c r="A1026" s="59" t="s">
        <v>1441</v>
      </c>
      <c r="B1026" s="20" t="s">
        <v>818</v>
      </c>
      <c r="C1026" s="55">
        <v>410</v>
      </c>
      <c r="D1026" s="82"/>
      <c r="E1026" s="82"/>
      <c r="F1026" s="82"/>
    </row>
    <row r="1027" spans="1:6" ht="47.25" customHeight="1" x14ac:dyDescent="0.25">
      <c r="A1027" s="21" t="s">
        <v>749</v>
      </c>
      <c r="B1027" s="23" t="s">
        <v>819</v>
      </c>
      <c r="C1027" s="55"/>
      <c r="D1027" s="82">
        <f>D1028</f>
        <v>1744</v>
      </c>
      <c r="E1027" s="82">
        <f t="shared" ref="E1027:F1028" si="400">E1028</f>
        <v>0</v>
      </c>
      <c r="F1027" s="82">
        <f t="shared" si="400"/>
        <v>0</v>
      </c>
    </row>
    <row r="1028" spans="1:6" ht="47.25" customHeight="1" x14ac:dyDescent="0.25">
      <c r="A1028" s="60" t="s">
        <v>1427</v>
      </c>
      <c r="B1028" s="23" t="s">
        <v>819</v>
      </c>
      <c r="C1028" s="55">
        <v>200</v>
      </c>
      <c r="D1028" s="82">
        <f>D1029</f>
        <v>1744</v>
      </c>
      <c r="E1028" s="82">
        <f t="shared" si="400"/>
        <v>0</v>
      </c>
      <c r="F1028" s="82">
        <f t="shared" si="400"/>
        <v>0</v>
      </c>
    </row>
    <row r="1029" spans="1:6" ht="47.25" customHeight="1" x14ac:dyDescent="0.25">
      <c r="A1029" s="60" t="s">
        <v>1428</v>
      </c>
      <c r="B1029" s="23" t="s">
        <v>819</v>
      </c>
      <c r="C1029" s="55">
        <v>240</v>
      </c>
      <c r="D1029" s="82">
        <v>1744</v>
      </c>
      <c r="E1029" s="82"/>
      <c r="F1029" s="82"/>
    </row>
    <row r="1030" spans="1:6" ht="36.75" customHeight="1" x14ac:dyDescent="0.25">
      <c r="A1030" s="13" t="s">
        <v>128</v>
      </c>
      <c r="B1030" s="3" t="s">
        <v>820</v>
      </c>
      <c r="C1030" s="55"/>
      <c r="D1030" s="82">
        <f>D1031</f>
        <v>561</v>
      </c>
      <c r="E1030" s="82">
        <f t="shared" ref="E1030:F1030" si="401">E1031</f>
        <v>561</v>
      </c>
      <c r="F1030" s="82">
        <f t="shared" si="401"/>
        <v>561</v>
      </c>
    </row>
    <row r="1031" spans="1:6" ht="32.25" customHeight="1" x14ac:dyDescent="0.25">
      <c r="A1031" s="17" t="s">
        <v>717</v>
      </c>
      <c r="B1031" s="1" t="s">
        <v>821</v>
      </c>
      <c r="C1031" s="55"/>
      <c r="D1031" s="82">
        <f>D1032+D1037+D1040+D1043+D1046</f>
        <v>561</v>
      </c>
      <c r="E1031" s="82">
        <f t="shared" ref="E1031:F1031" si="402">E1032+E1037+E1040+E1043+E1046</f>
        <v>561</v>
      </c>
      <c r="F1031" s="82">
        <f t="shared" si="402"/>
        <v>561</v>
      </c>
    </row>
    <row r="1032" spans="1:6" ht="44.25" customHeight="1" x14ac:dyDescent="0.25">
      <c r="A1032" s="22" t="s">
        <v>822</v>
      </c>
      <c r="B1032" s="20" t="s">
        <v>823</v>
      </c>
      <c r="C1032" s="55"/>
      <c r="D1032" s="82">
        <f>D1033+D1035</f>
        <v>561</v>
      </c>
      <c r="E1032" s="82">
        <f t="shared" ref="E1032:F1032" si="403">E1033+E1035</f>
        <v>561</v>
      </c>
      <c r="F1032" s="82">
        <f t="shared" si="403"/>
        <v>561</v>
      </c>
    </row>
    <row r="1033" spans="1:6" ht="36.75" customHeight="1" x14ac:dyDescent="0.25">
      <c r="A1033" s="60" t="s">
        <v>1425</v>
      </c>
      <c r="B1033" s="20" t="s">
        <v>823</v>
      </c>
      <c r="C1033" s="55">
        <v>100</v>
      </c>
      <c r="D1033" s="82">
        <f>D1034</f>
        <v>534</v>
      </c>
      <c r="E1033" s="82">
        <f t="shared" ref="E1033:F1033" si="404">E1034</f>
        <v>534</v>
      </c>
      <c r="F1033" s="82">
        <f t="shared" si="404"/>
        <v>534</v>
      </c>
    </row>
    <row r="1034" spans="1:6" ht="40.5" customHeight="1" x14ac:dyDescent="0.25">
      <c r="A1034" s="92" t="s">
        <v>1426</v>
      </c>
      <c r="B1034" s="20" t="s">
        <v>823</v>
      </c>
      <c r="C1034" s="55">
        <v>120</v>
      </c>
      <c r="D1034" s="82">
        <v>534</v>
      </c>
      <c r="E1034" s="82">
        <v>534</v>
      </c>
      <c r="F1034" s="82">
        <v>534</v>
      </c>
    </row>
    <row r="1035" spans="1:6" ht="40.5" customHeight="1" x14ac:dyDescent="0.25">
      <c r="A1035" s="60" t="s">
        <v>1427</v>
      </c>
      <c r="B1035" s="20" t="s">
        <v>823</v>
      </c>
      <c r="C1035" s="55">
        <v>200</v>
      </c>
      <c r="D1035" s="82">
        <f>D1036</f>
        <v>27</v>
      </c>
      <c r="E1035" s="82">
        <f>E1036</f>
        <v>27</v>
      </c>
      <c r="F1035" s="82">
        <f>F1036</f>
        <v>27</v>
      </c>
    </row>
    <row r="1036" spans="1:6" ht="40.5" customHeight="1" x14ac:dyDescent="0.25">
      <c r="A1036" s="60" t="s">
        <v>1428</v>
      </c>
      <c r="B1036" s="20" t="s">
        <v>823</v>
      </c>
      <c r="C1036" s="55">
        <v>240</v>
      </c>
      <c r="D1036" s="82">
        <v>27</v>
      </c>
      <c r="E1036" s="82">
        <v>27</v>
      </c>
      <c r="F1036" s="82">
        <v>27</v>
      </c>
    </row>
    <row r="1037" spans="1:6" ht="41.25" hidden="1" customHeight="1" x14ac:dyDescent="0.25">
      <c r="A1037" s="22" t="s">
        <v>824</v>
      </c>
      <c r="B1037" s="20" t="s">
        <v>825</v>
      </c>
      <c r="C1037" s="55"/>
      <c r="D1037" s="82">
        <f>D1038</f>
        <v>0</v>
      </c>
      <c r="E1037" s="82">
        <f t="shared" ref="E1037:F1038" si="405">E1038</f>
        <v>0</v>
      </c>
      <c r="F1037" s="82">
        <f t="shared" si="405"/>
        <v>0</v>
      </c>
    </row>
    <row r="1038" spans="1:6" ht="41.25" hidden="1" customHeight="1" x14ac:dyDescent="0.25">
      <c r="A1038" s="60" t="s">
        <v>1425</v>
      </c>
      <c r="B1038" s="20" t="s">
        <v>825</v>
      </c>
      <c r="C1038" s="55">
        <v>100</v>
      </c>
      <c r="D1038" s="82">
        <f>D1039</f>
        <v>0</v>
      </c>
      <c r="E1038" s="82">
        <f t="shared" si="405"/>
        <v>0</v>
      </c>
      <c r="F1038" s="82">
        <f t="shared" si="405"/>
        <v>0</v>
      </c>
    </row>
    <row r="1039" spans="1:6" ht="41.25" hidden="1" customHeight="1" x14ac:dyDescent="0.25">
      <c r="A1039" s="60" t="s">
        <v>1426</v>
      </c>
      <c r="B1039" s="20" t="s">
        <v>825</v>
      </c>
      <c r="C1039" s="55">
        <v>120</v>
      </c>
      <c r="D1039" s="82"/>
      <c r="E1039" s="82"/>
      <c r="F1039" s="82"/>
    </row>
    <row r="1040" spans="1:6" ht="31.5" hidden="1" x14ac:dyDescent="0.25">
      <c r="A1040" s="21" t="s">
        <v>826</v>
      </c>
      <c r="B1040" s="23" t="s">
        <v>827</v>
      </c>
      <c r="C1040" s="55"/>
      <c r="D1040" s="82">
        <f>D1041</f>
        <v>0</v>
      </c>
      <c r="E1040" s="82">
        <f t="shared" ref="E1040:F1041" si="406">E1041</f>
        <v>0</v>
      </c>
      <c r="F1040" s="82">
        <f t="shared" si="406"/>
        <v>0</v>
      </c>
    </row>
    <row r="1041" spans="1:6" ht="47.25" hidden="1" customHeight="1" x14ac:dyDescent="0.25">
      <c r="A1041" s="60" t="s">
        <v>1427</v>
      </c>
      <c r="B1041" s="23" t="s">
        <v>827</v>
      </c>
      <c r="C1041" s="55">
        <v>600</v>
      </c>
      <c r="D1041" s="82">
        <f>D1042</f>
        <v>0</v>
      </c>
      <c r="E1041" s="82">
        <f t="shared" si="406"/>
        <v>0</v>
      </c>
      <c r="F1041" s="82">
        <f t="shared" si="406"/>
        <v>0</v>
      </c>
    </row>
    <row r="1042" spans="1:6" ht="40.5" hidden="1" customHeight="1" x14ac:dyDescent="0.25">
      <c r="A1042" s="60" t="s">
        <v>1428</v>
      </c>
      <c r="B1042" s="23" t="s">
        <v>827</v>
      </c>
      <c r="C1042" s="55">
        <v>610</v>
      </c>
      <c r="D1042" s="82"/>
      <c r="E1042" s="82"/>
      <c r="F1042" s="82"/>
    </row>
    <row r="1043" spans="1:6" ht="36.75" hidden="1" customHeight="1" x14ac:dyDescent="0.25">
      <c r="A1043" s="22" t="s">
        <v>132</v>
      </c>
      <c r="B1043" s="20" t="s">
        <v>828</v>
      </c>
      <c r="C1043" s="55"/>
      <c r="D1043" s="82">
        <f>D1044</f>
        <v>0</v>
      </c>
      <c r="E1043" s="82">
        <f t="shared" ref="E1043:F1044" si="407">E1044</f>
        <v>0</v>
      </c>
      <c r="F1043" s="82">
        <f t="shared" si="407"/>
        <v>0</v>
      </c>
    </row>
    <row r="1044" spans="1:6" ht="36.75" hidden="1" customHeight="1" x14ac:dyDescent="0.25">
      <c r="A1044" s="60" t="s">
        <v>1427</v>
      </c>
      <c r="B1044" s="20" t="s">
        <v>828</v>
      </c>
      <c r="C1044" s="55">
        <v>200</v>
      </c>
      <c r="D1044" s="82">
        <f>D1045</f>
        <v>0</v>
      </c>
      <c r="E1044" s="82">
        <f t="shared" si="407"/>
        <v>0</v>
      </c>
      <c r="F1044" s="82">
        <f t="shared" si="407"/>
        <v>0</v>
      </c>
    </row>
    <row r="1045" spans="1:6" ht="36.75" hidden="1" customHeight="1" x14ac:dyDescent="0.25">
      <c r="A1045" s="60" t="s">
        <v>1428</v>
      </c>
      <c r="B1045" s="20" t="s">
        <v>828</v>
      </c>
      <c r="C1045" s="55">
        <v>240</v>
      </c>
      <c r="D1045" s="82"/>
      <c r="E1045" s="82"/>
      <c r="F1045" s="82"/>
    </row>
    <row r="1046" spans="1:6" ht="39.75" hidden="1" customHeight="1" x14ac:dyDescent="0.25">
      <c r="A1046" s="21" t="s">
        <v>749</v>
      </c>
      <c r="B1046" s="20" t="s">
        <v>829</v>
      </c>
      <c r="C1046" s="55"/>
      <c r="D1046" s="82">
        <f>D1047</f>
        <v>0</v>
      </c>
      <c r="E1046" s="82">
        <f t="shared" ref="E1046:F1047" si="408">E1047</f>
        <v>0</v>
      </c>
      <c r="F1046" s="82">
        <f t="shared" si="408"/>
        <v>0</v>
      </c>
    </row>
    <row r="1047" spans="1:6" ht="31.5" hidden="1" customHeight="1" x14ac:dyDescent="0.25">
      <c r="A1047" s="60" t="s">
        <v>1427</v>
      </c>
      <c r="B1047" s="20" t="s">
        <v>829</v>
      </c>
      <c r="C1047" s="55">
        <v>200</v>
      </c>
      <c r="D1047" s="82">
        <f>D1048</f>
        <v>0</v>
      </c>
      <c r="E1047" s="82">
        <f t="shared" si="408"/>
        <v>0</v>
      </c>
      <c r="F1047" s="82">
        <f t="shared" si="408"/>
        <v>0</v>
      </c>
    </row>
    <row r="1048" spans="1:6" ht="31.5" hidden="1" customHeight="1" x14ac:dyDescent="0.25">
      <c r="A1048" s="60" t="s">
        <v>1428</v>
      </c>
      <c r="B1048" s="20" t="s">
        <v>829</v>
      </c>
      <c r="C1048" s="55">
        <v>240</v>
      </c>
      <c r="D1048" s="82"/>
      <c r="E1048" s="82"/>
      <c r="F1048" s="82"/>
    </row>
    <row r="1049" spans="1:6" ht="35.25" customHeight="1" x14ac:dyDescent="0.25">
      <c r="A1049" s="12" t="s">
        <v>830</v>
      </c>
      <c r="B1049" s="10" t="s">
        <v>831</v>
      </c>
      <c r="C1049" s="55"/>
      <c r="D1049" s="82">
        <f>D1050+D1068+D1073+D1087+D1120</f>
        <v>10078</v>
      </c>
      <c r="E1049" s="82">
        <f t="shared" ref="E1049:F1049" si="409">E1050+E1068+E1073+E1087+E1120</f>
        <v>11181</v>
      </c>
      <c r="F1049" s="82">
        <f t="shared" si="409"/>
        <v>11469</v>
      </c>
    </row>
    <row r="1050" spans="1:6" ht="35.25" customHeight="1" x14ac:dyDescent="0.25">
      <c r="A1050" s="13" t="s">
        <v>832</v>
      </c>
      <c r="B1050" s="3" t="s">
        <v>833</v>
      </c>
      <c r="C1050" s="55"/>
      <c r="D1050" s="82">
        <f>D1051+D1064</f>
        <v>7735</v>
      </c>
      <c r="E1050" s="82">
        <f t="shared" ref="E1050:F1050" si="410">E1051+E1064</f>
        <v>7541</v>
      </c>
      <c r="F1050" s="82">
        <f t="shared" si="410"/>
        <v>7541</v>
      </c>
    </row>
    <row r="1051" spans="1:6" ht="63" customHeight="1" x14ac:dyDescent="0.25">
      <c r="A1051" s="16" t="s">
        <v>1610</v>
      </c>
      <c r="B1051" s="1" t="s">
        <v>834</v>
      </c>
      <c r="C1051" s="55"/>
      <c r="D1051" s="82">
        <f>D1053+D1052</f>
        <v>7735</v>
      </c>
      <c r="E1051" s="82">
        <f t="shared" ref="E1051:F1051" si="411">E1053+E1052</f>
        <v>7541</v>
      </c>
      <c r="F1051" s="82">
        <f t="shared" si="411"/>
        <v>7541</v>
      </c>
    </row>
    <row r="1052" spans="1:6" ht="21.75" hidden="1" customHeight="1" x14ac:dyDescent="0.25">
      <c r="A1052" s="16" t="s">
        <v>835</v>
      </c>
      <c r="B1052" s="2" t="s">
        <v>836</v>
      </c>
      <c r="C1052" s="55"/>
      <c r="D1052" s="82"/>
      <c r="E1052" s="82"/>
      <c r="F1052" s="82"/>
    </row>
    <row r="1053" spans="1:6" ht="48" customHeight="1" x14ac:dyDescent="0.25">
      <c r="A1053" s="65" t="s">
        <v>837</v>
      </c>
      <c r="B1053" s="66" t="s">
        <v>838</v>
      </c>
      <c r="C1053" s="55"/>
      <c r="D1053" s="82">
        <f>D1054+D1056</f>
        <v>7735</v>
      </c>
      <c r="E1053" s="82">
        <f t="shared" ref="E1053:F1053" si="412">E1054+E1056</f>
        <v>7541</v>
      </c>
      <c r="F1053" s="82">
        <f t="shared" si="412"/>
        <v>7541</v>
      </c>
    </row>
    <row r="1054" spans="1:6" ht="48" customHeight="1" x14ac:dyDescent="0.25">
      <c r="A1054" s="60" t="s">
        <v>1427</v>
      </c>
      <c r="B1054" s="66" t="s">
        <v>838</v>
      </c>
      <c r="C1054" s="55">
        <v>200</v>
      </c>
      <c r="D1054" s="82">
        <f>D1055</f>
        <v>200</v>
      </c>
      <c r="E1054" s="82">
        <f t="shared" ref="E1054:F1054" si="413">E1055</f>
        <v>200</v>
      </c>
      <c r="F1054" s="82">
        <f t="shared" si="413"/>
        <v>200</v>
      </c>
    </row>
    <row r="1055" spans="1:6" ht="48" customHeight="1" x14ac:dyDescent="0.25">
      <c r="A1055" s="60" t="s">
        <v>1428</v>
      </c>
      <c r="B1055" s="66" t="s">
        <v>838</v>
      </c>
      <c r="C1055" s="55">
        <v>240</v>
      </c>
      <c r="D1055" s="82">
        <v>200</v>
      </c>
      <c r="E1055" s="82">
        <v>200</v>
      </c>
      <c r="F1055" s="82">
        <v>200</v>
      </c>
    </row>
    <row r="1056" spans="1:6" ht="48" customHeight="1" x14ac:dyDescent="0.25">
      <c r="A1056" s="16" t="s">
        <v>1430</v>
      </c>
      <c r="B1056" s="66" t="s">
        <v>838</v>
      </c>
      <c r="C1056" s="55">
        <v>600</v>
      </c>
      <c r="D1056" s="82">
        <f>D1057</f>
        <v>7535</v>
      </c>
      <c r="E1056" s="82">
        <f t="shared" ref="E1056:F1056" si="414">E1057</f>
        <v>7341</v>
      </c>
      <c r="F1056" s="82">
        <f t="shared" si="414"/>
        <v>7341</v>
      </c>
    </row>
    <row r="1057" spans="1:6" ht="48" customHeight="1" x14ac:dyDescent="0.25">
      <c r="A1057" s="16" t="s">
        <v>1429</v>
      </c>
      <c r="B1057" s="66" t="s">
        <v>838</v>
      </c>
      <c r="C1057" s="55">
        <v>610</v>
      </c>
      <c r="D1057" s="82">
        <v>7535</v>
      </c>
      <c r="E1057" s="82">
        <v>7341</v>
      </c>
      <c r="F1057" s="82">
        <v>7341</v>
      </c>
    </row>
    <row r="1058" spans="1:6" ht="47.25" hidden="1" x14ac:dyDescent="0.25">
      <c r="A1058" s="17" t="s">
        <v>839</v>
      </c>
      <c r="B1058" s="66" t="s">
        <v>840</v>
      </c>
      <c r="C1058" s="55"/>
      <c r="D1058" s="82"/>
      <c r="E1058" s="82"/>
      <c r="F1058" s="82"/>
    </row>
    <row r="1059" spans="1:6" ht="78.75" hidden="1" x14ac:dyDescent="0.25">
      <c r="A1059" s="16" t="s">
        <v>841</v>
      </c>
      <c r="B1059" s="66" t="s">
        <v>842</v>
      </c>
      <c r="C1059" s="55"/>
      <c r="D1059" s="82"/>
      <c r="E1059" s="82"/>
      <c r="F1059" s="82"/>
    </row>
    <row r="1060" spans="1:6" ht="94.5" hidden="1" x14ac:dyDescent="0.25">
      <c r="A1060" s="16" t="s">
        <v>843</v>
      </c>
      <c r="B1060" s="66" t="s">
        <v>844</v>
      </c>
      <c r="C1060" s="55"/>
      <c r="D1060" s="82"/>
      <c r="E1060" s="82"/>
      <c r="F1060" s="82"/>
    </row>
    <row r="1061" spans="1:6" ht="31.5" hidden="1" x14ac:dyDescent="0.25">
      <c r="A1061" s="17" t="s">
        <v>845</v>
      </c>
      <c r="B1061" s="66" t="s">
        <v>846</v>
      </c>
      <c r="C1061" s="55"/>
      <c r="D1061" s="82"/>
      <c r="E1061" s="82"/>
      <c r="F1061" s="82"/>
    </row>
    <row r="1062" spans="1:6" ht="31.5" hidden="1" x14ac:dyDescent="0.25">
      <c r="A1062" s="16" t="s">
        <v>847</v>
      </c>
      <c r="B1062" s="66" t="s">
        <v>848</v>
      </c>
      <c r="C1062" s="55"/>
      <c r="D1062" s="82"/>
      <c r="E1062" s="82"/>
      <c r="F1062" s="82"/>
    </row>
    <row r="1063" spans="1:6" ht="69.75" hidden="1" customHeight="1" x14ac:dyDescent="0.25">
      <c r="A1063" s="16" t="s">
        <v>849</v>
      </c>
      <c r="B1063" s="66" t="s">
        <v>850</v>
      </c>
      <c r="C1063" s="55"/>
      <c r="D1063" s="82"/>
      <c r="E1063" s="82"/>
      <c r="F1063" s="82"/>
    </row>
    <row r="1064" spans="1:6" ht="47.25" hidden="1" x14ac:dyDescent="0.25">
      <c r="A1064" s="17" t="s">
        <v>851</v>
      </c>
      <c r="B1064" s="1" t="s">
        <v>852</v>
      </c>
      <c r="C1064" s="55"/>
      <c r="D1064" s="82">
        <f>D1065</f>
        <v>0</v>
      </c>
      <c r="E1064" s="82">
        <f t="shared" ref="E1064:F1066" si="415">E1065</f>
        <v>0</v>
      </c>
      <c r="F1064" s="82">
        <f t="shared" si="415"/>
        <v>0</v>
      </c>
    </row>
    <row r="1065" spans="1:6" ht="51" hidden="1" customHeight="1" x14ac:dyDescent="0.25">
      <c r="A1065" s="16" t="s">
        <v>853</v>
      </c>
      <c r="B1065" s="66" t="s">
        <v>854</v>
      </c>
      <c r="C1065" s="55"/>
      <c r="D1065" s="82">
        <f>D1066</f>
        <v>0</v>
      </c>
      <c r="E1065" s="82">
        <f t="shared" si="415"/>
        <v>0</v>
      </c>
      <c r="F1065" s="82">
        <f t="shared" si="415"/>
        <v>0</v>
      </c>
    </row>
    <row r="1066" spans="1:6" ht="51" hidden="1" customHeight="1" x14ac:dyDescent="0.25">
      <c r="A1066" s="60" t="s">
        <v>1427</v>
      </c>
      <c r="B1066" s="66" t="s">
        <v>854</v>
      </c>
      <c r="C1066" s="55">
        <v>200</v>
      </c>
      <c r="D1066" s="82">
        <f>D1067</f>
        <v>0</v>
      </c>
      <c r="E1066" s="82">
        <f t="shared" si="415"/>
        <v>0</v>
      </c>
      <c r="F1066" s="82">
        <f t="shared" si="415"/>
        <v>0</v>
      </c>
    </row>
    <row r="1067" spans="1:6" ht="51" hidden="1" customHeight="1" x14ac:dyDescent="0.25">
      <c r="A1067" s="60" t="s">
        <v>1428</v>
      </c>
      <c r="B1067" s="66" t="s">
        <v>854</v>
      </c>
      <c r="C1067" s="55">
        <v>240</v>
      </c>
      <c r="D1067" s="82">
        <v>0</v>
      </c>
      <c r="E1067" s="82">
        <v>0</v>
      </c>
      <c r="F1067" s="82">
        <v>0</v>
      </c>
    </row>
    <row r="1068" spans="1:6" ht="36" hidden="1" customHeight="1" x14ac:dyDescent="0.25">
      <c r="A1068" s="6" t="s">
        <v>855</v>
      </c>
      <c r="B1068" s="32" t="s">
        <v>856</v>
      </c>
      <c r="C1068" s="55"/>
      <c r="D1068" s="82">
        <f>D1069</f>
        <v>0</v>
      </c>
      <c r="E1068" s="82">
        <f t="shared" ref="E1068:F1071" si="416">E1069</f>
        <v>0</v>
      </c>
      <c r="F1068" s="82">
        <f t="shared" si="416"/>
        <v>0</v>
      </c>
    </row>
    <row r="1069" spans="1:6" ht="31.5" hidden="1" x14ac:dyDescent="0.25">
      <c r="A1069" s="33" t="s">
        <v>857</v>
      </c>
      <c r="B1069" s="34" t="s">
        <v>858</v>
      </c>
      <c r="C1069" s="55"/>
      <c r="D1069" s="82">
        <f>D1070</f>
        <v>0</v>
      </c>
      <c r="E1069" s="82">
        <f t="shared" si="416"/>
        <v>0</v>
      </c>
      <c r="F1069" s="82">
        <f t="shared" si="416"/>
        <v>0</v>
      </c>
    </row>
    <row r="1070" spans="1:6" ht="40.5" hidden="1" customHeight="1" x14ac:dyDescent="0.25">
      <c r="A1070" s="21" t="s">
        <v>859</v>
      </c>
      <c r="B1070" s="20" t="s">
        <v>860</v>
      </c>
      <c r="C1070" s="55"/>
      <c r="D1070" s="82">
        <f>D1071</f>
        <v>0</v>
      </c>
      <c r="E1070" s="82">
        <f t="shared" si="416"/>
        <v>0</v>
      </c>
      <c r="F1070" s="82">
        <f t="shared" si="416"/>
        <v>0</v>
      </c>
    </row>
    <row r="1071" spans="1:6" ht="40.5" hidden="1" customHeight="1" x14ac:dyDescent="0.25">
      <c r="A1071" s="60" t="s">
        <v>1427</v>
      </c>
      <c r="B1071" s="20" t="s">
        <v>860</v>
      </c>
      <c r="C1071" s="55">
        <v>200</v>
      </c>
      <c r="D1071" s="82">
        <f>D1072</f>
        <v>0</v>
      </c>
      <c r="E1071" s="82">
        <f t="shared" si="416"/>
        <v>0</v>
      </c>
      <c r="F1071" s="82">
        <f t="shared" si="416"/>
        <v>0</v>
      </c>
    </row>
    <row r="1072" spans="1:6" ht="40.5" hidden="1" customHeight="1" x14ac:dyDescent="0.25">
      <c r="A1072" s="60" t="s">
        <v>1428</v>
      </c>
      <c r="B1072" s="20" t="s">
        <v>860</v>
      </c>
      <c r="C1072" s="55">
        <v>240</v>
      </c>
      <c r="D1072" s="82">
        <v>0</v>
      </c>
      <c r="E1072" s="82">
        <v>0</v>
      </c>
      <c r="F1072" s="82">
        <v>0</v>
      </c>
    </row>
    <row r="1073" spans="1:6" ht="45.75" customHeight="1" x14ac:dyDescent="0.25">
      <c r="A1073" s="13" t="s">
        <v>861</v>
      </c>
      <c r="B1073" s="3" t="s">
        <v>862</v>
      </c>
      <c r="C1073" s="55"/>
      <c r="D1073" s="82">
        <f>D1074+D1083</f>
        <v>237</v>
      </c>
      <c r="E1073" s="82">
        <f t="shared" ref="E1073:F1073" si="417">E1074+E1083</f>
        <v>1300</v>
      </c>
      <c r="F1073" s="82">
        <f t="shared" si="417"/>
        <v>1500</v>
      </c>
    </row>
    <row r="1074" spans="1:6" ht="48" customHeight="1" x14ac:dyDescent="0.25">
      <c r="A1074" s="17" t="s">
        <v>863</v>
      </c>
      <c r="B1074" s="1" t="s">
        <v>864</v>
      </c>
      <c r="C1074" s="55"/>
      <c r="D1074" s="82">
        <f>D1075+D1080</f>
        <v>237</v>
      </c>
      <c r="E1074" s="82">
        <f t="shared" ref="E1074:F1074" si="418">E1075+E1080</f>
        <v>1300</v>
      </c>
      <c r="F1074" s="82">
        <f t="shared" si="418"/>
        <v>1500</v>
      </c>
    </row>
    <row r="1075" spans="1:6" ht="47.25" customHeight="1" x14ac:dyDescent="0.25">
      <c r="A1075" s="21" t="s">
        <v>865</v>
      </c>
      <c r="B1075" s="20" t="s">
        <v>866</v>
      </c>
      <c r="C1075" s="55"/>
      <c r="D1075" s="82">
        <f>D1076+D1078</f>
        <v>237</v>
      </c>
      <c r="E1075" s="82">
        <f t="shared" ref="E1075:F1075" si="419">E1076+E1078</f>
        <v>1300</v>
      </c>
      <c r="F1075" s="82">
        <f t="shared" si="419"/>
        <v>1500</v>
      </c>
    </row>
    <row r="1076" spans="1:6" ht="47.25" hidden="1" customHeight="1" x14ac:dyDescent="0.25">
      <c r="A1076" s="60" t="s">
        <v>1427</v>
      </c>
      <c r="B1076" s="20" t="s">
        <v>866</v>
      </c>
      <c r="C1076" s="55">
        <v>200</v>
      </c>
      <c r="D1076" s="82">
        <f>D1077</f>
        <v>0</v>
      </c>
      <c r="E1076" s="82">
        <f t="shared" ref="E1076:F1076" si="420">E1077</f>
        <v>0</v>
      </c>
      <c r="F1076" s="82">
        <f t="shared" si="420"/>
        <v>0</v>
      </c>
    </row>
    <row r="1077" spans="1:6" ht="47.25" hidden="1" customHeight="1" x14ac:dyDescent="0.25">
      <c r="A1077" s="92" t="s">
        <v>1428</v>
      </c>
      <c r="B1077" s="20" t="s">
        <v>866</v>
      </c>
      <c r="C1077" s="55">
        <v>240</v>
      </c>
      <c r="D1077" s="82">
        <v>0</v>
      </c>
      <c r="E1077" s="82">
        <v>0</v>
      </c>
      <c r="F1077" s="82">
        <v>0</v>
      </c>
    </row>
    <row r="1078" spans="1:6" ht="32.25" customHeight="1" x14ac:dyDescent="0.25">
      <c r="A1078" s="93" t="s">
        <v>1478</v>
      </c>
      <c r="B1078" s="20" t="s">
        <v>866</v>
      </c>
      <c r="C1078" s="55">
        <v>800</v>
      </c>
      <c r="D1078" s="82">
        <f>D1079</f>
        <v>237</v>
      </c>
      <c r="E1078" s="82">
        <f>E1079</f>
        <v>1300</v>
      </c>
      <c r="F1078" s="82">
        <f>F1079</f>
        <v>1500</v>
      </c>
    </row>
    <row r="1079" spans="1:6" ht="47.25" customHeight="1" x14ac:dyDescent="0.25">
      <c r="A1079" s="93" t="s">
        <v>1479</v>
      </c>
      <c r="B1079" s="20" t="s">
        <v>866</v>
      </c>
      <c r="C1079" s="55">
        <v>810</v>
      </c>
      <c r="D1079" s="82">
        <v>237</v>
      </c>
      <c r="E1079" s="82">
        <v>1300</v>
      </c>
      <c r="F1079" s="82">
        <v>1500</v>
      </c>
    </row>
    <row r="1080" spans="1:6" ht="59.25" hidden="1" customHeight="1" x14ac:dyDescent="0.25">
      <c r="A1080" s="21" t="s">
        <v>867</v>
      </c>
      <c r="B1080" s="20" t="s">
        <v>868</v>
      </c>
      <c r="C1080" s="55"/>
      <c r="D1080" s="82">
        <f>D1081</f>
        <v>0</v>
      </c>
      <c r="E1080" s="82">
        <f t="shared" ref="E1080:F1081" si="421">E1081</f>
        <v>0</v>
      </c>
      <c r="F1080" s="82">
        <f t="shared" si="421"/>
        <v>0</v>
      </c>
    </row>
    <row r="1081" spans="1:6" ht="47.25" hidden="1" customHeight="1" x14ac:dyDescent="0.25">
      <c r="A1081" s="16" t="s">
        <v>1430</v>
      </c>
      <c r="B1081" s="20" t="s">
        <v>868</v>
      </c>
      <c r="C1081" s="55">
        <v>600</v>
      </c>
      <c r="D1081" s="82">
        <f>D1082</f>
        <v>0</v>
      </c>
      <c r="E1081" s="82">
        <f t="shared" si="421"/>
        <v>0</v>
      </c>
      <c r="F1081" s="82">
        <f t="shared" si="421"/>
        <v>0</v>
      </c>
    </row>
    <row r="1082" spans="1:6" ht="47.25" hidden="1" customHeight="1" x14ac:dyDescent="0.25">
      <c r="A1082" s="16" t="s">
        <v>1429</v>
      </c>
      <c r="B1082" s="20" t="s">
        <v>868</v>
      </c>
      <c r="C1082" s="55">
        <v>610</v>
      </c>
      <c r="D1082" s="82"/>
      <c r="E1082" s="82"/>
      <c r="F1082" s="82"/>
    </row>
    <row r="1083" spans="1:6" ht="47.25" hidden="1" customHeight="1" x14ac:dyDescent="0.25">
      <c r="A1083" s="16" t="s">
        <v>1483</v>
      </c>
      <c r="B1083" s="20" t="s">
        <v>1482</v>
      </c>
      <c r="C1083" s="55"/>
      <c r="D1083" s="82">
        <f t="shared" ref="D1083:F1084" si="422">D1084</f>
        <v>0</v>
      </c>
      <c r="E1083" s="82">
        <f t="shared" si="422"/>
        <v>0</v>
      </c>
      <c r="F1083" s="82">
        <f t="shared" si="422"/>
        <v>0</v>
      </c>
    </row>
    <row r="1084" spans="1:6" ht="47.25" hidden="1" customHeight="1" x14ac:dyDescent="0.25">
      <c r="A1084" s="16" t="s">
        <v>865</v>
      </c>
      <c r="B1084" s="20" t="s">
        <v>1484</v>
      </c>
      <c r="C1084" s="55"/>
      <c r="D1084" s="82">
        <f t="shared" si="422"/>
        <v>0</v>
      </c>
      <c r="E1084" s="82">
        <f t="shared" si="422"/>
        <v>0</v>
      </c>
      <c r="F1084" s="82">
        <f t="shared" si="422"/>
        <v>0</v>
      </c>
    </row>
    <row r="1085" spans="1:6" ht="47.25" hidden="1" customHeight="1" x14ac:dyDescent="0.25">
      <c r="A1085" s="60" t="s">
        <v>1427</v>
      </c>
      <c r="B1085" s="20" t="s">
        <v>1484</v>
      </c>
      <c r="C1085" s="55">
        <v>200</v>
      </c>
      <c r="D1085" s="82">
        <f>D1086</f>
        <v>0</v>
      </c>
      <c r="E1085" s="82">
        <f>D1086:E1086</f>
        <v>0</v>
      </c>
      <c r="F1085" s="82">
        <f>F1086</f>
        <v>0</v>
      </c>
    </row>
    <row r="1086" spans="1:6" ht="47.25" hidden="1" customHeight="1" x14ac:dyDescent="0.25">
      <c r="A1086" s="60" t="s">
        <v>1428</v>
      </c>
      <c r="B1086" s="20" t="s">
        <v>1484</v>
      </c>
      <c r="C1086" s="55">
        <v>240</v>
      </c>
      <c r="D1086" s="82">
        <v>0</v>
      </c>
      <c r="E1086" s="82">
        <v>0</v>
      </c>
      <c r="F1086" s="82">
        <v>0</v>
      </c>
    </row>
    <row r="1087" spans="1:6" ht="30" customHeight="1" x14ac:dyDescent="0.25">
      <c r="A1087" s="13" t="s">
        <v>869</v>
      </c>
      <c r="B1087" s="3" t="s">
        <v>870</v>
      </c>
      <c r="C1087" s="55"/>
      <c r="D1087" s="82">
        <f>D1088+D1098</f>
        <v>2106</v>
      </c>
      <c r="E1087" s="82">
        <f t="shared" ref="E1087:F1087" si="423">E1088+E1098</f>
        <v>2340</v>
      </c>
      <c r="F1087" s="82">
        <f t="shared" si="423"/>
        <v>2428</v>
      </c>
    </row>
    <row r="1088" spans="1:6" ht="33.75" customHeight="1" x14ac:dyDescent="0.25">
      <c r="A1088" s="17" t="s">
        <v>871</v>
      </c>
      <c r="B1088" s="1" t="s">
        <v>872</v>
      </c>
      <c r="C1088" s="55"/>
      <c r="D1088" s="82">
        <f>D1092+D1095+D1089</f>
        <v>2106</v>
      </c>
      <c r="E1088" s="82">
        <f>E1092+E1095+E1089</f>
        <v>2340</v>
      </c>
      <c r="F1088" s="82">
        <f>F1092+F1095+F1089</f>
        <v>2428</v>
      </c>
    </row>
    <row r="1089" spans="1:6" ht="33.75" customHeight="1" x14ac:dyDescent="0.25">
      <c r="A1089" s="22" t="s">
        <v>1481</v>
      </c>
      <c r="B1089" s="20" t="s">
        <v>1480</v>
      </c>
      <c r="C1089" s="55"/>
      <c r="D1089" s="82">
        <f t="shared" ref="D1089:F1090" si="424">D1090</f>
        <v>0</v>
      </c>
      <c r="E1089" s="82">
        <f t="shared" si="424"/>
        <v>150</v>
      </c>
      <c r="F1089" s="82">
        <f t="shared" si="424"/>
        <v>150</v>
      </c>
    </row>
    <row r="1090" spans="1:6" ht="33.75" customHeight="1" x14ac:dyDescent="0.25">
      <c r="A1090" s="60" t="s">
        <v>1427</v>
      </c>
      <c r="B1090" s="20" t="s">
        <v>1480</v>
      </c>
      <c r="C1090" s="55">
        <v>200</v>
      </c>
      <c r="D1090" s="82">
        <f t="shared" si="424"/>
        <v>0</v>
      </c>
      <c r="E1090" s="82">
        <f t="shared" si="424"/>
        <v>150</v>
      </c>
      <c r="F1090" s="82">
        <f t="shared" si="424"/>
        <v>150</v>
      </c>
    </row>
    <row r="1091" spans="1:6" ht="33.75" customHeight="1" x14ac:dyDescent="0.25">
      <c r="A1091" s="60" t="s">
        <v>1428</v>
      </c>
      <c r="B1091" s="20" t="s">
        <v>1480</v>
      </c>
      <c r="C1091" s="55">
        <v>240</v>
      </c>
      <c r="D1091" s="82">
        <v>0</v>
      </c>
      <c r="E1091" s="82">
        <v>150</v>
      </c>
      <c r="F1091" s="82">
        <v>150</v>
      </c>
    </row>
    <row r="1092" spans="1:6" ht="45.75" customHeight="1" x14ac:dyDescent="0.25">
      <c r="A1092" s="22" t="s">
        <v>873</v>
      </c>
      <c r="B1092" s="20" t="s">
        <v>874</v>
      </c>
      <c r="C1092" s="55"/>
      <c r="D1092" s="82">
        <f>D1093</f>
        <v>2106</v>
      </c>
      <c r="E1092" s="82">
        <f t="shared" ref="E1092:F1093" si="425">E1093</f>
        <v>2190</v>
      </c>
      <c r="F1092" s="82">
        <f t="shared" si="425"/>
        <v>2278</v>
      </c>
    </row>
    <row r="1093" spans="1:6" ht="45.75" customHeight="1" x14ac:dyDescent="0.25">
      <c r="A1093" s="60" t="s">
        <v>1427</v>
      </c>
      <c r="B1093" s="20" t="s">
        <v>874</v>
      </c>
      <c r="C1093" s="55">
        <v>200</v>
      </c>
      <c r="D1093" s="82">
        <f>D1094</f>
        <v>2106</v>
      </c>
      <c r="E1093" s="82">
        <f t="shared" si="425"/>
        <v>2190</v>
      </c>
      <c r="F1093" s="82">
        <f t="shared" si="425"/>
        <v>2278</v>
      </c>
    </row>
    <row r="1094" spans="1:6" ht="39" customHeight="1" x14ac:dyDescent="0.25">
      <c r="A1094" s="60" t="s">
        <v>1428</v>
      </c>
      <c r="B1094" s="20" t="s">
        <v>874</v>
      </c>
      <c r="C1094" s="55">
        <v>240</v>
      </c>
      <c r="D1094" s="82">
        <v>2106</v>
      </c>
      <c r="E1094" s="82">
        <v>2190</v>
      </c>
      <c r="F1094" s="82">
        <v>2278</v>
      </c>
    </row>
    <row r="1095" spans="1:6" ht="54" hidden="1" customHeight="1" x14ac:dyDescent="0.25">
      <c r="A1095" s="22" t="s">
        <v>875</v>
      </c>
      <c r="B1095" s="20" t="s">
        <v>876</v>
      </c>
      <c r="C1095" s="55"/>
      <c r="D1095" s="82">
        <f>D1096</f>
        <v>0</v>
      </c>
      <c r="E1095" s="82">
        <f t="shared" ref="E1095:F1096" si="426">E1096</f>
        <v>0</v>
      </c>
      <c r="F1095" s="82">
        <f t="shared" si="426"/>
        <v>0</v>
      </c>
    </row>
    <row r="1096" spans="1:6" ht="42" hidden="1" customHeight="1" x14ac:dyDescent="0.25">
      <c r="A1096" s="60" t="s">
        <v>1427</v>
      </c>
      <c r="B1096" s="20" t="s">
        <v>876</v>
      </c>
      <c r="C1096" s="55">
        <v>200</v>
      </c>
      <c r="D1096" s="82">
        <f>D1097</f>
        <v>0</v>
      </c>
      <c r="E1096" s="82">
        <f t="shared" si="426"/>
        <v>0</v>
      </c>
      <c r="F1096" s="82">
        <f t="shared" si="426"/>
        <v>0</v>
      </c>
    </row>
    <row r="1097" spans="1:6" ht="42" hidden="1" customHeight="1" x14ac:dyDescent="0.25">
      <c r="A1097" s="60" t="s">
        <v>1428</v>
      </c>
      <c r="B1097" s="20" t="s">
        <v>876</v>
      </c>
      <c r="C1097" s="55">
        <v>240</v>
      </c>
      <c r="D1097" s="82"/>
      <c r="E1097" s="82"/>
      <c r="F1097" s="82"/>
    </row>
    <row r="1098" spans="1:6" ht="32.25" hidden="1" customHeight="1" x14ac:dyDescent="0.25">
      <c r="A1098" s="17" t="s">
        <v>877</v>
      </c>
      <c r="B1098" s="1" t="s">
        <v>878</v>
      </c>
      <c r="C1098" s="55"/>
      <c r="D1098" s="82">
        <f>D1099+D1102+D1109+D1112+D1117</f>
        <v>0</v>
      </c>
      <c r="E1098" s="82">
        <f t="shared" ref="E1098:F1098" si="427">E1099+E1102+E1109+E1112+E1117</f>
        <v>0</v>
      </c>
      <c r="F1098" s="82">
        <f t="shared" si="427"/>
        <v>0</v>
      </c>
    </row>
    <row r="1099" spans="1:6" ht="33.75" hidden="1" customHeight="1" x14ac:dyDescent="0.25">
      <c r="A1099" s="22" t="s">
        <v>879</v>
      </c>
      <c r="B1099" s="49" t="s">
        <v>1485</v>
      </c>
      <c r="C1099" s="55"/>
      <c r="D1099" s="82">
        <f>D1100</f>
        <v>0</v>
      </c>
      <c r="E1099" s="82">
        <f t="shared" ref="E1099:F1099" si="428">E1100</f>
        <v>0</v>
      </c>
      <c r="F1099" s="82">
        <f t="shared" si="428"/>
        <v>0</v>
      </c>
    </row>
    <row r="1100" spans="1:6" ht="33.75" hidden="1" customHeight="1" x14ac:dyDescent="0.25">
      <c r="A1100" s="60" t="s">
        <v>1427</v>
      </c>
      <c r="B1100" s="49" t="s">
        <v>1485</v>
      </c>
      <c r="C1100" s="55">
        <v>200</v>
      </c>
      <c r="D1100" s="82">
        <f>D1101</f>
        <v>0</v>
      </c>
      <c r="E1100" s="82">
        <f t="shared" ref="E1100:F1100" si="429">E1101</f>
        <v>0</v>
      </c>
      <c r="F1100" s="82">
        <f t="shared" si="429"/>
        <v>0</v>
      </c>
    </row>
    <row r="1101" spans="1:6" ht="33.75" hidden="1" customHeight="1" x14ac:dyDescent="0.25">
      <c r="A1101" s="60" t="s">
        <v>1428</v>
      </c>
      <c r="B1101" s="49" t="s">
        <v>1485</v>
      </c>
      <c r="C1101" s="55">
        <v>240</v>
      </c>
      <c r="D1101" s="82"/>
      <c r="E1101" s="82"/>
      <c r="F1101" s="82"/>
    </row>
    <row r="1102" spans="1:6" ht="46.5" hidden="1" customHeight="1" x14ac:dyDescent="0.25">
      <c r="A1102" s="22" t="s">
        <v>880</v>
      </c>
      <c r="B1102" s="49" t="s">
        <v>881</v>
      </c>
      <c r="C1102" s="55"/>
      <c r="D1102" s="82">
        <f>D1103+D1105+D1107</f>
        <v>0</v>
      </c>
      <c r="E1102" s="82">
        <f>E1103+E1105+E1107</f>
        <v>0</v>
      </c>
      <c r="F1102" s="82">
        <f>F1103+F1105+F1107</f>
        <v>0</v>
      </c>
    </row>
    <row r="1103" spans="1:6" ht="46.5" hidden="1" customHeight="1" x14ac:dyDescent="0.25">
      <c r="A1103" s="60" t="s">
        <v>1425</v>
      </c>
      <c r="B1103" s="49" t="s">
        <v>881</v>
      </c>
      <c r="C1103" s="55">
        <v>100</v>
      </c>
      <c r="D1103" s="82">
        <f>D1104</f>
        <v>0</v>
      </c>
      <c r="E1103" s="82">
        <f t="shared" ref="E1103:F1103" si="430">E1104</f>
        <v>0</v>
      </c>
      <c r="F1103" s="82">
        <f t="shared" si="430"/>
        <v>0</v>
      </c>
    </row>
    <row r="1104" spans="1:6" ht="46.5" hidden="1" customHeight="1" x14ac:dyDescent="0.25">
      <c r="A1104" s="92" t="s">
        <v>1436</v>
      </c>
      <c r="B1104" s="49" t="s">
        <v>881</v>
      </c>
      <c r="C1104" s="55">
        <v>120</v>
      </c>
      <c r="D1104" s="82"/>
      <c r="E1104" s="82"/>
      <c r="F1104" s="82"/>
    </row>
    <row r="1105" spans="1:6" ht="46.5" hidden="1" customHeight="1" x14ac:dyDescent="0.25">
      <c r="A1105" s="60" t="s">
        <v>1427</v>
      </c>
      <c r="B1105" s="49" t="s">
        <v>881</v>
      </c>
      <c r="C1105" s="55">
        <v>200</v>
      </c>
      <c r="D1105" s="82">
        <f>D1106</f>
        <v>0</v>
      </c>
      <c r="E1105" s="82">
        <f>E1106</f>
        <v>0</v>
      </c>
      <c r="F1105" s="82">
        <f>F1106</f>
        <v>0</v>
      </c>
    </row>
    <row r="1106" spans="1:6" ht="46.5" hidden="1" customHeight="1" x14ac:dyDescent="0.25">
      <c r="A1106" s="60" t="s">
        <v>1428</v>
      </c>
      <c r="B1106" s="49" t="s">
        <v>881</v>
      </c>
      <c r="C1106" s="55">
        <v>240</v>
      </c>
      <c r="D1106" s="82"/>
      <c r="E1106" s="82"/>
      <c r="F1106" s="82"/>
    </row>
    <row r="1107" spans="1:6" ht="46.5" hidden="1" customHeight="1" x14ac:dyDescent="0.25">
      <c r="A1107" s="60" t="s">
        <v>1431</v>
      </c>
      <c r="B1107" s="49" t="s">
        <v>881</v>
      </c>
      <c r="C1107" s="55">
        <v>800</v>
      </c>
      <c r="D1107" s="82">
        <f>D1108</f>
        <v>0</v>
      </c>
      <c r="E1107" s="82">
        <f>E1108</f>
        <v>0</v>
      </c>
      <c r="F1107" s="82">
        <f>F1108</f>
        <v>0</v>
      </c>
    </row>
    <row r="1108" spans="1:6" ht="46.5" hidden="1" customHeight="1" x14ac:dyDescent="0.25">
      <c r="A1108" s="16" t="s">
        <v>1432</v>
      </c>
      <c r="B1108" s="49" t="s">
        <v>881</v>
      </c>
      <c r="C1108" s="55">
        <v>850</v>
      </c>
      <c r="D1108" s="82"/>
      <c r="E1108" s="82"/>
      <c r="F1108" s="82"/>
    </row>
    <row r="1109" spans="1:6" ht="31.5" hidden="1" x14ac:dyDescent="0.25">
      <c r="A1109" s="50" t="s">
        <v>882</v>
      </c>
      <c r="B1109" s="49" t="s">
        <v>883</v>
      </c>
      <c r="C1109" s="55"/>
      <c r="D1109" s="82">
        <f>D1110</f>
        <v>0</v>
      </c>
      <c r="E1109" s="82">
        <f t="shared" ref="E1109:F1109" si="431">E1110</f>
        <v>0</v>
      </c>
      <c r="F1109" s="82">
        <f t="shared" si="431"/>
        <v>0</v>
      </c>
    </row>
    <row r="1110" spans="1:6" ht="39" hidden="1" customHeight="1" x14ac:dyDescent="0.25">
      <c r="A1110" s="60" t="s">
        <v>1427</v>
      </c>
      <c r="B1110" s="49" t="s">
        <v>883</v>
      </c>
      <c r="C1110" s="55">
        <v>200</v>
      </c>
      <c r="D1110" s="82">
        <f>D1111</f>
        <v>0</v>
      </c>
      <c r="E1110" s="82">
        <f t="shared" ref="E1110:F1110" si="432">E1111</f>
        <v>0</v>
      </c>
      <c r="F1110" s="82">
        <f t="shared" si="432"/>
        <v>0</v>
      </c>
    </row>
    <row r="1111" spans="1:6" ht="39.75" hidden="1" customHeight="1" x14ac:dyDescent="0.25">
      <c r="A1111" s="60" t="s">
        <v>1428</v>
      </c>
      <c r="B1111" s="49" t="s">
        <v>883</v>
      </c>
      <c r="C1111" s="55">
        <v>240</v>
      </c>
      <c r="D1111" s="82"/>
      <c r="E1111" s="82"/>
      <c r="F1111" s="82"/>
    </row>
    <row r="1112" spans="1:6" ht="35.25" hidden="1" customHeight="1" x14ac:dyDescent="0.25">
      <c r="A1112" s="51" t="s">
        <v>884</v>
      </c>
      <c r="B1112" s="20" t="s">
        <v>885</v>
      </c>
      <c r="C1112" s="55"/>
      <c r="D1112" s="82">
        <f>D1113+D1115</f>
        <v>0</v>
      </c>
      <c r="E1112" s="82">
        <f t="shared" ref="E1112:F1112" si="433">E1113+E1115</f>
        <v>0</v>
      </c>
      <c r="F1112" s="82">
        <f t="shared" si="433"/>
        <v>0</v>
      </c>
    </row>
    <row r="1113" spans="1:6" ht="35.25" hidden="1" customHeight="1" x14ac:dyDescent="0.25">
      <c r="A1113" s="60" t="s">
        <v>1425</v>
      </c>
      <c r="B1113" s="20" t="s">
        <v>885</v>
      </c>
      <c r="C1113" s="55">
        <v>100</v>
      </c>
      <c r="D1113" s="82">
        <f>D1114</f>
        <v>0</v>
      </c>
      <c r="E1113" s="82">
        <f t="shared" ref="E1113:F1113" si="434">E1114</f>
        <v>0</v>
      </c>
      <c r="F1113" s="82">
        <f t="shared" si="434"/>
        <v>0</v>
      </c>
    </row>
    <row r="1114" spans="1:6" ht="35.25" hidden="1" customHeight="1" x14ac:dyDescent="0.25">
      <c r="A1114" s="60" t="s">
        <v>1436</v>
      </c>
      <c r="B1114" s="20" t="s">
        <v>885</v>
      </c>
      <c r="C1114" s="55">
        <v>110</v>
      </c>
      <c r="D1114" s="82"/>
      <c r="E1114" s="82"/>
      <c r="F1114" s="82"/>
    </row>
    <row r="1115" spans="1:6" ht="35.25" hidden="1" customHeight="1" x14ac:dyDescent="0.25">
      <c r="A1115" s="60" t="s">
        <v>1427</v>
      </c>
      <c r="B1115" s="20" t="s">
        <v>885</v>
      </c>
      <c r="C1115" s="55">
        <v>200</v>
      </c>
      <c r="D1115" s="82">
        <f>D1116</f>
        <v>0</v>
      </c>
      <c r="E1115" s="82">
        <f t="shared" ref="E1115:F1115" si="435">E1116</f>
        <v>0</v>
      </c>
      <c r="F1115" s="82">
        <f t="shared" si="435"/>
        <v>0</v>
      </c>
    </row>
    <row r="1116" spans="1:6" ht="35.25" hidden="1" customHeight="1" x14ac:dyDescent="0.25">
      <c r="A1116" s="60" t="s">
        <v>1428</v>
      </c>
      <c r="B1116" s="20" t="s">
        <v>885</v>
      </c>
      <c r="C1116" s="55">
        <v>240</v>
      </c>
      <c r="D1116" s="82"/>
      <c r="E1116" s="82"/>
      <c r="F1116" s="82"/>
    </row>
    <row r="1117" spans="1:6" ht="39.75" hidden="1" customHeight="1" x14ac:dyDescent="0.25">
      <c r="A1117" s="22" t="s">
        <v>886</v>
      </c>
      <c r="B1117" s="20" t="s">
        <v>887</v>
      </c>
      <c r="C1117" s="55"/>
      <c r="D1117" s="82">
        <f>D1118</f>
        <v>0</v>
      </c>
      <c r="E1117" s="82">
        <f t="shared" ref="E1117:F1117" si="436">E1118</f>
        <v>0</v>
      </c>
      <c r="F1117" s="82">
        <f t="shared" si="436"/>
        <v>0</v>
      </c>
    </row>
    <row r="1118" spans="1:6" ht="39.75" hidden="1" customHeight="1" x14ac:dyDescent="0.25">
      <c r="A1118" s="60" t="s">
        <v>1427</v>
      </c>
      <c r="B1118" s="20" t="s">
        <v>887</v>
      </c>
      <c r="C1118" s="55">
        <v>200</v>
      </c>
      <c r="D1118" s="82">
        <f>D1119</f>
        <v>0</v>
      </c>
      <c r="E1118" s="82">
        <f t="shared" ref="E1118:F1118" si="437">E1119</f>
        <v>0</v>
      </c>
      <c r="F1118" s="82">
        <f t="shared" si="437"/>
        <v>0</v>
      </c>
    </row>
    <row r="1119" spans="1:6" ht="39.75" hidden="1" customHeight="1" x14ac:dyDescent="0.25">
      <c r="A1119" s="60" t="s">
        <v>1428</v>
      </c>
      <c r="B1119" s="20" t="s">
        <v>887</v>
      </c>
      <c r="C1119" s="55">
        <v>240</v>
      </c>
      <c r="D1119" s="82">
        <v>0</v>
      </c>
      <c r="E1119" s="82">
        <v>0</v>
      </c>
      <c r="F1119" s="82">
        <v>0</v>
      </c>
    </row>
    <row r="1120" spans="1:6" ht="39.75" hidden="1" customHeight="1" x14ac:dyDescent="0.25">
      <c r="A1120" s="13" t="s">
        <v>128</v>
      </c>
      <c r="B1120" s="3" t="s">
        <v>888</v>
      </c>
      <c r="C1120" s="55"/>
      <c r="D1120" s="82">
        <f>D1121</f>
        <v>0</v>
      </c>
      <c r="E1120" s="82">
        <f t="shared" ref="E1120:F1121" si="438">E1121</f>
        <v>0</v>
      </c>
      <c r="F1120" s="82">
        <f t="shared" si="438"/>
        <v>0</v>
      </c>
    </row>
    <row r="1121" spans="1:6" ht="39.75" hidden="1" customHeight="1" x14ac:dyDescent="0.25">
      <c r="A1121" s="7" t="s">
        <v>717</v>
      </c>
      <c r="B1121" s="1" t="s">
        <v>889</v>
      </c>
      <c r="C1121" s="55"/>
      <c r="D1121" s="82">
        <f>D1122</f>
        <v>0</v>
      </c>
      <c r="E1121" s="82">
        <f t="shared" si="438"/>
        <v>0</v>
      </c>
      <c r="F1121" s="82">
        <f t="shared" si="438"/>
        <v>0</v>
      </c>
    </row>
    <row r="1122" spans="1:6" ht="39.75" hidden="1" customHeight="1" x14ac:dyDescent="0.25">
      <c r="A1122" s="25" t="s">
        <v>132</v>
      </c>
      <c r="B1122" s="20" t="s">
        <v>890</v>
      </c>
      <c r="C1122" s="55"/>
      <c r="D1122" s="82">
        <f>D1123+D1125</f>
        <v>0</v>
      </c>
      <c r="E1122" s="82">
        <f t="shared" ref="E1122:F1122" si="439">E1123+E1125</f>
        <v>0</v>
      </c>
      <c r="F1122" s="82">
        <f t="shared" si="439"/>
        <v>0</v>
      </c>
    </row>
    <row r="1123" spans="1:6" ht="39.75" hidden="1" customHeight="1" x14ac:dyDescent="0.25">
      <c r="A1123" s="60" t="s">
        <v>1425</v>
      </c>
      <c r="B1123" s="20" t="s">
        <v>890</v>
      </c>
      <c r="C1123" s="55">
        <v>100</v>
      </c>
      <c r="D1123" s="82">
        <f>D1124</f>
        <v>0</v>
      </c>
      <c r="E1123" s="82">
        <f t="shared" ref="E1123:F1123" si="440">E1124</f>
        <v>0</v>
      </c>
      <c r="F1123" s="82">
        <f t="shared" si="440"/>
        <v>0</v>
      </c>
    </row>
    <row r="1124" spans="1:6" ht="39.75" hidden="1" customHeight="1" x14ac:dyDescent="0.25">
      <c r="A1124" s="60" t="s">
        <v>1426</v>
      </c>
      <c r="B1124" s="20" t="s">
        <v>890</v>
      </c>
      <c r="C1124" s="55">
        <v>120</v>
      </c>
      <c r="D1124" s="82"/>
      <c r="E1124" s="82"/>
      <c r="F1124" s="82"/>
    </row>
    <row r="1125" spans="1:6" ht="39.75" hidden="1" customHeight="1" x14ac:dyDescent="0.25">
      <c r="A1125" s="60" t="s">
        <v>1427</v>
      </c>
      <c r="B1125" s="20" t="s">
        <v>890</v>
      </c>
      <c r="C1125" s="55">
        <v>200</v>
      </c>
      <c r="D1125" s="82">
        <f>D1126</f>
        <v>0</v>
      </c>
      <c r="E1125" s="82">
        <f t="shared" ref="E1125:F1125" si="441">E1126</f>
        <v>0</v>
      </c>
      <c r="F1125" s="82">
        <f t="shared" si="441"/>
        <v>0</v>
      </c>
    </row>
    <row r="1126" spans="1:6" ht="39.75" hidden="1" customHeight="1" x14ac:dyDescent="0.25">
      <c r="A1126" s="60" t="s">
        <v>1428</v>
      </c>
      <c r="B1126" s="20" t="s">
        <v>890</v>
      </c>
      <c r="C1126" s="55">
        <v>240</v>
      </c>
      <c r="D1126" s="82"/>
      <c r="E1126" s="82"/>
      <c r="F1126" s="82"/>
    </row>
    <row r="1127" spans="1:6" ht="39.75" customHeight="1" x14ac:dyDescent="0.25">
      <c r="A1127" s="12" t="s">
        <v>891</v>
      </c>
      <c r="B1127" s="10" t="s">
        <v>892</v>
      </c>
      <c r="C1127" s="55"/>
      <c r="D1127" s="82">
        <f>D1128+D1150+D1155+D1164</f>
        <v>252168</v>
      </c>
      <c r="E1127" s="82">
        <f t="shared" ref="E1127:F1127" si="442">E1128+E1150+E1155+E1164</f>
        <v>195142</v>
      </c>
      <c r="F1127" s="82">
        <f t="shared" si="442"/>
        <v>238730</v>
      </c>
    </row>
    <row r="1128" spans="1:6" ht="39.75" customHeight="1" x14ac:dyDescent="0.25">
      <c r="A1128" s="13" t="s">
        <v>893</v>
      </c>
      <c r="B1128" s="3" t="s">
        <v>894</v>
      </c>
      <c r="C1128" s="55"/>
      <c r="D1128" s="82">
        <f>D1129+D1139</f>
        <v>12747</v>
      </c>
      <c r="E1128" s="82">
        <f t="shared" ref="E1128:F1128" si="443">E1129+E1139</f>
        <v>8970</v>
      </c>
      <c r="F1128" s="82">
        <f t="shared" si="443"/>
        <v>9970</v>
      </c>
    </row>
    <row r="1129" spans="1:6" ht="31.5" x14ac:dyDescent="0.25">
      <c r="A1129" s="17" t="s">
        <v>895</v>
      </c>
      <c r="B1129" s="1" t="s">
        <v>896</v>
      </c>
      <c r="C1129" s="55"/>
      <c r="D1129" s="82">
        <f>D1130+D1133+D1136</f>
        <v>8670</v>
      </c>
      <c r="E1129" s="82">
        <f t="shared" ref="E1129:F1129" si="444">E1130+E1133+E1136</f>
        <v>8970</v>
      </c>
      <c r="F1129" s="82">
        <f t="shared" si="444"/>
        <v>9970</v>
      </c>
    </row>
    <row r="1130" spans="1:6" ht="41.25" customHeight="1" x14ac:dyDescent="0.25">
      <c r="A1130" s="21" t="s">
        <v>897</v>
      </c>
      <c r="B1130" s="20" t="s">
        <v>898</v>
      </c>
      <c r="C1130" s="55"/>
      <c r="D1130" s="82">
        <f>D1131</f>
        <v>2190</v>
      </c>
      <c r="E1130" s="82">
        <f t="shared" ref="E1130:F1131" si="445">E1131</f>
        <v>3200</v>
      </c>
      <c r="F1130" s="82">
        <f t="shared" si="445"/>
        <v>3200</v>
      </c>
    </row>
    <row r="1131" spans="1:6" ht="40.5" customHeight="1" x14ac:dyDescent="0.25">
      <c r="A1131" s="60" t="s">
        <v>1427</v>
      </c>
      <c r="B1131" s="20" t="s">
        <v>898</v>
      </c>
      <c r="C1131" s="55">
        <v>200</v>
      </c>
      <c r="D1131" s="82">
        <f>D1132</f>
        <v>2190</v>
      </c>
      <c r="E1131" s="82">
        <f t="shared" si="445"/>
        <v>3200</v>
      </c>
      <c r="F1131" s="82">
        <f t="shared" si="445"/>
        <v>3200</v>
      </c>
    </row>
    <row r="1132" spans="1:6" ht="33.75" customHeight="1" x14ac:dyDescent="0.25">
      <c r="A1132" s="60" t="s">
        <v>1428</v>
      </c>
      <c r="B1132" s="20" t="s">
        <v>898</v>
      </c>
      <c r="C1132" s="55">
        <v>240</v>
      </c>
      <c r="D1132" s="82">
        <v>2190</v>
      </c>
      <c r="E1132" s="82">
        <v>3200</v>
      </c>
      <c r="F1132" s="82">
        <v>3200</v>
      </c>
    </row>
    <row r="1133" spans="1:6" ht="36.75" customHeight="1" x14ac:dyDescent="0.25">
      <c r="A1133" s="19" t="s">
        <v>899</v>
      </c>
      <c r="B1133" s="20" t="s">
        <v>900</v>
      </c>
      <c r="C1133" s="55"/>
      <c r="D1133" s="82">
        <f>D1134</f>
        <v>6000</v>
      </c>
      <c r="E1133" s="82">
        <f t="shared" ref="E1133:F1134" si="446">E1134</f>
        <v>5000</v>
      </c>
      <c r="F1133" s="82">
        <f t="shared" si="446"/>
        <v>6000</v>
      </c>
    </row>
    <row r="1134" spans="1:6" ht="36.75" customHeight="1" x14ac:dyDescent="0.25">
      <c r="A1134" s="60" t="s">
        <v>1427</v>
      </c>
      <c r="B1134" s="20" t="s">
        <v>900</v>
      </c>
      <c r="C1134" s="55">
        <v>200</v>
      </c>
      <c r="D1134" s="82">
        <f>D1135</f>
        <v>6000</v>
      </c>
      <c r="E1134" s="82">
        <f t="shared" si="446"/>
        <v>5000</v>
      </c>
      <c r="F1134" s="82">
        <f t="shared" si="446"/>
        <v>6000</v>
      </c>
    </row>
    <row r="1135" spans="1:6" ht="36.75" customHeight="1" x14ac:dyDescent="0.25">
      <c r="A1135" s="60" t="s">
        <v>1428</v>
      </c>
      <c r="B1135" s="20" t="s">
        <v>900</v>
      </c>
      <c r="C1135" s="55">
        <v>240</v>
      </c>
      <c r="D1135" s="82">
        <v>6000</v>
      </c>
      <c r="E1135" s="82">
        <v>5000</v>
      </c>
      <c r="F1135" s="82">
        <v>6000</v>
      </c>
    </row>
    <row r="1136" spans="1:6" ht="36.75" customHeight="1" x14ac:dyDescent="0.25">
      <c r="A1136" s="19" t="s">
        <v>901</v>
      </c>
      <c r="B1136" s="20" t="s">
        <v>902</v>
      </c>
      <c r="C1136" s="55"/>
      <c r="D1136" s="82">
        <f>D1137</f>
        <v>480</v>
      </c>
      <c r="E1136" s="82">
        <f t="shared" ref="E1136:F1137" si="447">E1137</f>
        <v>770</v>
      </c>
      <c r="F1136" s="82">
        <f t="shared" si="447"/>
        <v>770</v>
      </c>
    </row>
    <row r="1137" spans="1:6" ht="36.75" customHeight="1" x14ac:dyDescent="0.25">
      <c r="A1137" s="60" t="s">
        <v>1427</v>
      </c>
      <c r="B1137" s="20" t="s">
        <v>902</v>
      </c>
      <c r="C1137" s="55">
        <v>200</v>
      </c>
      <c r="D1137" s="82">
        <f>D1138</f>
        <v>480</v>
      </c>
      <c r="E1137" s="82">
        <f t="shared" si="447"/>
        <v>770</v>
      </c>
      <c r="F1137" s="82">
        <f t="shared" si="447"/>
        <v>770</v>
      </c>
    </row>
    <row r="1138" spans="1:6" ht="36.75" customHeight="1" x14ac:dyDescent="0.25">
      <c r="A1138" s="60" t="s">
        <v>1428</v>
      </c>
      <c r="B1138" s="20" t="s">
        <v>902</v>
      </c>
      <c r="C1138" s="55">
        <v>240</v>
      </c>
      <c r="D1138" s="97">
        <v>480</v>
      </c>
      <c r="E1138" s="97">
        <v>770</v>
      </c>
      <c r="F1138" s="97">
        <v>770</v>
      </c>
    </row>
    <row r="1139" spans="1:6" ht="38.25" customHeight="1" x14ac:dyDescent="0.25">
      <c r="A1139" s="17" t="s">
        <v>903</v>
      </c>
      <c r="B1139" s="1" t="s">
        <v>904</v>
      </c>
      <c r="C1139" s="55"/>
      <c r="D1139" s="97">
        <f>D1140+D1145</f>
        <v>4077</v>
      </c>
      <c r="E1139" s="97">
        <f t="shared" ref="E1139:F1139" si="448">E1140+E1145</f>
        <v>0</v>
      </c>
      <c r="F1139" s="97">
        <f t="shared" si="448"/>
        <v>0</v>
      </c>
    </row>
    <row r="1140" spans="1:6" ht="42.75" customHeight="1" x14ac:dyDescent="0.25">
      <c r="A1140" s="22" t="s">
        <v>905</v>
      </c>
      <c r="B1140" s="20" t="s">
        <v>906</v>
      </c>
      <c r="C1140" s="55"/>
      <c r="D1140" s="97">
        <f>D1141+D1143</f>
        <v>4077</v>
      </c>
      <c r="E1140" s="97">
        <f t="shared" ref="E1140:F1140" si="449">E1141+E1143</f>
        <v>0</v>
      </c>
      <c r="F1140" s="97">
        <f t="shared" si="449"/>
        <v>0</v>
      </c>
    </row>
    <row r="1141" spans="1:6" ht="62.25" customHeight="1" x14ac:dyDescent="0.25">
      <c r="A1141" s="60" t="s">
        <v>1425</v>
      </c>
      <c r="B1141" s="20" t="s">
        <v>906</v>
      </c>
      <c r="C1141" s="55">
        <v>100</v>
      </c>
      <c r="D1141" s="97">
        <f>D1142</f>
        <v>3817</v>
      </c>
      <c r="E1141" s="97">
        <f t="shared" ref="E1141:F1141" si="450">E1142</f>
        <v>0</v>
      </c>
      <c r="F1141" s="97">
        <f t="shared" si="450"/>
        <v>0</v>
      </c>
    </row>
    <row r="1142" spans="1:6" ht="42.75" customHeight="1" x14ac:dyDescent="0.25">
      <c r="A1142" s="60" t="s">
        <v>1426</v>
      </c>
      <c r="B1142" s="20" t="s">
        <v>906</v>
      </c>
      <c r="C1142" s="55">
        <v>120</v>
      </c>
      <c r="D1142" s="97">
        <v>3817</v>
      </c>
      <c r="E1142" s="97"/>
      <c r="F1142" s="97"/>
    </row>
    <row r="1143" spans="1:6" ht="42.75" customHeight="1" x14ac:dyDescent="0.25">
      <c r="A1143" s="60" t="s">
        <v>1427</v>
      </c>
      <c r="B1143" s="20" t="s">
        <v>906</v>
      </c>
      <c r="C1143" s="55">
        <v>200</v>
      </c>
      <c r="D1143" s="97">
        <f>D1144</f>
        <v>260</v>
      </c>
      <c r="E1143" s="97">
        <f t="shared" ref="E1143:F1143" si="451">E1144</f>
        <v>0</v>
      </c>
      <c r="F1143" s="97">
        <f t="shared" si="451"/>
        <v>0</v>
      </c>
    </row>
    <row r="1144" spans="1:6" ht="42.75" customHeight="1" x14ac:dyDescent="0.25">
      <c r="A1144" s="60" t="s">
        <v>1428</v>
      </c>
      <c r="B1144" s="20" t="s">
        <v>906</v>
      </c>
      <c r="C1144" s="55">
        <v>240</v>
      </c>
      <c r="D1144" s="97">
        <v>260</v>
      </c>
      <c r="E1144" s="97"/>
      <c r="F1144" s="97"/>
    </row>
    <row r="1145" spans="1:6" ht="31.5" hidden="1" x14ac:dyDescent="0.25">
      <c r="A1145" s="22" t="s">
        <v>907</v>
      </c>
      <c r="B1145" s="20" t="s">
        <v>908</v>
      </c>
      <c r="C1145" s="55"/>
      <c r="D1145" s="97">
        <f>D1146+D1148</f>
        <v>0</v>
      </c>
      <c r="E1145" s="97">
        <f t="shared" ref="E1145:F1145" si="452">E1146+E1148</f>
        <v>0</v>
      </c>
      <c r="F1145" s="97">
        <f t="shared" si="452"/>
        <v>0</v>
      </c>
    </row>
    <row r="1146" spans="1:6" ht="34.5" hidden="1" customHeight="1" x14ac:dyDescent="0.25">
      <c r="A1146" s="60" t="s">
        <v>1425</v>
      </c>
      <c r="B1146" s="20" t="s">
        <v>908</v>
      </c>
      <c r="C1146" s="55">
        <v>100</v>
      </c>
      <c r="D1146" s="97">
        <f>D1147</f>
        <v>0</v>
      </c>
      <c r="E1146" s="97">
        <f t="shared" ref="E1146:F1146" si="453">E1147</f>
        <v>0</v>
      </c>
      <c r="F1146" s="97">
        <f t="shared" si="453"/>
        <v>0</v>
      </c>
    </row>
    <row r="1147" spans="1:6" ht="34.5" hidden="1" customHeight="1" x14ac:dyDescent="0.25">
      <c r="A1147" s="60" t="s">
        <v>1426</v>
      </c>
      <c r="B1147" s="20" t="s">
        <v>908</v>
      </c>
      <c r="C1147" s="55">
        <v>120</v>
      </c>
      <c r="D1147" s="97">
        <v>0</v>
      </c>
      <c r="E1147" s="97">
        <v>0</v>
      </c>
      <c r="F1147" s="97">
        <v>0</v>
      </c>
    </row>
    <row r="1148" spans="1:6" ht="34.5" hidden="1" customHeight="1" x14ac:dyDescent="0.25">
      <c r="A1148" s="60" t="s">
        <v>1427</v>
      </c>
      <c r="B1148" s="20" t="s">
        <v>908</v>
      </c>
      <c r="C1148" s="55">
        <v>200</v>
      </c>
      <c r="D1148" s="97">
        <f>D1149</f>
        <v>0</v>
      </c>
      <c r="E1148" s="97">
        <f t="shared" ref="E1148:F1148" si="454">E1149</f>
        <v>0</v>
      </c>
      <c r="F1148" s="97">
        <f t="shared" si="454"/>
        <v>0</v>
      </c>
    </row>
    <row r="1149" spans="1:6" ht="42.75" hidden="1" customHeight="1" x14ac:dyDescent="0.25">
      <c r="A1149" s="60" t="s">
        <v>1428</v>
      </c>
      <c r="B1149" s="20" t="s">
        <v>908</v>
      </c>
      <c r="C1149" s="55">
        <v>240</v>
      </c>
      <c r="D1149" s="97">
        <v>0</v>
      </c>
      <c r="E1149" s="97">
        <v>0</v>
      </c>
      <c r="F1149" s="97">
        <v>0</v>
      </c>
    </row>
    <row r="1150" spans="1:6" ht="41.25" customHeight="1" x14ac:dyDescent="0.25">
      <c r="A1150" s="13" t="s">
        <v>1493</v>
      </c>
      <c r="B1150" s="3" t="s">
        <v>909</v>
      </c>
      <c r="C1150" s="55"/>
      <c r="D1150" s="97">
        <f>D1151</f>
        <v>150</v>
      </c>
      <c r="E1150" s="97">
        <f t="shared" ref="E1150:F1153" si="455">E1151</f>
        <v>150</v>
      </c>
      <c r="F1150" s="97">
        <f t="shared" si="455"/>
        <v>150</v>
      </c>
    </row>
    <row r="1151" spans="1:6" ht="43.5" customHeight="1" x14ac:dyDescent="0.25">
      <c r="A1151" s="17" t="s">
        <v>910</v>
      </c>
      <c r="B1151" s="1" t="s">
        <v>911</v>
      </c>
      <c r="C1151" s="55"/>
      <c r="D1151" s="97">
        <f>D1152</f>
        <v>150</v>
      </c>
      <c r="E1151" s="97">
        <f t="shared" si="455"/>
        <v>150</v>
      </c>
      <c r="F1151" s="97">
        <f t="shared" si="455"/>
        <v>150</v>
      </c>
    </row>
    <row r="1152" spans="1:6" ht="116.25" customHeight="1" x14ac:dyDescent="0.25">
      <c r="A1152" s="21" t="s">
        <v>912</v>
      </c>
      <c r="B1152" s="20" t="s">
        <v>913</v>
      </c>
      <c r="C1152" s="55"/>
      <c r="D1152" s="97">
        <f>D1153</f>
        <v>150</v>
      </c>
      <c r="E1152" s="97">
        <f t="shared" si="455"/>
        <v>150</v>
      </c>
      <c r="F1152" s="97">
        <f t="shared" si="455"/>
        <v>150</v>
      </c>
    </row>
    <row r="1153" spans="1:6" ht="38.25" customHeight="1" x14ac:dyDescent="0.25">
      <c r="A1153" s="60" t="s">
        <v>1427</v>
      </c>
      <c r="B1153" s="20" t="s">
        <v>913</v>
      </c>
      <c r="C1153" s="55">
        <v>200</v>
      </c>
      <c r="D1153" s="97">
        <f>D1154</f>
        <v>150</v>
      </c>
      <c r="E1153" s="97">
        <f t="shared" si="455"/>
        <v>150</v>
      </c>
      <c r="F1153" s="97">
        <f t="shared" si="455"/>
        <v>150</v>
      </c>
    </row>
    <row r="1154" spans="1:6" ht="45" customHeight="1" x14ac:dyDescent="0.25">
      <c r="A1154" s="60" t="s">
        <v>1428</v>
      </c>
      <c r="B1154" s="20" t="s">
        <v>913</v>
      </c>
      <c r="C1154" s="55">
        <v>240</v>
      </c>
      <c r="D1154" s="97">
        <v>150</v>
      </c>
      <c r="E1154" s="97">
        <v>150</v>
      </c>
      <c r="F1154" s="97">
        <v>150</v>
      </c>
    </row>
    <row r="1155" spans="1:6" ht="39.75" customHeight="1" x14ac:dyDescent="0.25">
      <c r="A1155" s="13" t="s">
        <v>914</v>
      </c>
      <c r="B1155" s="3" t="s">
        <v>915</v>
      </c>
      <c r="C1155" s="55"/>
      <c r="D1155" s="97">
        <f>D1160+D1156</f>
        <v>7908</v>
      </c>
      <c r="E1155" s="97">
        <f t="shared" ref="E1155:F1155" si="456">E1160+E1156</f>
        <v>7730</v>
      </c>
      <c r="F1155" s="97">
        <f t="shared" si="456"/>
        <v>6570</v>
      </c>
    </row>
    <row r="1156" spans="1:6" ht="57" hidden="1" customHeight="1" x14ac:dyDescent="0.25">
      <c r="A1156" s="17" t="s">
        <v>916</v>
      </c>
      <c r="B1156" s="1" t="s">
        <v>917</v>
      </c>
      <c r="C1156" s="55"/>
      <c r="D1156" s="97">
        <f>D1157</f>
        <v>0</v>
      </c>
      <c r="E1156" s="97">
        <f t="shared" ref="E1156:F1158" si="457">E1157</f>
        <v>0</v>
      </c>
      <c r="F1156" s="97">
        <f t="shared" si="457"/>
        <v>0</v>
      </c>
    </row>
    <row r="1157" spans="1:6" ht="39.75" hidden="1" customHeight="1" x14ac:dyDescent="0.25">
      <c r="A1157" s="16" t="s">
        <v>918</v>
      </c>
      <c r="B1157" s="2" t="s">
        <v>919</v>
      </c>
      <c r="C1157" s="55"/>
      <c r="D1157" s="97">
        <f>D1158</f>
        <v>0</v>
      </c>
      <c r="E1157" s="97">
        <f t="shared" si="457"/>
        <v>0</v>
      </c>
      <c r="F1157" s="97">
        <f t="shared" si="457"/>
        <v>0</v>
      </c>
    </row>
    <row r="1158" spans="1:6" ht="39.75" hidden="1" customHeight="1" x14ac:dyDescent="0.25">
      <c r="A1158" s="16"/>
      <c r="B1158" s="2"/>
      <c r="C1158" s="55"/>
      <c r="D1158" s="97">
        <f>D1159</f>
        <v>0</v>
      </c>
      <c r="E1158" s="97">
        <f t="shared" si="457"/>
        <v>0</v>
      </c>
      <c r="F1158" s="97">
        <f t="shared" si="457"/>
        <v>0</v>
      </c>
    </row>
    <row r="1159" spans="1:6" ht="39.75" hidden="1" customHeight="1" x14ac:dyDescent="0.25">
      <c r="A1159" s="16"/>
      <c r="B1159" s="2"/>
      <c r="C1159" s="55"/>
      <c r="D1159" s="97"/>
      <c r="E1159" s="97"/>
      <c r="F1159" s="97"/>
    </row>
    <row r="1160" spans="1:6" ht="34.5" customHeight="1" x14ac:dyDescent="0.25">
      <c r="A1160" s="17" t="s">
        <v>920</v>
      </c>
      <c r="B1160" s="1" t="s">
        <v>921</v>
      </c>
      <c r="C1160" s="111"/>
      <c r="D1160" s="98">
        <f>D1161</f>
        <v>7908</v>
      </c>
      <c r="E1160" s="98">
        <f t="shared" ref="E1160:F1162" si="458">E1161</f>
        <v>7730</v>
      </c>
      <c r="F1160" s="98">
        <f t="shared" si="458"/>
        <v>6570</v>
      </c>
    </row>
    <row r="1161" spans="1:6" ht="31.5" customHeight="1" x14ac:dyDescent="0.25">
      <c r="A1161" s="19" t="s">
        <v>922</v>
      </c>
      <c r="B1161" s="20" t="s">
        <v>923</v>
      </c>
      <c r="C1161" s="55"/>
      <c r="D1161" s="97">
        <f>D1162</f>
        <v>7908</v>
      </c>
      <c r="E1161" s="97">
        <f t="shared" si="458"/>
        <v>7730</v>
      </c>
      <c r="F1161" s="97">
        <f t="shared" si="458"/>
        <v>6570</v>
      </c>
    </row>
    <row r="1162" spans="1:6" ht="31.5" customHeight="1" x14ac:dyDescent="0.25">
      <c r="A1162" s="35" t="s">
        <v>1443</v>
      </c>
      <c r="B1162" s="20" t="s">
        <v>923</v>
      </c>
      <c r="C1162" s="55">
        <v>700</v>
      </c>
      <c r="D1162" s="97">
        <f>D1163</f>
        <v>7908</v>
      </c>
      <c r="E1162" s="97">
        <f t="shared" si="458"/>
        <v>7730</v>
      </c>
      <c r="F1162" s="97">
        <f t="shared" si="458"/>
        <v>6570</v>
      </c>
    </row>
    <row r="1163" spans="1:6" ht="31.5" customHeight="1" x14ac:dyDescent="0.25">
      <c r="A1163" s="35" t="s">
        <v>1444</v>
      </c>
      <c r="B1163" s="20" t="s">
        <v>923</v>
      </c>
      <c r="C1163" s="55">
        <v>730</v>
      </c>
      <c r="D1163" s="97">
        <v>7908</v>
      </c>
      <c r="E1163" s="97">
        <v>7730</v>
      </c>
      <c r="F1163" s="97">
        <v>6570</v>
      </c>
    </row>
    <row r="1164" spans="1:6" ht="35.25" customHeight="1" x14ac:dyDescent="0.25">
      <c r="A1164" s="13" t="s">
        <v>924</v>
      </c>
      <c r="B1164" s="3" t="s">
        <v>925</v>
      </c>
      <c r="C1164" s="55"/>
      <c r="D1164" s="97">
        <f>D1165</f>
        <v>231363</v>
      </c>
      <c r="E1164" s="97">
        <f t="shared" ref="E1164:F1164" si="459">E1165</f>
        <v>178292</v>
      </c>
      <c r="F1164" s="97">
        <f t="shared" si="459"/>
        <v>222040</v>
      </c>
    </row>
    <row r="1165" spans="1:6" ht="33.75" customHeight="1" x14ac:dyDescent="0.25">
      <c r="A1165" s="7" t="s">
        <v>130</v>
      </c>
      <c r="B1165" s="1" t="s">
        <v>926</v>
      </c>
      <c r="C1165" s="55"/>
      <c r="D1165" s="82">
        <f>D1166+D1169+D1177+D1184+D1191+D1198+D1215+D1218+D1221+D1224+D1227+D1208</f>
        <v>231363</v>
      </c>
      <c r="E1165" s="82">
        <f t="shared" ref="E1165:F1165" si="460">E1166+E1169+E1177+E1184+E1191+E1198+E1215+E1218+E1221+E1224+E1227+E1208</f>
        <v>178292</v>
      </c>
      <c r="F1165" s="82">
        <f t="shared" si="460"/>
        <v>222040</v>
      </c>
    </row>
    <row r="1166" spans="1:6" ht="30.75" customHeight="1" x14ac:dyDescent="0.25">
      <c r="A1166" s="19" t="s">
        <v>927</v>
      </c>
      <c r="B1166" s="20" t="s">
        <v>928</v>
      </c>
      <c r="C1166" s="55"/>
      <c r="D1166" s="97">
        <f>D1167</f>
        <v>2280</v>
      </c>
      <c r="E1166" s="97">
        <f t="shared" ref="E1166:F1167" si="461">E1167</f>
        <v>2280</v>
      </c>
      <c r="F1166" s="97">
        <f t="shared" si="461"/>
        <v>2280</v>
      </c>
    </row>
    <row r="1167" spans="1:6" ht="61.5" customHeight="1" x14ac:dyDescent="0.25">
      <c r="A1167" s="60" t="s">
        <v>1425</v>
      </c>
      <c r="B1167" s="20" t="s">
        <v>928</v>
      </c>
      <c r="C1167" s="55">
        <v>100</v>
      </c>
      <c r="D1167" s="97">
        <f>D1168</f>
        <v>2280</v>
      </c>
      <c r="E1167" s="97">
        <f t="shared" si="461"/>
        <v>2280</v>
      </c>
      <c r="F1167" s="97">
        <f t="shared" si="461"/>
        <v>2280</v>
      </c>
    </row>
    <row r="1168" spans="1:6" ht="30.75" customHeight="1" x14ac:dyDescent="0.25">
      <c r="A1168" s="60" t="s">
        <v>1426</v>
      </c>
      <c r="B1168" s="20" t="s">
        <v>928</v>
      </c>
      <c r="C1168" s="55">
        <v>120</v>
      </c>
      <c r="D1168" s="97">
        <v>2280</v>
      </c>
      <c r="E1168" s="97">
        <v>2280</v>
      </c>
      <c r="F1168" s="97">
        <v>2280</v>
      </c>
    </row>
    <row r="1169" spans="1:6" ht="36" customHeight="1" x14ac:dyDescent="0.25">
      <c r="A1169" s="19" t="s">
        <v>929</v>
      </c>
      <c r="B1169" s="20" t="s">
        <v>930</v>
      </c>
      <c r="C1169" s="55"/>
      <c r="D1169" s="97">
        <f>D1170+D1172+D1174</f>
        <v>87550</v>
      </c>
      <c r="E1169" s="97">
        <f t="shared" ref="E1169:F1169" si="462">E1170+E1172+E1174</f>
        <v>74302</v>
      </c>
      <c r="F1169" s="97">
        <f t="shared" si="462"/>
        <v>87050</v>
      </c>
    </row>
    <row r="1170" spans="1:6" ht="48.75" customHeight="1" x14ac:dyDescent="0.25">
      <c r="A1170" s="60" t="s">
        <v>1425</v>
      </c>
      <c r="B1170" s="20" t="s">
        <v>930</v>
      </c>
      <c r="C1170" s="55">
        <v>100</v>
      </c>
      <c r="D1170" s="97">
        <f>D1171</f>
        <v>73992</v>
      </c>
      <c r="E1170" s="97">
        <f t="shared" ref="E1170:F1170" si="463">E1171</f>
        <v>63447</v>
      </c>
      <c r="F1170" s="97">
        <f t="shared" si="463"/>
        <v>75885</v>
      </c>
    </row>
    <row r="1171" spans="1:6" ht="36" customHeight="1" x14ac:dyDescent="0.25">
      <c r="A1171" s="60" t="s">
        <v>1426</v>
      </c>
      <c r="B1171" s="20" t="s">
        <v>930</v>
      </c>
      <c r="C1171" s="55">
        <v>120</v>
      </c>
      <c r="D1171" s="97">
        <v>73992</v>
      </c>
      <c r="E1171" s="82">
        <v>63447</v>
      </c>
      <c r="F1171" s="82">
        <v>75885</v>
      </c>
    </row>
    <row r="1172" spans="1:6" ht="36" customHeight="1" x14ac:dyDescent="0.25">
      <c r="A1172" s="60" t="s">
        <v>1427</v>
      </c>
      <c r="B1172" s="20" t="s">
        <v>930</v>
      </c>
      <c r="C1172" s="55">
        <v>200</v>
      </c>
      <c r="D1172" s="97">
        <f>D1173</f>
        <v>12528</v>
      </c>
      <c r="E1172" s="97">
        <f>E1173</f>
        <v>10455</v>
      </c>
      <c r="F1172" s="97">
        <f>F1173</f>
        <v>10765</v>
      </c>
    </row>
    <row r="1173" spans="1:6" ht="36" customHeight="1" x14ac:dyDescent="0.25">
      <c r="A1173" s="60" t="s">
        <v>1428</v>
      </c>
      <c r="B1173" s="20" t="s">
        <v>930</v>
      </c>
      <c r="C1173" s="55">
        <v>240</v>
      </c>
      <c r="D1173" s="97">
        <v>12528</v>
      </c>
      <c r="E1173" s="82">
        <v>10455</v>
      </c>
      <c r="F1173" s="82">
        <v>10765</v>
      </c>
    </row>
    <row r="1174" spans="1:6" ht="36" customHeight="1" x14ac:dyDescent="0.25">
      <c r="A1174" s="60" t="s">
        <v>1431</v>
      </c>
      <c r="B1174" s="20" t="s">
        <v>930</v>
      </c>
      <c r="C1174" s="55">
        <v>800</v>
      </c>
      <c r="D1174" s="97">
        <f>D1176+D1175</f>
        <v>1030</v>
      </c>
      <c r="E1174" s="97">
        <f t="shared" ref="E1174:F1174" si="464">E1176+E1175</f>
        <v>400</v>
      </c>
      <c r="F1174" s="97">
        <f t="shared" si="464"/>
        <v>400</v>
      </c>
    </row>
    <row r="1175" spans="1:6" ht="36" hidden="1" customHeight="1" x14ac:dyDescent="0.25">
      <c r="A1175" s="128" t="s">
        <v>1587</v>
      </c>
      <c r="B1175" s="20" t="s">
        <v>930</v>
      </c>
      <c r="C1175" s="55">
        <v>830</v>
      </c>
      <c r="D1175" s="97">
        <v>0</v>
      </c>
      <c r="E1175" s="97"/>
      <c r="F1175" s="97"/>
    </row>
    <row r="1176" spans="1:6" ht="36" customHeight="1" x14ac:dyDescent="0.25">
      <c r="A1176" s="16" t="s">
        <v>1432</v>
      </c>
      <c r="B1176" s="20" t="s">
        <v>930</v>
      </c>
      <c r="C1176" s="55">
        <v>850</v>
      </c>
      <c r="D1176" s="97">
        <v>1030</v>
      </c>
      <c r="E1176" s="97">
        <v>400</v>
      </c>
      <c r="F1176" s="97">
        <v>400</v>
      </c>
    </row>
    <row r="1177" spans="1:6" ht="27.75" customHeight="1" x14ac:dyDescent="0.25">
      <c r="A1177" s="19" t="s">
        <v>132</v>
      </c>
      <c r="B1177" s="20" t="s">
        <v>931</v>
      </c>
      <c r="C1177" s="55"/>
      <c r="D1177" s="97">
        <f>D1178+D1180+D1182</f>
        <v>15487</v>
      </c>
      <c r="E1177" s="97">
        <f t="shared" ref="E1177:F1177" si="465">E1178+E1180+E1182</f>
        <v>12623</v>
      </c>
      <c r="F1177" s="97">
        <f t="shared" si="465"/>
        <v>15623</v>
      </c>
    </row>
    <row r="1178" spans="1:6" ht="60.75" customHeight="1" x14ac:dyDescent="0.25">
      <c r="A1178" s="60" t="s">
        <v>1425</v>
      </c>
      <c r="B1178" s="20" t="s">
        <v>931</v>
      </c>
      <c r="C1178" s="55">
        <v>100</v>
      </c>
      <c r="D1178" s="97">
        <f>D1179</f>
        <v>13100</v>
      </c>
      <c r="E1178" s="97">
        <f t="shared" ref="E1178:F1178" si="466">E1179</f>
        <v>10090</v>
      </c>
      <c r="F1178" s="97">
        <f t="shared" si="466"/>
        <v>13090</v>
      </c>
    </row>
    <row r="1179" spans="1:6" ht="27.75" customHeight="1" x14ac:dyDescent="0.25">
      <c r="A1179" s="60" t="s">
        <v>1426</v>
      </c>
      <c r="B1179" s="20" t="s">
        <v>931</v>
      </c>
      <c r="C1179" s="55">
        <v>120</v>
      </c>
      <c r="D1179" s="97">
        <v>13100</v>
      </c>
      <c r="E1179" s="82">
        <v>10090</v>
      </c>
      <c r="F1179" s="82">
        <v>13090</v>
      </c>
    </row>
    <row r="1180" spans="1:6" ht="27.75" customHeight="1" x14ac:dyDescent="0.25">
      <c r="A1180" s="60" t="s">
        <v>1427</v>
      </c>
      <c r="B1180" s="20" t="s">
        <v>931</v>
      </c>
      <c r="C1180" s="55">
        <v>200</v>
      </c>
      <c r="D1180" s="97">
        <f>D1181</f>
        <v>2387</v>
      </c>
      <c r="E1180" s="82">
        <f t="shared" ref="E1180:F1180" si="467">E1181</f>
        <v>2533</v>
      </c>
      <c r="F1180" s="82">
        <f t="shared" si="467"/>
        <v>2533</v>
      </c>
    </row>
    <row r="1181" spans="1:6" ht="27.75" customHeight="1" x14ac:dyDescent="0.25">
      <c r="A1181" s="60" t="s">
        <v>1428</v>
      </c>
      <c r="B1181" s="20" t="s">
        <v>931</v>
      </c>
      <c r="C1181" s="55">
        <v>240</v>
      </c>
      <c r="D1181" s="97">
        <v>2387</v>
      </c>
      <c r="E1181" s="97">
        <v>2533</v>
      </c>
      <c r="F1181" s="97">
        <v>2533</v>
      </c>
    </row>
    <row r="1182" spans="1:6" ht="27.75" hidden="1" customHeight="1" x14ac:dyDescent="0.25">
      <c r="A1182" s="60" t="s">
        <v>1431</v>
      </c>
      <c r="B1182" s="20" t="s">
        <v>931</v>
      </c>
      <c r="C1182" s="55">
        <v>800</v>
      </c>
      <c r="D1182" s="97">
        <f>D1183</f>
        <v>0</v>
      </c>
      <c r="E1182" s="97">
        <f t="shared" ref="E1182:F1182" si="468">E1183</f>
        <v>0</v>
      </c>
      <c r="F1182" s="97">
        <f t="shared" si="468"/>
        <v>0</v>
      </c>
    </row>
    <row r="1183" spans="1:6" ht="27.75" hidden="1" customHeight="1" x14ac:dyDescent="0.25">
      <c r="A1183" s="16" t="s">
        <v>1432</v>
      </c>
      <c r="B1183" s="20" t="s">
        <v>931</v>
      </c>
      <c r="C1183" s="55">
        <v>850</v>
      </c>
      <c r="D1183" s="97">
        <v>0</v>
      </c>
      <c r="E1183" s="97">
        <v>0</v>
      </c>
      <c r="F1183" s="97">
        <v>0</v>
      </c>
    </row>
    <row r="1184" spans="1:6" ht="28.5" customHeight="1" x14ac:dyDescent="0.25">
      <c r="A1184" s="21" t="s">
        <v>932</v>
      </c>
      <c r="B1184" s="23" t="s">
        <v>933</v>
      </c>
      <c r="C1184" s="55"/>
      <c r="D1184" s="97">
        <f>D1185+D1187+D1189</f>
        <v>27499</v>
      </c>
      <c r="E1184" s="97">
        <f t="shared" ref="E1184:F1184" si="469">E1185+E1187+E1189</f>
        <v>23999</v>
      </c>
      <c r="F1184" s="97">
        <f t="shared" si="469"/>
        <v>26999</v>
      </c>
    </row>
    <row r="1185" spans="1:6" ht="47.25" customHeight="1" x14ac:dyDescent="0.25">
      <c r="A1185" s="60" t="s">
        <v>1425</v>
      </c>
      <c r="B1185" s="23" t="s">
        <v>933</v>
      </c>
      <c r="C1185" s="55">
        <v>100</v>
      </c>
      <c r="D1185" s="97">
        <f>D1186</f>
        <v>23097</v>
      </c>
      <c r="E1185" s="97">
        <f t="shared" ref="E1185:F1185" si="470">E1186</f>
        <v>17656</v>
      </c>
      <c r="F1185" s="97">
        <f t="shared" si="470"/>
        <v>20656</v>
      </c>
    </row>
    <row r="1186" spans="1:6" ht="28.5" customHeight="1" x14ac:dyDescent="0.25">
      <c r="A1186" s="60" t="s">
        <v>1426</v>
      </c>
      <c r="B1186" s="23" t="s">
        <v>933</v>
      </c>
      <c r="C1186" s="55">
        <v>120</v>
      </c>
      <c r="D1186" s="97">
        <v>23097</v>
      </c>
      <c r="E1186" s="82">
        <v>17656</v>
      </c>
      <c r="F1186" s="82">
        <v>20656</v>
      </c>
    </row>
    <row r="1187" spans="1:6" ht="28.5" customHeight="1" x14ac:dyDescent="0.25">
      <c r="A1187" s="60" t="s">
        <v>1427</v>
      </c>
      <c r="B1187" s="23" t="s">
        <v>933</v>
      </c>
      <c r="C1187" s="55">
        <v>200</v>
      </c>
      <c r="D1187" s="97">
        <f>D1188</f>
        <v>4372</v>
      </c>
      <c r="E1187" s="97">
        <f t="shared" ref="E1187:F1187" si="471">E1188</f>
        <v>6313</v>
      </c>
      <c r="F1187" s="97">
        <f t="shared" si="471"/>
        <v>6313</v>
      </c>
    </row>
    <row r="1188" spans="1:6" ht="28.5" customHeight="1" x14ac:dyDescent="0.25">
      <c r="A1188" s="60" t="s">
        <v>1428</v>
      </c>
      <c r="B1188" s="23" t="s">
        <v>933</v>
      </c>
      <c r="C1188" s="55">
        <v>240</v>
      </c>
      <c r="D1188" s="97">
        <v>4372</v>
      </c>
      <c r="E1188" s="97">
        <v>6313</v>
      </c>
      <c r="F1188" s="97">
        <v>6313</v>
      </c>
    </row>
    <row r="1189" spans="1:6" ht="28.5" customHeight="1" x14ac:dyDescent="0.25">
      <c r="A1189" s="60" t="s">
        <v>1431</v>
      </c>
      <c r="B1189" s="23" t="s">
        <v>933</v>
      </c>
      <c r="C1189" s="55">
        <v>800</v>
      </c>
      <c r="D1189" s="97">
        <f>D1190</f>
        <v>30</v>
      </c>
      <c r="E1189" s="97">
        <f t="shared" ref="E1189:F1189" si="472">E1190</f>
        <v>30</v>
      </c>
      <c r="F1189" s="97">
        <f t="shared" si="472"/>
        <v>30</v>
      </c>
    </row>
    <row r="1190" spans="1:6" ht="28.5" customHeight="1" x14ac:dyDescent="0.25">
      <c r="A1190" s="16" t="s">
        <v>1432</v>
      </c>
      <c r="B1190" s="23" t="s">
        <v>933</v>
      </c>
      <c r="C1190" s="55">
        <v>850</v>
      </c>
      <c r="D1190" s="97">
        <v>30</v>
      </c>
      <c r="E1190" s="97">
        <v>30</v>
      </c>
      <c r="F1190" s="97">
        <v>30</v>
      </c>
    </row>
    <row r="1191" spans="1:6" ht="31.5" x14ac:dyDescent="0.25">
      <c r="A1191" s="21" t="s">
        <v>934</v>
      </c>
      <c r="B1191" s="23" t="s">
        <v>935</v>
      </c>
      <c r="C1191" s="55"/>
      <c r="D1191" s="97">
        <f>D1192+D1194+D1196</f>
        <v>32735</v>
      </c>
      <c r="E1191" s="97">
        <f t="shared" ref="E1191:F1191" si="473">E1192+E1194+E1196</f>
        <v>25000</v>
      </c>
      <c r="F1191" s="97">
        <f t="shared" si="473"/>
        <v>30000</v>
      </c>
    </row>
    <row r="1192" spans="1:6" ht="63" customHeight="1" x14ac:dyDescent="0.25">
      <c r="A1192" s="60" t="s">
        <v>1425</v>
      </c>
      <c r="B1192" s="23" t="s">
        <v>935</v>
      </c>
      <c r="C1192" s="55">
        <v>100</v>
      </c>
      <c r="D1192" s="97">
        <f>D1193</f>
        <v>29987</v>
      </c>
      <c r="E1192" s="97">
        <f t="shared" ref="E1192:F1192" si="474">E1193</f>
        <v>21815</v>
      </c>
      <c r="F1192" s="97">
        <f t="shared" si="474"/>
        <v>23815</v>
      </c>
    </row>
    <row r="1193" spans="1:6" ht="38.25" customHeight="1" x14ac:dyDescent="0.25">
      <c r="A1193" s="60" t="s">
        <v>1436</v>
      </c>
      <c r="B1193" s="23" t="s">
        <v>935</v>
      </c>
      <c r="C1193" s="55">
        <v>110</v>
      </c>
      <c r="D1193" s="97">
        <v>29987</v>
      </c>
      <c r="E1193" s="97">
        <v>21815</v>
      </c>
      <c r="F1193" s="97">
        <v>23815</v>
      </c>
    </row>
    <row r="1194" spans="1:6" ht="38.25" customHeight="1" x14ac:dyDescent="0.25">
      <c r="A1194" s="60" t="s">
        <v>1427</v>
      </c>
      <c r="B1194" s="23" t="s">
        <v>935</v>
      </c>
      <c r="C1194" s="55">
        <v>200</v>
      </c>
      <c r="D1194" s="97">
        <f>D1195</f>
        <v>2748</v>
      </c>
      <c r="E1194" s="97">
        <f t="shared" ref="E1194:F1194" si="475">E1195</f>
        <v>3185</v>
      </c>
      <c r="F1194" s="97">
        <f t="shared" si="475"/>
        <v>6185</v>
      </c>
    </row>
    <row r="1195" spans="1:6" ht="38.25" customHeight="1" x14ac:dyDescent="0.25">
      <c r="A1195" s="60" t="s">
        <v>1428</v>
      </c>
      <c r="B1195" s="23" t="s">
        <v>935</v>
      </c>
      <c r="C1195" s="55">
        <v>240</v>
      </c>
      <c r="D1195" s="97">
        <v>2748</v>
      </c>
      <c r="E1195" s="97">
        <v>3185</v>
      </c>
      <c r="F1195" s="97">
        <v>6185</v>
      </c>
    </row>
    <row r="1196" spans="1:6" ht="38.25" hidden="1" customHeight="1" x14ac:dyDescent="0.25">
      <c r="A1196" s="60" t="s">
        <v>1431</v>
      </c>
      <c r="B1196" s="23" t="s">
        <v>935</v>
      </c>
      <c r="C1196" s="55">
        <v>800</v>
      </c>
      <c r="D1196" s="97">
        <f>D1197</f>
        <v>0</v>
      </c>
      <c r="E1196" s="97">
        <f t="shared" ref="E1196:F1196" si="476">E1197</f>
        <v>0</v>
      </c>
      <c r="F1196" s="97">
        <f t="shared" si="476"/>
        <v>0</v>
      </c>
    </row>
    <row r="1197" spans="1:6" ht="38.25" hidden="1" customHeight="1" x14ac:dyDescent="0.25">
      <c r="A1197" s="16" t="s">
        <v>1432</v>
      </c>
      <c r="B1197" s="23" t="s">
        <v>935</v>
      </c>
      <c r="C1197" s="55">
        <v>850</v>
      </c>
      <c r="D1197" s="97">
        <v>0</v>
      </c>
      <c r="E1197" s="97">
        <v>0</v>
      </c>
      <c r="F1197" s="97">
        <v>0</v>
      </c>
    </row>
    <row r="1198" spans="1:6" ht="55.5" customHeight="1" x14ac:dyDescent="0.25">
      <c r="A1198" s="21" t="s">
        <v>1462</v>
      </c>
      <c r="B1198" s="23" t="s">
        <v>1455</v>
      </c>
      <c r="C1198" s="55"/>
      <c r="D1198" s="97">
        <f>D1199+D1201+D1205+D1203</f>
        <v>52724</v>
      </c>
      <c r="E1198" s="97">
        <f t="shared" ref="E1198:F1198" si="477">E1199+E1201+E1205+E1203</f>
        <v>30000</v>
      </c>
      <c r="F1198" s="97">
        <f t="shared" si="477"/>
        <v>45000</v>
      </c>
    </row>
    <row r="1199" spans="1:6" ht="55.5" customHeight="1" x14ac:dyDescent="0.25">
      <c r="A1199" s="60" t="s">
        <v>1425</v>
      </c>
      <c r="B1199" s="23" t="s">
        <v>1455</v>
      </c>
      <c r="C1199" s="63">
        <v>100</v>
      </c>
      <c r="D1199" s="97">
        <f>D1200</f>
        <v>44025</v>
      </c>
      <c r="E1199" s="97">
        <f t="shared" ref="E1199:F1199" si="478">E1200</f>
        <v>20410</v>
      </c>
      <c r="F1199" s="97">
        <f t="shared" si="478"/>
        <v>35410</v>
      </c>
    </row>
    <row r="1200" spans="1:6" ht="27.75" customHeight="1" x14ac:dyDescent="0.25">
      <c r="A1200" s="60" t="s">
        <v>1436</v>
      </c>
      <c r="B1200" s="23" t="s">
        <v>1455</v>
      </c>
      <c r="C1200" s="55">
        <v>110</v>
      </c>
      <c r="D1200" s="97">
        <v>44025</v>
      </c>
      <c r="E1200" s="82">
        <v>20410</v>
      </c>
      <c r="F1200" s="82">
        <v>35410</v>
      </c>
    </row>
    <row r="1201" spans="1:6" ht="27.75" customHeight="1" x14ac:dyDescent="0.25">
      <c r="A1201" s="60" t="s">
        <v>1427</v>
      </c>
      <c r="B1201" s="23" t="s">
        <v>1455</v>
      </c>
      <c r="C1201" s="55">
        <v>200</v>
      </c>
      <c r="D1201" s="97">
        <f>D1202</f>
        <v>8463</v>
      </c>
      <c r="E1201" s="97">
        <f t="shared" ref="E1201:F1201" si="479">E1202</f>
        <v>9500</v>
      </c>
      <c r="F1201" s="97">
        <f t="shared" si="479"/>
        <v>9500</v>
      </c>
    </row>
    <row r="1202" spans="1:6" ht="27.75" customHeight="1" x14ac:dyDescent="0.25">
      <c r="A1202" s="60" t="s">
        <v>1428</v>
      </c>
      <c r="B1202" s="23" t="s">
        <v>1455</v>
      </c>
      <c r="C1202" s="55">
        <v>240</v>
      </c>
      <c r="D1202" s="97">
        <v>8463</v>
      </c>
      <c r="E1202" s="97">
        <v>9500</v>
      </c>
      <c r="F1202" s="82">
        <v>9500</v>
      </c>
    </row>
    <row r="1203" spans="1:6" ht="27.75" customHeight="1" x14ac:dyDescent="0.25">
      <c r="A1203" s="16" t="s">
        <v>1434</v>
      </c>
      <c r="B1203" s="23" t="s">
        <v>1455</v>
      </c>
      <c r="C1203" s="55">
        <v>300</v>
      </c>
      <c r="D1203" s="97">
        <f>D1204</f>
        <v>91</v>
      </c>
      <c r="E1203" s="97"/>
      <c r="F1203" s="100"/>
    </row>
    <row r="1204" spans="1:6" ht="27.75" customHeight="1" x14ac:dyDescent="0.25">
      <c r="A1204" s="16" t="s">
        <v>1435</v>
      </c>
      <c r="B1204" s="23" t="s">
        <v>1455</v>
      </c>
      <c r="C1204" s="55">
        <v>320</v>
      </c>
      <c r="D1204" s="97">
        <v>91</v>
      </c>
      <c r="E1204" s="97"/>
      <c r="F1204" s="100"/>
    </row>
    <row r="1205" spans="1:6" ht="27.75" customHeight="1" x14ac:dyDescent="0.25">
      <c r="A1205" s="60" t="s">
        <v>1431</v>
      </c>
      <c r="B1205" s="23" t="s">
        <v>1455</v>
      </c>
      <c r="C1205" s="55">
        <v>800</v>
      </c>
      <c r="D1205" s="97">
        <f>D1207+D1206</f>
        <v>145</v>
      </c>
      <c r="E1205" s="97">
        <f t="shared" ref="E1205:F1205" si="480">E1207+E1206</f>
        <v>90</v>
      </c>
      <c r="F1205" s="97">
        <f t="shared" si="480"/>
        <v>90</v>
      </c>
    </row>
    <row r="1206" spans="1:6" ht="27.75" customHeight="1" x14ac:dyDescent="0.25">
      <c r="A1206" s="128" t="s">
        <v>1587</v>
      </c>
      <c r="B1206" s="23" t="s">
        <v>1455</v>
      </c>
      <c r="C1206" s="55">
        <v>830</v>
      </c>
      <c r="D1206" s="97">
        <v>34</v>
      </c>
      <c r="E1206" s="97"/>
      <c r="F1206" s="97"/>
    </row>
    <row r="1207" spans="1:6" ht="27.75" customHeight="1" x14ac:dyDescent="0.25">
      <c r="A1207" s="16" t="s">
        <v>1432</v>
      </c>
      <c r="B1207" s="23" t="s">
        <v>1455</v>
      </c>
      <c r="C1207" s="55">
        <v>850</v>
      </c>
      <c r="D1207" s="97">
        <v>111</v>
      </c>
      <c r="E1207" s="97">
        <v>90</v>
      </c>
      <c r="F1207" s="97">
        <v>90</v>
      </c>
    </row>
    <row r="1208" spans="1:6" ht="57" customHeight="1" x14ac:dyDescent="0.25">
      <c r="A1208" s="21" t="s">
        <v>1463</v>
      </c>
      <c r="B1208" s="23" t="s">
        <v>1456</v>
      </c>
      <c r="C1208" s="55"/>
      <c r="D1208" s="97">
        <f>D1209+D1211+D1213</f>
        <v>13000</v>
      </c>
      <c r="E1208" s="97">
        <f t="shared" ref="E1208:F1208" si="481">E1209+E1211+E1213</f>
        <v>10000</v>
      </c>
      <c r="F1208" s="97">
        <f t="shared" si="481"/>
        <v>15000</v>
      </c>
    </row>
    <row r="1209" spans="1:6" ht="59.25" customHeight="1" x14ac:dyDescent="0.25">
      <c r="A1209" s="60" t="s">
        <v>1425</v>
      </c>
      <c r="B1209" s="23" t="s">
        <v>1456</v>
      </c>
      <c r="C1209" s="63">
        <v>100</v>
      </c>
      <c r="D1209" s="97">
        <f>D1210</f>
        <v>11751</v>
      </c>
      <c r="E1209" s="97">
        <f t="shared" ref="E1209:F1209" si="482">E1210</f>
        <v>9008</v>
      </c>
      <c r="F1209" s="97">
        <f t="shared" si="482"/>
        <v>13008</v>
      </c>
    </row>
    <row r="1210" spans="1:6" ht="27.75" customHeight="1" x14ac:dyDescent="0.25">
      <c r="A1210" s="60" t="s">
        <v>1436</v>
      </c>
      <c r="B1210" s="23" t="s">
        <v>1456</v>
      </c>
      <c r="C1210" s="55">
        <v>110</v>
      </c>
      <c r="D1210" s="97">
        <v>11751</v>
      </c>
      <c r="E1210" s="82">
        <v>9008</v>
      </c>
      <c r="F1210" s="82">
        <v>13008</v>
      </c>
    </row>
    <row r="1211" spans="1:6" ht="27.75" customHeight="1" x14ac:dyDescent="0.25">
      <c r="A1211" s="60" t="s">
        <v>1427</v>
      </c>
      <c r="B1211" s="23" t="s">
        <v>1456</v>
      </c>
      <c r="C1211" s="55">
        <v>200</v>
      </c>
      <c r="D1211" s="97">
        <f>D1212</f>
        <v>1224</v>
      </c>
      <c r="E1211" s="97">
        <f t="shared" ref="E1211:F1211" si="483">E1212</f>
        <v>967</v>
      </c>
      <c r="F1211" s="97">
        <f t="shared" si="483"/>
        <v>1967</v>
      </c>
    </row>
    <row r="1212" spans="1:6" ht="45" customHeight="1" x14ac:dyDescent="0.25">
      <c r="A1212" s="60" t="s">
        <v>1428</v>
      </c>
      <c r="B1212" s="23" t="s">
        <v>1456</v>
      </c>
      <c r="C1212" s="55">
        <v>240</v>
      </c>
      <c r="D1212" s="97">
        <v>1224</v>
      </c>
      <c r="E1212" s="97">
        <v>967</v>
      </c>
      <c r="F1212" s="97">
        <v>1967</v>
      </c>
    </row>
    <row r="1213" spans="1:6" ht="27.75" customHeight="1" x14ac:dyDescent="0.25">
      <c r="A1213" s="60" t="s">
        <v>1431</v>
      </c>
      <c r="B1213" s="23" t="s">
        <v>1456</v>
      </c>
      <c r="C1213" s="55">
        <v>800</v>
      </c>
      <c r="D1213" s="97">
        <f>D1214</f>
        <v>25</v>
      </c>
      <c r="E1213" s="97">
        <f t="shared" ref="E1213:F1213" si="484">E1214</f>
        <v>25</v>
      </c>
      <c r="F1213" s="97">
        <f t="shared" si="484"/>
        <v>25</v>
      </c>
    </row>
    <row r="1214" spans="1:6" ht="27.75" customHeight="1" x14ac:dyDescent="0.25">
      <c r="A1214" s="16" t="s">
        <v>1432</v>
      </c>
      <c r="B1214" s="23" t="s">
        <v>1456</v>
      </c>
      <c r="C1214" s="55">
        <v>850</v>
      </c>
      <c r="D1214" s="97">
        <v>25</v>
      </c>
      <c r="E1214" s="97">
        <v>25</v>
      </c>
      <c r="F1214" s="97">
        <v>25</v>
      </c>
    </row>
    <row r="1215" spans="1:6" ht="35.25" hidden="1" customHeight="1" x14ac:dyDescent="0.25">
      <c r="A1215" s="21" t="s">
        <v>1477</v>
      </c>
      <c r="B1215" s="23" t="s">
        <v>936</v>
      </c>
      <c r="C1215" s="55"/>
      <c r="D1215" s="97">
        <f>D1216</f>
        <v>0</v>
      </c>
      <c r="E1215" s="97">
        <f t="shared" ref="E1215:F1215" si="485">E1216</f>
        <v>0</v>
      </c>
      <c r="F1215" s="97">
        <f t="shared" si="485"/>
        <v>0</v>
      </c>
    </row>
    <row r="1216" spans="1:6" ht="34.5" hidden="1" customHeight="1" x14ac:dyDescent="0.25">
      <c r="A1216" s="60" t="s">
        <v>1427</v>
      </c>
      <c r="B1216" s="23" t="s">
        <v>936</v>
      </c>
      <c r="C1216" s="55">
        <v>200</v>
      </c>
      <c r="D1216" s="97">
        <f>D1217</f>
        <v>0</v>
      </c>
      <c r="E1216" s="97">
        <f t="shared" ref="E1216:F1216" si="486">E1217</f>
        <v>0</v>
      </c>
      <c r="F1216" s="97">
        <f t="shared" si="486"/>
        <v>0</v>
      </c>
    </row>
    <row r="1217" spans="1:6" ht="34.5" hidden="1" customHeight="1" x14ac:dyDescent="0.25">
      <c r="A1217" s="60" t="s">
        <v>1428</v>
      </c>
      <c r="B1217" s="23" t="s">
        <v>936</v>
      </c>
      <c r="C1217" s="55">
        <v>240</v>
      </c>
      <c r="D1217" s="97">
        <v>0</v>
      </c>
      <c r="E1217" s="97">
        <v>0</v>
      </c>
      <c r="F1217" s="97">
        <v>0</v>
      </c>
    </row>
    <row r="1218" spans="1:6" ht="32.25" hidden="1" customHeight="1" x14ac:dyDescent="0.25">
      <c r="A1218" s="21" t="s">
        <v>937</v>
      </c>
      <c r="B1218" s="23" t="s">
        <v>938</v>
      </c>
      <c r="C1218" s="55"/>
      <c r="D1218" s="97">
        <f>D1219</f>
        <v>0</v>
      </c>
      <c r="E1218" s="97">
        <f t="shared" ref="E1218:F1218" si="487">E1219</f>
        <v>0</v>
      </c>
      <c r="F1218" s="97">
        <f t="shared" si="487"/>
        <v>0</v>
      </c>
    </row>
    <row r="1219" spans="1:6" ht="40.5" hidden="1" customHeight="1" x14ac:dyDescent="0.25">
      <c r="A1219" s="60" t="s">
        <v>1431</v>
      </c>
      <c r="B1219" s="23" t="s">
        <v>938</v>
      </c>
      <c r="C1219" s="55">
        <v>800</v>
      </c>
      <c r="D1219" s="97">
        <f>D1220</f>
        <v>0</v>
      </c>
      <c r="E1219" s="97">
        <f t="shared" ref="E1219:F1219" si="488">E1220</f>
        <v>0</v>
      </c>
      <c r="F1219" s="97">
        <f t="shared" si="488"/>
        <v>0</v>
      </c>
    </row>
    <row r="1220" spans="1:6" ht="60" hidden="1" customHeight="1" x14ac:dyDescent="0.25">
      <c r="A1220" s="121" t="s">
        <v>1479</v>
      </c>
      <c r="B1220" s="23" t="s">
        <v>938</v>
      </c>
      <c r="C1220" s="55">
        <v>810</v>
      </c>
      <c r="D1220" s="97">
        <v>0</v>
      </c>
      <c r="E1220" s="97">
        <v>0</v>
      </c>
      <c r="F1220" s="97">
        <v>0</v>
      </c>
    </row>
    <row r="1221" spans="1:6" ht="30" customHeight="1" x14ac:dyDescent="0.25">
      <c r="A1221" s="21" t="s">
        <v>939</v>
      </c>
      <c r="B1221" s="23" t="s">
        <v>940</v>
      </c>
      <c r="C1221" s="55"/>
      <c r="D1221" s="97">
        <f>D1222</f>
        <v>88</v>
      </c>
      <c r="E1221" s="97">
        <f t="shared" ref="E1221:F1221" si="489">E1222</f>
        <v>88</v>
      </c>
      <c r="F1221" s="97">
        <f t="shared" si="489"/>
        <v>88</v>
      </c>
    </row>
    <row r="1222" spans="1:6" ht="34.5" customHeight="1" x14ac:dyDescent="0.25">
      <c r="A1222" s="60" t="s">
        <v>1431</v>
      </c>
      <c r="B1222" s="23" t="s">
        <v>940</v>
      </c>
      <c r="C1222" s="55">
        <v>800</v>
      </c>
      <c r="D1222" s="97">
        <f>D1223</f>
        <v>88</v>
      </c>
      <c r="E1222" s="97">
        <f t="shared" ref="E1222:F1222" si="490">E1223</f>
        <v>88</v>
      </c>
      <c r="F1222" s="97">
        <f t="shared" si="490"/>
        <v>88</v>
      </c>
    </row>
    <row r="1223" spans="1:6" ht="42.75" customHeight="1" x14ac:dyDescent="0.25">
      <c r="A1223" s="16" t="s">
        <v>1432</v>
      </c>
      <c r="B1223" s="23" t="s">
        <v>940</v>
      </c>
      <c r="C1223" s="55">
        <v>850</v>
      </c>
      <c r="D1223" s="97">
        <v>88</v>
      </c>
      <c r="E1223" s="97">
        <v>88</v>
      </c>
      <c r="F1223" s="97">
        <v>88</v>
      </c>
    </row>
    <row r="1224" spans="1:6" ht="39" hidden="1" customHeight="1" x14ac:dyDescent="0.25">
      <c r="A1224" s="28" t="s">
        <v>941</v>
      </c>
      <c r="B1224" s="23" t="s">
        <v>942</v>
      </c>
      <c r="C1224" s="55"/>
      <c r="D1224" s="97">
        <f>D1225</f>
        <v>0</v>
      </c>
      <c r="E1224" s="97">
        <f t="shared" ref="E1224:F1224" si="491">E1225</f>
        <v>0</v>
      </c>
      <c r="F1224" s="97">
        <f t="shared" si="491"/>
        <v>0</v>
      </c>
    </row>
    <row r="1225" spans="1:6" ht="39" hidden="1" customHeight="1" x14ac:dyDescent="0.25">
      <c r="A1225" s="60" t="s">
        <v>1427</v>
      </c>
      <c r="B1225" s="23" t="s">
        <v>942</v>
      </c>
      <c r="C1225" s="55">
        <v>200</v>
      </c>
      <c r="D1225" s="97">
        <f>D1226</f>
        <v>0</v>
      </c>
      <c r="E1225" s="97">
        <f t="shared" ref="E1225:F1225" si="492">E1226</f>
        <v>0</v>
      </c>
      <c r="F1225" s="97">
        <f t="shared" si="492"/>
        <v>0</v>
      </c>
    </row>
    <row r="1226" spans="1:6" ht="39" hidden="1" customHeight="1" x14ac:dyDescent="0.25">
      <c r="A1226" s="60" t="s">
        <v>1428</v>
      </c>
      <c r="B1226" s="23" t="s">
        <v>942</v>
      </c>
      <c r="C1226" s="55">
        <v>240</v>
      </c>
      <c r="D1226" s="97">
        <v>0</v>
      </c>
      <c r="E1226" s="97">
        <v>0</v>
      </c>
      <c r="F1226" s="97">
        <v>0</v>
      </c>
    </row>
    <row r="1227" spans="1:6" ht="39" hidden="1" customHeight="1" x14ac:dyDescent="0.25">
      <c r="A1227" s="36" t="s">
        <v>943</v>
      </c>
      <c r="B1227" s="2" t="s">
        <v>944</v>
      </c>
      <c r="C1227" s="55"/>
      <c r="D1227" s="97"/>
      <c r="E1227" s="97"/>
      <c r="F1227" s="97"/>
    </row>
    <row r="1228" spans="1:6" ht="50.25" customHeight="1" x14ac:dyDescent="0.25">
      <c r="A1228" s="12" t="s">
        <v>945</v>
      </c>
      <c r="B1228" s="10" t="s">
        <v>946</v>
      </c>
      <c r="C1228" s="55"/>
      <c r="D1228" s="97">
        <f>D1229+D1245+D1257+D1275+D1306+D1250</f>
        <v>15779</v>
      </c>
      <c r="E1228" s="97">
        <f t="shared" ref="E1228:F1228" si="493">E1229+E1245+E1257+E1275+E1306+E1250</f>
        <v>11821</v>
      </c>
      <c r="F1228" s="97">
        <f t="shared" si="493"/>
        <v>12544</v>
      </c>
    </row>
    <row r="1229" spans="1:6" ht="47.25" x14ac:dyDescent="0.25">
      <c r="A1229" s="13" t="s">
        <v>947</v>
      </c>
      <c r="B1229" s="3" t="s">
        <v>948</v>
      </c>
      <c r="C1229" s="55"/>
      <c r="D1229" s="97">
        <f>D1230+D1237+D1241</f>
        <v>3670</v>
      </c>
      <c r="E1229" s="97">
        <f t="shared" ref="E1229:F1229" si="494">E1230+E1237+E1241</f>
        <v>4020</v>
      </c>
      <c r="F1229" s="97">
        <f t="shared" si="494"/>
        <v>4270</v>
      </c>
    </row>
    <row r="1230" spans="1:6" ht="31.5" x14ac:dyDescent="0.25">
      <c r="A1230" s="14" t="s">
        <v>949</v>
      </c>
      <c r="B1230" s="1" t="s">
        <v>950</v>
      </c>
      <c r="C1230" s="55"/>
      <c r="D1230" s="97">
        <f>D1231+D1234</f>
        <v>3530</v>
      </c>
      <c r="E1230" s="97">
        <f t="shared" ref="E1230:F1230" si="495">E1231+E1234</f>
        <v>3700</v>
      </c>
      <c r="F1230" s="97">
        <f t="shared" si="495"/>
        <v>3950</v>
      </c>
    </row>
    <row r="1231" spans="1:6" ht="114" customHeight="1" x14ac:dyDescent="0.25">
      <c r="A1231" s="21" t="s">
        <v>951</v>
      </c>
      <c r="B1231" s="23" t="s">
        <v>952</v>
      </c>
      <c r="C1231" s="55"/>
      <c r="D1231" s="97">
        <f>D1232</f>
        <v>3530</v>
      </c>
      <c r="E1231" s="97">
        <f t="shared" ref="E1231:F1232" si="496">E1232</f>
        <v>3700</v>
      </c>
      <c r="F1231" s="97">
        <f t="shared" si="496"/>
        <v>3950</v>
      </c>
    </row>
    <row r="1232" spans="1:6" ht="34.5" customHeight="1" x14ac:dyDescent="0.25">
      <c r="A1232" s="60" t="s">
        <v>1427</v>
      </c>
      <c r="B1232" s="23" t="s">
        <v>952</v>
      </c>
      <c r="C1232" s="55">
        <v>200</v>
      </c>
      <c r="D1232" s="97">
        <f>D1233</f>
        <v>3530</v>
      </c>
      <c r="E1232" s="97">
        <f t="shared" si="496"/>
        <v>3700</v>
      </c>
      <c r="F1232" s="97">
        <f t="shared" si="496"/>
        <v>3950</v>
      </c>
    </row>
    <row r="1233" spans="1:6" ht="39.75" customHeight="1" x14ac:dyDescent="0.25">
      <c r="A1233" s="60" t="s">
        <v>1428</v>
      </c>
      <c r="B1233" s="23" t="s">
        <v>952</v>
      </c>
      <c r="C1233" s="55">
        <v>240</v>
      </c>
      <c r="D1233" s="97">
        <v>3530</v>
      </c>
      <c r="E1233" s="97">
        <v>3700</v>
      </c>
      <c r="F1233" s="97">
        <v>3950</v>
      </c>
    </row>
    <row r="1234" spans="1:6" ht="31.5" hidden="1" x14ac:dyDescent="0.25">
      <c r="A1234" s="21" t="s">
        <v>953</v>
      </c>
      <c r="B1234" s="23" t="s">
        <v>954</v>
      </c>
      <c r="C1234" s="55"/>
      <c r="D1234" s="97">
        <f>D1235</f>
        <v>0</v>
      </c>
      <c r="E1234" s="97">
        <f t="shared" ref="E1234:F1235" si="497">E1235</f>
        <v>0</v>
      </c>
      <c r="F1234" s="97">
        <f t="shared" si="497"/>
        <v>0</v>
      </c>
    </row>
    <row r="1235" spans="1:6" ht="43.5" hidden="1" customHeight="1" x14ac:dyDescent="0.25">
      <c r="A1235" s="16" t="s">
        <v>1430</v>
      </c>
      <c r="B1235" s="23" t="s">
        <v>954</v>
      </c>
      <c r="C1235" s="55">
        <v>600</v>
      </c>
      <c r="D1235" s="97">
        <f>D1236</f>
        <v>0</v>
      </c>
      <c r="E1235" s="97">
        <f t="shared" si="497"/>
        <v>0</v>
      </c>
      <c r="F1235" s="97">
        <f t="shared" si="497"/>
        <v>0</v>
      </c>
    </row>
    <row r="1236" spans="1:6" ht="48.75" hidden="1" customHeight="1" x14ac:dyDescent="0.25">
      <c r="A1236" s="16" t="s">
        <v>1429</v>
      </c>
      <c r="B1236" s="23" t="s">
        <v>954</v>
      </c>
      <c r="C1236" s="55">
        <v>610</v>
      </c>
      <c r="D1236" s="97">
        <v>0</v>
      </c>
      <c r="E1236" s="97">
        <v>0</v>
      </c>
      <c r="F1236" s="97">
        <v>0</v>
      </c>
    </row>
    <row r="1237" spans="1:6" ht="64.5" hidden="1" customHeight="1" x14ac:dyDescent="0.25">
      <c r="A1237" s="14" t="s">
        <v>955</v>
      </c>
      <c r="B1237" s="1" t="s">
        <v>956</v>
      </c>
      <c r="C1237" s="55"/>
      <c r="D1237" s="97">
        <f>D1238</f>
        <v>0</v>
      </c>
      <c r="E1237" s="97">
        <f t="shared" ref="E1237:F1239" si="498">E1238</f>
        <v>0</v>
      </c>
      <c r="F1237" s="97">
        <f t="shared" si="498"/>
        <v>0</v>
      </c>
    </row>
    <row r="1238" spans="1:6" ht="110.25" hidden="1" x14ac:dyDescent="0.25">
      <c r="A1238" s="43" t="s">
        <v>951</v>
      </c>
      <c r="B1238" s="23" t="s">
        <v>957</v>
      </c>
      <c r="C1238" s="55"/>
      <c r="D1238" s="97">
        <f>D1239</f>
        <v>0</v>
      </c>
      <c r="E1238" s="97">
        <f t="shared" si="498"/>
        <v>0</v>
      </c>
      <c r="F1238" s="97">
        <f t="shared" si="498"/>
        <v>0</v>
      </c>
    </row>
    <row r="1239" spans="1:6" ht="43.5" hidden="1" customHeight="1" x14ac:dyDescent="0.25">
      <c r="A1239" s="60" t="s">
        <v>1427</v>
      </c>
      <c r="B1239" s="23" t="s">
        <v>957</v>
      </c>
      <c r="C1239" s="55">
        <v>200</v>
      </c>
      <c r="D1239" s="97">
        <f>D1240</f>
        <v>0</v>
      </c>
      <c r="E1239" s="97">
        <f t="shared" si="498"/>
        <v>0</v>
      </c>
      <c r="F1239" s="97">
        <f t="shared" si="498"/>
        <v>0</v>
      </c>
    </row>
    <row r="1240" spans="1:6" ht="46.5" hidden="1" customHeight="1" x14ac:dyDescent="0.25">
      <c r="A1240" s="60" t="s">
        <v>1428</v>
      </c>
      <c r="B1240" s="23" t="s">
        <v>957</v>
      </c>
      <c r="C1240" s="55">
        <v>240</v>
      </c>
      <c r="D1240" s="97">
        <v>0</v>
      </c>
      <c r="E1240" s="97">
        <v>0</v>
      </c>
      <c r="F1240" s="97">
        <v>0</v>
      </c>
    </row>
    <row r="1241" spans="1:6" ht="30" customHeight="1" x14ac:dyDescent="0.25">
      <c r="A1241" s="14" t="s">
        <v>958</v>
      </c>
      <c r="B1241" s="1" t="s">
        <v>959</v>
      </c>
      <c r="C1241" s="55"/>
      <c r="D1241" s="97">
        <f>D1242</f>
        <v>140</v>
      </c>
      <c r="E1241" s="97">
        <f t="shared" ref="E1241:F1242" si="499">E1242</f>
        <v>320</v>
      </c>
      <c r="F1241" s="97">
        <f t="shared" si="499"/>
        <v>320</v>
      </c>
    </row>
    <row r="1242" spans="1:6" ht="66" customHeight="1" x14ac:dyDescent="0.25">
      <c r="A1242" s="24" t="s">
        <v>960</v>
      </c>
      <c r="B1242" s="20" t="s">
        <v>961</v>
      </c>
      <c r="C1242" s="55"/>
      <c r="D1242" s="97">
        <f>D1243</f>
        <v>140</v>
      </c>
      <c r="E1242" s="97">
        <f t="shared" si="499"/>
        <v>320</v>
      </c>
      <c r="F1242" s="97">
        <f t="shared" si="499"/>
        <v>320</v>
      </c>
    </row>
    <row r="1243" spans="1:6" ht="41.25" customHeight="1" x14ac:dyDescent="0.25">
      <c r="A1243" s="60" t="s">
        <v>1427</v>
      </c>
      <c r="B1243" s="20" t="s">
        <v>961</v>
      </c>
      <c r="C1243" s="55">
        <v>200</v>
      </c>
      <c r="D1243" s="97">
        <f>D1244</f>
        <v>140</v>
      </c>
      <c r="E1243" s="97">
        <f>E1244</f>
        <v>320</v>
      </c>
      <c r="F1243" s="97">
        <f>F1244</f>
        <v>320</v>
      </c>
    </row>
    <row r="1244" spans="1:6" ht="41.25" customHeight="1" x14ac:dyDescent="0.25">
      <c r="A1244" s="60" t="s">
        <v>1428</v>
      </c>
      <c r="B1244" s="20" t="s">
        <v>961</v>
      </c>
      <c r="C1244" s="55">
        <v>240</v>
      </c>
      <c r="D1244" s="97">
        <v>140</v>
      </c>
      <c r="E1244" s="97">
        <v>320</v>
      </c>
      <c r="F1244" s="97">
        <v>320</v>
      </c>
    </row>
    <row r="1245" spans="1:6" ht="31.5" hidden="1" customHeight="1" x14ac:dyDescent="0.25">
      <c r="A1245" s="13" t="s">
        <v>962</v>
      </c>
      <c r="B1245" s="3" t="s">
        <v>963</v>
      </c>
      <c r="C1245" s="55"/>
      <c r="D1245" s="97">
        <f>D1246</f>
        <v>0</v>
      </c>
      <c r="E1245" s="97">
        <f t="shared" ref="E1245:F1248" si="500">E1246</f>
        <v>0</v>
      </c>
      <c r="F1245" s="97">
        <f t="shared" si="500"/>
        <v>0</v>
      </c>
    </row>
    <row r="1246" spans="1:6" ht="47.25" hidden="1" x14ac:dyDescent="0.25">
      <c r="A1246" s="14" t="s">
        <v>964</v>
      </c>
      <c r="B1246" s="1" t="s">
        <v>965</v>
      </c>
      <c r="C1246" s="55"/>
      <c r="D1246" s="97">
        <f>D1247</f>
        <v>0</v>
      </c>
      <c r="E1246" s="97">
        <f t="shared" si="500"/>
        <v>0</v>
      </c>
      <c r="F1246" s="97">
        <f t="shared" si="500"/>
        <v>0</v>
      </c>
    </row>
    <row r="1247" spans="1:6" ht="94.5" hidden="1" x14ac:dyDescent="0.25">
      <c r="A1247" s="24" t="s">
        <v>966</v>
      </c>
      <c r="B1247" s="20" t="s">
        <v>967</v>
      </c>
      <c r="C1247" s="55"/>
      <c r="D1247" s="97">
        <f>D1248</f>
        <v>0</v>
      </c>
      <c r="E1247" s="97">
        <f t="shared" si="500"/>
        <v>0</v>
      </c>
      <c r="F1247" s="97">
        <f t="shared" si="500"/>
        <v>0</v>
      </c>
    </row>
    <row r="1248" spans="1:6" ht="42.75" hidden="1" customHeight="1" x14ac:dyDescent="0.25">
      <c r="A1248" s="60" t="s">
        <v>1427</v>
      </c>
      <c r="B1248" s="20" t="s">
        <v>967</v>
      </c>
      <c r="C1248" s="55">
        <v>200</v>
      </c>
      <c r="D1248" s="97">
        <f>D1249</f>
        <v>0</v>
      </c>
      <c r="E1248" s="97">
        <f t="shared" si="500"/>
        <v>0</v>
      </c>
      <c r="F1248" s="97">
        <f t="shared" si="500"/>
        <v>0</v>
      </c>
    </row>
    <row r="1249" spans="1:6" ht="45.75" hidden="1" customHeight="1" x14ac:dyDescent="0.25">
      <c r="A1249" s="92" t="s">
        <v>1428</v>
      </c>
      <c r="B1249" s="20" t="s">
        <v>967</v>
      </c>
      <c r="C1249" s="55">
        <v>240</v>
      </c>
      <c r="D1249" s="97"/>
      <c r="E1249" s="97"/>
      <c r="F1249" s="97"/>
    </row>
    <row r="1250" spans="1:6" ht="45.75" customHeight="1" x14ac:dyDescent="0.25">
      <c r="A1250" s="132" t="s">
        <v>1634</v>
      </c>
      <c r="B1250" s="1" t="s">
        <v>1588</v>
      </c>
      <c r="C1250" s="112"/>
      <c r="D1250" s="122">
        <f>D1251</f>
        <v>5300</v>
      </c>
      <c r="E1250" s="122">
        <f t="shared" ref="E1250:F1250" si="501">E1251</f>
        <v>0</v>
      </c>
      <c r="F1250" s="122">
        <f t="shared" si="501"/>
        <v>0</v>
      </c>
    </row>
    <row r="1251" spans="1:6" ht="45.75" customHeight="1" x14ac:dyDescent="0.25">
      <c r="A1251" s="116" t="s">
        <v>1591</v>
      </c>
      <c r="B1251" s="20" t="s">
        <v>1589</v>
      </c>
      <c r="C1251" s="55"/>
      <c r="D1251" s="97">
        <f>D1252</f>
        <v>5300</v>
      </c>
      <c r="E1251" s="97"/>
      <c r="F1251" s="97"/>
    </row>
    <row r="1252" spans="1:6" ht="45.75" customHeight="1" x14ac:dyDescent="0.25">
      <c r="A1252" s="116" t="s">
        <v>1592</v>
      </c>
      <c r="B1252" s="20" t="s">
        <v>1590</v>
      </c>
      <c r="C1252" s="55"/>
      <c r="D1252" s="97">
        <f>D1253+D1255</f>
        <v>5300</v>
      </c>
      <c r="E1252" s="97">
        <f t="shared" ref="E1252:F1252" si="502">E1253+E1255</f>
        <v>0</v>
      </c>
      <c r="F1252" s="97">
        <f t="shared" si="502"/>
        <v>0</v>
      </c>
    </row>
    <row r="1253" spans="1:6" ht="45.75" customHeight="1" x14ac:dyDescent="0.25">
      <c r="A1253" s="60" t="s">
        <v>1427</v>
      </c>
      <c r="B1253" s="20" t="s">
        <v>1590</v>
      </c>
      <c r="C1253" s="55">
        <v>200</v>
      </c>
      <c r="D1253" s="97">
        <f>D1254</f>
        <v>300</v>
      </c>
      <c r="E1253" s="97"/>
      <c r="F1253" s="97"/>
    </row>
    <row r="1254" spans="1:6" ht="45.75" customHeight="1" x14ac:dyDescent="0.25">
      <c r="A1254" s="60" t="s">
        <v>1428</v>
      </c>
      <c r="B1254" s="20" t="s">
        <v>1590</v>
      </c>
      <c r="C1254" s="55">
        <v>240</v>
      </c>
      <c r="D1254" s="97">
        <v>300</v>
      </c>
      <c r="E1254" s="97"/>
      <c r="F1254" s="97"/>
    </row>
    <row r="1255" spans="1:6" ht="45.75" customHeight="1" x14ac:dyDescent="0.25">
      <c r="A1255" s="16" t="s">
        <v>1430</v>
      </c>
      <c r="B1255" s="20" t="s">
        <v>1590</v>
      </c>
      <c r="C1255" s="55">
        <v>600</v>
      </c>
      <c r="D1255" s="97">
        <f>D1256</f>
        <v>5000</v>
      </c>
      <c r="E1255" s="97"/>
      <c r="F1255" s="97"/>
    </row>
    <row r="1256" spans="1:6" ht="45.75" customHeight="1" x14ac:dyDescent="0.25">
      <c r="A1256" s="16" t="s">
        <v>1429</v>
      </c>
      <c r="B1256" s="20" t="s">
        <v>1590</v>
      </c>
      <c r="C1256" s="55">
        <v>610</v>
      </c>
      <c r="D1256" s="97">
        <v>5000</v>
      </c>
      <c r="E1256" s="97"/>
      <c r="F1256" s="97"/>
    </row>
    <row r="1257" spans="1:6" ht="38.25" customHeight="1" x14ac:dyDescent="0.25">
      <c r="A1257" s="13" t="s">
        <v>968</v>
      </c>
      <c r="B1257" s="3" t="s">
        <v>969</v>
      </c>
      <c r="C1257" s="55"/>
      <c r="D1257" s="97">
        <f>D1258+D1268</f>
        <v>3972</v>
      </c>
      <c r="E1257" s="97">
        <f t="shared" ref="E1257:F1257" si="503">E1258+E1268</f>
        <v>5086</v>
      </c>
      <c r="F1257" s="97">
        <f t="shared" si="503"/>
        <v>5086</v>
      </c>
    </row>
    <row r="1258" spans="1:6" ht="63" x14ac:dyDescent="0.25">
      <c r="A1258" s="14" t="s">
        <v>970</v>
      </c>
      <c r="B1258" s="1" t="s">
        <v>971</v>
      </c>
      <c r="C1258" s="55"/>
      <c r="D1258" s="97">
        <f>D1259+D1262+D1265</f>
        <v>3972</v>
      </c>
      <c r="E1258" s="97">
        <f t="shared" ref="E1258:F1258" si="504">E1259+E1262+E1265</f>
        <v>5086</v>
      </c>
      <c r="F1258" s="97">
        <f t="shared" si="504"/>
        <v>5086</v>
      </c>
    </row>
    <row r="1259" spans="1:6" ht="37.5" customHeight="1" x14ac:dyDescent="0.25">
      <c r="A1259" s="24" t="s">
        <v>972</v>
      </c>
      <c r="B1259" s="20" t="s">
        <v>973</v>
      </c>
      <c r="C1259" s="55"/>
      <c r="D1259" s="97">
        <f>D1260</f>
        <v>300</v>
      </c>
      <c r="E1259" s="97">
        <f t="shared" ref="E1259:F1260" si="505">E1260</f>
        <v>500</v>
      </c>
      <c r="F1259" s="97">
        <f t="shared" si="505"/>
        <v>500</v>
      </c>
    </row>
    <row r="1260" spans="1:6" ht="37.5" customHeight="1" x14ac:dyDescent="0.25">
      <c r="A1260" s="60" t="s">
        <v>1427</v>
      </c>
      <c r="B1260" s="20" t="s">
        <v>973</v>
      </c>
      <c r="C1260" s="55">
        <v>200</v>
      </c>
      <c r="D1260" s="97">
        <f>D1261</f>
        <v>300</v>
      </c>
      <c r="E1260" s="97">
        <f t="shared" si="505"/>
        <v>500</v>
      </c>
      <c r="F1260" s="97">
        <f t="shared" si="505"/>
        <v>500</v>
      </c>
    </row>
    <row r="1261" spans="1:6" ht="37.5" customHeight="1" x14ac:dyDescent="0.25">
      <c r="A1261" s="60" t="s">
        <v>1428</v>
      </c>
      <c r="B1261" s="20" t="s">
        <v>973</v>
      </c>
      <c r="C1261" s="55">
        <v>240</v>
      </c>
      <c r="D1261" s="97">
        <v>300</v>
      </c>
      <c r="E1261" s="97">
        <v>500</v>
      </c>
      <c r="F1261" s="97">
        <v>500</v>
      </c>
    </row>
    <row r="1262" spans="1:6" ht="45.75" hidden="1" customHeight="1" x14ac:dyDescent="0.25">
      <c r="A1262" s="24" t="s">
        <v>974</v>
      </c>
      <c r="B1262" s="20" t="s">
        <v>975</v>
      </c>
      <c r="C1262" s="55"/>
      <c r="D1262" s="97">
        <f>D1263</f>
        <v>0</v>
      </c>
      <c r="E1262" s="97">
        <f t="shared" ref="E1262:F1263" si="506">E1263</f>
        <v>0</v>
      </c>
      <c r="F1262" s="97">
        <f t="shared" si="506"/>
        <v>0</v>
      </c>
    </row>
    <row r="1263" spans="1:6" ht="45.75" hidden="1" customHeight="1" x14ac:dyDescent="0.25">
      <c r="A1263" s="16" t="s">
        <v>1430</v>
      </c>
      <c r="B1263" s="20" t="s">
        <v>975</v>
      </c>
      <c r="C1263" s="55">
        <v>600</v>
      </c>
      <c r="D1263" s="97">
        <f>D1264</f>
        <v>0</v>
      </c>
      <c r="E1263" s="97">
        <f t="shared" si="506"/>
        <v>0</v>
      </c>
      <c r="F1263" s="97">
        <f t="shared" si="506"/>
        <v>0</v>
      </c>
    </row>
    <row r="1264" spans="1:6" ht="45.75" hidden="1" customHeight="1" x14ac:dyDescent="0.25">
      <c r="A1264" s="16" t="s">
        <v>1429</v>
      </c>
      <c r="B1264" s="20" t="s">
        <v>975</v>
      </c>
      <c r="C1264" s="55">
        <v>610</v>
      </c>
      <c r="D1264" s="97">
        <v>0</v>
      </c>
      <c r="E1264" s="97">
        <v>0</v>
      </c>
      <c r="F1264" s="97">
        <v>0</v>
      </c>
    </row>
    <row r="1265" spans="1:6" ht="49.5" customHeight="1" x14ac:dyDescent="0.25">
      <c r="A1265" s="24" t="s">
        <v>976</v>
      </c>
      <c r="B1265" s="20" t="s">
        <v>977</v>
      </c>
      <c r="C1265" s="55"/>
      <c r="D1265" s="97">
        <f>D1266</f>
        <v>3672</v>
      </c>
      <c r="E1265" s="97">
        <f t="shared" ref="E1265:F1266" si="507">E1266</f>
        <v>4586</v>
      </c>
      <c r="F1265" s="97">
        <f t="shared" si="507"/>
        <v>4586</v>
      </c>
    </row>
    <row r="1266" spans="1:6" ht="49.5" customHeight="1" x14ac:dyDescent="0.25">
      <c r="A1266" s="16" t="s">
        <v>1430</v>
      </c>
      <c r="B1266" s="20" t="s">
        <v>977</v>
      </c>
      <c r="C1266" s="55">
        <v>600</v>
      </c>
      <c r="D1266" s="97">
        <f>D1267</f>
        <v>3672</v>
      </c>
      <c r="E1266" s="97">
        <f t="shared" si="507"/>
        <v>4586</v>
      </c>
      <c r="F1266" s="97">
        <f t="shared" si="507"/>
        <v>4586</v>
      </c>
    </row>
    <row r="1267" spans="1:6" ht="49.5" customHeight="1" x14ac:dyDescent="0.25">
      <c r="A1267" s="16" t="s">
        <v>1429</v>
      </c>
      <c r="B1267" s="20" t="s">
        <v>977</v>
      </c>
      <c r="C1267" s="55">
        <v>610</v>
      </c>
      <c r="D1267" s="97">
        <v>3672</v>
      </c>
      <c r="E1267" s="97">
        <v>4586</v>
      </c>
      <c r="F1267" s="97">
        <v>4586</v>
      </c>
    </row>
    <row r="1268" spans="1:6" ht="36.75" hidden="1" customHeight="1" x14ac:dyDescent="0.25">
      <c r="A1268" s="14" t="s">
        <v>978</v>
      </c>
      <c r="B1268" s="1" t="s">
        <v>979</v>
      </c>
      <c r="C1268" s="55"/>
      <c r="D1268" s="97">
        <f>D1269+D1272</f>
        <v>0</v>
      </c>
      <c r="E1268" s="97">
        <f t="shared" ref="E1268:F1268" si="508">E1269+E1272</f>
        <v>0</v>
      </c>
      <c r="F1268" s="97">
        <f t="shared" si="508"/>
        <v>0</v>
      </c>
    </row>
    <row r="1269" spans="1:6" ht="43.5" hidden="1" customHeight="1" x14ac:dyDescent="0.25">
      <c r="A1269" s="24" t="s">
        <v>980</v>
      </c>
      <c r="B1269" s="20" t="s">
        <v>981</v>
      </c>
      <c r="C1269" s="55"/>
      <c r="D1269" s="97">
        <f>D1270</f>
        <v>0</v>
      </c>
      <c r="E1269" s="97">
        <f t="shared" ref="E1269:F1270" si="509">E1270</f>
        <v>0</v>
      </c>
      <c r="F1269" s="97">
        <f t="shared" si="509"/>
        <v>0</v>
      </c>
    </row>
    <row r="1270" spans="1:6" ht="28.5" hidden="1" customHeight="1" x14ac:dyDescent="0.25">
      <c r="A1270" s="60" t="s">
        <v>1427</v>
      </c>
      <c r="B1270" s="20" t="s">
        <v>981</v>
      </c>
      <c r="C1270" s="55">
        <v>200</v>
      </c>
      <c r="D1270" s="97">
        <f>D1271</f>
        <v>0</v>
      </c>
      <c r="E1270" s="97">
        <f t="shared" si="509"/>
        <v>0</v>
      </c>
      <c r="F1270" s="97">
        <f t="shared" si="509"/>
        <v>0</v>
      </c>
    </row>
    <row r="1271" spans="1:6" ht="40.5" hidden="1" customHeight="1" x14ac:dyDescent="0.25">
      <c r="A1271" s="60" t="s">
        <v>1428</v>
      </c>
      <c r="B1271" s="20" t="s">
        <v>981</v>
      </c>
      <c r="C1271" s="55">
        <v>240</v>
      </c>
      <c r="D1271" s="97">
        <v>0</v>
      </c>
      <c r="E1271" s="97"/>
      <c r="F1271" s="97"/>
    </row>
    <row r="1272" spans="1:6" ht="39.75" hidden="1" customHeight="1" x14ac:dyDescent="0.25">
      <c r="A1272" s="24" t="s">
        <v>972</v>
      </c>
      <c r="B1272" s="20" t="s">
        <v>982</v>
      </c>
      <c r="C1272" s="55"/>
      <c r="D1272" s="97">
        <f>D1273</f>
        <v>0</v>
      </c>
      <c r="E1272" s="97">
        <f t="shared" ref="E1272:F1273" si="510">E1273</f>
        <v>0</v>
      </c>
      <c r="F1272" s="97">
        <f t="shared" si="510"/>
        <v>0</v>
      </c>
    </row>
    <row r="1273" spans="1:6" ht="39.75" hidden="1" customHeight="1" x14ac:dyDescent="0.25">
      <c r="A1273" s="60" t="s">
        <v>1427</v>
      </c>
      <c r="B1273" s="20" t="s">
        <v>982</v>
      </c>
      <c r="C1273" s="55">
        <v>200</v>
      </c>
      <c r="D1273" s="97">
        <f>D1274</f>
        <v>0</v>
      </c>
      <c r="E1273" s="97">
        <f t="shared" si="510"/>
        <v>0</v>
      </c>
      <c r="F1273" s="97">
        <f t="shared" si="510"/>
        <v>0</v>
      </c>
    </row>
    <row r="1274" spans="1:6" ht="39.75" hidden="1" customHeight="1" x14ac:dyDescent="0.25">
      <c r="A1274" s="60" t="s">
        <v>1428</v>
      </c>
      <c r="B1274" s="20" t="s">
        <v>982</v>
      </c>
      <c r="C1274" s="55">
        <v>240</v>
      </c>
      <c r="D1274" s="97">
        <v>0</v>
      </c>
      <c r="E1274" s="97"/>
      <c r="F1274" s="97"/>
    </row>
    <row r="1275" spans="1:6" ht="36.75" customHeight="1" x14ac:dyDescent="0.25">
      <c r="A1275" s="13" t="s">
        <v>128</v>
      </c>
      <c r="B1275" s="3" t="s">
        <v>983</v>
      </c>
      <c r="C1275" s="55"/>
      <c r="D1275" s="97">
        <f>D1284+D1295+D1276+D1302</f>
        <v>2737</v>
      </c>
      <c r="E1275" s="97">
        <f>E1284+E1295+E1276+E1302</f>
        <v>2515</v>
      </c>
      <c r="F1275" s="97">
        <f>F1284+F1295+F1276+F1302</f>
        <v>2988</v>
      </c>
    </row>
    <row r="1276" spans="1:6" ht="27.75" hidden="1" customHeight="1" x14ac:dyDescent="0.25">
      <c r="A1276" s="7" t="s">
        <v>130</v>
      </c>
      <c r="B1276" s="1" t="s">
        <v>984</v>
      </c>
      <c r="C1276" s="55"/>
      <c r="D1276" s="97">
        <f>D1277</f>
        <v>0</v>
      </c>
      <c r="E1276" s="97">
        <f t="shared" ref="E1276:F1276" si="511">E1277</f>
        <v>0</v>
      </c>
      <c r="F1276" s="97">
        <f t="shared" si="511"/>
        <v>0</v>
      </c>
    </row>
    <row r="1277" spans="1:6" ht="35.25" hidden="1" customHeight="1" x14ac:dyDescent="0.25">
      <c r="A1277" s="24" t="s">
        <v>132</v>
      </c>
      <c r="B1277" s="20" t="s">
        <v>985</v>
      </c>
      <c r="C1277" s="55"/>
      <c r="D1277" s="97">
        <f>D1278+D1280+D1282</f>
        <v>0</v>
      </c>
      <c r="E1277" s="97">
        <f t="shared" ref="E1277:F1277" si="512">E1278+E1280+E1282</f>
        <v>0</v>
      </c>
      <c r="F1277" s="97">
        <f t="shared" si="512"/>
        <v>0</v>
      </c>
    </row>
    <row r="1278" spans="1:6" ht="35.25" hidden="1" customHeight="1" x14ac:dyDescent="0.25">
      <c r="A1278" s="60" t="s">
        <v>1425</v>
      </c>
      <c r="B1278" s="20" t="s">
        <v>985</v>
      </c>
      <c r="C1278" s="55">
        <v>100</v>
      </c>
      <c r="D1278" s="97">
        <f>D1279</f>
        <v>0</v>
      </c>
      <c r="E1278" s="97">
        <f t="shared" ref="E1278:F1278" si="513">E1279</f>
        <v>0</v>
      </c>
      <c r="F1278" s="97">
        <f t="shared" si="513"/>
        <v>0</v>
      </c>
    </row>
    <row r="1279" spans="1:6" ht="35.25" hidden="1" customHeight="1" x14ac:dyDescent="0.25">
      <c r="A1279" s="60" t="s">
        <v>1426</v>
      </c>
      <c r="B1279" s="20" t="s">
        <v>985</v>
      </c>
      <c r="C1279" s="55">
        <v>120</v>
      </c>
      <c r="D1279" s="97"/>
      <c r="E1279" s="97"/>
      <c r="F1279" s="97"/>
    </row>
    <row r="1280" spans="1:6" ht="35.25" hidden="1" customHeight="1" x14ac:dyDescent="0.25">
      <c r="A1280" s="60" t="s">
        <v>1427</v>
      </c>
      <c r="B1280" s="20" t="s">
        <v>985</v>
      </c>
      <c r="C1280" s="55">
        <v>200</v>
      </c>
      <c r="D1280" s="97">
        <f>D1281</f>
        <v>0</v>
      </c>
      <c r="E1280" s="97">
        <f t="shared" ref="E1280:F1280" si="514">E1281</f>
        <v>0</v>
      </c>
      <c r="F1280" s="97">
        <f t="shared" si="514"/>
        <v>0</v>
      </c>
    </row>
    <row r="1281" spans="1:7" ht="35.25" hidden="1" customHeight="1" x14ac:dyDescent="0.25">
      <c r="A1281" s="60" t="s">
        <v>1428</v>
      </c>
      <c r="B1281" s="20" t="s">
        <v>985</v>
      </c>
      <c r="C1281" s="55">
        <v>240</v>
      </c>
      <c r="D1281" s="97"/>
      <c r="E1281" s="97"/>
      <c r="F1281" s="97"/>
    </row>
    <row r="1282" spans="1:7" ht="35.25" hidden="1" customHeight="1" x14ac:dyDescent="0.25">
      <c r="A1282" s="60" t="s">
        <v>1431</v>
      </c>
      <c r="B1282" s="20" t="s">
        <v>985</v>
      </c>
      <c r="C1282" s="55">
        <v>800</v>
      </c>
      <c r="D1282" s="97">
        <f>D1283</f>
        <v>0</v>
      </c>
      <c r="E1282" s="97">
        <f t="shared" ref="E1282:F1282" si="515">E1283</f>
        <v>0</v>
      </c>
      <c r="F1282" s="97">
        <f t="shared" si="515"/>
        <v>0</v>
      </c>
    </row>
    <row r="1283" spans="1:7" ht="35.25" hidden="1" customHeight="1" x14ac:dyDescent="0.25">
      <c r="A1283" s="16" t="s">
        <v>1432</v>
      </c>
      <c r="B1283" s="20" t="s">
        <v>985</v>
      </c>
      <c r="C1283" s="55">
        <v>850</v>
      </c>
      <c r="D1283" s="97"/>
      <c r="E1283" s="97"/>
      <c r="F1283" s="97"/>
    </row>
    <row r="1284" spans="1:7" ht="31.5" x14ac:dyDescent="0.25">
      <c r="A1284" s="14" t="s">
        <v>986</v>
      </c>
      <c r="B1284" s="1" t="s">
        <v>987</v>
      </c>
      <c r="C1284" s="55"/>
      <c r="D1284" s="82">
        <f>D1285+D1290</f>
        <v>2736</v>
      </c>
      <c r="E1284" s="97">
        <f t="shared" ref="E1284:F1284" si="516">E1285+E1290</f>
        <v>2514</v>
      </c>
      <c r="F1284" s="97">
        <f t="shared" si="516"/>
        <v>2637</v>
      </c>
    </row>
    <row r="1285" spans="1:7" ht="51" customHeight="1" x14ac:dyDescent="0.25">
      <c r="A1285" s="19" t="s">
        <v>988</v>
      </c>
      <c r="B1285" s="20" t="s">
        <v>989</v>
      </c>
      <c r="C1285" s="55"/>
      <c r="D1285" s="97">
        <f>D1286+D1288</f>
        <v>2736</v>
      </c>
      <c r="E1285" s="97">
        <f t="shared" ref="E1285:F1285" si="517">E1286+E1288</f>
        <v>2514</v>
      </c>
      <c r="F1285" s="97">
        <f t="shared" si="517"/>
        <v>2637</v>
      </c>
    </row>
    <row r="1286" spans="1:7" ht="39.75" customHeight="1" x14ac:dyDescent="0.25">
      <c r="A1286" s="60" t="s">
        <v>1425</v>
      </c>
      <c r="B1286" s="20" t="s">
        <v>989</v>
      </c>
      <c r="C1286" s="55">
        <v>100</v>
      </c>
      <c r="D1286" s="97">
        <f>D1287</f>
        <v>2389</v>
      </c>
      <c r="E1286" s="97">
        <f t="shared" ref="E1286:F1286" si="518">E1287</f>
        <v>2473</v>
      </c>
      <c r="F1286" s="97">
        <f t="shared" si="518"/>
        <v>2595</v>
      </c>
    </row>
    <row r="1287" spans="1:7" ht="34.5" customHeight="1" x14ac:dyDescent="0.25">
      <c r="A1287" s="60" t="s">
        <v>1436</v>
      </c>
      <c r="B1287" s="20" t="s">
        <v>989</v>
      </c>
      <c r="C1287" s="55">
        <v>110</v>
      </c>
      <c r="D1287" s="97">
        <v>2389</v>
      </c>
      <c r="E1287" s="97">
        <v>2473</v>
      </c>
      <c r="F1287" s="97">
        <v>2595</v>
      </c>
    </row>
    <row r="1288" spans="1:7" ht="35.25" customHeight="1" x14ac:dyDescent="0.25">
      <c r="A1288" s="60" t="s">
        <v>1427</v>
      </c>
      <c r="B1288" s="20" t="s">
        <v>989</v>
      </c>
      <c r="C1288" s="55">
        <v>200</v>
      </c>
      <c r="D1288" s="82">
        <f>D1289</f>
        <v>347</v>
      </c>
      <c r="E1288" s="82">
        <f t="shared" ref="E1288:F1288" si="519">E1289</f>
        <v>41</v>
      </c>
      <c r="F1288" s="82">
        <f t="shared" si="519"/>
        <v>42</v>
      </c>
    </row>
    <row r="1289" spans="1:7" ht="41.25" customHeight="1" x14ac:dyDescent="0.25">
      <c r="A1289" s="60" t="s">
        <v>1428</v>
      </c>
      <c r="B1289" s="20" t="s">
        <v>989</v>
      </c>
      <c r="C1289" s="55">
        <v>240</v>
      </c>
      <c r="D1289" s="82">
        <v>347</v>
      </c>
      <c r="E1289" s="82">
        <v>41</v>
      </c>
      <c r="F1289" s="82">
        <v>42</v>
      </c>
      <c r="G1289" s="120">
        <v>6</v>
      </c>
    </row>
    <row r="1290" spans="1:7" ht="46.5" hidden="1" customHeight="1" x14ac:dyDescent="0.25">
      <c r="A1290" s="19" t="s">
        <v>990</v>
      </c>
      <c r="B1290" s="20" t="s">
        <v>991</v>
      </c>
      <c r="C1290" s="55"/>
      <c r="D1290" s="82">
        <f>D1291+D1293</f>
        <v>0</v>
      </c>
      <c r="E1290" s="82">
        <f t="shared" ref="E1290:F1290" si="520">E1291+E1293</f>
        <v>0</v>
      </c>
      <c r="F1290" s="82">
        <f t="shared" si="520"/>
        <v>0</v>
      </c>
    </row>
    <row r="1291" spans="1:7" ht="46.5" hidden="1" customHeight="1" x14ac:dyDescent="0.25">
      <c r="A1291" s="60" t="s">
        <v>1425</v>
      </c>
      <c r="B1291" s="20" t="s">
        <v>991</v>
      </c>
      <c r="C1291" s="55">
        <v>100</v>
      </c>
      <c r="D1291" s="82">
        <f>D1292</f>
        <v>0</v>
      </c>
      <c r="E1291" s="82">
        <f t="shared" ref="E1291:F1291" si="521">E1292</f>
        <v>0</v>
      </c>
      <c r="F1291" s="82">
        <f t="shared" si="521"/>
        <v>0</v>
      </c>
    </row>
    <row r="1292" spans="1:7" ht="46.5" hidden="1" customHeight="1" x14ac:dyDescent="0.25">
      <c r="A1292" s="60" t="s">
        <v>1436</v>
      </c>
      <c r="B1292" s="20" t="s">
        <v>991</v>
      </c>
      <c r="C1292" s="55">
        <v>110</v>
      </c>
      <c r="D1292" s="82"/>
      <c r="E1292" s="82"/>
      <c r="F1292" s="82"/>
    </row>
    <row r="1293" spans="1:7" ht="46.5" hidden="1" customHeight="1" x14ac:dyDescent="0.25">
      <c r="A1293" s="60" t="s">
        <v>1427</v>
      </c>
      <c r="B1293" s="20" t="s">
        <v>991</v>
      </c>
      <c r="C1293" s="55">
        <v>200</v>
      </c>
      <c r="D1293" s="82">
        <f>D1294</f>
        <v>0</v>
      </c>
      <c r="E1293" s="82">
        <f t="shared" ref="E1293:F1293" si="522">E1294</f>
        <v>0</v>
      </c>
      <c r="F1293" s="82">
        <f t="shared" si="522"/>
        <v>0</v>
      </c>
    </row>
    <row r="1294" spans="1:7" ht="46.5" hidden="1" customHeight="1" x14ac:dyDescent="0.25">
      <c r="A1294" s="60" t="s">
        <v>1428</v>
      </c>
      <c r="B1294" s="20" t="s">
        <v>991</v>
      </c>
      <c r="C1294" s="55">
        <v>240</v>
      </c>
      <c r="D1294" s="82"/>
      <c r="E1294" s="82"/>
      <c r="F1294" s="82"/>
    </row>
    <row r="1295" spans="1:7" ht="43.5" customHeight="1" x14ac:dyDescent="0.25">
      <c r="A1295" s="14" t="s">
        <v>992</v>
      </c>
      <c r="B1295" s="1" t="s">
        <v>993</v>
      </c>
      <c r="C1295" s="55"/>
      <c r="D1295" s="82">
        <f>D1296+D1299</f>
        <v>1</v>
      </c>
      <c r="E1295" s="82">
        <f t="shared" ref="E1295:F1295" si="523">E1296+E1299</f>
        <v>1</v>
      </c>
      <c r="F1295" s="82">
        <f t="shared" si="523"/>
        <v>351</v>
      </c>
    </row>
    <row r="1296" spans="1:7" ht="62.25" customHeight="1" x14ac:dyDescent="0.25">
      <c r="A1296" s="19" t="s">
        <v>994</v>
      </c>
      <c r="B1296" s="20" t="s">
        <v>995</v>
      </c>
      <c r="C1296" s="55"/>
      <c r="D1296" s="82">
        <f>D1297</f>
        <v>1</v>
      </c>
      <c r="E1296" s="82">
        <f t="shared" ref="E1296:F1297" si="524">E1297</f>
        <v>1</v>
      </c>
      <c r="F1296" s="82">
        <f t="shared" si="524"/>
        <v>351</v>
      </c>
    </row>
    <row r="1297" spans="1:6" ht="36" customHeight="1" x14ac:dyDescent="0.25">
      <c r="A1297" s="60" t="s">
        <v>1427</v>
      </c>
      <c r="B1297" s="20" t="s">
        <v>995</v>
      </c>
      <c r="C1297" s="55">
        <v>200</v>
      </c>
      <c r="D1297" s="82">
        <f>D1298</f>
        <v>1</v>
      </c>
      <c r="E1297" s="82">
        <f t="shared" si="524"/>
        <v>1</v>
      </c>
      <c r="F1297" s="82">
        <f t="shared" si="524"/>
        <v>351</v>
      </c>
    </row>
    <row r="1298" spans="1:6" ht="39" customHeight="1" x14ac:dyDescent="0.25">
      <c r="A1298" s="60" t="s">
        <v>1428</v>
      </c>
      <c r="B1298" s="20" t="s">
        <v>995</v>
      </c>
      <c r="C1298" s="55">
        <v>240</v>
      </c>
      <c r="D1298" s="82">
        <v>1</v>
      </c>
      <c r="E1298" s="82">
        <v>1</v>
      </c>
      <c r="F1298" s="82">
        <v>351</v>
      </c>
    </row>
    <row r="1299" spans="1:6" ht="48" hidden="1" customHeight="1" x14ac:dyDescent="0.25">
      <c r="A1299" s="19" t="s">
        <v>996</v>
      </c>
      <c r="B1299" s="20" t="s">
        <v>997</v>
      </c>
      <c r="C1299" s="55"/>
      <c r="D1299" s="82">
        <f>D1300</f>
        <v>0</v>
      </c>
      <c r="E1299" s="82">
        <f t="shared" ref="E1299:F1300" si="525">E1300</f>
        <v>0</v>
      </c>
      <c r="F1299" s="82">
        <f t="shared" si="525"/>
        <v>0</v>
      </c>
    </row>
    <row r="1300" spans="1:6" ht="48" hidden="1" customHeight="1" x14ac:dyDescent="0.25">
      <c r="A1300" s="92" t="s">
        <v>1427</v>
      </c>
      <c r="B1300" s="20" t="s">
        <v>997</v>
      </c>
      <c r="C1300" s="55">
        <v>200</v>
      </c>
      <c r="D1300" s="82">
        <f>D1301</f>
        <v>0</v>
      </c>
      <c r="E1300" s="82">
        <f t="shared" si="525"/>
        <v>0</v>
      </c>
      <c r="F1300" s="82">
        <f t="shared" si="525"/>
        <v>0</v>
      </c>
    </row>
    <row r="1301" spans="1:6" ht="33.75" hidden="1" customHeight="1" x14ac:dyDescent="0.25">
      <c r="A1301" s="93" t="s">
        <v>1428</v>
      </c>
      <c r="B1301" s="20" t="s">
        <v>997</v>
      </c>
      <c r="C1301" s="55">
        <v>240</v>
      </c>
      <c r="D1301" s="82"/>
      <c r="E1301" s="82"/>
      <c r="F1301" s="82"/>
    </row>
    <row r="1302" spans="1:6" ht="30" hidden="1" customHeight="1" x14ac:dyDescent="0.25">
      <c r="A1302" s="94" t="s">
        <v>1474</v>
      </c>
      <c r="B1302" s="1" t="s">
        <v>1472</v>
      </c>
      <c r="C1302" s="55"/>
      <c r="D1302" s="82">
        <f t="shared" ref="D1302:F1304" si="526">D1303</f>
        <v>0</v>
      </c>
      <c r="E1302" s="82">
        <f t="shared" si="526"/>
        <v>0</v>
      </c>
      <c r="F1302" s="82">
        <f t="shared" si="526"/>
        <v>0</v>
      </c>
    </row>
    <row r="1303" spans="1:6" ht="37.5" hidden="1" customHeight="1" x14ac:dyDescent="0.25">
      <c r="A1303" s="95" t="s">
        <v>1475</v>
      </c>
      <c r="B1303" s="20" t="s">
        <v>1473</v>
      </c>
      <c r="C1303" s="55"/>
      <c r="D1303" s="82">
        <f t="shared" si="526"/>
        <v>0</v>
      </c>
      <c r="E1303" s="82">
        <f t="shared" si="526"/>
        <v>0</v>
      </c>
      <c r="F1303" s="82">
        <f t="shared" si="526"/>
        <v>0</v>
      </c>
    </row>
    <row r="1304" spans="1:6" ht="48" hidden="1" customHeight="1" x14ac:dyDescent="0.25">
      <c r="A1304" s="60" t="s">
        <v>1427</v>
      </c>
      <c r="B1304" s="20" t="s">
        <v>1473</v>
      </c>
      <c r="C1304" s="55">
        <v>200</v>
      </c>
      <c r="D1304" s="82">
        <f t="shared" si="526"/>
        <v>0</v>
      </c>
      <c r="E1304" s="82">
        <f t="shared" si="526"/>
        <v>0</v>
      </c>
      <c r="F1304" s="82">
        <f t="shared" si="526"/>
        <v>0</v>
      </c>
    </row>
    <row r="1305" spans="1:6" ht="48" hidden="1" customHeight="1" x14ac:dyDescent="0.25">
      <c r="A1305" s="92" t="s">
        <v>1428</v>
      </c>
      <c r="B1305" s="20" t="s">
        <v>1473</v>
      </c>
      <c r="C1305" s="55">
        <v>240</v>
      </c>
      <c r="D1305" s="82">
        <v>0</v>
      </c>
      <c r="E1305" s="82"/>
      <c r="F1305" s="82"/>
    </row>
    <row r="1306" spans="1:6" ht="39.75" customHeight="1" x14ac:dyDescent="0.25">
      <c r="A1306" s="13" t="s">
        <v>998</v>
      </c>
      <c r="B1306" s="3" t="s">
        <v>999</v>
      </c>
      <c r="C1306" s="55"/>
      <c r="D1306" s="97">
        <f>D1307</f>
        <v>100</v>
      </c>
      <c r="E1306" s="97">
        <f t="shared" ref="E1306:F1309" si="527">E1307</f>
        <v>200</v>
      </c>
      <c r="F1306" s="97">
        <f t="shared" si="527"/>
        <v>200</v>
      </c>
    </row>
    <row r="1307" spans="1:6" ht="33.75" customHeight="1" x14ac:dyDescent="0.25">
      <c r="A1307" s="17" t="s">
        <v>1000</v>
      </c>
      <c r="B1307" s="1" t="s">
        <v>1001</v>
      </c>
      <c r="C1307" s="55"/>
      <c r="D1307" s="97">
        <f>D1308</f>
        <v>100</v>
      </c>
      <c r="E1307" s="97">
        <f t="shared" si="527"/>
        <v>200</v>
      </c>
      <c r="F1307" s="97">
        <f t="shared" si="527"/>
        <v>200</v>
      </c>
    </row>
    <row r="1308" spans="1:6" ht="38.25" customHeight="1" x14ac:dyDescent="0.25">
      <c r="A1308" s="24" t="s">
        <v>1002</v>
      </c>
      <c r="B1308" s="20" t="s">
        <v>1003</v>
      </c>
      <c r="C1308" s="55"/>
      <c r="D1308" s="97">
        <f>D1309+D1311</f>
        <v>100</v>
      </c>
      <c r="E1308" s="97">
        <f t="shared" ref="E1308:F1308" si="528">E1309+E1311</f>
        <v>200</v>
      </c>
      <c r="F1308" s="97">
        <f t="shared" si="528"/>
        <v>200</v>
      </c>
    </row>
    <row r="1309" spans="1:6" ht="38.25" customHeight="1" x14ac:dyDescent="0.25">
      <c r="A1309" s="60" t="s">
        <v>1427</v>
      </c>
      <c r="B1309" s="20" t="s">
        <v>1003</v>
      </c>
      <c r="C1309" s="55">
        <v>200</v>
      </c>
      <c r="D1309" s="97">
        <f>D1310</f>
        <v>100</v>
      </c>
      <c r="E1309" s="97">
        <f t="shared" si="527"/>
        <v>200</v>
      </c>
      <c r="F1309" s="97">
        <f t="shared" si="527"/>
        <v>200</v>
      </c>
    </row>
    <row r="1310" spans="1:6" ht="38.25" customHeight="1" x14ac:dyDescent="0.25">
      <c r="A1310" s="60" t="s">
        <v>1428</v>
      </c>
      <c r="B1310" s="20" t="s">
        <v>1003</v>
      </c>
      <c r="C1310" s="55">
        <v>240</v>
      </c>
      <c r="D1310" s="97">
        <v>100</v>
      </c>
      <c r="E1310" s="97">
        <v>200</v>
      </c>
      <c r="F1310" s="97">
        <v>200</v>
      </c>
    </row>
    <row r="1311" spans="1:6" ht="38.25" hidden="1" customHeight="1" x14ac:dyDescent="0.25">
      <c r="A1311" s="16" t="s">
        <v>1430</v>
      </c>
      <c r="B1311" s="20" t="s">
        <v>1003</v>
      </c>
      <c r="C1311" s="55">
        <v>600</v>
      </c>
      <c r="D1311" s="97">
        <f>D1312</f>
        <v>0</v>
      </c>
      <c r="E1311" s="97">
        <f t="shared" ref="E1311:F1311" si="529">E1312</f>
        <v>0</v>
      </c>
      <c r="F1311" s="97">
        <f t="shared" si="529"/>
        <v>0</v>
      </c>
    </row>
    <row r="1312" spans="1:6" ht="38.25" hidden="1" customHeight="1" x14ac:dyDescent="0.25">
      <c r="A1312" s="16" t="s">
        <v>1429</v>
      </c>
      <c r="B1312" s="20" t="s">
        <v>1003</v>
      </c>
      <c r="C1312" s="55">
        <v>610</v>
      </c>
      <c r="D1312" s="97">
        <v>0</v>
      </c>
      <c r="E1312" s="97">
        <v>0</v>
      </c>
      <c r="F1312" s="97">
        <v>0</v>
      </c>
    </row>
    <row r="1313" spans="1:6" ht="43.5" customHeight="1" x14ac:dyDescent="0.25">
      <c r="A1313" s="12" t="s">
        <v>1004</v>
      </c>
      <c r="B1313" s="10" t="s">
        <v>1005</v>
      </c>
      <c r="C1313" s="55"/>
      <c r="D1313" s="82">
        <f>D1314+D1326+D1354</f>
        <v>160081</v>
      </c>
      <c r="E1313" s="82">
        <f t="shared" ref="E1313:F1313" si="530">E1314+E1326+E1354</f>
        <v>255973</v>
      </c>
      <c r="F1313" s="82">
        <f t="shared" si="530"/>
        <v>279677</v>
      </c>
    </row>
    <row r="1314" spans="1:6" ht="30.75" customHeight="1" x14ac:dyDescent="0.25">
      <c r="A1314" s="13" t="s">
        <v>1006</v>
      </c>
      <c r="B1314" s="3" t="s">
        <v>1007</v>
      </c>
      <c r="C1314" s="55"/>
      <c r="D1314" s="82">
        <f>D1315</f>
        <v>83823</v>
      </c>
      <c r="E1314" s="82">
        <f t="shared" ref="E1314:F1314" si="531">E1315</f>
        <v>93438</v>
      </c>
      <c r="F1314" s="82">
        <f t="shared" si="531"/>
        <v>93438</v>
      </c>
    </row>
    <row r="1315" spans="1:6" ht="88.5" customHeight="1" x14ac:dyDescent="0.25">
      <c r="A1315" s="116" t="s">
        <v>1540</v>
      </c>
      <c r="B1315" s="1" t="s">
        <v>1008</v>
      </c>
      <c r="C1315" s="55"/>
      <c r="D1315" s="82">
        <f>D1316+D1319+D1322+D1323</f>
        <v>83823</v>
      </c>
      <c r="E1315" s="82">
        <f t="shared" ref="E1315:F1315" si="532">E1316+E1319+E1322+E1323</f>
        <v>93438</v>
      </c>
      <c r="F1315" s="82">
        <f t="shared" si="532"/>
        <v>93438</v>
      </c>
    </row>
    <row r="1316" spans="1:6" ht="56.25" customHeight="1" x14ac:dyDescent="0.25">
      <c r="A1316" s="22" t="s">
        <v>1009</v>
      </c>
      <c r="B1316" s="20" t="s">
        <v>1010</v>
      </c>
      <c r="C1316" s="55"/>
      <c r="D1316" s="97">
        <f>D1317</f>
        <v>83823</v>
      </c>
      <c r="E1316" s="97">
        <f t="shared" ref="E1316:F1317" si="533">E1317</f>
        <v>93438</v>
      </c>
      <c r="F1316" s="97">
        <f t="shared" si="533"/>
        <v>93438</v>
      </c>
    </row>
    <row r="1317" spans="1:6" ht="48" customHeight="1" x14ac:dyDescent="0.25">
      <c r="A1317" s="60" t="s">
        <v>1427</v>
      </c>
      <c r="B1317" s="20" t="s">
        <v>1010</v>
      </c>
      <c r="C1317" s="55">
        <v>200</v>
      </c>
      <c r="D1317" s="97">
        <f>D1318</f>
        <v>83823</v>
      </c>
      <c r="E1317" s="97">
        <f t="shared" si="533"/>
        <v>93438</v>
      </c>
      <c r="F1317" s="97">
        <f t="shared" si="533"/>
        <v>93438</v>
      </c>
    </row>
    <row r="1318" spans="1:6" ht="36.75" customHeight="1" x14ac:dyDescent="0.25">
      <c r="A1318" s="60" t="s">
        <v>1428</v>
      </c>
      <c r="B1318" s="20" t="s">
        <v>1010</v>
      </c>
      <c r="C1318" s="55">
        <v>240</v>
      </c>
      <c r="D1318" s="97">
        <v>83823</v>
      </c>
      <c r="E1318" s="97">
        <v>93438</v>
      </c>
      <c r="F1318" s="97">
        <v>93438</v>
      </c>
    </row>
    <row r="1319" spans="1:6" ht="51.75" hidden="1" customHeight="1" x14ac:dyDescent="0.25">
      <c r="A1319" s="22" t="s">
        <v>1011</v>
      </c>
      <c r="B1319" s="20" t="s">
        <v>1012</v>
      </c>
      <c r="C1319" s="55"/>
      <c r="D1319" s="82">
        <f>D1320</f>
        <v>0</v>
      </c>
      <c r="E1319" s="82">
        <f t="shared" ref="E1319:F1320" si="534">E1320</f>
        <v>0</v>
      </c>
      <c r="F1319" s="82">
        <f t="shared" si="534"/>
        <v>0</v>
      </c>
    </row>
    <row r="1320" spans="1:6" ht="35.25" hidden="1" customHeight="1" x14ac:dyDescent="0.25">
      <c r="A1320" s="60" t="s">
        <v>1427</v>
      </c>
      <c r="B1320" s="20" t="s">
        <v>1012</v>
      </c>
      <c r="C1320" s="55">
        <v>200</v>
      </c>
      <c r="D1320" s="82">
        <f>D1321</f>
        <v>0</v>
      </c>
      <c r="E1320" s="82">
        <f t="shared" si="534"/>
        <v>0</v>
      </c>
      <c r="F1320" s="82">
        <f t="shared" si="534"/>
        <v>0</v>
      </c>
    </row>
    <row r="1321" spans="1:6" ht="33.75" hidden="1" customHeight="1" x14ac:dyDescent="0.25">
      <c r="A1321" s="60" t="s">
        <v>1428</v>
      </c>
      <c r="B1321" s="20" t="s">
        <v>1012</v>
      </c>
      <c r="C1321" s="55">
        <v>240</v>
      </c>
      <c r="D1321" s="82">
        <v>0</v>
      </c>
      <c r="E1321" s="82">
        <v>0</v>
      </c>
      <c r="F1321" s="82">
        <v>0</v>
      </c>
    </row>
    <row r="1322" spans="1:6" ht="48" hidden="1" customHeight="1" x14ac:dyDescent="0.25">
      <c r="A1322" s="22" t="s">
        <v>1013</v>
      </c>
      <c r="B1322" s="20" t="s">
        <v>1014</v>
      </c>
      <c r="C1322" s="55"/>
      <c r="D1322" s="82">
        <f>D1324</f>
        <v>0</v>
      </c>
      <c r="E1322" s="82">
        <f t="shared" ref="E1322:F1322" si="535">E1324</f>
        <v>0</v>
      </c>
      <c r="F1322" s="82">
        <f t="shared" si="535"/>
        <v>0</v>
      </c>
    </row>
    <row r="1323" spans="1:6" ht="47.25" hidden="1" x14ac:dyDescent="0.25">
      <c r="A1323" s="22" t="s">
        <v>1015</v>
      </c>
      <c r="B1323" s="20" t="s">
        <v>1016</v>
      </c>
      <c r="C1323" s="55"/>
      <c r="D1323" s="82"/>
      <c r="E1323" s="82"/>
      <c r="F1323" s="82"/>
    </row>
    <row r="1324" spans="1:6" ht="34.5" hidden="1" customHeight="1" x14ac:dyDescent="0.25">
      <c r="A1324" s="60" t="s">
        <v>1427</v>
      </c>
      <c r="B1324" s="20" t="s">
        <v>1014</v>
      </c>
      <c r="C1324" s="55">
        <v>200</v>
      </c>
      <c r="D1324" s="82">
        <f>D1325</f>
        <v>0</v>
      </c>
      <c r="E1324" s="82">
        <f t="shared" ref="E1324:F1324" si="536">E1325</f>
        <v>0</v>
      </c>
      <c r="F1324" s="82">
        <f t="shared" si="536"/>
        <v>0</v>
      </c>
    </row>
    <row r="1325" spans="1:6" ht="29.25" hidden="1" customHeight="1" x14ac:dyDescent="0.25">
      <c r="A1325" s="60" t="s">
        <v>1428</v>
      </c>
      <c r="B1325" s="20" t="s">
        <v>1014</v>
      </c>
      <c r="C1325" s="55">
        <v>240</v>
      </c>
      <c r="D1325" s="82"/>
      <c r="E1325" s="82"/>
      <c r="F1325" s="82"/>
    </row>
    <row r="1326" spans="1:6" ht="45" customHeight="1" x14ac:dyDescent="0.25">
      <c r="A1326" s="13" t="s">
        <v>1017</v>
      </c>
      <c r="B1326" s="3" t="s">
        <v>1018</v>
      </c>
      <c r="C1326" s="55"/>
      <c r="D1326" s="82">
        <f>D1327+D1332</f>
        <v>76258</v>
      </c>
      <c r="E1326" s="82">
        <f t="shared" ref="E1326:F1326" si="537">E1327+E1332</f>
        <v>162535</v>
      </c>
      <c r="F1326" s="82">
        <f t="shared" si="537"/>
        <v>186239</v>
      </c>
    </row>
    <row r="1327" spans="1:6" ht="33" customHeight="1" x14ac:dyDescent="0.25">
      <c r="A1327" s="17" t="s">
        <v>1019</v>
      </c>
      <c r="B1327" s="1" t="s">
        <v>1020</v>
      </c>
      <c r="C1327" s="55"/>
      <c r="D1327" s="98">
        <f>D1329+D1328</f>
        <v>9616</v>
      </c>
      <c r="E1327" s="98">
        <f t="shared" ref="E1327:F1327" si="538">E1329+E1328</f>
        <v>10000</v>
      </c>
      <c r="F1327" s="98">
        <f t="shared" si="538"/>
        <v>10000</v>
      </c>
    </row>
    <row r="1328" spans="1:6" ht="31.5" hidden="1" x14ac:dyDescent="0.25">
      <c r="A1328" s="16" t="s">
        <v>1021</v>
      </c>
      <c r="B1328" s="2" t="s">
        <v>1022</v>
      </c>
      <c r="C1328" s="55"/>
      <c r="D1328" s="98"/>
      <c r="E1328" s="98"/>
      <c r="F1328" s="98"/>
    </row>
    <row r="1329" spans="1:6" ht="57.75" customHeight="1" x14ac:dyDescent="0.25">
      <c r="A1329" s="22" t="s">
        <v>1023</v>
      </c>
      <c r="B1329" s="20" t="s">
        <v>1024</v>
      </c>
      <c r="C1329" s="55"/>
      <c r="D1329" s="98">
        <f>D1330</f>
        <v>9616</v>
      </c>
      <c r="E1329" s="98">
        <f t="shared" ref="E1329:F1330" si="539">E1330</f>
        <v>10000</v>
      </c>
      <c r="F1329" s="98">
        <f t="shared" si="539"/>
        <v>10000</v>
      </c>
    </row>
    <row r="1330" spans="1:6" ht="30.75" customHeight="1" x14ac:dyDescent="0.25">
      <c r="A1330" s="60" t="s">
        <v>1427</v>
      </c>
      <c r="B1330" s="20" t="s">
        <v>1024</v>
      </c>
      <c r="C1330" s="55">
        <v>200</v>
      </c>
      <c r="D1330" s="98">
        <f>D1331</f>
        <v>9616</v>
      </c>
      <c r="E1330" s="98">
        <f t="shared" si="539"/>
        <v>10000</v>
      </c>
      <c r="F1330" s="98">
        <f t="shared" si="539"/>
        <v>10000</v>
      </c>
    </row>
    <row r="1331" spans="1:6" ht="33" customHeight="1" x14ac:dyDescent="0.25">
      <c r="A1331" s="60" t="s">
        <v>1428</v>
      </c>
      <c r="B1331" s="20" t="s">
        <v>1024</v>
      </c>
      <c r="C1331" s="55">
        <v>240</v>
      </c>
      <c r="D1331" s="98">
        <v>9616</v>
      </c>
      <c r="E1331" s="98">
        <v>10000</v>
      </c>
      <c r="F1331" s="98">
        <v>10000</v>
      </c>
    </row>
    <row r="1332" spans="1:6" ht="31.5" x14ac:dyDescent="0.25">
      <c r="A1332" s="17" t="s">
        <v>1025</v>
      </c>
      <c r="B1332" s="1" t="s">
        <v>1026</v>
      </c>
      <c r="C1332" s="55"/>
      <c r="D1332" s="82">
        <f>D1333+D1336+D1339+D1342+D1345+D1348+D1351</f>
        <v>66642</v>
      </c>
      <c r="E1332" s="82">
        <f t="shared" ref="E1332:F1332" si="540">E1333+E1336+E1339+E1342+E1345+E1348+E1351</f>
        <v>152535</v>
      </c>
      <c r="F1332" s="82">
        <f t="shared" si="540"/>
        <v>176239</v>
      </c>
    </row>
    <row r="1333" spans="1:6" ht="31.5" x14ac:dyDescent="0.25">
      <c r="A1333" s="22" t="s">
        <v>1027</v>
      </c>
      <c r="B1333" s="20" t="s">
        <v>1028</v>
      </c>
      <c r="C1333" s="55"/>
      <c r="D1333" s="82">
        <f>D1334</f>
        <v>28247</v>
      </c>
      <c r="E1333" s="82">
        <f t="shared" ref="E1333:F1333" si="541">E1334</f>
        <v>133535</v>
      </c>
      <c r="F1333" s="82">
        <f t="shared" si="541"/>
        <v>136239</v>
      </c>
    </row>
    <row r="1334" spans="1:6" ht="31.5" customHeight="1" x14ac:dyDescent="0.25">
      <c r="A1334" s="16" t="s">
        <v>1430</v>
      </c>
      <c r="B1334" s="20" t="s">
        <v>1028</v>
      </c>
      <c r="C1334" s="55">
        <v>600</v>
      </c>
      <c r="D1334" s="82">
        <f>D1335</f>
        <v>28247</v>
      </c>
      <c r="E1334" s="82">
        <f t="shared" ref="E1334:F1334" si="542">E1335</f>
        <v>133535</v>
      </c>
      <c r="F1334" s="82">
        <f t="shared" si="542"/>
        <v>136239</v>
      </c>
    </row>
    <row r="1335" spans="1:6" ht="40.5" customHeight="1" x14ac:dyDescent="0.25">
      <c r="A1335" s="16" t="s">
        <v>1429</v>
      </c>
      <c r="B1335" s="20" t="s">
        <v>1028</v>
      </c>
      <c r="C1335" s="55">
        <v>610</v>
      </c>
      <c r="D1335" s="82">
        <v>28247</v>
      </c>
      <c r="E1335" s="82">
        <v>133535</v>
      </c>
      <c r="F1335" s="82">
        <v>136239</v>
      </c>
    </row>
    <row r="1336" spans="1:6" ht="54" customHeight="1" x14ac:dyDescent="0.25">
      <c r="A1336" s="22" t="s">
        <v>1029</v>
      </c>
      <c r="B1336" s="20" t="s">
        <v>1030</v>
      </c>
      <c r="C1336" s="55"/>
      <c r="D1336" s="82">
        <f t="shared" ref="D1336:F1336" si="543">D1337</f>
        <v>2999</v>
      </c>
      <c r="E1336" s="82">
        <f t="shared" si="543"/>
        <v>0</v>
      </c>
      <c r="F1336" s="82">
        <f t="shared" si="543"/>
        <v>4000</v>
      </c>
    </row>
    <row r="1337" spans="1:6" ht="33.75" customHeight="1" x14ac:dyDescent="0.25">
      <c r="A1337" s="16" t="s">
        <v>1430</v>
      </c>
      <c r="B1337" s="20" t="s">
        <v>1030</v>
      </c>
      <c r="C1337" s="55">
        <v>600</v>
      </c>
      <c r="D1337" s="82">
        <f>D1338</f>
        <v>2999</v>
      </c>
      <c r="E1337" s="82">
        <f t="shared" ref="E1337:F1337" si="544">E1338</f>
        <v>0</v>
      </c>
      <c r="F1337" s="82">
        <f t="shared" si="544"/>
        <v>4000</v>
      </c>
    </row>
    <row r="1338" spans="1:6" ht="39.75" customHeight="1" x14ac:dyDescent="0.25">
      <c r="A1338" s="16" t="s">
        <v>1429</v>
      </c>
      <c r="B1338" s="20" t="s">
        <v>1030</v>
      </c>
      <c r="C1338" s="55">
        <v>610</v>
      </c>
      <c r="D1338" s="82">
        <v>2999</v>
      </c>
      <c r="E1338" s="82">
        <v>0</v>
      </c>
      <c r="F1338" s="82">
        <v>4000</v>
      </c>
    </row>
    <row r="1339" spans="1:6" ht="54" hidden="1" customHeight="1" x14ac:dyDescent="0.25">
      <c r="A1339" s="22" t="s">
        <v>1031</v>
      </c>
      <c r="B1339" s="20" t="s">
        <v>1032</v>
      </c>
      <c r="C1339" s="55"/>
      <c r="D1339" s="82">
        <f>D1340</f>
        <v>0</v>
      </c>
      <c r="E1339" s="82">
        <f t="shared" ref="E1339:F1339" si="545">E1340</f>
        <v>0</v>
      </c>
      <c r="F1339" s="82">
        <f t="shared" si="545"/>
        <v>0</v>
      </c>
    </row>
    <row r="1340" spans="1:6" ht="54" hidden="1" customHeight="1" x14ac:dyDescent="0.25">
      <c r="A1340" s="16" t="s">
        <v>1430</v>
      </c>
      <c r="B1340" s="20" t="s">
        <v>1032</v>
      </c>
      <c r="C1340" s="55">
        <v>600</v>
      </c>
      <c r="D1340" s="82">
        <f>D1341</f>
        <v>0</v>
      </c>
      <c r="E1340" s="82">
        <f t="shared" ref="E1340:F1340" si="546">E1341</f>
        <v>0</v>
      </c>
      <c r="F1340" s="82">
        <f t="shared" si="546"/>
        <v>0</v>
      </c>
    </row>
    <row r="1341" spans="1:6" ht="54" hidden="1" customHeight="1" x14ac:dyDescent="0.25">
      <c r="A1341" s="16" t="s">
        <v>1429</v>
      </c>
      <c r="B1341" s="20" t="s">
        <v>1032</v>
      </c>
      <c r="C1341" s="55">
        <v>610</v>
      </c>
      <c r="D1341" s="82">
        <v>0</v>
      </c>
      <c r="E1341" s="82">
        <v>0</v>
      </c>
      <c r="F1341" s="82">
        <v>0</v>
      </c>
    </row>
    <row r="1342" spans="1:6" ht="54" hidden="1" customHeight="1" x14ac:dyDescent="0.25">
      <c r="A1342" s="22" t="s">
        <v>1033</v>
      </c>
      <c r="B1342" s="20" t="s">
        <v>1034</v>
      </c>
      <c r="C1342" s="55"/>
      <c r="D1342" s="82">
        <f>D1343</f>
        <v>0</v>
      </c>
      <c r="E1342" s="82">
        <f t="shared" ref="E1342:F1342" si="547">E1343</f>
        <v>0</v>
      </c>
      <c r="F1342" s="82">
        <f t="shared" si="547"/>
        <v>0</v>
      </c>
    </row>
    <row r="1343" spans="1:6" ht="54" hidden="1" customHeight="1" x14ac:dyDescent="0.25">
      <c r="A1343" s="16" t="s">
        <v>1430</v>
      </c>
      <c r="B1343" s="20" t="s">
        <v>1034</v>
      </c>
      <c r="C1343" s="55">
        <v>600</v>
      </c>
      <c r="D1343" s="82">
        <f>D1344</f>
        <v>0</v>
      </c>
      <c r="E1343" s="82">
        <f t="shared" ref="E1343:F1343" si="548">E1344</f>
        <v>0</v>
      </c>
      <c r="F1343" s="82">
        <f t="shared" si="548"/>
        <v>0</v>
      </c>
    </row>
    <row r="1344" spans="1:6" ht="54" hidden="1" customHeight="1" x14ac:dyDescent="0.25">
      <c r="A1344" s="16" t="s">
        <v>1429</v>
      </c>
      <c r="B1344" s="20" t="s">
        <v>1034</v>
      </c>
      <c r="C1344" s="55">
        <v>610</v>
      </c>
      <c r="D1344" s="82">
        <v>0</v>
      </c>
      <c r="E1344" s="82">
        <v>0</v>
      </c>
      <c r="F1344" s="82">
        <v>0</v>
      </c>
    </row>
    <row r="1345" spans="1:6" ht="54" customHeight="1" x14ac:dyDescent="0.25">
      <c r="A1345" s="21" t="s">
        <v>1035</v>
      </c>
      <c r="B1345" s="20" t="s">
        <v>1036</v>
      </c>
      <c r="C1345" s="55"/>
      <c r="D1345" s="82">
        <f>D1346</f>
        <v>29587</v>
      </c>
      <c r="E1345" s="82">
        <f t="shared" ref="E1345:F1345" si="549">E1346</f>
        <v>19000</v>
      </c>
      <c r="F1345" s="82">
        <f t="shared" si="549"/>
        <v>28000</v>
      </c>
    </row>
    <row r="1346" spans="1:6" ht="33.75" customHeight="1" x14ac:dyDescent="0.25">
      <c r="A1346" s="16" t="s">
        <v>1430</v>
      </c>
      <c r="B1346" s="20" t="s">
        <v>1036</v>
      </c>
      <c r="C1346" s="55">
        <v>600</v>
      </c>
      <c r="D1346" s="82">
        <f>D1347</f>
        <v>29587</v>
      </c>
      <c r="E1346" s="82">
        <f t="shared" ref="E1346:F1346" si="550">E1347</f>
        <v>19000</v>
      </c>
      <c r="F1346" s="82">
        <f t="shared" si="550"/>
        <v>28000</v>
      </c>
    </row>
    <row r="1347" spans="1:6" ht="38.25" customHeight="1" x14ac:dyDescent="0.25">
      <c r="A1347" s="16" t="s">
        <v>1429</v>
      </c>
      <c r="B1347" s="20" t="s">
        <v>1036</v>
      </c>
      <c r="C1347" s="55">
        <v>610</v>
      </c>
      <c r="D1347" s="82">
        <v>29587</v>
      </c>
      <c r="E1347" s="82">
        <v>19000</v>
      </c>
      <c r="F1347" s="82">
        <v>28000</v>
      </c>
    </row>
    <row r="1348" spans="1:6" ht="63" customHeight="1" x14ac:dyDescent="0.25">
      <c r="A1348" s="21" t="s">
        <v>1037</v>
      </c>
      <c r="B1348" s="20" t="s">
        <v>1038</v>
      </c>
      <c r="C1348" s="55"/>
      <c r="D1348" s="82">
        <f>D1349</f>
        <v>5809</v>
      </c>
      <c r="E1348" s="82">
        <f t="shared" ref="E1348:F1349" si="551">E1349</f>
        <v>0</v>
      </c>
      <c r="F1348" s="82">
        <f t="shared" si="551"/>
        <v>8000</v>
      </c>
    </row>
    <row r="1349" spans="1:6" ht="39.75" customHeight="1" x14ac:dyDescent="0.25">
      <c r="A1349" s="16" t="s">
        <v>1430</v>
      </c>
      <c r="B1349" s="20" t="s">
        <v>1038</v>
      </c>
      <c r="C1349" s="55">
        <v>600</v>
      </c>
      <c r="D1349" s="82">
        <f>D1350</f>
        <v>5809</v>
      </c>
      <c r="E1349" s="82">
        <f t="shared" si="551"/>
        <v>0</v>
      </c>
      <c r="F1349" s="82">
        <f t="shared" si="551"/>
        <v>8000</v>
      </c>
    </row>
    <row r="1350" spans="1:6" ht="37.5" customHeight="1" x14ac:dyDescent="0.25">
      <c r="A1350" s="16" t="s">
        <v>1429</v>
      </c>
      <c r="B1350" s="20" t="s">
        <v>1038</v>
      </c>
      <c r="C1350" s="55">
        <v>610</v>
      </c>
      <c r="D1350" s="82">
        <v>5809</v>
      </c>
      <c r="E1350" s="82">
        <v>0</v>
      </c>
      <c r="F1350" s="82">
        <v>8000</v>
      </c>
    </row>
    <row r="1351" spans="1:6" ht="63" hidden="1" customHeight="1" x14ac:dyDescent="0.25">
      <c r="A1351" s="21" t="s">
        <v>1039</v>
      </c>
      <c r="B1351" s="20" t="s">
        <v>1040</v>
      </c>
      <c r="C1351" s="55"/>
      <c r="D1351" s="82">
        <f>D1352</f>
        <v>0</v>
      </c>
      <c r="E1351" s="82">
        <f t="shared" ref="E1351:F1351" si="552">E1352</f>
        <v>0</v>
      </c>
      <c r="F1351" s="82">
        <f t="shared" si="552"/>
        <v>0</v>
      </c>
    </row>
    <row r="1352" spans="1:6" ht="42.75" hidden="1" customHeight="1" x14ac:dyDescent="0.25">
      <c r="A1352" s="60" t="s">
        <v>1427</v>
      </c>
      <c r="B1352" s="20" t="s">
        <v>1040</v>
      </c>
      <c r="C1352" s="55">
        <v>200</v>
      </c>
      <c r="D1352" s="82">
        <f>D1353</f>
        <v>0</v>
      </c>
      <c r="E1352" s="82">
        <f t="shared" ref="E1352:F1352" si="553">E1353</f>
        <v>0</v>
      </c>
      <c r="F1352" s="82">
        <f t="shared" si="553"/>
        <v>0</v>
      </c>
    </row>
    <row r="1353" spans="1:6" ht="40.5" hidden="1" customHeight="1" x14ac:dyDescent="0.25">
      <c r="A1353" s="60" t="s">
        <v>1428</v>
      </c>
      <c r="B1353" s="20" t="s">
        <v>1040</v>
      </c>
      <c r="C1353" s="55">
        <v>240</v>
      </c>
      <c r="D1353" s="82">
        <v>0</v>
      </c>
      <c r="E1353" s="82">
        <v>0</v>
      </c>
      <c r="F1353" s="82">
        <v>0</v>
      </c>
    </row>
    <row r="1354" spans="1:6" ht="63" hidden="1" customHeight="1" x14ac:dyDescent="0.25">
      <c r="A1354" s="13" t="s">
        <v>128</v>
      </c>
      <c r="B1354" s="3" t="s">
        <v>1041</v>
      </c>
      <c r="C1354" s="55"/>
      <c r="D1354" s="82">
        <f>D1355</f>
        <v>0</v>
      </c>
      <c r="E1354" s="82">
        <f t="shared" ref="E1354:F1354" si="554">E1355</f>
        <v>0</v>
      </c>
      <c r="F1354" s="82">
        <f t="shared" si="554"/>
        <v>0</v>
      </c>
    </row>
    <row r="1355" spans="1:6" ht="63" hidden="1" customHeight="1" x14ac:dyDescent="0.25">
      <c r="A1355" s="7" t="s">
        <v>130</v>
      </c>
      <c r="B1355" s="1" t="s">
        <v>1042</v>
      </c>
      <c r="C1355" s="55"/>
      <c r="D1355" s="82">
        <f>D1356+D1357+D1358</f>
        <v>0</v>
      </c>
      <c r="E1355" s="82">
        <f t="shared" ref="E1355:F1355" si="555">E1356+E1357+E1358</f>
        <v>0</v>
      </c>
      <c r="F1355" s="82">
        <f t="shared" si="555"/>
        <v>0</v>
      </c>
    </row>
    <row r="1356" spans="1:6" ht="63" hidden="1" customHeight="1" x14ac:dyDescent="0.25">
      <c r="A1356" s="39" t="s">
        <v>1043</v>
      </c>
      <c r="B1356" s="40" t="s">
        <v>1044</v>
      </c>
      <c r="C1356" s="55"/>
      <c r="D1356" s="82"/>
      <c r="E1356" s="82"/>
      <c r="F1356" s="82"/>
    </row>
    <row r="1357" spans="1:6" ht="63" hidden="1" customHeight="1" x14ac:dyDescent="0.25">
      <c r="A1357" s="21" t="s">
        <v>1045</v>
      </c>
      <c r="B1357" s="20" t="s">
        <v>1046</v>
      </c>
      <c r="C1357" s="55"/>
      <c r="D1357" s="82"/>
      <c r="E1357" s="82"/>
      <c r="F1357" s="82"/>
    </row>
    <row r="1358" spans="1:6" ht="63" hidden="1" customHeight="1" x14ac:dyDescent="0.25">
      <c r="A1358" s="22" t="s">
        <v>132</v>
      </c>
      <c r="B1358" s="20" t="s">
        <v>1047</v>
      </c>
      <c r="C1358" s="55"/>
      <c r="D1358" s="82">
        <f>D1359</f>
        <v>0</v>
      </c>
      <c r="E1358" s="82">
        <f t="shared" ref="E1358:F1359" si="556">E1359</f>
        <v>0</v>
      </c>
      <c r="F1358" s="82">
        <f t="shared" si="556"/>
        <v>0</v>
      </c>
    </row>
    <row r="1359" spans="1:6" ht="30.75" hidden="1" customHeight="1" x14ac:dyDescent="0.25">
      <c r="A1359" s="16"/>
      <c r="B1359" s="20" t="s">
        <v>1047</v>
      </c>
      <c r="C1359" s="55">
        <v>100</v>
      </c>
      <c r="D1359" s="82">
        <f>D1360</f>
        <v>0</v>
      </c>
      <c r="E1359" s="82">
        <f t="shared" si="556"/>
        <v>0</v>
      </c>
      <c r="F1359" s="82">
        <f t="shared" si="556"/>
        <v>0</v>
      </c>
    </row>
    <row r="1360" spans="1:6" ht="30.75" hidden="1" customHeight="1" x14ac:dyDescent="0.25">
      <c r="A1360" s="16"/>
      <c r="B1360" s="20" t="s">
        <v>1047</v>
      </c>
      <c r="C1360" s="55">
        <v>120</v>
      </c>
      <c r="D1360" s="82"/>
      <c r="E1360" s="82"/>
      <c r="F1360" s="82"/>
    </row>
    <row r="1361" spans="1:6" ht="30.75" customHeight="1" x14ac:dyDescent="0.25">
      <c r="A1361" s="12" t="s">
        <v>1048</v>
      </c>
      <c r="B1361" s="10" t="s">
        <v>1049</v>
      </c>
      <c r="C1361" s="55"/>
      <c r="D1361" s="82">
        <f>D1362+D1399</f>
        <v>44116</v>
      </c>
      <c r="E1361" s="82">
        <f t="shared" ref="E1361:F1361" si="557">E1362+E1399</f>
        <v>50345</v>
      </c>
      <c r="F1361" s="82">
        <f t="shared" si="557"/>
        <v>61567</v>
      </c>
    </row>
    <row r="1362" spans="1:6" ht="63" x14ac:dyDescent="0.25">
      <c r="A1362" s="13" t="s">
        <v>1050</v>
      </c>
      <c r="B1362" s="3" t="s">
        <v>1051</v>
      </c>
      <c r="C1362" s="55"/>
      <c r="D1362" s="82">
        <f>D1363+D1386</f>
        <v>39546</v>
      </c>
      <c r="E1362" s="82">
        <f t="shared" ref="E1362:F1362" si="558">E1363+E1386</f>
        <v>27818</v>
      </c>
      <c r="F1362" s="82">
        <f t="shared" si="558"/>
        <v>37818</v>
      </c>
    </row>
    <row r="1363" spans="1:6" ht="45.75" customHeight="1" x14ac:dyDescent="0.25">
      <c r="A1363" s="7" t="s">
        <v>1052</v>
      </c>
      <c r="B1363" s="1" t="s">
        <v>1053</v>
      </c>
      <c r="C1363" s="55"/>
      <c r="D1363" s="82">
        <f>D1367+D1370+D1373+D1376+D1379+D1364</f>
        <v>39546</v>
      </c>
      <c r="E1363" s="82">
        <f t="shared" ref="E1363:F1363" si="559">E1367+E1370+E1373+E1376+E1379+E1364</f>
        <v>27818</v>
      </c>
      <c r="F1363" s="82">
        <f t="shared" si="559"/>
        <v>37818</v>
      </c>
    </row>
    <row r="1364" spans="1:6" ht="45.75" customHeight="1" x14ac:dyDescent="0.25">
      <c r="A1364" s="126" t="s">
        <v>1056</v>
      </c>
      <c r="B1364" s="20" t="s">
        <v>1057</v>
      </c>
      <c r="C1364" s="55"/>
      <c r="D1364" s="82">
        <f>D1365</f>
        <v>1196</v>
      </c>
      <c r="E1364" s="82">
        <f>E1365</f>
        <v>0</v>
      </c>
      <c r="F1364" s="82">
        <f>F1365</f>
        <v>0</v>
      </c>
    </row>
    <row r="1365" spans="1:6" ht="45.75" customHeight="1" x14ac:dyDescent="0.25">
      <c r="A1365" s="60" t="s">
        <v>1425</v>
      </c>
      <c r="B1365" s="20" t="s">
        <v>1057</v>
      </c>
      <c r="C1365" s="55">
        <v>100</v>
      </c>
      <c r="D1365" s="82">
        <f>D1366</f>
        <v>1196</v>
      </c>
      <c r="E1365" s="82"/>
      <c r="F1365" s="82"/>
    </row>
    <row r="1366" spans="1:6" ht="36.75" customHeight="1" x14ac:dyDescent="0.25">
      <c r="A1366" s="60" t="s">
        <v>1436</v>
      </c>
      <c r="B1366" s="20" t="s">
        <v>1057</v>
      </c>
      <c r="C1366" s="55">
        <v>110</v>
      </c>
      <c r="D1366" s="82">
        <v>1196</v>
      </c>
      <c r="E1366" s="82"/>
      <c r="F1366" s="82"/>
    </row>
    <row r="1367" spans="1:6" ht="110.25" x14ac:dyDescent="0.25">
      <c r="A1367" s="89" t="s">
        <v>1612</v>
      </c>
      <c r="B1367" s="20" t="s">
        <v>1611</v>
      </c>
      <c r="C1367" s="55"/>
      <c r="D1367" s="82">
        <f>D1368</f>
        <v>495</v>
      </c>
      <c r="E1367" s="82">
        <f t="shared" ref="E1367:F1367" si="560">E1368</f>
        <v>0</v>
      </c>
      <c r="F1367" s="82">
        <f t="shared" si="560"/>
        <v>0</v>
      </c>
    </row>
    <row r="1368" spans="1:6" ht="32.25" customHeight="1" x14ac:dyDescent="0.25">
      <c r="A1368" s="60" t="s">
        <v>1425</v>
      </c>
      <c r="B1368" s="20" t="s">
        <v>1611</v>
      </c>
      <c r="C1368" s="55">
        <v>100</v>
      </c>
      <c r="D1368" s="82">
        <f>D1369</f>
        <v>495</v>
      </c>
      <c r="E1368" s="82">
        <f t="shared" ref="E1368:F1368" si="561">E1369</f>
        <v>0</v>
      </c>
      <c r="F1368" s="82">
        <f t="shared" si="561"/>
        <v>0</v>
      </c>
    </row>
    <row r="1369" spans="1:6" ht="31.5" customHeight="1" x14ac:dyDescent="0.25">
      <c r="A1369" s="60" t="s">
        <v>1436</v>
      </c>
      <c r="B1369" s="20" t="s">
        <v>1611</v>
      </c>
      <c r="C1369" s="55">
        <v>110</v>
      </c>
      <c r="D1369" s="82">
        <v>495</v>
      </c>
      <c r="E1369" s="82"/>
      <c r="F1369" s="82"/>
    </row>
    <row r="1370" spans="1:6" ht="78.75" hidden="1" x14ac:dyDescent="0.25">
      <c r="A1370" s="21" t="s">
        <v>1054</v>
      </c>
      <c r="B1370" s="20" t="s">
        <v>1055</v>
      </c>
      <c r="C1370" s="55"/>
      <c r="D1370" s="82">
        <f>D1371</f>
        <v>0</v>
      </c>
      <c r="E1370" s="82">
        <f t="shared" ref="E1370:F1370" si="562">E1371</f>
        <v>0</v>
      </c>
      <c r="F1370" s="82">
        <f t="shared" si="562"/>
        <v>0</v>
      </c>
    </row>
    <row r="1371" spans="1:6" ht="32.25" hidden="1" customHeight="1" x14ac:dyDescent="0.25">
      <c r="A1371" s="60" t="s">
        <v>1427</v>
      </c>
      <c r="B1371" s="20" t="s">
        <v>1055</v>
      </c>
      <c r="C1371" s="55">
        <v>200</v>
      </c>
      <c r="D1371" s="82">
        <f>D1372</f>
        <v>0</v>
      </c>
      <c r="E1371" s="82">
        <f t="shared" ref="E1371:F1371" si="563">E1372</f>
        <v>0</v>
      </c>
      <c r="F1371" s="82">
        <f t="shared" si="563"/>
        <v>0</v>
      </c>
    </row>
    <row r="1372" spans="1:6" ht="34.5" hidden="1" customHeight="1" x14ac:dyDescent="0.25">
      <c r="A1372" s="60" t="s">
        <v>1428</v>
      </c>
      <c r="B1372" s="20" t="s">
        <v>1055</v>
      </c>
      <c r="C1372" s="55">
        <v>240</v>
      </c>
      <c r="D1372" s="82"/>
      <c r="E1372" s="82"/>
      <c r="F1372" s="82"/>
    </row>
    <row r="1373" spans="1:6" ht="45" hidden="1" customHeight="1" x14ac:dyDescent="0.25">
      <c r="A1373" s="21" t="s">
        <v>1056</v>
      </c>
      <c r="B1373" s="20" t="s">
        <v>1057</v>
      </c>
      <c r="C1373" s="55"/>
      <c r="D1373" s="82">
        <f>D1374</f>
        <v>0</v>
      </c>
      <c r="E1373" s="82">
        <f t="shared" ref="E1373:F1373" si="564">E1374</f>
        <v>0</v>
      </c>
      <c r="F1373" s="82">
        <f t="shared" si="564"/>
        <v>0</v>
      </c>
    </row>
    <row r="1374" spans="1:6" ht="32.25" hidden="1" customHeight="1" x14ac:dyDescent="0.25">
      <c r="A1374" s="4" t="s">
        <v>1427</v>
      </c>
      <c r="B1374" s="20" t="s">
        <v>1057</v>
      </c>
      <c r="C1374" s="55">
        <v>200</v>
      </c>
      <c r="D1374" s="82">
        <f>D1375</f>
        <v>0</v>
      </c>
      <c r="E1374" s="82">
        <f t="shared" ref="E1374:F1374" si="565">E1375</f>
        <v>0</v>
      </c>
      <c r="F1374" s="82">
        <f t="shared" si="565"/>
        <v>0</v>
      </c>
    </row>
    <row r="1375" spans="1:6" ht="33" hidden="1" customHeight="1" x14ac:dyDescent="0.25">
      <c r="A1375" s="4" t="s">
        <v>1428</v>
      </c>
      <c r="B1375" s="20" t="s">
        <v>1057</v>
      </c>
      <c r="C1375" s="55">
        <v>240</v>
      </c>
      <c r="D1375" s="82"/>
      <c r="E1375" s="82"/>
      <c r="F1375" s="82"/>
    </row>
    <row r="1376" spans="1:6" ht="47.25" hidden="1" x14ac:dyDescent="0.25">
      <c r="A1376" s="21" t="s">
        <v>1058</v>
      </c>
      <c r="B1376" s="20" t="s">
        <v>1059</v>
      </c>
      <c r="C1376" s="55"/>
      <c r="D1376" s="82">
        <f>D1377</f>
        <v>0</v>
      </c>
      <c r="E1376" s="82">
        <f t="shared" ref="E1376:F1376" si="566">E1377</f>
        <v>0</v>
      </c>
      <c r="F1376" s="82">
        <f t="shared" si="566"/>
        <v>0</v>
      </c>
    </row>
    <row r="1377" spans="1:6" ht="31.5" hidden="1" customHeight="1" x14ac:dyDescent="0.25">
      <c r="A1377" s="60" t="s">
        <v>1427</v>
      </c>
      <c r="B1377" s="20" t="s">
        <v>1059</v>
      </c>
      <c r="C1377" s="55">
        <v>200</v>
      </c>
      <c r="D1377" s="82">
        <f>D1378</f>
        <v>0</v>
      </c>
      <c r="E1377" s="82">
        <f>E1378</f>
        <v>0</v>
      </c>
      <c r="F1377" s="82">
        <f>F1378</f>
        <v>0</v>
      </c>
    </row>
    <row r="1378" spans="1:6" ht="31.5" hidden="1" customHeight="1" x14ac:dyDescent="0.25">
      <c r="A1378" s="60" t="s">
        <v>1428</v>
      </c>
      <c r="B1378" s="20" t="s">
        <v>1059</v>
      </c>
      <c r="C1378" s="55">
        <v>240</v>
      </c>
      <c r="D1378" s="82"/>
      <c r="E1378" s="82"/>
      <c r="F1378" s="82"/>
    </row>
    <row r="1379" spans="1:6" ht="47.25" x14ac:dyDescent="0.25">
      <c r="A1379" s="22" t="s">
        <v>1060</v>
      </c>
      <c r="B1379" s="20" t="s">
        <v>1061</v>
      </c>
      <c r="C1379" s="55"/>
      <c r="D1379" s="97">
        <f>D1380+D1382+D1384</f>
        <v>37855</v>
      </c>
      <c r="E1379" s="97">
        <f t="shared" ref="E1379:F1379" si="567">E1380+E1382+E1384</f>
        <v>27818</v>
      </c>
      <c r="F1379" s="97">
        <f t="shared" si="567"/>
        <v>37818</v>
      </c>
    </row>
    <row r="1380" spans="1:6" ht="61.5" customHeight="1" x14ac:dyDescent="0.25">
      <c r="A1380" s="60" t="s">
        <v>1425</v>
      </c>
      <c r="B1380" s="20" t="s">
        <v>1061</v>
      </c>
      <c r="C1380" s="55">
        <v>100</v>
      </c>
      <c r="D1380" s="97">
        <f>D1381</f>
        <v>33470</v>
      </c>
      <c r="E1380" s="97">
        <f t="shared" ref="E1380:F1380" si="568">E1381</f>
        <v>23242</v>
      </c>
      <c r="F1380" s="97">
        <f t="shared" si="568"/>
        <v>31242</v>
      </c>
    </row>
    <row r="1381" spans="1:6" ht="40.5" customHeight="1" x14ac:dyDescent="0.25">
      <c r="A1381" s="60" t="s">
        <v>1436</v>
      </c>
      <c r="B1381" s="20" t="s">
        <v>1061</v>
      </c>
      <c r="C1381">
        <v>110</v>
      </c>
      <c r="D1381" s="97">
        <v>33470</v>
      </c>
      <c r="E1381" s="97">
        <v>23242</v>
      </c>
      <c r="F1381" s="82">
        <v>31242</v>
      </c>
    </row>
    <row r="1382" spans="1:6" ht="40.5" customHeight="1" x14ac:dyDescent="0.25">
      <c r="A1382" s="60" t="s">
        <v>1427</v>
      </c>
      <c r="B1382" s="20" t="s">
        <v>1061</v>
      </c>
      <c r="C1382" s="55">
        <v>200</v>
      </c>
      <c r="D1382" s="97">
        <f>D1383</f>
        <v>4345</v>
      </c>
      <c r="E1382" s="97">
        <f t="shared" ref="E1382:F1382" si="569">E1383</f>
        <v>4521</v>
      </c>
      <c r="F1382" s="97">
        <f t="shared" si="569"/>
        <v>6521</v>
      </c>
    </row>
    <row r="1383" spans="1:6" ht="40.5" customHeight="1" x14ac:dyDescent="0.25">
      <c r="A1383" s="60" t="s">
        <v>1428</v>
      </c>
      <c r="B1383" s="20" t="s">
        <v>1061</v>
      </c>
      <c r="C1383" s="55">
        <v>240</v>
      </c>
      <c r="D1383" s="97">
        <v>4345</v>
      </c>
      <c r="E1383" s="97">
        <v>4521</v>
      </c>
      <c r="F1383" s="97">
        <v>6521</v>
      </c>
    </row>
    <row r="1384" spans="1:6" ht="40.5" customHeight="1" x14ac:dyDescent="0.25">
      <c r="A1384" s="60" t="s">
        <v>1431</v>
      </c>
      <c r="B1384" s="20" t="s">
        <v>1061</v>
      </c>
      <c r="C1384" s="55">
        <v>800</v>
      </c>
      <c r="D1384" s="97">
        <f>D1385</f>
        <v>40</v>
      </c>
      <c r="E1384" s="97">
        <f t="shared" ref="E1384:F1384" si="570">E1385</f>
        <v>55</v>
      </c>
      <c r="F1384" s="97">
        <f t="shared" si="570"/>
        <v>55</v>
      </c>
    </row>
    <row r="1385" spans="1:6" ht="40.5" customHeight="1" x14ac:dyDescent="0.25">
      <c r="A1385" s="16" t="s">
        <v>1432</v>
      </c>
      <c r="B1385" s="20" t="s">
        <v>1061</v>
      </c>
      <c r="C1385" s="55">
        <v>850</v>
      </c>
      <c r="D1385" s="97">
        <v>40</v>
      </c>
      <c r="E1385" s="97">
        <v>55</v>
      </c>
      <c r="F1385" s="97">
        <v>55</v>
      </c>
    </row>
    <row r="1386" spans="1:6" ht="63" hidden="1" x14ac:dyDescent="0.25">
      <c r="A1386" s="7" t="s">
        <v>1062</v>
      </c>
      <c r="B1386" s="1" t="s">
        <v>1063</v>
      </c>
      <c r="C1386" s="55"/>
      <c r="D1386" s="82">
        <f>D1387+D1390+D1393+D1396</f>
        <v>0</v>
      </c>
      <c r="E1386" s="82">
        <f t="shared" ref="E1386:F1386" si="571">E1387+E1390+E1393+E1396</f>
        <v>0</v>
      </c>
      <c r="F1386" s="82">
        <f t="shared" si="571"/>
        <v>0</v>
      </c>
    </row>
    <row r="1387" spans="1:6" ht="63" hidden="1" x14ac:dyDescent="0.25">
      <c r="A1387" s="21" t="s">
        <v>1064</v>
      </c>
      <c r="B1387" s="20" t="s">
        <v>1065</v>
      </c>
      <c r="C1387" s="55"/>
      <c r="D1387" s="82">
        <f>D1388</f>
        <v>0</v>
      </c>
      <c r="E1387" s="82">
        <f t="shared" ref="E1387:F1387" si="572">E1388</f>
        <v>0</v>
      </c>
      <c r="F1387" s="82">
        <f t="shared" si="572"/>
        <v>0</v>
      </c>
    </row>
    <row r="1388" spans="1:6" ht="35.25" hidden="1" customHeight="1" x14ac:dyDescent="0.25">
      <c r="A1388" s="60" t="s">
        <v>1427</v>
      </c>
      <c r="B1388" s="20" t="s">
        <v>1065</v>
      </c>
      <c r="C1388" s="55">
        <v>200</v>
      </c>
      <c r="D1388" s="82">
        <f>D1389</f>
        <v>0</v>
      </c>
      <c r="E1388" s="82">
        <f t="shared" ref="E1388:F1388" si="573">E1389</f>
        <v>0</v>
      </c>
      <c r="F1388" s="82">
        <f t="shared" si="573"/>
        <v>0</v>
      </c>
    </row>
    <row r="1389" spans="1:6" ht="28.5" hidden="1" customHeight="1" x14ac:dyDescent="0.25">
      <c r="A1389" s="60" t="s">
        <v>1428</v>
      </c>
      <c r="B1389" s="20" t="s">
        <v>1065</v>
      </c>
      <c r="C1389" s="55">
        <v>240</v>
      </c>
      <c r="D1389" s="82"/>
      <c r="E1389" s="82"/>
      <c r="F1389" s="82"/>
    </row>
    <row r="1390" spans="1:6" ht="63" hidden="1" x14ac:dyDescent="0.25">
      <c r="A1390" s="21" t="s">
        <v>1066</v>
      </c>
      <c r="B1390" s="20" t="s">
        <v>1067</v>
      </c>
      <c r="C1390" s="55"/>
      <c r="D1390" s="82">
        <f>D1391</f>
        <v>0</v>
      </c>
      <c r="E1390" s="82">
        <f t="shared" ref="E1390:F1390" si="574">E1391</f>
        <v>0</v>
      </c>
      <c r="F1390" s="82">
        <f t="shared" si="574"/>
        <v>0</v>
      </c>
    </row>
    <row r="1391" spans="1:6" ht="31.5" hidden="1" customHeight="1" x14ac:dyDescent="0.25">
      <c r="A1391" s="60" t="s">
        <v>1427</v>
      </c>
      <c r="B1391" s="20" t="s">
        <v>1067</v>
      </c>
      <c r="C1391" s="55">
        <v>200</v>
      </c>
      <c r="D1391" s="82">
        <f>D1392</f>
        <v>0</v>
      </c>
      <c r="E1391" s="82">
        <f t="shared" ref="E1391:F1391" si="575">E1392</f>
        <v>0</v>
      </c>
      <c r="F1391" s="82">
        <f t="shared" si="575"/>
        <v>0</v>
      </c>
    </row>
    <row r="1392" spans="1:6" ht="30.75" hidden="1" customHeight="1" x14ac:dyDescent="0.25">
      <c r="A1392" s="60" t="s">
        <v>1428</v>
      </c>
      <c r="B1392" s="20" t="s">
        <v>1067</v>
      </c>
      <c r="C1392" s="55">
        <v>240</v>
      </c>
      <c r="D1392" s="82"/>
      <c r="E1392" s="82"/>
      <c r="F1392" s="82"/>
    </row>
    <row r="1393" spans="1:6" ht="94.5" hidden="1" x14ac:dyDescent="0.25">
      <c r="A1393" s="21" t="s">
        <v>1068</v>
      </c>
      <c r="B1393" s="20" t="s">
        <v>1069</v>
      </c>
      <c r="C1393" s="55"/>
      <c r="D1393" s="82">
        <f>D1394</f>
        <v>0</v>
      </c>
      <c r="E1393" s="82">
        <f t="shared" ref="E1393:F1393" si="576">E1394</f>
        <v>0</v>
      </c>
      <c r="F1393" s="82">
        <f t="shared" si="576"/>
        <v>0</v>
      </c>
    </row>
    <row r="1394" spans="1:6" ht="28.5" hidden="1" customHeight="1" x14ac:dyDescent="0.25">
      <c r="A1394" s="60" t="s">
        <v>1427</v>
      </c>
      <c r="B1394" s="20" t="s">
        <v>1069</v>
      </c>
      <c r="C1394" s="55">
        <v>200</v>
      </c>
      <c r="D1394" s="82">
        <f>D1395</f>
        <v>0</v>
      </c>
      <c r="E1394" s="82">
        <f t="shared" ref="E1394:F1394" si="577">E1395</f>
        <v>0</v>
      </c>
      <c r="F1394" s="82">
        <f t="shared" si="577"/>
        <v>0</v>
      </c>
    </row>
    <row r="1395" spans="1:6" ht="39" hidden="1" customHeight="1" x14ac:dyDescent="0.25">
      <c r="A1395" s="60" t="s">
        <v>1428</v>
      </c>
      <c r="B1395" s="20" t="s">
        <v>1069</v>
      </c>
      <c r="C1395" s="55">
        <v>240</v>
      </c>
      <c r="D1395" s="82"/>
      <c r="E1395" s="82"/>
      <c r="F1395" s="82"/>
    </row>
    <row r="1396" spans="1:6" ht="94.5" hidden="1" x14ac:dyDescent="0.25">
      <c r="A1396" s="21" t="s">
        <v>1070</v>
      </c>
      <c r="B1396" s="20" t="s">
        <v>1071</v>
      </c>
      <c r="C1396" s="55"/>
      <c r="D1396" s="82">
        <f>D1397</f>
        <v>0</v>
      </c>
      <c r="E1396" s="82">
        <f t="shared" ref="E1396:F1396" si="578">E1397</f>
        <v>0</v>
      </c>
      <c r="F1396" s="82">
        <f t="shared" si="578"/>
        <v>0</v>
      </c>
    </row>
    <row r="1397" spans="1:6" ht="32.25" hidden="1" customHeight="1" x14ac:dyDescent="0.25">
      <c r="A1397" s="60" t="s">
        <v>1427</v>
      </c>
      <c r="B1397" s="20" t="s">
        <v>1071</v>
      </c>
      <c r="C1397" s="55">
        <v>200</v>
      </c>
      <c r="D1397" s="82">
        <f>D1398</f>
        <v>0</v>
      </c>
      <c r="E1397" s="82">
        <f t="shared" ref="E1397:F1397" si="579">E1398</f>
        <v>0</v>
      </c>
      <c r="F1397" s="82">
        <f t="shared" si="579"/>
        <v>0</v>
      </c>
    </row>
    <row r="1398" spans="1:6" ht="36" hidden="1" customHeight="1" x14ac:dyDescent="0.25">
      <c r="A1398" s="60" t="s">
        <v>1428</v>
      </c>
      <c r="B1398" s="20" t="s">
        <v>1071</v>
      </c>
      <c r="C1398" s="55">
        <v>240</v>
      </c>
      <c r="D1398" s="82"/>
      <c r="E1398" s="82"/>
      <c r="F1398" s="82"/>
    </row>
    <row r="1399" spans="1:6" ht="47.25" x14ac:dyDescent="0.25">
      <c r="A1399" s="13" t="s">
        <v>1072</v>
      </c>
      <c r="B1399" s="3" t="s">
        <v>1073</v>
      </c>
      <c r="C1399" s="55"/>
      <c r="D1399" s="82">
        <f>D1400+D1404+D1408+D1412+D1416+D1428+D1435</f>
        <v>4570</v>
      </c>
      <c r="E1399" s="82">
        <f t="shared" ref="E1399:F1399" si="580">E1400+E1404+E1408+E1412+E1416+E1428+E1435</f>
        <v>22527</v>
      </c>
      <c r="F1399" s="82">
        <f t="shared" si="580"/>
        <v>23749</v>
      </c>
    </row>
    <row r="1400" spans="1:6" ht="36" customHeight="1" x14ac:dyDescent="0.25">
      <c r="A1400" s="7" t="s">
        <v>1074</v>
      </c>
      <c r="B1400" s="1" t="s">
        <v>1075</v>
      </c>
      <c r="C1400" s="55"/>
      <c r="D1400" s="82">
        <f>D1401</f>
        <v>1661</v>
      </c>
      <c r="E1400" s="82">
        <f t="shared" ref="E1400:F1402" si="581">E1401</f>
        <v>1350</v>
      </c>
      <c r="F1400" s="82">
        <f t="shared" si="581"/>
        <v>1350</v>
      </c>
    </row>
    <row r="1401" spans="1:6" ht="37.5" customHeight="1" x14ac:dyDescent="0.25">
      <c r="A1401" s="39" t="s">
        <v>1076</v>
      </c>
      <c r="B1401" s="20" t="s">
        <v>1077</v>
      </c>
      <c r="C1401" s="55"/>
      <c r="D1401" s="82">
        <f>D1402</f>
        <v>1661</v>
      </c>
      <c r="E1401" s="82">
        <f t="shared" si="581"/>
        <v>1350</v>
      </c>
      <c r="F1401" s="82">
        <f t="shared" si="581"/>
        <v>1350</v>
      </c>
    </row>
    <row r="1402" spans="1:6" ht="37.5" customHeight="1" x14ac:dyDescent="0.25">
      <c r="A1402" s="60" t="s">
        <v>1427</v>
      </c>
      <c r="B1402" s="20" t="s">
        <v>1077</v>
      </c>
      <c r="C1402" s="55">
        <v>200</v>
      </c>
      <c r="D1402" s="82">
        <f>D1403</f>
        <v>1661</v>
      </c>
      <c r="E1402" s="82">
        <f t="shared" si="581"/>
        <v>1350</v>
      </c>
      <c r="F1402" s="82">
        <f t="shared" si="581"/>
        <v>1350</v>
      </c>
    </row>
    <row r="1403" spans="1:6" ht="37.5" customHeight="1" x14ac:dyDescent="0.25">
      <c r="A1403" s="60" t="s">
        <v>1428</v>
      </c>
      <c r="B1403" s="20" t="s">
        <v>1077</v>
      </c>
      <c r="C1403" s="55">
        <v>240</v>
      </c>
      <c r="D1403" s="82">
        <v>1661</v>
      </c>
      <c r="E1403" s="82">
        <v>1350</v>
      </c>
      <c r="F1403" s="82">
        <v>1350</v>
      </c>
    </row>
    <row r="1404" spans="1:6" ht="28.5" customHeight="1" x14ac:dyDescent="0.25">
      <c r="A1404" s="7" t="s">
        <v>1078</v>
      </c>
      <c r="B1404" s="1" t="s">
        <v>1079</v>
      </c>
      <c r="C1404" s="55"/>
      <c r="D1404" s="82">
        <f>D1405</f>
        <v>620</v>
      </c>
      <c r="E1404" s="82">
        <f t="shared" ref="E1404:F1406" si="582">E1405</f>
        <v>800</v>
      </c>
      <c r="F1404" s="82">
        <f t="shared" si="582"/>
        <v>800</v>
      </c>
    </row>
    <row r="1405" spans="1:6" ht="28.5" customHeight="1" x14ac:dyDescent="0.25">
      <c r="A1405" s="39" t="s">
        <v>1080</v>
      </c>
      <c r="B1405" s="20" t="s">
        <v>1081</v>
      </c>
      <c r="C1405" s="55"/>
      <c r="D1405" s="82">
        <f>D1406</f>
        <v>620</v>
      </c>
      <c r="E1405" s="82">
        <f t="shared" si="582"/>
        <v>800</v>
      </c>
      <c r="F1405" s="82">
        <f t="shared" si="582"/>
        <v>800</v>
      </c>
    </row>
    <row r="1406" spans="1:6" ht="28.5" customHeight="1" x14ac:dyDescent="0.25">
      <c r="A1406" s="60" t="s">
        <v>1427</v>
      </c>
      <c r="B1406" s="20" t="s">
        <v>1081</v>
      </c>
      <c r="C1406" s="55">
        <v>200</v>
      </c>
      <c r="D1406" s="82">
        <f>D1407</f>
        <v>620</v>
      </c>
      <c r="E1406" s="82">
        <f t="shared" si="582"/>
        <v>800</v>
      </c>
      <c r="F1406" s="82">
        <f t="shared" si="582"/>
        <v>800</v>
      </c>
    </row>
    <row r="1407" spans="1:6" ht="28.5" customHeight="1" x14ac:dyDescent="0.25">
      <c r="A1407" s="60" t="s">
        <v>1428</v>
      </c>
      <c r="B1407" s="20" t="s">
        <v>1081</v>
      </c>
      <c r="C1407" s="55">
        <v>240</v>
      </c>
      <c r="D1407" s="82">
        <v>620</v>
      </c>
      <c r="E1407" s="82">
        <v>800</v>
      </c>
      <c r="F1407" s="82">
        <v>800</v>
      </c>
    </row>
    <row r="1408" spans="1:6" ht="39.75" customHeight="1" x14ac:dyDescent="0.25">
      <c r="A1408" s="7" t="s">
        <v>1082</v>
      </c>
      <c r="B1408" s="1" t="s">
        <v>1083</v>
      </c>
      <c r="C1408" s="55"/>
      <c r="D1408" s="82">
        <f>D1409</f>
        <v>350</v>
      </c>
      <c r="E1408" s="82">
        <f t="shared" ref="E1408:F1410" si="583">E1409</f>
        <v>1331</v>
      </c>
      <c r="F1408" s="82">
        <f t="shared" si="583"/>
        <v>1531</v>
      </c>
    </row>
    <row r="1409" spans="1:6" ht="51" customHeight="1" x14ac:dyDescent="0.25">
      <c r="A1409" s="39" t="s">
        <v>1084</v>
      </c>
      <c r="B1409" s="20" t="s">
        <v>1085</v>
      </c>
      <c r="C1409" s="55"/>
      <c r="D1409" s="82">
        <f>D1410</f>
        <v>350</v>
      </c>
      <c r="E1409" s="82">
        <f t="shared" si="583"/>
        <v>1331</v>
      </c>
      <c r="F1409" s="82">
        <f t="shared" si="583"/>
        <v>1531</v>
      </c>
    </row>
    <row r="1410" spans="1:6" ht="51" customHeight="1" x14ac:dyDescent="0.25">
      <c r="A1410" s="60" t="s">
        <v>1427</v>
      </c>
      <c r="B1410" s="20" t="s">
        <v>1085</v>
      </c>
      <c r="C1410" s="55">
        <v>200</v>
      </c>
      <c r="D1410" s="82">
        <f>D1411</f>
        <v>350</v>
      </c>
      <c r="E1410" s="82">
        <f t="shared" si="583"/>
        <v>1331</v>
      </c>
      <c r="F1410" s="82">
        <f t="shared" si="583"/>
        <v>1531</v>
      </c>
    </row>
    <row r="1411" spans="1:6" ht="51" customHeight="1" x14ac:dyDescent="0.25">
      <c r="A1411" s="60" t="s">
        <v>1428</v>
      </c>
      <c r="B1411" s="20" t="s">
        <v>1085</v>
      </c>
      <c r="C1411" s="55">
        <v>240</v>
      </c>
      <c r="D1411" s="82">
        <v>350</v>
      </c>
      <c r="E1411" s="82">
        <v>1331</v>
      </c>
      <c r="F1411" s="82">
        <v>1531</v>
      </c>
    </row>
    <row r="1412" spans="1:6" ht="33" hidden="1" customHeight="1" x14ac:dyDescent="0.25">
      <c r="A1412" s="7" t="s">
        <v>1086</v>
      </c>
      <c r="B1412" s="1" t="s">
        <v>1087</v>
      </c>
      <c r="C1412" s="55"/>
      <c r="D1412" s="82">
        <f>D1413</f>
        <v>0</v>
      </c>
      <c r="E1412" s="82">
        <f t="shared" ref="E1412:F1414" si="584">E1413</f>
        <v>0</v>
      </c>
      <c r="F1412" s="82">
        <f t="shared" si="584"/>
        <v>0</v>
      </c>
    </row>
    <row r="1413" spans="1:6" ht="36.75" hidden="1" customHeight="1" x14ac:dyDescent="0.25">
      <c r="A1413" s="39" t="s">
        <v>1088</v>
      </c>
      <c r="B1413" s="20" t="s">
        <v>1089</v>
      </c>
      <c r="C1413" s="55"/>
      <c r="D1413" s="82">
        <f>D1414</f>
        <v>0</v>
      </c>
      <c r="E1413" s="82">
        <f t="shared" si="584"/>
        <v>0</v>
      </c>
      <c r="F1413" s="82">
        <f t="shared" si="584"/>
        <v>0</v>
      </c>
    </row>
    <row r="1414" spans="1:6" ht="36.75" hidden="1" customHeight="1" x14ac:dyDescent="0.25">
      <c r="A1414" s="16" t="s">
        <v>1430</v>
      </c>
      <c r="B1414" s="20" t="s">
        <v>1089</v>
      </c>
      <c r="C1414" s="55">
        <v>600</v>
      </c>
      <c r="D1414" s="82">
        <f>D1415</f>
        <v>0</v>
      </c>
      <c r="E1414" s="82">
        <f t="shared" si="584"/>
        <v>0</v>
      </c>
      <c r="F1414" s="82">
        <f t="shared" si="584"/>
        <v>0</v>
      </c>
    </row>
    <row r="1415" spans="1:6" ht="36.75" hidden="1" customHeight="1" x14ac:dyDescent="0.25">
      <c r="A1415" s="16" t="s">
        <v>1429</v>
      </c>
      <c r="B1415" s="20" t="s">
        <v>1089</v>
      </c>
      <c r="C1415" s="55">
        <v>610</v>
      </c>
      <c r="D1415" s="82">
        <v>0</v>
      </c>
      <c r="E1415" s="82">
        <v>0</v>
      </c>
      <c r="F1415" s="82">
        <v>0</v>
      </c>
    </row>
    <row r="1416" spans="1:6" ht="32.25" customHeight="1" x14ac:dyDescent="0.25">
      <c r="A1416" s="7" t="s">
        <v>1090</v>
      </c>
      <c r="B1416" s="1" t="s">
        <v>1091</v>
      </c>
      <c r="C1416" s="55"/>
      <c r="D1416" s="82">
        <f>D1421+D1424+D1417</f>
        <v>520</v>
      </c>
      <c r="E1416" s="82">
        <f t="shared" ref="E1416:F1416" si="585">E1421+E1424+E1417</f>
        <v>1200</v>
      </c>
      <c r="F1416" s="82">
        <f t="shared" si="585"/>
        <v>1200</v>
      </c>
    </row>
    <row r="1417" spans="1:6" ht="63" hidden="1" x14ac:dyDescent="0.25">
      <c r="A1417" s="21" t="s">
        <v>1092</v>
      </c>
      <c r="B1417" s="20" t="s">
        <v>1093</v>
      </c>
      <c r="C1417" s="55"/>
      <c r="D1417" s="82">
        <f>D1418</f>
        <v>0</v>
      </c>
      <c r="E1417" s="82">
        <f t="shared" ref="E1417:F1417" si="586">E1418</f>
        <v>0</v>
      </c>
      <c r="F1417" s="82">
        <f t="shared" si="586"/>
        <v>0</v>
      </c>
    </row>
    <row r="1418" spans="1:6" ht="46.5" hidden="1" customHeight="1" x14ac:dyDescent="0.25">
      <c r="A1418" s="16" t="s">
        <v>1430</v>
      </c>
      <c r="B1418" s="20" t="s">
        <v>1093</v>
      </c>
      <c r="C1418" s="55">
        <v>600</v>
      </c>
      <c r="D1418" s="82">
        <f>D1419+D1420</f>
        <v>0</v>
      </c>
      <c r="E1418" s="82">
        <f t="shared" ref="E1418:F1418" si="587">E1419+E1420</f>
        <v>0</v>
      </c>
      <c r="F1418" s="82">
        <f t="shared" si="587"/>
        <v>0</v>
      </c>
    </row>
    <row r="1419" spans="1:6" ht="41.25" hidden="1" customHeight="1" x14ac:dyDescent="0.25">
      <c r="A1419" s="16" t="s">
        <v>1429</v>
      </c>
      <c r="B1419" s="20" t="s">
        <v>1093</v>
      </c>
      <c r="C1419" s="55">
        <v>610</v>
      </c>
      <c r="D1419" s="82">
        <v>0</v>
      </c>
      <c r="E1419" s="82">
        <v>0</v>
      </c>
      <c r="F1419" s="82">
        <v>0</v>
      </c>
    </row>
    <row r="1420" spans="1:6" ht="37.5" hidden="1" customHeight="1" x14ac:dyDescent="0.25">
      <c r="A1420" s="4" t="s">
        <v>1442</v>
      </c>
      <c r="B1420" s="20" t="s">
        <v>1093</v>
      </c>
      <c r="C1420" s="55">
        <v>620</v>
      </c>
      <c r="D1420" s="82">
        <v>0</v>
      </c>
      <c r="E1420" s="82">
        <v>0</v>
      </c>
      <c r="F1420" s="82">
        <v>0</v>
      </c>
    </row>
    <row r="1421" spans="1:6" ht="73.5" customHeight="1" x14ac:dyDescent="0.25">
      <c r="A1421" s="21" t="s">
        <v>1450</v>
      </c>
      <c r="B1421" s="20" t="s">
        <v>1446</v>
      </c>
      <c r="C1421" s="55"/>
      <c r="D1421" s="82">
        <f>D1422</f>
        <v>300</v>
      </c>
      <c r="E1421" s="82">
        <f t="shared" ref="E1421:F1422" si="588">E1422</f>
        <v>770</v>
      </c>
      <c r="F1421" s="82">
        <f t="shared" si="588"/>
        <v>770</v>
      </c>
    </row>
    <row r="1422" spans="1:6" ht="31.5" customHeight="1" x14ac:dyDescent="0.25">
      <c r="A1422" s="16" t="s">
        <v>1430</v>
      </c>
      <c r="B1422" s="20" t="s">
        <v>1446</v>
      </c>
      <c r="C1422" s="55">
        <v>600</v>
      </c>
      <c r="D1422" s="82">
        <f>D1423</f>
        <v>300</v>
      </c>
      <c r="E1422" s="82">
        <f t="shared" si="588"/>
        <v>770</v>
      </c>
      <c r="F1422" s="82">
        <f t="shared" si="588"/>
        <v>770</v>
      </c>
    </row>
    <row r="1423" spans="1:6" ht="39.75" customHeight="1" x14ac:dyDescent="0.25">
      <c r="A1423" s="16" t="s">
        <v>1429</v>
      </c>
      <c r="B1423" s="20" t="s">
        <v>1446</v>
      </c>
      <c r="C1423" s="55">
        <v>610</v>
      </c>
      <c r="D1423" s="82">
        <v>300</v>
      </c>
      <c r="E1423" s="82">
        <v>770</v>
      </c>
      <c r="F1423" s="82">
        <v>770</v>
      </c>
    </row>
    <row r="1424" spans="1:6" ht="64.5" customHeight="1" x14ac:dyDescent="0.25">
      <c r="A1424" s="21" t="s">
        <v>1449</v>
      </c>
      <c r="B1424" s="20" t="s">
        <v>1448</v>
      </c>
      <c r="C1424" s="55"/>
      <c r="D1424" s="82">
        <f>D1425</f>
        <v>220</v>
      </c>
      <c r="E1424" s="82">
        <f t="shared" ref="E1424:F1424" si="589">E1425</f>
        <v>430</v>
      </c>
      <c r="F1424" s="82">
        <f t="shared" si="589"/>
        <v>430</v>
      </c>
    </row>
    <row r="1425" spans="1:6" ht="39.75" customHeight="1" x14ac:dyDescent="0.25">
      <c r="A1425" s="16" t="s">
        <v>1430</v>
      </c>
      <c r="B1425" s="20" t="s">
        <v>1448</v>
      </c>
      <c r="C1425" s="55">
        <v>600</v>
      </c>
      <c r="D1425" s="82">
        <f>D1426+D1427</f>
        <v>220</v>
      </c>
      <c r="E1425" s="82">
        <f t="shared" ref="E1425:F1425" si="590">E1426+E1427</f>
        <v>430</v>
      </c>
      <c r="F1425" s="82">
        <f t="shared" si="590"/>
        <v>430</v>
      </c>
    </row>
    <row r="1426" spans="1:6" ht="39.75" customHeight="1" x14ac:dyDescent="0.25">
      <c r="A1426" s="16" t="s">
        <v>1429</v>
      </c>
      <c r="B1426" s="20" t="s">
        <v>1448</v>
      </c>
      <c r="C1426" s="55">
        <v>610</v>
      </c>
      <c r="D1426" s="82">
        <v>50</v>
      </c>
      <c r="E1426" s="82">
        <v>120</v>
      </c>
      <c r="F1426" s="82">
        <v>120</v>
      </c>
    </row>
    <row r="1427" spans="1:6" ht="35.25" customHeight="1" x14ac:dyDescent="0.25">
      <c r="A1427" s="16" t="s">
        <v>1447</v>
      </c>
      <c r="B1427" s="20" t="s">
        <v>1448</v>
      </c>
      <c r="C1427" s="55">
        <v>620</v>
      </c>
      <c r="D1427" s="82">
        <v>170</v>
      </c>
      <c r="E1427" s="82">
        <v>310</v>
      </c>
      <c r="F1427" s="82">
        <v>310</v>
      </c>
    </row>
    <row r="1428" spans="1:6" ht="27.75" customHeight="1" x14ac:dyDescent="0.25">
      <c r="A1428" s="7" t="s">
        <v>1094</v>
      </c>
      <c r="B1428" s="1" t="s">
        <v>1095</v>
      </c>
      <c r="C1428" s="55"/>
      <c r="D1428" s="82">
        <f>D1429+D1432</f>
        <v>821</v>
      </c>
      <c r="E1428" s="82">
        <f t="shared" ref="E1428:F1428" si="591">E1429+E1432</f>
        <v>0</v>
      </c>
      <c r="F1428" s="82">
        <f t="shared" si="591"/>
        <v>0</v>
      </c>
    </row>
    <row r="1429" spans="1:6" ht="31.5" x14ac:dyDescent="0.25">
      <c r="A1429" s="21" t="s">
        <v>1096</v>
      </c>
      <c r="B1429" s="20" t="s">
        <v>1097</v>
      </c>
      <c r="C1429" s="55"/>
      <c r="D1429" s="82">
        <f>D1430</f>
        <v>821</v>
      </c>
      <c r="E1429" s="82">
        <f t="shared" ref="E1429:F1430" si="592">E1430</f>
        <v>0</v>
      </c>
      <c r="F1429" s="82">
        <f t="shared" si="592"/>
        <v>0</v>
      </c>
    </row>
    <row r="1430" spans="1:6" ht="40.5" customHeight="1" x14ac:dyDescent="0.25">
      <c r="A1430" s="60" t="s">
        <v>1427</v>
      </c>
      <c r="B1430" s="20" t="s">
        <v>1097</v>
      </c>
      <c r="C1430" s="55">
        <v>200</v>
      </c>
      <c r="D1430" s="82">
        <f>D1431</f>
        <v>821</v>
      </c>
      <c r="E1430" s="82">
        <f t="shared" si="592"/>
        <v>0</v>
      </c>
      <c r="F1430" s="82">
        <f t="shared" si="592"/>
        <v>0</v>
      </c>
    </row>
    <row r="1431" spans="1:6" ht="36.75" customHeight="1" x14ac:dyDescent="0.25">
      <c r="A1431" s="60" t="s">
        <v>1428</v>
      </c>
      <c r="B1431" s="20" t="s">
        <v>1097</v>
      </c>
      <c r="C1431" s="55">
        <v>240</v>
      </c>
      <c r="D1431" s="82">
        <v>821</v>
      </c>
      <c r="E1431" s="82">
        <v>0</v>
      </c>
      <c r="F1431" s="82">
        <v>0</v>
      </c>
    </row>
    <row r="1432" spans="1:6" ht="47.25" hidden="1" x14ac:dyDescent="0.25">
      <c r="A1432" s="21" t="s">
        <v>1098</v>
      </c>
      <c r="B1432" s="20" t="s">
        <v>1099</v>
      </c>
      <c r="C1432" s="55"/>
      <c r="D1432" s="82">
        <f>D1433</f>
        <v>0</v>
      </c>
      <c r="E1432" s="82">
        <f t="shared" ref="E1432:F1433" si="593">E1433</f>
        <v>0</v>
      </c>
      <c r="F1432" s="82">
        <f t="shared" si="593"/>
        <v>0</v>
      </c>
    </row>
    <row r="1433" spans="1:6" ht="33" hidden="1" customHeight="1" x14ac:dyDescent="0.25">
      <c r="A1433" s="60" t="s">
        <v>1427</v>
      </c>
      <c r="B1433" s="20" t="s">
        <v>1099</v>
      </c>
      <c r="C1433" s="55">
        <v>200</v>
      </c>
      <c r="D1433" s="82">
        <f>D1434</f>
        <v>0</v>
      </c>
      <c r="E1433" s="82">
        <f t="shared" si="593"/>
        <v>0</v>
      </c>
      <c r="F1433" s="82">
        <f t="shared" si="593"/>
        <v>0</v>
      </c>
    </row>
    <row r="1434" spans="1:6" ht="36" hidden="1" customHeight="1" x14ac:dyDescent="0.25">
      <c r="A1434" s="60" t="s">
        <v>1428</v>
      </c>
      <c r="B1434" s="20" t="s">
        <v>1099</v>
      </c>
      <c r="C1434" s="55">
        <v>240</v>
      </c>
      <c r="D1434" s="82">
        <v>0</v>
      </c>
      <c r="E1434" s="82">
        <v>0</v>
      </c>
      <c r="F1434" s="82">
        <v>0</v>
      </c>
    </row>
    <row r="1435" spans="1:6" ht="35.25" customHeight="1" x14ac:dyDescent="0.25">
      <c r="A1435" s="7" t="s">
        <v>285</v>
      </c>
      <c r="B1435" s="1" t="s">
        <v>1100</v>
      </c>
      <c r="C1435" s="55"/>
      <c r="D1435" s="82">
        <f>D1436+D1439+D1442+D1445+D1453+D1458+D1461+D1464+D1467+D1448</f>
        <v>598</v>
      </c>
      <c r="E1435" s="82">
        <f>E1436+E1439+E1442+E1445+E1453+E1458+E1461+E1464+E1467+E1448</f>
        <v>17846</v>
      </c>
      <c r="F1435" s="82">
        <f>F1436+F1439+F1442+F1445+F1453+F1458+F1461+F1464+F1467+F1448</f>
        <v>18868</v>
      </c>
    </row>
    <row r="1436" spans="1:6" ht="47.25" customHeight="1" x14ac:dyDescent="0.25">
      <c r="A1436" s="21" t="s">
        <v>1101</v>
      </c>
      <c r="B1436" s="20" t="s">
        <v>1102</v>
      </c>
      <c r="C1436" s="55"/>
      <c r="D1436" s="82">
        <f>D1437</f>
        <v>0</v>
      </c>
      <c r="E1436" s="82">
        <f t="shared" ref="E1436:F1437" si="594">E1437</f>
        <v>11555</v>
      </c>
      <c r="F1436" s="82">
        <f t="shared" si="594"/>
        <v>0</v>
      </c>
    </row>
    <row r="1437" spans="1:6" ht="47.25" customHeight="1" x14ac:dyDescent="0.25">
      <c r="A1437" s="16" t="s">
        <v>1430</v>
      </c>
      <c r="B1437" s="20" t="s">
        <v>1102</v>
      </c>
      <c r="C1437" s="55">
        <v>600</v>
      </c>
      <c r="D1437" s="82">
        <f>D1438</f>
        <v>0</v>
      </c>
      <c r="E1437" s="82">
        <f t="shared" si="594"/>
        <v>11555</v>
      </c>
      <c r="F1437" s="82">
        <f t="shared" si="594"/>
        <v>0</v>
      </c>
    </row>
    <row r="1438" spans="1:6" ht="47.25" customHeight="1" x14ac:dyDescent="0.25">
      <c r="A1438" s="16" t="s">
        <v>1429</v>
      </c>
      <c r="B1438" s="20" t="s">
        <v>1102</v>
      </c>
      <c r="C1438" s="55">
        <v>610</v>
      </c>
      <c r="D1438" s="82"/>
      <c r="E1438" s="82">
        <v>11555</v>
      </c>
      <c r="F1438" s="82">
        <v>0</v>
      </c>
    </row>
    <row r="1439" spans="1:6" ht="45" hidden="1" customHeight="1" x14ac:dyDescent="0.25">
      <c r="A1439" s="21" t="s">
        <v>1103</v>
      </c>
      <c r="B1439" s="20" t="s">
        <v>1104</v>
      </c>
      <c r="C1439" s="55"/>
      <c r="D1439" s="82">
        <f>D1440</f>
        <v>0</v>
      </c>
      <c r="E1439" s="82">
        <f t="shared" ref="E1439:F1440" si="595">E1440</f>
        <v>0</v>
      </c>
      <c r="F1439" s="82">
        <f t="shared" si="595"/>
        <v>0</v>
      </c>
    </row>
    <row r="1440" spans="1:6" ht="45" hidden="1" customHeight="1" x14ac:dyDescent="0.25">
      <c r="A1440" s="16" t="s">
        <v>1430</v>
      </c>
      <c r="B1440" s="20" t="s">
        <v>1104</v>
      </c>
      <c r="C1440" s="55">
        <v>600</v>
      </c>
      <c r="D1440" s="82">
        <f>D1441</f>
        <v>0</v>
      </c>
      <c r="E1440" s="82">
        <f t="shared" si="595"/>
        <v>0</v>
      </c>
      <c r="F1440" s="82">
        <f t="shared" si="595"/>
        <v>0</v>
      </c>
    </row>
    <row r="1441" spans="1:7" ht="45" hidden="1" customHeight="1" x14ac:dyDescent="0.25">
      <c r="A1441" s="16" t="s">
        <v>1429</v>
      </c>
      <c r="B1441" s="20" t="s">
        <v>1104</v>
      </c>
      <c r="C1441" s="55">
        <v>610</v>
      </c>
      <c r="D1441" s="82"/>
      <c r="E1441" s="82"/>
      <c r="F1441" s="82"/>
    </row>
    <row r="1442" spans="1:7" ht="42" hidden="1" customHeight="1" x14ac:dyDescent="0.25">
      <c r="A1442" s="21" t="s">
        <v>1105</v>
      </c>
      <c r="B1442" s="20" t="s">
        <v>1106</v>
      </c>
      <c r="C1442" s="55"/>
      <c r="D1442" s="82">
        <f>D1443</f>
        <v>0</v>
      </c>
      <c r="E1442" s="82">
        <f t="shared" ref="E1442:F1443" si="596">E1443</f>
        <v>0</v>
      </c>
      <c r="F1442" s="82">
        <f t="shared" si="596"/>
        <v>0</v>
      </c>
    </row>
    <row r="1443" spans="1:7" ht="40.5" hidden="1" customHeight="1" x14ac:dyDescent="0.25">
      <c r="A1443" s="16" t="s">
        <v>1430</v>
      </c>
      <c r="B1443" s="20" t="s">
        <v>1106</v>
      </c>
      <c r="C1443" s="55">
        <v>600</v>
      </c>
      <c r="D1443" s="82">
        <f>D1444</f>
        <v>0</v>
      </c>
      <c r="E1443" s="82">
        <f t="shared" si="596"/>
        <v>0</v>
      </c>
      <c r="F1443" s="82">
        <f t="shared" si="596"/>
        <v>0</v>
      </c>
    </row>
    <row r="1444" spans="1:7" ht="36.75" hidden="1" customHeight="1" x14ac:dyDescent="0.25">
      <c r="A1444" s="16" t="s">
        <v>1429</v>
      </c>
      <c r="B1444" s="20" t="s">
        <v>1106</v>
      </c>
      <c r="C1444" s="55">
        <v>610</v>
      </c>
      <c r="D1444" s="82"/>
      <c r="E1444" s="82"/>
      <c r="F1444" s="82"/>
    </row>
    <row r="1445" spans="1:7" ht="54.75" hidden="1" customHeight="1" x14ac:dyDescent="0.25">
      <c r="A1445" s="21" t="s">
        <v>1107</v>
      </c>
      <c r="B1445" s="20" t="s">
        <v>1108</v>
      </c>
      <c r="C1445" s="55"/>
      <c r="D1445" s="82">
        <f>D1446</f>
        <v>0</v>
      </c>
      <c r="E1445" s="82">
        <f t="shared" ref="E1445:F1446" si="597">E1446</f>
        <v>0</v>
      </c>
      <c r="F1445" s="82">
        <f t="shared" si="597"/>
        <v>0</v>
      </c>
    </row>
    <row r="1446" spans="1:7" ht="54.75" hidden="1" customHeight="1" x14ac:dyDescent="0.25">
      <c r="A1446" s="16" t="s">
        <v>1430</v>
      </c>
      <c r="B1446" s="20" t="s">
        <v>1108</v>
      </c>
      <c r="C1446" s="55">
        <v>600</v>
      </c>
      <c r="D1446" s="82">
        <f>D1447</f>
        <v>0</v>
      </c>
      <c r="E1446" s="82">
        <f t="shared" si="597"/>
        <v>0</v>
      </c>
      <c r="F1446" s="82">
        <f t="shared" si="597"/>
        <v>0</v>
      </c>
    </row>
    <row r="1447" spans="1:7" ht="54.75" hidden="1" customHeight="1" x14ac:dyDescent="0.25">
      <c r="A1447" s="16" t="s">
        <v>1429</v>
      </c>
      <c r="B1447" s="20" t="s">
        <v>1108</v>
      </c>
      <c r="C1447" s="55">
        <v>610</v>
      </c>
      <c r="D1447" s="82"/>
      <c r="E1447" s="82"/>
      <c r="F1447" s="82"/>
    </row>
    <row r="1448" spans="1:7" ht="75.75" customHeight="1" x14ac:dyDescent="0.25">
      <c r="A1448" s="65" t="s">
        <v>1471</v>
      </c>
      <c r="B1448" s="20" t="s">
        <v>1470</v>
      </c>
      <c r="C1448" s="55"/>
      <c r="D1448" s="82">
        <f>D1451+D1449</f>
        <v>0</v>
      </c>
      <c r="E1448" s="82">
        <f t="shared" ref="E1448:F1448" si="598">E1451+E1449</f>
        <v>312</v>
      </c>
      <c r="F1448" s="82">
        <f t="shared" si="598"/>
        <v>1944</v>
      </c>
    </row>
    <row r="1449" spans="1:7" ht="42" hidden="1" customHeight="1" x14ac:dyDescent="0.25">
      <c r="A1449" s="60" t="s">
        <v>1427</v>
      </c>
      <c r="B1449" s="20" t="s">
        <v>1470</v>
      </c>
      <c r="C1449" s="55">
        <v>200</v>
      </c>
      <c r="D1449" s="82">
        <f>D1450</f>
        <v>0</v>
      </c>
      <c r="E1449" s="82"/>
      <c r="F1449" s="82"/>
    </row>
    <row r="1450" spans="1:7" ht="36" hidden="1" customHeight="1" x14ac:dyDescent="0.25">
      <c r="A1450" s="60" t="s">
        <v>1428</v>
      </c>
      <c r="B1450" s="20" t="s">
        <v>1470</v>
      </c>
      <c r="C1450" s="55">
        <v>240</v>
      </c>
      <c r="D1450" s="82">
        <v>0</v>
      </c>
      <c r="E1450" s="82"/>
      <c r="F1450" s="82"/>
    </row>
    <row r="1451" spans="1:7" ht="54.75" customHeight="1" x14ac:dyDescent="0.25">
      <c r="A1451" s="16" t="s">
        <v>1430</v>
      </c>
      <c r="B1451" s="20" t="s">
        <v>1470</v>
      </c>
      <c r="C1451" s="55">
        <v>600</v>
      </c>
      <c r="D1451" s="82">
        <f t="shared" ref="D1451:F1451" si="599">D1452</f>
        <v>0</v>
      </c>
      <c r="E1451" s="82">
        <f t="shared" si="599"/>
        <v>312</v>
      </c>
      <c r="F1451" s="82">
        <f t="shared" si="599"/>
        <v>1944</v>
      </c>
      <c r="G1451" s="102"/>
    </row>
    <row r="1452" spans="1:7" ht="54.75" customHeight="1" x14ac:dyDescent="0.25">
      <c r="A1452" s="16" t="s">
        <v>1429</v>
      </c>
      <c r="B1452" s="20" t="s">
        <v>1470</v>
      </c>
      <c r="C1452" s="55">
        <v>610</v>
      </c>
      <c r="D1452" s="82"/>
      <c r="E1452" s="82">
        <v>312</v>
      </c>
      <c r="F1452" s="82">
        <v>1944</v>
      </c>
    </row>
    <row r="1453" spans="1:7" ht="33.75" customHeight="1" x14ac:dyDescent="0.25">
      <c r="A1453" s="21" t="s">
        <v>1109</v>
      </c>
      <c r="B1453" s="20" t="s">
        <v>1110</v>
      </c>
      <c r="C1453" s="55"/>
      <c r="D1453" s="82">
        <f>D1456+D1454</f>
        <v>598</v>
      </c>
      <c r="E1453" s="82">
        <f t="shared" ref="E1453:F1453" si="600">E1456+E1454</f>
        <v>2349</v>
      </c>
      <c r="F1453" s="82">
        <f t="shared" si="600"/>
        <v>3185</v>
      </c>
    </row>
    <row r="1454" spans="1:7" ht="33.75" customHeight="1" x14ac:dyDescent="0.25">
      <c r="A1454" s="60" t="s">
        <v>1427</v>
      </c>
      <c r="B1454" s="20" t="s">
        <v>1110</v>
      </c>
      <c r="C1454" s="55">
        <v>200</v>
      </c>
      <c r="D1454" s="82">
        <f>D1455</f>
        <v>598</v>
      </c>
      <c r="E1454" s="82"/>
      <c r="F1454" s="82"/>
    </row>
    <row r="1455" spans="1:7" ht="33.75" customHeight="1" x14ac:dyDescent="0.25">
      <c r="A1455" s="60" t="s">
        <v>1428</v>
      </c>
      <c r="B1455" s="20" t="s">
        <v>1110</v>
      </c>
      <c r="C1455" s="55">
        <v>240</v>
      </c>
      <c r="D1455" s="82">
        <v>598</v>
      </c>
      <c r="E1455" s="82"/>
      <c r="F1455" s="82"/>
    </row>
    <row r="1456" spans="1:7" ht="33.75" customHeight="1" x14ac:dyDescent="0.25">
      <c r="A1456" s="16" t="s">
        <v>1430</v>
      </c>
      <c r="B1456" s="20" t="s">
        <v>1110</v>
      </c>
      <c r="C1456" s="55">
        <v>600</v>
      </c>
      <c r="D1456" s="82">
        <f>D1457</f>
        <v>0</v>
      </c>
      <c r="E1456" s="82">
        <f t="shared" ref="E1456:F1456" si="601">E1457</f>
        <v>2349</v>
      </c>
      <c r="F1456" s="82">
        <f t="shared" si="601"/>
        <v>3185</v>
      </c>
      <c r="G1456" s="102"/>
    </row>
    <row r="1457" spans="1:6" ht="33.75" customHeight="1" x14ac:dyDescent="0.25">
      <c r="A1457" s="16" t="s">
        <v>1429</v>
      </c>
      <c r="B1457" s="20" t="s">
        <v>1110</v>
      </c>
      <c r="C1457" s="55">
        <v>610</v>
      </c>
      <c r="D1457" s="82">
        <v>0</v>
      </c>
      <c r="E1457" s="82">
        <v>2349</v>
      </c>
      <c r="F1457" s="82">
        <v>3185</v>
      </c>
    </row>
    <row r="1458" spans="1:6" ht="39.75" hidden="1" customHeight="1" x14ac:dyDescent="0.25">
      <c r="A1458" s="21" t="s">
        <v>1111</v>
      </c>
      <c r="B1458" s="20" t="s">
        <v>1112</v>
      </c>
      <c r="C1458" s="55"/>
      <c r="D1458" s="82">
        <f>D1459</f>
        <v>0</v>
      </c>
      <c r="E1458" s="82">
        <f t="shared" ref="E1458:F1459" si="602">E1459</f>
        <v>0</v>
      </c>
      <c r="F1458" s="82">
        <f t="shared" si="602"/>
        <v>0</v>
      </c>
    </row>
    <row r="1459" spans="1:6" ht="39.75" hidden="1" customHeight="1" x14ac:dyDescent="0.25">
      <c r="A1459" s="16" t="s">
        <v>1430</v>
      </c>
      <c r="B1459" s="20" t="s">
        <v>1112</v>
      </c>
      <c r="C1459" s="55">
        <v>600</v>
      </c>
      <c r="D1459" s="82">
        <f>D1460</f>
        <v>0</v>
      </c>
      <c r="E1459" s="82">
        <f t="shared" si="602"/>
        <v>0</v>
      </c>
      <c r="F1459" s="82">
        <f t="shared" si="602"/>
        <v>0</v>
      </c>
    </row>
    <row r="1460" spans="1:6" ht="39.75" hidden="1" customHeight="1" x14ac:dyDescent="0.25">
      <c r="A1460" s="16" t="s">
        <v>1429</v>
      </c>
      <c r="B1460" s="20" t="s">
        <v>1112</v>
      </c>
      <c r="C1460" s="55">
        <v>610</v>
      </c>
      <c r="D1460" s="82"/>
      <c r="E1460" s="82"/>
      <c r="F1460" s="82"/>
    </row>
    <row r="1461" spans="1:6" ht="42" customHeight="1" x14ac:dyDescent="0.25">
      <c r="A1461" s="21" t="s">
        <v>1113</v>
      </c>
      <c r="B1461" s="20" t="s">
        <v>1114</v>
      </c>
      <c r="C1461" s="55"/>
      <c r="D1461" s="82">
        <f>D1462</f>
        <v>0</v>
      </c>
      <c r="E1461" s="82">
        <f t="shared" ref="E1461:F1462" si="603">E1462</f>
        <v>3630</v>
      </c>
      <c r="F1461" s="82">
        <f t="shared" si="603"/>
        <v>13739</v>
      </c>
    </row>
    <row r="1462" spans="1:6" ht="42" customHeight="1" x14ac:dyDescent="0.25">
      <c r="A1462" s="16" t="s">
        <v>1430</v>
      </c>
      <c r="B1462" s="20" t="s">
        <v>1114</v>
      </c>
      <c r="C1462" s="55">
        <v>600</v>
      </c>
      <c r="D1462" s="82">
        <f>D1463</f>
        <v>0</v>
      </c>
      <c r="E1462" s="82">
        <f t="shared" si="603"/>
        <v>3630</v>
      </c>
      <c r="F1462" s="82">
        <f t="shared" si="603"/>
        <v>13739</v>
      </c>
    </row>
    <row r="1463" spans="1:6" ht="42" customHeight="1" x14ac:dyDescent="0.25">
      <c r="A1463" s="16" t="s">
        <v>1429</v>
      </c>
      <c r="B1463" s="20" t="s">
        <v>1114</v>
      </c>
      <c r="C1463" s="55">
        <v>610</v>
      </c>
      <c r="D1463" s="82"/>
      <c r="E1463" s="82">
        <v>3630</v>
      </c>
      <c r="F1463" s="82">
        <v>13739</v>
      </c>
    </row>
    <row r="1464" spans="1:6" ht="45.75" hidden="1" customHeight="1" x14ac:dyDescent="0.25">
      <c r="A1464" s="21" t="s">
        <v>1115</v>
      </c>
      <c r="B1464" s="20" t="s">
        <v>1116</v>
      </c>
      <c r="C1464" s="55"/>
      <c r="D1464" s="82">
        <f>D1465</f>
        <v>0</v>
      </c>
      <c r="E1464" s="82">
        <f t="shared" ref="E1464:F1465" si="604">E1465</f>
        <v>0</v>
      </c>
      <c r="F1464" s="82">
        <f t="shared" si="604"/>
        <v>0</v>
      </c>
    </row>
    <row r="1465" spans="1:6" ht="45.75" hidden="1" customHeight="1" x14ac:dyDescent="0.25">
      <c r="A1465" s="16" t="s">
        <v>1430</v>
      </c>
      <c r="B1465" s="20" t="s">
        <v>1116</v>
      </c>
      <c r="C1465" s="55">
        <v>600</v>
      </c>
      <c r="D1465" s="82">
        <f>D1466</f>
        <v>0</v>
      </c>
      <c r="E1465" s="82">
        <f t="shared" si="604"/>
        <v>0</v>
      </c>
      <c r="F1465" s="82">
        <f t="shared" si="604"/>
        <v>0</v>
      </c>
    </row>
    <row r="1466" spans="1:6" ht="45.75" hidden="1" customHeight="1" x14ac:dyDescent="0.25">
      <c r="A1466" s="16" t="s">
        <v>1429</v>
      </c>
      <c r="B1466" s="20" t="s">
        <v>1116</v>
      </c>
      <c r="C1466" s="55">
        <v>610</v>
      </c>
      <c r="D1466" s="82"/>
      <c r="E1466" s="82"/>
      <c r="F1466" s="82"/>
    </row>
    <row r="1467" spans="1:6" ht="34.5" hidden="1" customHeight="1" x14ac:dyDescent="0.25">
      <c r="A1467" s="42" t="s">
        <v>1117</v>
      </c>
      <c r="B1467" s="20" t="s">
        <v>1118</v>
      </c>
      <c r="C1467" s="55"/>
      <c r="D1467" s="82">
        <f>D1468</f>
        <v>0</v>
      </c>
      <c r="E1467" s="82">
        <f t="shared" ref="E1467:F1468" si="605">E1468</f>
        <v>0</v>
      </c>
      <c r="F1467" s="82">
        <f t="shared" si="605"/>
        <v>0</v>
      </c>
    </row>
    <row r="1468" spans="1:6" ht="34.5" hidden="1" customHeight="1" x14ac:dyDescent="0.25">
      <c r="A1468" s="16" t="s">
        <v>1430</v>
      </c>
      <c r="B1468" s="20" t="s">
        <v>1118</v>
      </c>
      <c r="C1468" s="55">
        <v>600</v>
      </c>
      <c r="D1468" s="82">
        <f>D1469</f>
        <v>0</v>
      </c>
      <c r="E1468" s="82">
        <f t="shared" si="605"/>
        <v>0</v>
      </c>
      <c r="F1468" s="82">
        <f t="shared" si="605"/>
        <v>0</v>
      </c>
    </row>
    <row r="1469" spans="1:6" ht="34.5" hidden="1" customHeight="1" x14ac:dyDescent="0.25">
      <c r="A1469" s="16" t="s">
        <v>1429</v>
      </c>
      <c r="B1469" s="20" t="s">
        <v>1118</v>
      </c>
      <c r="C1469" s="55">
        <v>610</v>
      </c>
      <c r="D1469" s="82"/>
      <c r="E1469" s="82"/>
      <c r="F1469" s="82"/>
    </row>
    <row r="1470" spans="1:6" ht="41.25" customHeight="1" x14ac:dyDescent="0.25">
      <c r="A1470" s="12" t="s">
        <v>1119</v>
      </c>
      <c r="B1470" s="10" t="s">
        <v>1120</v>
      </c>
      <c r="C1470" s="55"/>
      <c r="D1470" s="82">
        <f>D1471+D1476</f>
        <v>474</v>
      </c>
      <c r="E1470" s="82">
        <f t="shared" ref="E1470:F1470" si="606">E1471+E1476</f>
        <v>474</v>
      </c>
      <c r="F1470" s="82">
        <f t="shared" si="606"/>
        <v>474</v>
      </c>
    </row>
    <row r="1471" spans="1:6" ht="41.25" hidden="1" customHeight="1" x14ac:dyDescent="0.25">
      <c r="A1471" s="13" t="s">
        <v>1121</v>
      </c>
      <c r="B1471" s="3" t="s">
        <v>1122</v>
      </c>
      <c r="C1471" s="55"/>
      <c r="D1471" s="82">
        <f>D1472</f>
        <v>0</v>
      </c>
      <c r="E1471" s="82">
        <f t="shared" ref="E1471:F1474" si="607">E1472</f>
        <v>0</v>
      </c>
      <c r="F1471" s="82">
        <f t="shared" si="607"/>
        <v>0</v>
      </c>
    </row>
    <row r="1472" spans="1:6" ht="52.5" hidden="1" customHeight="1" x14ac:dyDescent="0.25">
      <c r="A1472" s="7" t="s">
        <v>1123</v>
      </c>
      <c r="B1472" s="1" t="s">
        <v>1124</v>
      </c>
      <c r="C1472" s="55"/>
      <c r="D1472" s="82">
        <f>D1473</f>
        <v>0</v>
      </c>
      <c r="E1472" s="82">
        <f t="shared" si="607"/>
        <v>0</v>
      </c>
      <c r="F1472" s="82">
        <f t="shared" si="607"/>
        <v>0</v>
      </c>
    </row>
    <row r="1473" spans="1:6" ht="54" hidden="1" customHeight="1" x14ac:dyDescent="0.25">
      <c r="A1473" s="22" t="s">
        <v>1125</v>
      </c>
      <c r="B1473" s="20" t="s">
        <v>1126</v>
      </c>
      <c r="C1473" s="55"/>
      <c r="D1473" s="82">
        <f>D1474</f>
        <v>0</v>
      </c>
      <c r="E1473" s="82">
        <f t="shared" si="607"/>
        <v>0</v>
      </c>
      <c r="F1473" s="82">
        <f t="shared" si="607"/>
        <v>0</v>
      </c>
    </row>
    <row r="1474" spans="1:6" ht="36.75" hidden="1" customHeight="1" x14ac:dyDescent="0.25">
      <c r="A1474" s="60" t="s">
        <v>1427</v>
      </c>
      <c r="B1474" s="20" t="s">
        <v>1126</v>
      </c>
      <c r="C1474" s="55">
        <v>200</v>
      </c>
      <c r="D1474" s="82">
        <f>D1475</f>
        <v>0</v>
      </c>
      <c r="E1474" s="82">
        <f t="shared" si="607"/>
        <v>0</v>
      </c>
      <c r="F1474" s="82">
        <f t="shared" si="607"/>
        <v>0</v>
      </c>
    </row>
    <row r="1475" spans="1:6" ht="46.5" hidden="1" customHeight="1" x14ac:dyDescent="0.25">
      <c r="A1475" s="60" t="s">
        <v>1428</v>
      </c>
      <c r="B1475" s="20" t="s">
        <v>1126</v>
      </c>
      <c r="C1475" s="55">
        <v>240</v>
      </c>
      <c r="D1475" s="82">
        <v>0</v>
      </c>
      <c r="E1475" s="82"/>
      <c r="F1475" s="82"/>
    </row>
    <row r="1476" spans="1:6" ht="51" customHeight="1" x14ac:dyDescent="0.25">
      <c r="A1476" s="13" t="s">
        <v>1127</v>
      </c>
      <c r="B1476" s="3" t="s">
        <v>1128</v>
      </c>
      <c r="C1476" s="55"/>
      <c r="D1476" s="82">
        <f>D1477+D1486</f>
        <v>474</v>
      </c>
      <c r="E1476" s="82">
        <f t="shared" ref="E1476:F1476" si="608">E1477+E1486</f>
        <v>474</v>
      </c>
      <c r="F1476" s="82">
        <f t="shared" si="608"/>
        <v>474</v>
      </c>
    </row>
    <row r="1477" spans="1:6" ht="66.75" customHeight="1" x14ac:dyDescent="0.25">
      <c r="A1477" s="7" t="s">
        <v>1129</v>
      </c>
      <c r="B1477" s="1" t="s">
        <v>1130</v>
      </c>
      <c r="C1477" s="55"/>
      <c r="D1477" s="82">
        <f>D1478+D1483</f>
        <v>474</v>
      </c>
      <c r="E1477" s="82">
        <f t="shared" ref="E1477:F1477" si="609">E1478+E1483</f>
        <v>474</v>
      </c>
      <c r="F1477" s="82">
        <f t="shared" si="609"/>
        <v>474</v>
      </c>
    </row>
    <row r="1478" spans="1:6" ht="137.25" customHeight="1" x14ac:dyDescent="0.25">
      <c r="A1478" s="64" t="s">
        <v>1541</v>
      </c>
      <c r="B1478" s="20" t="s">
        <v>1131</v>
      </c>
      <c r="C1478" s="55"/>
      <c r="D1478" s="82">
        <f>D1479+D1481</f>
        <v>474</v>
      </c>
      <c r="E1478" s="82">
        <f t="shared" ref="E1478:F1478" si="610">E1479+E1481</f>
        <v>474</v>
      </c>
      <c r="F1478" s="82">
        <f t="shared" si="610"/>
        <v>474</v>
      </c>
    </row>
    <row r="1479" spans="1:6" ht="58.5" customHeight="1" x14ac:dyDescent="0.25">
      <c r="A1479" s="60" t="s">
        <v>1425</v>
      </c>
      <c r="B1479" s="20" t="s">
        <v>1131</v>
      </c>
      <c r="C1479" s="55">
        <v>100</v>
      </c>
      <c r="D1479" s="82">
        <f>D1480</f>
        <v>474</v>
      </c>
      <c r="E1479" s="82">
        <f t="shared" ref="E1479:F1479" si="611">E1480</f>
        <v>474</v>
      </c>
      <c r="F1479" s="82">
        <f t="shared" si="611"/>
        <v>474</v>
      </c>
    </row>
    <row r="1480" spans="1:6" ht="32.25" customHeight="1" x14ac:dyDescent="0.25">
      <c r="A1480" s="60" t="s">
        <v>1426</v>
      </c>
      <c r="B1480" s="20" t="s">
        <v>1131</v>
      </c>
      <c r="C1480" s="55">
        <v>120</v>
      </c>
      <c r="D1480" s="82">
        <v>474</v>
      </c>
      <c r="E1480" s="82">
        <v>474</v>
      </c>
      <c r="F1480" s="82">
        <v>474</v>
      </c>
    </row>
    <row r="1481" spans="1:6" ht="34.5" hidden="1" customHeight="1" x14ac:dyDescent="0.25">
      <c r="A1481" s="60" t="s">
        <v>1427</v>
      </c>
      <c r="B1481" s="20" t="s">
        <v>1131</v>
      </c>
      <c r="C1481" s="55">
        <v>200</v>
      </c>
      <c r="D1481" s="82">
        <f>D1482</f>
        <v>0</v>
      </c>
      <c r="E1481" s="82">
        <f t="shared" ref="E1481:F1481" si="612">E1482</f>
        <v>0</v>
      </c>
      <c r="F1481" s="82">
        <f t="shared" si="612"/>
        <v>0</v>
      </c>
    </row>
    <row r="1482" spans="1:6" ht="39" hidden="1" customHeight="1" x14ac:dyDescent="0.25">
      <c r="A1482" s="60" t="s">
        <v>1428</v>
      </c>
      <c r="B1482" s="20" t="s">
        <v>1131</v>
      </c>
      <c r="C1482" s="55">
        <v>240</v>
      </c>
      <c r="D1482" s="82"/>
      <c r="E1482" s="82"/>
      <c r="F1482" s="82"/>
    </row>
    <row r="1483" spans="1:6" ht="54.75" hidden="1" customHeight="1" x14ac:dyDescent="0.25">
      <c r="A1483" s="21" t="s">
        <v>1132</v>
      </c>
      <c r="B1483" s="20" t="s">
        <v>1133</v>
      </c>
      <c r="C1483" s="55"/>
      <c r="D1483" s="82">
        <f>D1484</f>
        <v>0</v>
      </c>
      <c r="E1483" s="82">
        <f t="shared" ref="E1483:F1484" si="613">E1484</f>
        <v>0</v>
      </c>
      <c r="F1483" s="82">
        <f t="shared" si="613"/>
        <v>0</v>
      </c>
    </row>
    <row r="1484" spans="1:6" ht="42" hidden="1" customHeight="1" x14ac:dyDescent="0.25">
      <c r="A1484" s="60" t="s">
        <v>1427</v>
      </c>
      <c r="B1484" s="20" t="s">
        <v>1133</v>
      </c>
      <c r="C1484" s="55">
        <v>200</v>
      </c>
      <c r="D1484" s="82">
        <f>D1485</f>
        <v>0</v>
      </c>
      <c r="E1484" s="82">
        <f t="shared" si="613"/>
        <v>0</v>
      </c>
      <c r="F1484" s="82">
        <f t="shared" si="613"/>
        <v>0</v>
      </c>
    </row>
    <row r="1485" spans="1:6" ht="37.5" hidden="1" customHeight="1" x14ac:dyDescent="0.25">
      <c r="A1485" s="60" t="s">
        <v>1428</v>
      </c>
      <c r="B1485" s="20" t="s">
        <v>1133</v>
      </c>
      <c r="C1485" s="55">
        <v>240</v>
      </c>
      <c r="D1485" s="82"/>
      <c r="E1485" s="82"/>
      <c r="F1485" s="82"/>
    </row>
    <row r="1486" spans="1:6" ht="47.25" hidden="1" x14ac:dyDescent="0.25">
      <c r="A1486" s="52" t="s">
        <v>1134</v>
      </c>
      <c r="B1486" s="1" t="s">
        <v>1135</v>
      </c>
      <c r="C1486" s="55"/>
      <c r="D1486" s="82">
        <f>D1487</f>
        <v>0</v>
      </c>
      <c r="E1486" s="82">
        <f t="shared" ref="E1486:F1488" si="614">E1487</f>
        <v>0</v>
      </c>
      <c r="F1486" s="82">
        <f t="shared" si="614"/>
        <v>0</v>
      </c>
    </row>
    <row r="1487" spans="1:6" ht="40.5" hidden="1" customHeight="1" x14ac:dyDescent="0.25">
      <c r="A1487" s="53" t="s">
        <v>1136</v>
      </c>
      <c r="B1487" s="20" t="s">
        <v>1137</v>
      </c>
      <c r="C1487" s="55"/>
      <c r="D1487" s="82">
        <f>D1488</f>
        <v>0</v>
      </c>
      <c r="E1487" s="82">
        <f t="shared" si="614"/>
        <v>0</v>
      </c>
      <c r="F1487" s="82">
        <f t="shared" si="614"/>
        <v>0</v>
      </c>
    </row>
    <row r="1488" spans="1:6" ht="40.5" hidden="1" customHeight="1" x14ac:dyDescent="0.25">
      <c r="A1488" s="60" t="s">
        <v>1427</v>
      </c>
      <c r="B1488" s="20" t="s">
        <v>1137</v>
      </c>
      <c r="C1488" s="55">
        <v>200</v>
      </c>
      <c r="D1488" s="82">
        <f>D1489</f>
        <v>0</v>
      </c>
      <c r="E1488" s="82">
        <f t="shared" si="614"/>
        <v>0</v>
      </c>
      <c r="F1488" s="82">
        <f t="shared" si="614"/>
        <v>0</v>
      </c>
    </row>
    <row r="1489" spans="1:6" ht="40.5" hidden="1" customHeight="1" x14ac:dyDescent="0.25">
      <c r="A1489" s="60" t="s">
        <v>1428</v>
      </c>
      <c r="B1489" s="20" t="s">
        <v>1137</v>
      </c>
      <c r="C1489" s="55">
        <v>240</v>
      </c>
      <c r="D1489" s="82"/>
      <c r="E1489" s="82"/>
      <c r="F1489" s="82"/>
    </row>
    <row r="1490" spans="1:6" ht="36" hidden="1" customHeight="1" x14ac:dyDescent="0.25">
      <c r="A1490" s="13" t="s">
        <v>128</v>
      </c>
      <c r="B1490" s="3" t="s">
        <v>1138</v>
      </c>
      <c r="C1490" s="55"/>
      <c r="D1490" s="82"/>
      <c r="E1490" s="82"/>
      <c r="F1490" s="82"/>
    </row>
    <row r="1491" spans="1:6" ht="36.75" hidden="1" customHeight="1" x14ac:dyDescent="0.25">
      <c r="A1491" s="7" t="s">
        <v>130</v>
      </c>
      <c r="B1491" s="1" t="s">
        <v>1139</v>
      </c>
      <c r="C1491" s="55"/>
      <c r="D1491" s="82"/>
      <c r="E1491" s="82"/>
      <c r="F1491" s="82"/>
    </row>
    <row r="1492" spans="1:6" ht="34.5" hidden="1" customHeight="1" x14ac:dyDescent="0.25">
      <c r="A1492" s="22" t="s">
        <v>132</v>
      </c>
      <c r="B1492" s="20" t="s">
        <v>1140</v>
      </c>
      <c r="C1492" s="55"/>
      <c r="D1492" s="82"/>
      <c r="E1492" s="82"/>
      <c r="F1492" s="82"/>
    </row>
    <row r="1493" spans="1:6" ht="34.5" hidden="1" customHeight="1" x14ac:dyDescent="0.25">
      <c r="A1493" s="60" t="s">
        <v>1425</v>
      </c>
      <c r="B1493" s="20" t="s">
        <v>1140</v>
      </c>
      <c r="C1493" s="55">
        <v>100</v>
      </c>
      <c r="D1493" s="82"/>
      <c r="E1493" s="82"/>
      <c r="F1493" s="82"/>
    </row>
    <row r="1494" spans="1:6" ht="34.5" hidden="1" customHeight="1" x14ac:dyDescent="0.25">
      <c r="A1494" s="60" t="s">
        <v>1426</v>
      </c>
      <c r="B1494" s="20" t="s">
        <v>1140</v>
      </c>
      <c r="C1494" s="55">
        <v>120</v>
      </c>
      <c r="D1494" s="82"/>
      <c r="E1494" s="82"/>
      <c r="F1494" s="82"/>
    </row>
    <row r="1495" spans="1:6" ht="31.5" hidden="1" x14ac:dyDescent="0.25">
      <c r="A1495" s="22" t="s">
        <v>1141</v>
      </c>
      <c r="B1495" s="20" t="s">
        <v>1142</v>
      </c>
      <c r="C1495" s="55"/>
      <c r="D1495" s="82"/>
      <c r="E1495" s="82"/>
      <c r="F1495" s="82"/>
    </row>
    <row r="1496" spans="1:6" ht="37.5" hidden="1" customHeight="1" x14ac:dyDescent="0.25">
      <c r="A1496" s="16" t="s">
        <v>1430</v>
      </c>
      <c r="B1496" s="20" t="s">
        <v>1142</v>
      </c>
      <c r="C1496" s="55">
        <v>600</v>
      </c>
      <c r="D1496" s="82"/>
      <c r="E1496" s="82"/>
      <c r="F1496" s="82"/>
    </row>
    <row r="1497" spans="1:6" ht="35.25" hidden="1" customHeight="1" x14ac:dyDescent="0.25">
      <c r="A1497" s="16" t="s">
        <v>1429</v>
      </c>
      <c r="B1497" s="20" t="s">
        <v>1142</v>
      </c>
      <c r="C1497" s="55">
        <v>610</v>
      </c>
      <c r="D1497" s="82"/>
      <c r="E1497" s="82"/>
      <c r="F1497" s="82"/>
    </row>
    <row r="1498" spans="1:6" ht="37.5" customHeight="1" x14ac:dyDescent="0.25">
      <c r="A1498" s="12" t="s">
        <v>1143</v>
      </c>
      <c r="B1498" s="10" t="s">
        <v>1144</v>
      </c>
      <c r="C1498" s="55"/>
      <c r="D1498" s="82">
        <f>D1499+D1643+D1659+D1677</f>
        <v>344500</v>
      </c>
      <c r="E1498" s="82">
        <f>E1499+E1643+E1659+E1677</f>
        <v>473061</v>
      </c>
      <c r="F1498" s="82">
        <f>F1499+F1643+F1659+F1677</f>
        <v>407736</v>
      </c>
    </row>
    <row r="1499" spans="1:6" ht="49.5" customHeight="1" x14ac:dyDescent="0.25">
      <c r="A1499" s="13" t="s">
        <v>1145</v>
      </c>
      <c r="B1499" s="3" t="s">
        <v>1146</v>
      </c>
      <c r="C1499" s="55"/>
      <c r="D1499" s="82">
        <f>D1500+D1544</f>
        <v>237624</v>
      </c>
      <c r="E1499" s="82">
        <f>E1500+E1544</f>
        <v>394506</v>
      </c>
      <c r="F1499" s="82">
        <f>F1500+F1544</f>
        <v>295178</v>
      </c>
    </row>
    <row r="1500" spans="1:6" ht="49.5" customHeight="1" x14ac:dyDescent="0.25">
      <c r="A1500" s="7" t="s">
        <v>1521</v>
      </c>
      <c r="B1500" s="3" t="s">
        <v>1520</v>
      </c>
      <c r="C1500" s="55"/>
      <c r="D1500" s="82">
        <f>D1513+D1519+D1501+D1528+D1504+D1510+D1507+D1522+D1516+D1525</f>
        <v>23148</v>
      </c>
      <c r="E1500" s="82">
        <f t="shared" ref="E1500:F1500" si="615">E1513+E1519+E1501+E1528+E1504+E1510+E1507+E1522+E1516</f>
        <v>285</v>
      </c>
      <c r="F1500" s="82">
        <f t="shared" si="615"/>
        <v>22086</v>
      </c>
    </row>
    <row r="1501" spans="1:6" ht="49.5" customHeight="1" x14ac:dyDescent="0.25">
      <c r="A1501" s="35" t="s">
        <v>1556</v>
      </c>
      <c r="B1501" s="3" t="s">
        <v>1555</v>
      </c>
      <c r="C1501" s="55"/>
      <c r="D1501" s="82">
        <f>D1502</f>
        <v>795</v>
      </c>
      <c r="E1501" s="82"/>
      <c r="F1501" s="82"/>
    </row>
    <row r="1502" spans="1:6" ht="49.5" customHeight="1" x14ac:dyDescent="0.25">
      <c r="A1502" s="16" t="s">
        <v>1430</v>
      </c>
      <c r="B1502" s="3" t="s">
        <v>1555</v>
      </c>
      <c r="C1502" s="55">
        <v>600</v>
      </c>
      <c r="D1502" s="82">
        <f>D1503</f>
        <v>795</v>
      </c>
      <c r="E1502" s="82"/>
      <c r="F1502" s="82"/>
    </row>
    <row r="1503" spans="1:6" ht="49.5" customHeight="1" x14ac:dyDescent="0.25">
      <c r="A1503" s="16" t="s">
        <v>1429</v>
      </c>
      <c r="B1503" s="3" t="s">
        <v>1555</v>
      </c>
      <c r="C1503" s="55">
        <v>610</v>
      </c>
      <c r="D1503" s="82">
        <v>795</v>
      </c>
      <c r="E1503" s="82"/>
      <c r="F1503" s="82"/>
    </row>
    <row r="1504" spans="1:6" ht="49.5" customHeight="1" x14ac:dyDescent="0.25">
      <c r="A1504" s="129" t="s">
        <v>1179</v>
      </c>
      <c r="B1504" s="3" t="s">
        <v>1594</v>
      </c>
      <c r="C1504" s="55"/>
      <c r="D1504" s="82">
        <f>D1505</f>
        <v>5768</v>
      </c>
      <c r="E1504" s="82">
        <f t="shared" ref="E1504:F1504" si="616">E1505</f>
        <v>0</v>
      </c>
      <c r="F1504" s="82">
        <f t="shared" si="616"/>
        <v>0</v>
      </c>
    </row>
    <row r="1505" spans="1:6" ht="49.5" customHeight="1" x14ac:dyDescent="0.25">
      <c r="A1505" s="16" t="s">
        <v>1430</v>
      </c>
      <c r="B1505" s="3" t="s">
        <v>1594</v>
      </c>
      <c r="C1505" s="55">
        <v>600</v>
      </c>
      <c r="D1505" s="82">
        <f>D1506</f>
        <v>5768</v>
      </c>
      <c r="E1505" s="82"/>
      <c r="F1505" s="82"/>
    </row>
    <row r="1506" spans="1:6" ht="49.5" customHeight="1" x14ac:dyDescent="0.25">
      <c r="A1506" s="16" t="s">
        <v>1429</v>
      </c>
      <c r="B1506" s="3" t="s">
        <v>1594</v>
      </c>
      <c r="C1506" s="55">
        <v>610</v>
      </c>
      <c r="D1506" s="82">
        <v>5768</v>
      </c>
      <c r="E1506" s="82"/>
      <c r="F1506" s="82"/>
    </row>
    <row r="1507" spans="1:6" ht="49.5" customHeight="1" x14ac:dyDescent="0.25">
      <c r="A1507" s="123" t="s">
        <v>1602</v>
      </c>
      <c r="B1507" s="3" t="s">
        <v>1601</v>
      </c>
      <c r="C1507" s="55"/>
      <c r="D1507" s="82">
        <f>D1508</f>
        <v>1585</v>
      </c>
      <c r="E1507" s="82"/>
      <c r="F1507" s="82"/>
    </row>
    <row r="1508" spans="1:6" ht="49.5" customHeight="1" x14ac:dyDescent="0.25">
      <c r="A1508" s="16" t="s">
        <v>1430</v>
      </c>
      <c r="B1508" s="3" t="s">
        <v>1601</v>
      </c>
      <c r="C1508" s="55">
        <v>600</v>
      </c>
      <c r="D1508" s="82">
        <f>D1509</f>
        <v>1585</v>
      </c>
      <c r="E1508" s="82"/>
      <c r="F1508" s="82"/>
    </row>
    <row r="1509" spans="1:6" ht="49.5" customHeight="1" x14ac:dyDescent="0.25">
      <c r="A1509" s="16" t="s">
        <v>1429</v>
      </c>
      <c r="B1509" s="3" t="s">
        <v>1601</v>
      </c>
      <c r="C1509" s="55">
        <v>610</v>
      </c>
      <c r="D1509" s="82">
        <v>1585</v>
      </c>
      <c r="E1509" s="82"/>
      <c r="F1509" s="82"/>
    </row>
    <row r="1510" spans="1:6" ht="49.5" hidden="1" customHeight="1" x14ac:dyDescent="0.25">
      <c r="A1510" s="131" t="s">
        <v>1181</v>
      </c>
      <c r="B1510" s="3" t="s">
        <v>1595</v>
      </c>
      <c r="C1510" s="55"/>
      <c r="D1510" s="82">
        <f>D1511</f>
        <v>0</v>
      </c>
      <c r="E1510" s="82"/>
      <c r="F1510" s="82"/>
    </row>
    <row r="1511" spans="1:6" ht="49.5" hidden="1" customHeight="1" x14ac:dyDescent="0.25">
      <c r="A1511" s="16" t="s">
        <v>1430</v>
      </c>
      <c r="B1511" s="3" t="s">
        <v>1595</v>
      </c>
      <c r="C1511" s="55">
        <v>600</v>
      </c>
      <c r="D1511" s="82">
        <f>D1512</f>
        <v>0</v>
      </c>
      <c r="E1511" s="82"/>
      <c r="F1511" s="82"/>
    </row>
    <row r="1512" spans="1:6" ht="49.5" hidden="1" customHeight="1" x14ac:dyDescent="0.25">
      <c r="A1512" s="16" t="s">
        <v>1429</v>
      </c>
      <c r="B1512" s="3" t="s">
        <v>1595</v>
      </c>
      <c r="C1512" s="55">
        <v>610</v>
      </c>
      <c r="D1512" s="82">
        <v>0</v>
      </c>
      <c r="E1512" s="82"/>
      <c r="F1512" s="82"/>
    </row>
    <row r="1513" spans="1:6" ht="39.75" customHeight="1" x14ac:dyDescent="0.25">
      <c r="A1513" s="130" t="s">
        <v>1189</v>
      </c>
      <c r="B1513" s="3" t="s">
        <v>1522</v>
      </c>
      <c r="C1513" s="55"/>
      <c r="D1513" s="82">
        <f>D1514</f>
        <v>11175</v>
      </c>
      <c r="E1513" s="82"/>
      <c r="F1513" s="82">
        <f>F1514</f>
        <v>20000</v>
      </c>
    </row>
    <row r="1514" spans="1:6" ht="49.5" customHeight="1" x14ac:dyDescent="0.25">
      <c r="A1514" s="16" t="s">
        <v>1430</v>
      </c>
      <c r="B1514" s="3" t="s">
        <v>1522</v>
      </c>
      <c r="C1514" s="55">
        <v>600</v>
      </c>
      <c r="D1514" s="82">
        <f>D1515</f>
        <v>11175</v>
      </c>
      <c r="E1514" s="82"/>
      <c r="F1514" s="82">
        <f>F1515</f>
        <v>20000</v>
      </c>
    </row>
    <row r="1515" spans="1:6" ht="49.5" customHeight="1" x14ac:dyDescent="0.25">
      <c r="A1515" s="16" t="s">
        <v>1429</v>
      </c>
      <c r="B1515" s="3" t="s">
        <v>1522</v>
      </c>
      <c r="C1515" s="55">
        <v>610</v>
      </c>
      <c r="D1515" s="82">
        <v>11175</v>
      </c>
      <c r="E1515" s="82"/>
      <c r="F1515" s="82">
        <v>20000</v>
      </c>
    </row>
    <row r="1516" spans="1:6" ht="49.5" customHeight="1" x14ac:dyDescent="0.25">
      <c r="A1516" s="16" t="s">
        <v>1197</v>
      </c>
      <c r="B1516" s="3" t="s">
        <v>1635</v>
      </c>
      <c r="C1516" s="55"/>
      <c r="D1516" s="82">
        <f>D1517</f>
        <v>2058</v>
      </c>
      <c r="E1516" s="82"/>
      <c r="F1516" s="82"/>
    </row>
    <row r="1517" spans="1:6" ht="49.5" customHeight="1" x14ac:dyDescent="0.25">
      <c r="A1517" s="16" t="s">
        <v>1430</v>
      </c>
      <c r="B1517" s="3" t="s">
        <v>1635</v>
      </c>
      <c r="C1517" s="55">
        <v>600</v>
      </c>
      <c r="D1517" s="82">
        <f>D1518</f>
        <v>2058</v>
      </c>
      <c r="E1517" s="82"/>
      <c r="F1517" s="82"/>
    </row>
    <row r="1518" spans="1:6" ht="49.5" customHeight="1" x14ac:dyDescent="0.25">
      <c r="A1518" s="16" t="s">
        <v>1429</v>
      </c>
      <c r="B1518" s="3" t="s">
        <v>1635</v>
      </c>
      <c r="C1518" s="55">
        <v>610</v>
      </c>
      <c r="D1518" s="82">
        <v>2058</v>
      </c>
      <c r="E1518" s="82"/>
      <c r="F1518" s="82"/>
    </row>
    <row r="1519" spans="1:6" ht="37.5" customHeight="1" x14ac:dyDescent="0.25">
      <c r="A1519" s="130" t="s">
        <v>1524</v>
      </c>
      <c r="B1519" s="3" t="s">
        <v>1523</v>
      </c>
      <c r="C1519" s="55"/>
      <c r="D1519" s="82">
        <f t="shared" ref="D1519:F1520" si="617">D1520</f>
        <v>636</v>
      </c>
      <c r="E1519" s="82">
        <f t="shared" si="617"/>
        <v>285</v>
      </c>
      <c r="F1519" s="82">
        <f t="shared" si="617"/>
        <v>2086</v>
      </c>
    </row>
    <row r="1520" spans="1:6" ht="49.5" customHeight="1" x14ac:dyDescent="0.25">
      <c r="A1520" s="16" t="s">
        <v>1430</v>
      </c>
      <c r="B1520" s="3" t="s">
        <v>1523</v>
      </c>
      <c r="C1520" s="55">
        <v>600</v>
      </c>
      <c r="D1520" s="82">
        <f t="shared" si="617"/>
        <v>636</v>
      </c>
      <c r="E1520" s="82">
        <f t="shared" si="617"/>
        <v>285</v>
      </c>
      <c r="F1520" s="82">
        <f t="shared" si="617"/>
        <v>2086</v>
      </c>
    </row>
    <row r="1521" spans="1:6" ht="49.5" customHeight="1" x14ac:dyDescent="0.25">
      <c r="A1521" s="16" t="s">
        <v>1429</v>
      </c>
      <c r="B1521" s="3" t="s">
        <v>1523</v>
      </c>
      <c r="C1521" s="55">
        <v>610</v>
      </c>
      <c r="D1521" s="82">
        <v>636</v>
      </c>
      <c r="E1521" s="82">
        <v>285</v>
      </c>
      <c r="F1521" s="82">
        <v>2086</v>
      </c>
    </row>
    <row r="1522" spans="1:6" ht="49.5" customHeight="1" x14ac:dyDescent="0.25">
      <c r="A1522" s="16" t="s">
        <v>1619</v>
      </c>
      <c r="B1522" s="3" t="s">
        <v>1618</v>
      </c>
      <c r="C1522" s="55"/>
      <c r="D1522" s="82">
        <f>D1523</f>
        <v>405</v>
      </c>
      <c r="E1522" s="82"/>
      <c r="F1522" s="82"/>
    </row>
    <row r="1523" spans="1:6" ht="49.5" customHeight="1" x14ac:dyDescent="0.25">
      <c r="A1523" s="60" t="s">
        <v>1427</v>
      </c>
      <c r="B1523" s="3" t="s">
        <v>1618</v>
      </c>
      <c r="C1523" s="55">
        <v>200</v>
      </c>
      <c r="D1523" s="82">
        <f>D1524</f>
        <v>405</v>
      </c>
      <c r="E1523" s="82"/>
      <c r="F1523" s="82"/>
    </row>
    <row r="1524" spans="1:6" ht="49.5" customHeight="1" x14ac:dyDescent="0.25">
      <c r="A1524" s="92" t="s">
        <v>1428</v>
      </c>
      <c r="B1524" s="3" t="s">
        <v>1618</v>
      </c>
      <c r="C1524" s="55">
        <v>240</v>
      </c>
      <c r="D1524" s="82">
        <v>405</v>
      </c>
      <c r="E1524" s="82"/>
      <c r="F1524" s="82"/>
    </row>
    <row r="1525" spans="1:6" ht="49.5" customHeight="1" x14ac:dyDescent="0.25">
      <c r="A1525" s="93" t="s">
        <v>1637</v>
      </c>
      <c r="B1525" s="3" t="s">
        <v>1636</v>
      </c>
      <c r="C1525" s="55"/>
      <c r="D1525" s="82">
        <f>D1526</f>
        <v>600</v>
      </c>
      <c r="E1525" s="82"/>
      <c r="F1525" s="82"/>
    </row>
    <row r="1526" spans="1:6" ht="49.5" customHeight="1" x14ac:dyDescent="0.25">
      <c r="A1526" s="92" t="s">
        <v>1427</v>
      </c>
      <c r="B1526" s="3" t="s">
        <v>1636</v>
      </c>
      <c r="C1526" s="55">
        <v>200</v>
      </c>
      <c r="D1526" s="82">
        <f>D1527</f>
        <v>600</v>
      </c>
      <c r="E1526" s="82"/>
      <c r="F1526" s="82"/>
    </row>
    <row r="1527" spans="1:6" ht="49.5" customHeight="1" x14ac:dyDescent="0.25">
      <c r="A1527" s="93" t="s">
        <v>1428</v>
      </c>
      <c r="B1527" s="3" t="s">
        <v>1636</v>
      </c>
      <c r="C1527" s="55">
        <v>240</v>
      </c>
      <c r="D1527" s="82">
        <v>600</v>
      </c>
      <c r="E1527" s="82"/>
      <c r="F1527" s="82"/>
    </row>
    <row r="1528" spans="1:6" ht="49.5" customHeight="1" x14ac:dyDescent="0.25">
      <c r="A1528" s="129" t="s">
        <v>1213</v>
      </c>
      <c r="B1528" s="3" t="s">
        <v>1593</v>
      </c>
      <c r="C1528" s="55"/>
      <c r="D1528" s="82">
        <f t="shared" ref="D1528:F1528" si="618">D1529</f>
        <v>126</v>
      </c>
      <c r="E1528" s="82">
        <f t="shared" si="618"/>
        <v>0</v>
      </c>
      <c r="F1528" s="82">
        <f t="shared" si="618"/>
        <v>0</v>
      </c>
    </row>
    <row r="1529" spans="1:6" ht="49.5" customHeight="1" x14ac:dyDescent="0.25">
      <c r="A1529" s="16" t="s">
        <v>1430</v>
      </c>
      <c r="B1529" s="3" t="s">
        <v>1593</v>
      </c>
      <c r="C1529" s="55">
        <v>600</v>
      </c>
      <c r="D1529" s="82">
        <f>D1530</f>
        <v>126</v>
      </c>
      <c r="E1529" s="82"/>
      <c r="F1529" s="82"/>
    </row>
    <row r="1530" spans="1:6" ht="49.5" customHeight="1" x14ac:dyDescent="0.25">
      <c r="A1530" s="16" t="s">
        <v>1429</v>
      </c>
      <c r="B1530" s="3" t="s">
        <v>1593</v>
      </c>
      <c r="C1530" s="55">
        <v>610</v>
      </c>
      <c r="D1530" s="82">
        <v>126</v>
      </c>
      <c r="E1530" s="82"/>
      <c r="F1530" s="82"/>
    </row>
    <row r="1531" spans="1:6" ht="49.5" hidden="1" customHeight="1" x14ac:dyDescent="0.25">
      <c r="A1531" s="17" t="s">
        <v>1147</v>
      </c>
      <c r="B1531" s="1" t="s">
        <v>1466</v>
      </c>
      <c r="C1531" s="55"/>
      <c r="D1531" s="82">
        <f>D1534+D1541</f>
        <v>0</v>
      </c>
      <c r="E1531" s="82">
        <f t="shared" ref="E1531:F1531" si="619">E1534+E1541</f>
        <v>0</v>
      </c>
      <c r="F1531" s="82">
        <f t="shared" si="619"/>
        <v>0</v>
      </c>
    </row>
    <row r="1532" spans="1:6" ht="49.5" hidden="1" customHeight="1" x14ac:dyDescent="0.25">
      <c r="A1532" s="16" t="s">
        <v>1148</v>
      </c>
      <c r="B1532" s="2" t="s">
        <v>1149</v>
      </c>
      <c r="C1532" s="55"/>
      <c r="D1532" s="82"/>
      <c r="E1532" s="82"/>
      <c r="F1532" s="82"/>
    </row>
    <row r="1533" spans="1:6" ht="49.5" hidden="1" customHeight="1" x14ac:dyDescent="0.25">
      <c r="A1533" s="16" t="s">
        <v>1150</v>
      </c>
      <c r="B1533" s="2" t="s">
        <v>1151</v>
      </c>
      <c r="C1533" s="55"/>
      <c r="D1533" s="82"/>
      <c r="E1533" s="82"/>
      <c r="F1533" s="82"/>
    </row>
    <row r="1534" spans="1:6" ht="49.5" hidden="1" customHeight="1" x14ac:dyDescent="0.25">
      <c r="A1534" s="22" t="s">
        <v>1152</v>
      </c>
      <c r="B1534" s="20" t="s">
        <v>1467</v>
      </c>
      <c r="C1534" s="55"/>
      <c r="D1534" s="82">
        <f>D1535+D1537+D1539</f>
        <v>0</v>
      </c>
      <c r="E1534" s="82">
        <f t="shared" ref="E1534:F1534" si="620">E1535+E1537+E1539</f>
        <v>0</v>
      </c>
      <c r="F1534" s="82">
        <f t="shared" si="620"/>
        <v>0</v>
      </c>
    </row>
    <row r="1535" spans="1:6" ht="49.5" hidden="1" customHeight="1" x14ac:dyDescent="0.25">
      <c r="A1535" s="16" t="s">
        <v>1430</v>
      </c>
      <c r="B1535" s="20" t="s">
        <v>1467</v>
      </c>
      <c r="C1535" s="55">
        <v>100</v>
      </c>
      <c r="D1535" s="82">
        <f>D1536</f>
        <v>0</v>
      </c>
      <c r="E1535" s="82">
        <f t="shared" ref="E1535:F1535" si="621">E1536</f>
        <v>0</v>
      </c>
      <c r="F1535" s="82">
        <f t="shared" si="621"/>
        <v>0</v>
      </c>
    </row>
    <row r="1536" spans="1:6" ht="49.5" hidden="1" customHeight="1" x14ac:dyDescent="0.25">
      <c r="A1536" s="16" t="s">
        <v>1429</v>
      </c>
      <c r="B1536" s="20" t="s">
        <v>1467</v>
      </c>
      <c r="C1536" s="55">
        <v>110</v>
      </c>
      <c r="D1536" s="82"/>
      <c r="E1536" s="82"/>
      <c r="F1536" s="82"/>
    </row>
    <row r="1537" spans="1:6" ht="49.5" hidden="1" customHeight="1" x14ac:dyDescent="0.25">
      <c r="A1537" s="60" t="s">
        <v>1427</v>
      </c>
      <c r="B1537" s="20" t="s">
        <v>1467</v>
      </c>
      <c r="C1537" s="55">
        <v>200</v>
      </c>
      <c r="D1537" s="82">
        <f>D1538</f>
        <v>0</v>
      </c>
      <c r="E1537" s="82">
        <f t="shared" ref="E1537:F1537" si="622">E1538</f>
        <v>0</v>
      </c>
      <c r="F1537" s="82">
        <f t="shared" si="622"/>
        <v>0</v>
      </c>
    </row>
    <row r="1538" spans="1:6" ht="49.5" hidden="1" customHeight="1" x14ac:dyDescent="0.25">
      <c r="A1538" s="60" t="s">
        <v>1428</v>
      </c>
      <c r="B1538" s="20" t="s">
        <v>1467</v>
      </c>
      <c r="C1538" s="55">
        <v>240</v>
      </c>
      <c r="D1538" s="82"/>
      <c r="E1538" s="82"/>
      <c r="F1538" s="82"/>
    </row>
    <row r="1539" spans="1:6" ht="49.5" hidden="1" customHeight="1" x14ac:dyDescent="0.25">
      <c r="A1539" s="60" t="s">
        <v>1431</v>
      </c>
      <c r="B1539" s="20" t="s">
        <v>1467</v>
      </c>
      <c r="C1539" s="55">
        <v>800</v>
      </c>
      <c r="D1539" s="82">
        <f>D1540</f>
        <v>0</v>
      </c>
      <c r="E1539" s="82">
        <f t="shared" ref="E1539:F1539" si="623">E1540</f>
        <v>0</v>
      </c>
      <c r="F1539" s="82">
        <f t="shared" si="623"/>
        <v>0</v>
      </c>
    </row>
    <row r="1540" spans="1:6" ht="49.5" hidden="1" customHeight="1" x14ac:dyDescent="0.25">
      <c r="A1540" s="16" t="s">
        <v>1432</v>
      </c>
      <c r="B1540" s="20" t="s">
        <v>1467</v>
      </c>
      <c r="C1540" s="55">
        <v>850</v>
      </c>
      <c r="D1540" s="82"/>
      <c r="E1540" s="82"/>
      <c r="F1540" s="82"/>
    </row>
    <row r="1541" spans="1:6" ht="49.5" hidden="1" customHeight="1" x14ac:dyDescent="0.25">
      <c r="A1541" s="90"/>
      <c r="B1541" s="20" t="s">
        <v>1468</v>
      </c>
      <c r="C1541" s="55"/>
      <c r="D1541" s="82">
        <f>D1542</f>
        <v>0</v>
      </c>
      <c r="E1541" s="82">
        <f t="shared" ref="E1541" si="624">E1542</f>
        <v>0</v>
      </c>
      <c r="F1541" s="82">
        <f>F1542</f>
        <v>0</v>
      </c>
    </row>
    <row r="1542" spans="1:6" ht="49.5" hidden="1" customHeight="1" x14ac:dyDescent="0.25">
      <c r="A1542" s="60" t="s">
        <v>1427</v>
      </c>
      <c r="B1542" s="20" t="s">
        <v>1468</v>
      </c>
      <c r="C1542" s="55">
        <v>200</v>
      </c>
      <c r="D1542" s="82">
        <f>D1543</f>
        <v>0</v>
      </c>
      <c r="E1542" s="82">
        <f t="shared" ref="E1542:F1542" si="625">E1543</f>
        <v>0</v>
      </c>
      <c r="F1542" s="82">
        <f t="shared" si="625"/>
        <v>0</v>
      </c>
    </row>
    <row r="1543" spans="1:6" ht="49.5" hidden="1" customHeight="1" x14ac:dyDescent="0.25">
      <c r="A1543" s="60" t="s">
        <v>1428</v>
      </c>
      <c r="B1543" s="20" t="s">
        <v>1468</v>
      </c>
      <c r="C1543" s="55">
        <v>240</v>
      </c>
      <c r="D1543" s="82"/>
      <c r="E1543" s="82"/>
      <c r="F1543" s="82"/>
    </row>
    <row r="1544" spans="1:6" ht="49.5" customHeight="1" x14ac:dyDescent="0.25">
      <c r="A1544" s="17" t="s">
        <v>1153</v>
      </c>
      <c r="B1544" s="1" t="s">
        <v>1154</v>
      </c>
      <c r="C1544" s="55"/>
      <c r="D1544" s="82">
        <f>D1545+D1548+D1553+D1559+D1612+D1626+D1629+D1637</f>
        <v>214476</v>
      </c>
      <c r="E1544" s="82">
        <f>E1545+E1548+E1553+E1559+E1612+E1626+E1629+E1637</f>
        <v>394221</v>
      </c>
      <c r="F1544" s="82">
        <f t="shared" ref="F1544" si="626">F1559+F1606+F1612+F1620+F1626+F1629+F1637+F1640</f>
        <v>273092</v>
      </c>
    </row>
    <row r="1545" spans="1:6" ht="57.75" customHeight="1" x14ac:dyDescent="0.25">
      <c r="A1545" s="137" t="s">
        <v>1596</v>
      </c>
      <c r="B1545" s="20" t="s">
        <v>1186</v>
      </c>
      <c r="C1545" s="55"/>
      <c r="D1545" s="82">
        <f>D1546</f>
        <v>44500</v>
      </c>
      <c r="E1545" s="82">
        <f t="shared" ref="E1545:F1546" si="627">E1546</f>
        <v>0</v>
      </c>
      <c r="F1545" s="82">
        <f t="shared" si="627"/>
        <v>0</v>
      </c>
    </row>
    <row r="1546" spans="1:6" ht="45" customHeight="1" x14ac:dyDescent="0.25">
      <c r="A1546" s="16" t="s">
        <v>1430</v>
      </c>
      <c r="B1546" s="20" t="s">
        <v>1186</v>
      </c>
      <c r="C1546" s="55">
        <v>600</v>
      </c>
      <c r="D1546" s="82">
        <f>D1547</f>
        <v>44500</v>
      </c>
      <c r="E1546" s="82">
        <f t="shared" si="627"/>
        <v>0</v>
      </c>
      <c r="F1546" s="82">
        <f t="shared" si="627"/>
        <v>0</v>
      </c>
    </row>
    <row r="1547" spans="1:6" ht="45" customHeight="1" x14ac:dyDescent="0.25">
      <c r="A1547" s="16" t="s">
        <v>1429</v>
      </c>
      <c r="B1547" s="20" t="s">
        <v>1186</v>
      </c>
      <c r="C1547" s="55">
        <v>610</v>
      </c>
      <c r="D1547" s="82">
        <v>44500</v>
      </c>
      <c r="E1547" s="82">
        <v>0</v>
      </c>
      <c r="F1547" s="82">
        <v>0</v>
      </c>
    </row>
    <row r="1548" spans="1:6" ht="47.25" customHeight="1" x14ac:dyDescent="0.25">
      <c r="A1548" s="138" t="s">
        <v>1598</v>
      </c>
      <c r="B1548" s="20" t="s">
        <v>1597</v>
      </c>
      <c r="C1548" s="55"/>
      <c r="D1548" s="82">
        <f>D1551+D1549</f>
        <v>58255</v>
      </c>
      <c r="E1548" s="82">
        <f t="shared" ref="E1548:F1548" si="628">E1551+E1549</f>
        <v>0</v>
      </c>
      <c r="F1548" s="82">
        <f t="shared" si="628"/>
        <v>0</v>
      </c>
    </row>
    <row r="1549" spans="1:6" ht="47.25" customHeight="1" x14ac:dyDescent="0.25">
      <c r="A1549" s="60" t="s">
        <v>1427</v>
      </c>
      <c r="B1549" s="20" t="s">
        <v>1597</v>
      </c>
      <c r="C1549" s="55">
        <v>200</v>
      </c>
      <c r="D1549" s="82">
        <f>D1550</f>
        <v>0</v>
      </c>
      <c r="E1549" s="82"/>
      <c r="F1549" s="82"/>
    </row>
    <row r="1550" spans="1:6" ht="47.25" customHeight="1" x14ac:dyDescent="0.25">
      <c r="A1550" s="60" t="s">
        <v>1428</v>
      </c>
      <c r="B1550" s="20" t="s">
        <v>1597</v>
      </c>
      <c r="C1550" s="55">
        <v>240</v>
      </c>
      <c r="D1550" s="82">
        <v>0</v>
      </c>
      <c r="E1550" s="82"/>
      <c r="F1550" s="82"/>
    </row>
    <row r="1551" spans="1:6" ht="47.25" customHeight="1" x14ac:dyDescent="0.25">
      <c r="A1551" s="16" t="s">
        <v>1430</v>
      </c>
      <c r="B1551" s="20" t="s">
        <v>1597</v>
      </c>
      <c r="C1551" s="55">
        <v>600</v>
      </c>
      <c r="D1551" s="82">
        <f>D1552</f>
        <v>58255</v>
      </c>
      <c r="E1551" s="82">
        <f t="shared" ref="E1551:F1551" si="629">E1552</f>
        <v>0</v>
      </c>
      <c r="F1551" s="82">
        <f t="shared" si="629"/>
        <v>0</v>
      </c>
    </row>
    <row r="1552" spans="1:6" ht="47.25" customHeight="1" x14ac:dyDescent="0.25">
      <c r="A1552" s="16" t="s">
        <v>1429</v>
      </c>
      <c r="B1552" s="20" t="s">
        <v>1597</v>
      </c>
      <c r="C1552" s="55">
        <v>610</v>
      </c>
      <c r="D1552" s="82">
        <v>58255</v>
      </c>
      <c r="E1552" s="82">
        <v>0</v>
      </c>
      <c r="F1552" s="82">
        <v>0</v>
      </c>
    </row>
    <row r="1553" spans="1:7" ht="51" customHeight="1" x14ac:dyDescent="0.25">
      <c r="A1553" s="136" t="s">
        <v>1600</v>
      </c>
      <c r="B1553" s="20" t="s">
        <v>1599</v>
      </c>
      <c r="C1553" s="55"/>
      <c r="D1553" s="82">
        <f>D1554</f>
        <v>85155</v>
      </c>
      <c r="E1553" s="82">
        <f t="shared" ref="E1553:F1554" si="630">E1554</f>
        <v>256574</v>
      </c>
      <c r="F1553" s="82">
        <f t="shared" si="630"/>
        <v>0</v>
      </c>
    </row>
    <row r="1554" spans="1:7" ht="29.25" customHeight="1" x14ac:dyDescent="0.25">
      <c r="A1554" s="16" t="s">
        <v>1430</v>
      </c>
      <c r="B1554" s="20" t="s">
        <v>1599</v>
      </c>
      <c r="C1554" s="55">
        <v>600</v>
      </c>
      <c r="D1554" s="82">
        <f>D1555</f>
        <v>85155</v>
      </c>
      <c r="E1554" s="82">
        <f t="shared" si="630"/>
        <v>256574</v>
      </c>
      <c r="F1554" s="82">
        <f t="shared" si="630"/>
        <v>0</v>
      </c>
    </row>
    <row r="1555" spans="1:7" ht="36.75" customHeight="1" x14ac:dyDescent="0.25">
      <c r="A1555" s="16" t="s">
        <v>1429</v>
      </c>
      <c r="B1555" s="20" t="s">
        <v>1599</v>
      </c>
      <c r="C1555" s="55">
        <v>610</v>
      </c>
      <c r="D1555" s="82">
        <v>85155</v>
      </c>
      <c r="E1555" s="82">
        <v>256574</v>
      </c>
      <c r="F1555" s="82">
        <v>0</v>
      </c>
    </row>
    <row r="1556" spans="1:7" ht="37.5" hidden="1" customHeight="1" x14ac:dyDescent="0.25">
      <c r="A1556" s="22" t="s">
        <v>1155</v>
      </c>
      <c r="B1556" s="20" t="s">
        <v>1156</v>
      </c>
      <c r="C1556" s="55"/>
      <c r="D1556" s="82">
        <f>D1557</f>
        <v>0</v>
      </c>
      <c r="E1556" s="82">
        <f t="shared" ref="E1556:F1557" si="631">E1557</f>
        <v>0</v>
      </c>
      <c r="F1556" s="82">
        <f t="shared" si="631"/>
        <v>0</v>
      </c>
    </row>
    <row r="1557" spans="1:7" ht="37.5" hidden="1" customHeight="1" x14ac:dyDescent="0.25">
      <c r="A1557" s="16" t="s">
        <v>1430</v>
      </c>
      <c r="B1557" s="20" t="s">
        <v>1156</v>
      </c>
      <c r="C1557" s="55">
        <v>600</v>
      </c>
      <c r="D1557" s="82">
        <f>D1558</f>
        <v>0</v>
      </c>
      <c r="E1557" s="82">
        <f t="shared" si="631"/>
        <v>0</v>
      </c>
      <c r="F1557" s="82">
        <f t="shared" si="631"/>
        <v>0</v>
      </c>
    </row>
    <row r="1558" spans="1:7" ht="37.5" hidden="1" customHeight="1" x14ac:dyDescent="0.25">
      <c r="A1558" s="16" t="s">
        <v>1429</v>
      </c>
      <c r="B1558" s="20" t="s">
        <v>1156</v>
      </c>
      <c r="C1558" s="55">
        <v>610</v>
      </c>
      <c r="D1558" s="82">
        <v>0</v>
      </c>
      <c r="E1558" s="82">
        <v>0</v>
      </c>
      <c r="F1558" s="82">
        <v>0</v>
      </c>
    </row>
    <row r="1559" spans="1:7" ht="51" customHeight="1" x14ac:dyDescent="0.25">
      <c r="A1559" s="22" t="s">
        <v>1157</v>
      </c>
      <c r="B1559" s="20" t="s">
        <v>1158</v>
      </c>
      <c r="C1559" s="55"/>
      <c r="D1559" s="82">
        <f>D1562+D1560</f>
        <v>8685</v>
      </c>
      <c r="E1559" s="82">
        <f t="shared" ref="E1559:F1559" si="632">E1562+E1560</f>
        <v>135907</v>
      </c>
      <c r="F1559" s="82">
        <f t="shared" si="632"/>
        <v>198920</v>
      </c>
    </row>
    <row r="1560" spans="1:7" ht="32.25" customHeight="1" x14ac:dyDescent="0.25">
      <c r="A1560" s="60" t="s">
        <v>1427</v>
      </c>
      <c r="B1560" s="20" t="s">
        <v>1158</v>
      </c>
      <c r="C1560" s="55">
        <v>200</v>
      </c>
      <c r="D1560" s="82">
        <f>D1561</f>
        <v>8685</v>
      </c>
      <c r="E1560" s="82">
        <f>E1561</f>
        <v>135907</v>
      </c>
      <c r="F1560" s="82">
        <f>F1561</f>
        <v>198920</v>
      </c>
    </row>
    <row r="1561" spans="1:7" ht="42.75" customHeight="1" x14ac:dyDescent="0.25">
      <c r="A1561" s="60" t="s">
        <v>1428</v>
      </c>
      <c r="B1561" s="20" t="s">
        <v>1158</v>
      </c>
      <c r="C1561" s="55">
        <v>240</v>
      </c>
      <c r="D1561" s="82">
        <v>8685</v>
      </c>
      <c r="E1561" s="82">
        <v>135907</v>
      </c>
      <c r="F1561" s="82">
        <v>198920</v>
      </c>
    </row>
    <row r="1562" spans="1:7" ht="42.75" hidden="1" customHeight="1" x14ac:dyDescent="0.25">
      <c r="A1562" s="16" t="s">
        <v>1430</v>
      </c>
      <c r="B1562" s="20" t="s">
        <v>1158</v>
      </c>
      <c r="C1562" s="55">
        <v>600</v>
      </c>
      <c r="D1562" s="82">
        <f>D1563</f>
        <v>0</v>
      </c>
      <c r="E1562" s="82">
        <f t="shared" ref="E1562:F1562" si="633">E1563</f>
        <v>0</v>
      </c>
      <c r="F1562" s="82">
        <f t="shared" si="633"/>
        <v>0</v>
      </c>
    </row>
    <row r="1563" spans="1:7" ht="42.75" hidden="1" customHeight="1" x14ac:dyDescent="0.25">
      <c r="A1563" s="16" t="s">
        <v>1429</v>
      </c>
      <c r="B1563" s="20" t="s">
        <v>1158</v>
      </c>
      <c r="C1563" s="55">
        <v>610</v>
      </c>
      <c r="D1563" s="82">
        <v>0</v>
      </c>
      <c r="E1563" s="82">
        <v>0</v>
      </c>
      <c r="F1563" s="82">
        <v>0</v>
      </c>
      <c r="G1563" s="119"/>
    </row>
    <row r="1564" spans="1:7" ht="42" hidden="1" customHeight="1" x14ac:dyDescent="0.25">
      <c r="A1564" s="22" t="s">
        <v>1159</v>
      </c>
      <c r="B1564" s="20" t="s">
        <v>1160</v>
      </c>
      <c r="C1564" s="55"/>
      <c r="D1564" s="82">
        <f>D1565</f>
        <v>0</v>
      </c>
      <c r="E1564" s="82">
        <f t="shared" ref="E1564:F1565" si="634">E1565</f>
        <v>0</v>
      </c>
      <c r="F1564" s="82">
        <f t="shared" si="634"/>
        <v>0</v>
      </c>
    </row>
    <row r="1565" spans="1:7" ht="42" hidden="1" customHeight="1" x14ac:dyDescent="0.25">
      <c r="A1565" s="16" t="s">
        <v>1430</v>
      </c>
      <c r="B1565" s="20" t="s">
        <v>1160</v>
      </c>
      <c r="C1565" s="55">
        <v>600</v>
      </c>
      <c r="D1565" s="82">
        <f>D1566</f>
        <v>0</v>
      </c>
      <c r="E1565" s="82">
        <f t="shared" si="634"/>
        <v>0</v>
      </c>
      <c r="F1565" s="82">
        <f t="shared" si="634"/>
        <v>0</v>
      </c>
    </row>
    <row r="1566" spans="1:7" ht="42" hidden="1" customHeight="1" x14ac:dyDescent="0.25">
      <c r="A1566" s="16" t="s">
        <v>1429</v>
      </c>
      <c r="B1566" s="20" t="s">
        <v>1160</v>
      </c>
      <c r="C1566" s="55">
        <v>610</v>
      </c>
      <c r="D1566" s="82"/>
      <c r="E1566" s="82"/>
      <c r="F1566" s="82"/>
    </row>
    <row r="1567" spans="1:7" ht="48.75" hidden="1" customHeight="1" x14ac:dyDescent="0.25">
      <c r="A1567" s="16" t="s">
        <v>1161</v>
      </c>
      <c r="B1567" s="20" t="s">
        <v>1162</v>
      </c>
      <c r="C1567" s="55"/>
      <c r="D1567" s="82"/>
      <c r="E1567" s="82"/>
      <c r="F1567" s="82"/>
    </row>
    <row r="1568" spans="1:7" ht="55.5" hidden="1" customHeight="1" x14ac:dyDescent="0.25">
      <c r="A1568" s="16" t="s">
        <v>1163</v>
      </c>
      <c r="B1568" s="20" t="s">
        <v>1164</v>
      </c>
      <c r="C1568" s="55"/>
      <c r="D1568" s="82"/>
      <c r="E1568" s="82"/>
      <c r="F1568" s="82"/>
    </row>
    <row r="1569" spans="1:6" ht="44.25" hidden="1" customHeight="1" x14ac:dyDescent="0.25">
      <c r="A1569" s="65" t="s">
        <v>1165</v>
      </c>
      <c r="B1569" s="20" t="s">
        <v>1166</v>
      </c>
      <c r="C1569" s="55"/>
      <c r="D1569" s="82"/>
      <c r="E1569" s="82"/>
      <c r="F1569" s="82"/>
    </row>
    <row r="1570" spans="1:6" ht="44.25" hidden="1" customHeight="1" x14ac:dyDescent="0.25">
      <c r="A1570" s="60" t="s">
        <v>1427</v>
      </c>
      <c r="B1570" s="20" t="s">
        <v>1166</v>
      </c>
      <c r="C1570" s="55">
        <v>200</v>
      </c>
      <c r="D1570" s="82"/>
      <c r="E1570" s="82"/>
      <c r="F1570" s="82"/>
    </row>
    <row r="1571" spans="1:6" ht="44.25" hidden="1" customHeight="1" x14ac:dyDescent="0.25">
      <c r="A1571" s="60" t="s">
        <v>1428</v>
      </c>
      <c r="B1571" s="20" t="s">
        <v>1166</v>
      </c>
      <c r="C1571" s="55">
        <v>240</v>
      </c>
      <c r="D1571" s="82">
        <v>0</v>
      </c>
      <c r="E1571" s="82">
        <v>0</v>
      </c>
      <c r="F1571" s="82">
        <v>0</v>
      </c>
    </row>
    <row r="1572" spans="1:6" ht="38.25" hidden="1" customHeight="1" x14ac:dyDescent="0.25">
      <c r="A1572" s="65" t="s">
        <v>1167</v>
      </c>
      <c r="B1572" s="20" t="s">
        <v>1168</v>
      </c>
      <c r="C1572" s="55"/>
      <c r="D1572" s="82"/>
      <c r="E1572" s="82"/>
      <c r="F1572" s="82"/>
    </row>
    <row r="1573" spans="1:6" ht="38.25" hidden="1" customHeight="1" x14ac:dyDescent="0.25">
      <c r="A1573" s="60" t="s">
        <v>1427</v>
      </c>
      <c r="B1573" s="20" t="s">
        <v>1168</v>
      </c>
      <c r="C1573" s="55">
        <v>200</v>
      </c>
      <c r="D1573" s="82"/>
      <c r="E1573" s="82"/>
      <c r="F1573" s="82"/>
    </row>
    <row r="1574" spans="1:6" ht="38.25" hidden="1" customHeight="1" x14ac:dyDescent="0.25">
      <c r="A1574" s="60" t="s">
        <v>1428</v>
      </c>
      <c r="B1574" s="20" t="s">
        <v>1168</v>
      </c>
      <c r="C1574" s="55">
        <v>240</v>
      </c>
      <c r="D1574" s="82"/>
      <c r="E1574" s="82"/>
      <c r="F1574" s="82"/>
    </row>
    <row r="1575" spans="1:6" ht="58.5" hidden="1" customHeight="1" x14ac:dyDescent="0.25">
      <c r="A1575" s="65" t="s">
        <v>1169</v>
      </c>
      <c r="B1575" s="20" t="s">
        <v>1170</v>
      </c>
      <c r="C1575" s="55"/>
      <c r="D1575" s="82">
        <f t="shared" ref="D1575:F1576" si="635">D1576</f>
        <v>0</v>
      </c>
      <c r="E1575" s="82">
        <f t="shared" si="635"/>
        <v>0</v>
      </c>
      <c r="F1575" s="82">
        <f t="shared" si="635"/>
        <v>0</v>
      </c>
    </row>
    <row r="1576" spans="1:6" ht="33.75" hidden="1" customHeight="1" x14ac:dyDescent="0.25">
      <c r="A1576" s="60" t="s">
        <v>1427</v>
      </c>
      <c r="B1576" s="20" t="s">
        <v>1170</v>
      </c>
      <c r="C1576" s="55">
        <v>200</v>
      </c>
      <c r="D1576" s="82">
        <f t="shared" si="635"/>
        <v>0</v>
      </c>
      <c r="E1576" s="82">
        <f t="shared" si="635"/>
        <v>0</v>
      </c>
      <c r="F1576" s="82">
        <f t="shared" si="635"/>
        <v>0</v>
      </c>
    </row>
    <row r="1577" spans="1:6" ht="40.5" hidden="1" customHeight="1" x14ac:dyDescent="0.25">
      <c r="A1577" s="60" t="s">
        <v>1428</v>
      </c>
      <c r="B1577" s="20" t="s">
        <v>1170</v>
      </c>
      <c r="C1577" s="55">
        <v>240</v>
      </c>
      <c r="D1577" s="82">
        <v>0</v>
      </c>
      <c r="E1577" s="82">
        <v>0</v>
      </c>
      <c r="F1577" s="82">
        <v>0</v>
      </c>
    </row>
    <row r="1578" spans="1:6" ht="44.25" hidden="1" customHeight="1" x14ac:dyDescent="0.25">
      <c r="A1578" s="65" t="s">
        <v>1171</v>
      </c>
      <c r="B1578" s="20" t="s">
        <v>1172</v>
      </c>
      <c r="C1578" s="55"/>
      <c r="D1578" s="82">
        <f t="shared" ref="D1578:F1578" si="636">D1579</f>
        <v>0</v>
      </c>
      <c r="E1578" s="82">
        <f t="shared" si="636"/>
        <v>0</v>
      </c>
      <c r="F1578" s="82">
        <f t="shared" si="636"/>
        <v>0</v>
      </c>
    </row>
    <row r="1579" spans="1:6" ht="44.25" hidden="1" customHeight="1" x14ac:dyDescent="0.25">
      <c r="A1579" s="60" t="s">
        <v>1427</v>
      </c>
      <c r="B1579" s="20" t="s">
        <v>1172</v>
      </c>
      <c r="C1579" s="55">
        <v>200</v>
      </c>
      <c r="D1579" s="82">
        <f>D1580</f>
        <v>0</v>
      </c>
      <c r="E1579" s="82">
        <f>E1580</f>
        <v>0</v>
      </c>
      <c r="F1579" s="82">
        <f>F1580</f>
        <v>0</v>
      </c>
    </row>
    <row r="1580" spans="1:6" ht="47.25" hidden="1" customHeight="1" x14ac:dyDescent="0.25">
      <c r="A1580" s="60" t="s">
        <v>1428</v>
      </c>
      <c r="B1580" s="20" t="s">
        <v>1172</v>
      </c>
      <c r="C1580" s="55">
        <v>240</v>
      </c>
      <c r="D1580" s="82">
        <v>0</v>
      </c>
      <c r="E1580" s="82">
        <v>0</v>
      </c>
      <c r="F1580" s="96">
        <v>0</v>
      </c>
    </row>
    <row r="1581" spans="1:6" ht="47.25" hidden="1" customHeight="1" x14ac:dyDescent="0.25">
      <c r="A1581" s="65" t="s">
        <v>1173</v>
      </c>
      <c r="B1581" s="20" t="s">
        <v>1174</v>
      </c>
      <c r="C1581" s="55"/>
      <c r="D1581" s="82"/>
      <c r="E1581" s="82"/>
      <c r="F1581" s="82"/>
    </row>
    <row r="1582" spans="1:6" ht="47.25" hidden="1" customHeight="1" x14ac:dyDescent="0.25">
      <c r="A1582" s="60" t="s">
        <v>1427</v>
      </c>
      <c r="B1582" s="20" t="s">
        <v>1174</v>
      </c>
      <c r="C1582" s="55">
        <v>200</v>
      </c>
      <c r="D1582" s="82"/>
      <c r="E1582" s="82"/>
      <c r="F1582" s="82"/>
    </row>
    <row r="1583" spans="1:6" ht="47.25" hidden="1" customHeight="1" x14ac:dyDescent="0.25">
      <c r="A1583" s="60" t="s">
        <v>1428</v>
      </c>
      <c r="B1583" s="20" t="s">
        <v>1174</v>
      </c>
      <c r="C1583" s="55">
        <v>240</v>
      </c>
      <c r="D1583" s="82">
        <v>0</v>
      </c>
      <c r="E1583" s="82">
        <v>0</v>
      </c>
      <c r="F1583" s="82">
        <v>0</v>
      </c>
    </row>
    <row r="1584" spans="1:6" ht="47.25" hidden="1" customHeight="1" x14ac:dyDescent="0.25">
      <c r="A1584" s="22" t="s">
        <v>1175</v>
      </c>
      <c r="B1584" s="20" t="s">
        <v>1176</v>
      </c>
      <c r="C1584" s="55"/>
      <c r="D1584" s="82">
        <f>D1585</f>
        <v>0</v>
      </c>
      <c r="E1584" s="82">
        <f t="shared" ref="E1584:F1585" si="637">E1585</f>
        <v>0</v>
      </c>
      <c r="F1584" s="82">
        <f t="shared" si="637"/>
        <v>0</v>
      </c>
    </row>
    <row r="1585" spans="1:6" ht="47.25" hidden="1" customHeight="1" x14ac:dyDescent="0.25">
      <c r="A1585" s="60" t="s">
        <v>1427</v>
      </c>
      <c r="B1585" s="20" t="s">
        <v>1176</v>
      </c>
      <c r="C1585" s="55">
        <v>200</v>
      </c>
      <c r="D1585" s="82">
        <f>D1586</f>
        <v>0</v>
      </c>
      <c r="E1585" s="82">
        <f t="shared" si="637"/>
        <v>0</v>
      </c>
      <c r="F1585" s="82">
        <f t="shared" si="637"/>
        <v>0</v>
      </c>
    </row>
    <row r="1586" spans="1:6" ht="47.25" hidden="1" customHeight="1" x14ac:dyDescent="0.25">
      <c r="A1586" s="60" t="s">
        <v>1428</v>
      </c>
      <c r="B1586" s="20" t="s">
        <v>1176</v>
      </c>
      <c r="C1586" s="55">
        <v>240</v>
      </c>
      <c r="D1586" s="82"/>
      <c r="E1586" s="82"/>
      <c r="F1586" s="82"/>
    </row>
    <row r="1587" spans="1:6" ht="47.25" hidden="1" customHeight="1" x14ac:dyDescent="0.25">
      <c r="A1587" s="22" t="s">
        <v>1177</v>
      </c>
      <c r="B1587" s="20" t="s">
        <v>1178</v>
      </c>
      <c r="C1587" s="55"/>
      <c r="D1587" s="82">
        <f>D1588</f>
        <v>0</v>
      </c>
      <c r="E1587" s="82">
        <f t="shared" ref="E1587:F1588" si="638">E1588</f>
        <v>0</v>
      </c>
      <c r="F1587" s="82">
        <f t="shared" si="638"/>
        <v>0</v>
      </c>
    </row>
    <row r="1588" spans="1:6" ht="47.25" hidden="1" customHeight="1" x14ac:dyDescent="0.25">
      <c r="A1588" s="60" t="s">
        <v>1427</v>
      </c>
      <c r="B1588" s="20" t="s">
        <v>1178</v>
      </c>
      <c r="C1588" s="55">
        <v>200</v>
      </c>
      <c r="D1588" s="82">
        <f>D1589</f>
        <v>0</v>
      </c>
      <c r="E1588" s="82">
        <f t="shared" si="638"/>
        <v>0</v>
      </c>
      <c r="F1588" s="82">
        <f t="shared" si="638"/>
        <v>0</v>
      </c>
    </row>
    <row r="1589" spans="1:6" ht="47.25" hidden="1" customHeight="1" x14ac:dyDescent="0.25">
      <c r="A1589" s="60" t="s">
        <v>1428</v>
      </c>
      <c r="B1589" s="20" t="s">
        <v>1178</v>
      </c>
      <c r="C1589" s="55">
        <v>240</v>
      </c>
      <c r="D1589" s="82"/>
      <c r="E1589" s="82"/>
      <c r="F1589" s="82"/>
    </row>
    <row r="1590" spans="1:6" ht="47.25" hidden="1" customHeight="1" x14ac:dyDescent="0.25">
      <c r="A1590" s="22" t="s">
        <v>1179</v>
      </c>
      <c r="B1590" s="20" t="s">
        <v>1180</v>
      </c>
      <c r="C1590" s="55"/>
      <c r="D1590" s="82">
        <f>D1591</f>
        <v>0</v>
      </c>
      <c r="E1590" s="82">
        <f t="shared" ref="E1590:F1591" si="639">E1591</f>
        <v>0</v>
      </c>
      <c r="F1590" s="82">
        <f t="shared" si="639"/>
        <v>0</v>
      </c>
    </row>
    <row r="1591" spans="1:6" ht="47.25" hidden="1" customHeight="1" x14ac:dyDescent="0.25">
      <c r="A1591" s="60" t="s">
        <v>1427</v>
      </c>
      <c r="B1591" s="20" t="s">
        <v>1180</v>
      </c>
      <c r="C1591" s="55">
        <v>200</v>
      </c>
      <c r="D1591" s="82">
        <f>D1592</f>
        <v>0</v>
      </c>
      <c r="E1591" s="82">
        <f t="shared" si="639"/>
        <v>0</v>
      </c>
      <c r="F1591" s="82">
        <f t="shared" si="639"/>
        <v>0</v>
      </c>
    </row>
    <row r="1592" spans="1:6" ht="47.25" hidden="1" customHeight="1" x14ac:dyDescent="0.25">
      <c r="A1592" s="60" t="s">
        <v>1428</v>
      </c>
      <c r="B1592" s="20" t="s">
        <v>1180</v>
      </c>
      <c r="C1592" s="55">
        <v>240</v>
      </c>
      <c r="D1592" s="82"/>
      <c r="E1592" s="82"/>
      <c r="F1592" s="82"/>
    </row>
    <row r="1593" spans="1:6" ht="47.25" hidden="1" customHeight="1" x14ac:dyDescent="0.25">
      <c r="A1593" s="22" t="s">
        <v>1181</v>
      </c>
      <c r="B1593" s="20" t="s">
        <v>1182</v>
      </c>
      <c r="C1593" s="55"/>
      <c r="D1593" s="82">
        <f>D1594</f>
        <v>0</v>
      </c>
      <c r="E1593" s="82">
        <f t="shared" ref="E1593:F1594" si="640">E1594</f>
        <v>0</v>
      </c>
      <c r="F1593" s="82">
        <f t="shared" si="640"/>
        <v>0</v>
      </c>
    </row>
    <row r="1594" spans="1:6" ht="47.25" hidden="1" customHeight="1" x14ac:dyDescent="0.25">
      <c r="A1594" s="60" t="s">
        <v>1427</v>
      </c>
      <c r="B1594" s="20" t="s">
        <v>1182</v>
      </c>
      <c r="C1594" s="55">
        <v>200</v>
      </c>
      <c r="D1594" s="82">
        <f>D1595</f>
        <v>0</v>
      </c>
      <c r="E1594" s="82">
        <f t="shared" si="640"/>
        <v>0</v>
      </c>
      <c r="F1594" s="82">
        <f t="shared" si="640"/>
        <v>0</v>
      </c>
    </row>
    <row r="1595" spans="1:6" ht="47.25" hidden="1" customHeight="1" x14ac:dyDescent="0.25">
      <c r="A1595" s="60" t="s">
        <v>1428</v>
      </c>
      <c r="B1595" s="20" t="s">
        <v>1182</v>
      </c>
      <c r="C1595" s="55">
        <v>240</v>
      </c>
      <c r="D1595" s="82"/>
      <c r="E1595" s="82"/>
      <c r="F1595" s="82"/>
    </row>
    <row r="1596" spans="1:6" ht="47.25" hidden="1" customHeight="1" x14ac:dyDescent="0.25">
      <c r="A1596" s="16" t="s">
        <v>1183</v>
      </c>
      <c r="B1596" s="20" t="s">
        <v>1184</v>
      </c>
      <c r="C1596" s="55"/>
      <c r="D1596" s="82"/>
      <c r="E1596" s="82"/>
      <c r="F1596" s="82"/>
    </row>
    <row r="1597" spans="1:6" ht="47.25" hidden="1" customHeight="1" x14ac:dyDescent="0.25">
      <c r="A1597" s="22" t="s">
        <v>1185</v>
      </c>
      <c r="B1597" s="20" t="s">
        <v>1186</v>
      </c>
      <c r="C1597" s="55"/>
      <c r="D1597" s="82">
        <f>D1598</f>
        <v>0</v>
      </c>
      <c r="E1597" s="82">
        <f t="shared" ref="E1597:F1598" si="641">E1598</f>
        <v>0</v>
      </c>
      <c r="F1597" s="82">
        <f t="shared" si="641"/>
        <v>0</v>
      </c>
    </row>
    <row r="1598" spans="1:6" ht="47.25" hidden="1" customHeight="1" x14ac:dyDescent="0.25">
      <c r="A1598" s="16" t="s">
        <v>1430</v>
      </c>
      <c r="B1598" s="20" t="s">
        <v>1186</v>
      </c>
      <c r="C1598" s="55">
        <v>600</v>
      </c>
      <c r="D1598" s="82">
        <f>D1599</f>
        <v>0</v>
      </c>
      <c r="E1598" s="82">
        <f t="shared" si="641"/>
        <v>0</v>
      </c>
      <c r="F1598" s="82">
        <f t="shared" si="641"/>
        <v>0</v>
      </c>
    </row>
    <row r="1599" spans="1:6" ht="47.25" hidden="1" customHeight="1" x14ac:dyDescent="0.25">
      <c r="A1599" s="16" t="s">
        <v>1429</v>
      </c>
      <c r="B1599" s="20" t="s">
        <v>1186</v>
      </c>
      <c r="C1599" s="55">
        <v>610</v>
      </c>
      <c r="D1599" s="82"/>
      <c r="E1599" s="82"/>
      <c r="F1599" s="82"/>
    </row>
    <row r="1600" spans="1:6" ht="47.25" hidden="1" customHeight="1" x14ac:dyDescent="0.25">
      <c r="A1600" s="22" t="s">
        <v>1187</v>
      </c>
      <c r="B1600" s="20" t="s">
        <v>1188</v>
      </c>
      <c r="C1600" s="55"/>
      <c r="D1600" s="82">
        <f>D1601</f>
        <v>0</v>
      </c>
      <c r="E1600" s="82">
        <f t="shared" ref="E1600:F1601" si="642">E1601</f>
        <v>0</v>
      </c>
      <c r="F1600" s="82">
        <f t="shared" si="642"/>
        <v>0</v>
      </c>
    </row>
    <row r="1601" spans="1:7" ht="47.25" hidden="1" customHeight="1" x14ac:dyDescent="0.25">
      <c r="A1601" s="16" t="s">
        <v>1430</v>
      </c>
      <c r="B1601" s="20" t="s">
        <v>1188</v>
      </c>
      <c r="C1601" s="55">
        <v>600</v>
      </c>
      <c r="D1601" s="82">
        <f>D1602</f>
        <v>0</v>
      </c>
      <c r="E1601" s="82">
        <f t="shared" si="642"/>
        <v>0</v>
      </c>
      <c r="F1601" s="82">
        <f t="shared" si="642"/>
        <v>0</v>
      </c>
    </row>
    <row r="1602" spans="1:7" ht="47.25" hidden="1" customHeight="1" x14ac:dyDescent="0.25">
      <c r="A1602" s="16" t="s">
        <v>1429</v>
      </c>
      <c r="B1602" s="20" t="s">
        <v>1188</v>
      </c>
      <c r="C1602" s="55">
        <v>610</v>
      </c>
      <c r="D1602" s="82"/>
      <c r="E1602" s="82"/>
      <c r="F1602" s="82"/>
    </row>
    <row r="1603" spans="1:7" ht="47.25" hidden="1" customHeight="1" x14ac:dyDescent="0.25">
      <c r="A1603" s="22" t="s">
        <v>1189</v>
      </c>
      <c r="B1603" s="20" t="s">
        <v>1190</v>
      </c>
      <c r="C1603" s="55"/>
      <c r="D1603" s="82">
        <f>D1604</f>
        <v>0</v>
      </c>
      <c r="E1603" s="82">
        <f t="shared" ref="E1603:F1604" si="643">E1604</f>
        <v>0</v>
      </c>
      <c r="F1603" s="82">
        <f t="shared" si="643"/>
        <v>0</v>
      </c>
    </row>
    <row r="1604" spans="1:7" ht="47.25" hidden="1" customHeight="1" x14ac:dyDescent="0.25">
      <c r="A1604" s="16" t="s">
        <v>1430</v>
      </c>
      <c r="B1604" s="20" t="s">
        <v>1190</v>
      </c>
      <c r="C1604" s="55">
        <v>600</v>
      </c>
      <c r="D1604" s="82">
        <f>D1605</f>
        <v>0</v>
      </c>
      <c r="E1604" s="82">
        <f t="shared" si="643"/>
        <v>0</v>
      </c>
      <c r="F1604" s="82">
        <f t="shared" si="643"/>
        <v>0</v>
      </c>
    </row>
    <row r="1605" spans="1:7" ht="47.25" hidden="1" customHeight="1" x14ac:dyDescent="0.25">
      <c r="A1605" s="16" t="s">
        <v>1429</v>
      </c>
      <c r="B1605" s="20" t="s">
        <v>1190</v>
      </c>
      <c r="C1605" s="55">
        <v>610</v>
      </c>
      <c r="D1605" s="82">
        <v>0</v>
      </c>
      <c r="E1605" s="82">
        <v>0</v>
      </c>
      <c r="F1605" s="82">
        <v>0</v>
      </c>
    </row>
    <row r="1606" spans="1:7" ht="47.25" hidden="1" customHeight="1" x14ac:dyDescent="0.25">
      <c r="A1606" s="22" t="s">
        <v>1191</v>
      </c>
      <c r="B1606" s="20" t="s">
        <v>1192</v>
      </c>
      <c r="C1606" s="55"/>
      <c r="D1606" s="82">
        <f>D1607</f>
        <v>0</v>
      </c>
      <c r="E1606" s="82">
        <f t="shared" ref="E1606:F1607" si="644">E1607</f>
        <v>0</v>
      </c>
      <c r="F1606" s="82">
        <f t="shared" si="644"/>
        <v>0</v>
      </c>
    </row>
    <row r="1607" spans="1:7" ht="47.25" hidden="1" customHeight="1" x14ac:dyDescent="0.25">
      <c r="A1607" s="16" t="s">
        <v>1430</v>
      </c>
      <c r="B1607" s="20" t="s">
        <v>1192</v>
      </c>
      <c r="C1607" s="55">
        <v>600</v>
      </c>
      <c r="D1607" s="82">
        <f>D1608</f>
        <v>0</v>
      </c>
      <c r="E1607" s="82">
        <f t="shared" si="644"/>
        <v>0</v>
      </c>
      <c r="F1607" s="82">
        <f t="shared" si="644"/>
        <v>0</v>
      </c>
    </row>
    <row r="1608" spans="1:7" ht="31.5" hidden="1" customHeight="1" x14ac:dyDescent="0.25">
      <c r="A1608" s="16" t="s">
        <v>1429</v>
      </c>
      <c r="B1608" s="20" t="s">
        <v>1192</v>
      </c>
      <c r="C1608" s="55">
        <v>610</v>
      </c>
      <c r="D1608" s="82">
        <v>0</v>
      </c>
      <c r="E1608" s="82">
        <v>0</v>
      </c>
      <c r="F1608" s="82">
        <v>0</v>
      </c>
      <c r="G1608" s="120"/>
    </row>
    <row r="1609" spans="1:7" ht="42.75" hidden="1" customHeight="1" x14ac:dyDescent="0.25">
      <c r="A1609" s="22" t="s">
        <v>1193</v>
      </c>
      <c r="B1609" s="20" t="s">
        <v>1194</v>
      </c>
      <c r="C1609" s="55"/>
      <c r="D1609" s="82">
        <f>D1610</f>
        <v>0</v>
      </c>
      <c r="E1609" s="82">
        <f t="shared" ref="E1609:F1610" si="645">E1610</f>
        <v>0</v>
      </c>
      <c r="F1609" s="82">
        <f t="shared" si="645"/>
        <v>0</v>
      </c>
    </row>
    <row r="1610" spans="1:7" ht="42.75" hidden="1" customHeight="1" x14ac:dyDescent="0.25">
      <c r="A1610" s="16" t="s">
        <v>1430</v>
      </c>
      <c r="B1610" s="20" t="s">
        <v>1194</v>
      </c>
      <c r="C1610" s="55">
        <v>600</v>
      </c>
      <c r="D1610" s="82">
        <f>D1611</f>
        <v>0</v>
      </c>
      <c r="E1610" s="82">
        <f t="shared" si="645"/>
        <v>0</v>
      </c>
      <c r="F1610" s="82">
        <f t="shared" si="645"/>
        <v>0</v>
      </c>
    </row>
    <row r="1611" spans="1:7" ht="42.75" hidden="1" customHeight="1" x14ac:dyDescent="0.25">
      <c r="A1611" s="16" t="s">
        <v>1429</v>
      </c>
      <c r="B1611" s="20" t="s">
        <v>1194</v>
      </c>
      <c r="C1611" s="55">
        <v>610</v>
      </c>
      <c r="D1611" s="82"/>
      <c r="E1611" s="82"/>
      <c r="F1611" s="82"/>
    </row>
    <row r="1612" spans="1:7" ht="31.5" x14ac:dyDescent="0.25">
      <c r="A1612" s="22" t="s">
        <v>1195</v>
      </c>
      <c r="B1612" s="20" t="s">
        <v>1196</v>
      </c>
      <c r="C1612" s="55"/>
      <c r="D1612" s="82">
        <f>D1613</f>
        <v>131</v>
      </c>
      <c r="E1612" s="82">
        <f t="shared" ref="E1612:F1613" si="646">E1613</f>
        <v>0</v>
      </c>
      <c r="F1612" s="82">
        <f t="shared" si="646"/>
        <v>0</v>
      </c>
    </row>
    <row r="1613" spans="1:7" ht="35.25" customHeight="1" x14ac:dyDescent="0.25">
      <c r="A1613" s="16" t="s">
        <v>1430</v>
      </c>
      <c r="B1613" s="20" t="s">
        <v>1196</v>
      </c>
      <c r="C1613" s="55">
        <v>600</v>
      </c>
      <c r="D1613" s="82">
        <f>D1614</f>
        <v>131</v>
      </c>
      <c r="E1613" s="82">
        <f t="shared" si="646"/>
        <v>0</v>
      </c>
      <c r="F1613" s="82">
        <f t="shared" si="646"/>
        <v>0</v>
      </c>
    </row>
    <row r="1614" spans="1:7" ht="35.25" customHeight="1" x14ac:dyDescent="0.25">
      <c r="A1614" s="16" t="s">
        <v>1429</v>
      </c>
      <c r="B1614" s="20" t="s">
        <v>1196</v>
      </c>
      <c r="C1614" s="55">
        <v>610</v>
      </c>
      <c r="D1614" s="82">
        <v>131</v>
      </c>
      <c r="E1614" s="82"/>
      <c r="F1614" s="82"/>
    </row>
    <row r="1615" spans="1:7" ht="47.25" hidden="1" x14ac:dyDescent="0.25">
      <c r="A1615" s="22" t="s">
        <v>1197</v>
      </c>
      <c r="B1615" s="20" t="s">
        <v>1198</v>
      </c>
      <c r="C1615" s="55"/>
      <c r="D1615" s="82">
        <f>D1616</f>
        <v>0</v>
      </c>
      <c r="E1615" s="82">
        <f t="shared" ref="E1615:F1616" si="647">E1616</f>
        <v>0</v>
      </c>
      <c r="F1615" s="82">
        <f t="shared" si="647"/>
        <v>0</v>
      </c>
    </row>
    <row r="1616" spans="1:7" ht="30.75" hidden="1" customHeight="1" x14ac:dyDescent="0.25">
      <c r="A1616" s="16" t="s">
        <v>1430</v>
      </c>
      <c r="B1616" s="20" t="s">
        <v>1198</v>
      </c>
      <c r="C1616" s="55">
        <v>600</v>
      </c>
      <c r="D1616" s="82">
        <f>D1617</f>
        <v>0</v>
      </c>
      <c r="E1616" s="82">
        <f t="shared" si="647"/>
        <v>0</v>
      </c>
      <c r="F1616" s="82">
        <f t="shared" si="647"/>
        <v>0</v>
      </c>
    </row>
    <row r="1617" spans="1:6" ht="34.5" hidden="1" customHeight="1" x14ac:dyDescent="0.25">
      <c r="A1617" s="16" t="s">
        <v>1429</v>
      </c>
      <c r="B1617" s="20" t="s">
        <v>1198</v>
      </c>
      <c r="C1617" s="55">
        <v>610</v>
      </c>
      <c r="D1617" s="82"/>
      <c r="E1617" s="82"/>
      <c r="F1617" s="82"/>
    </row>
    <row r="1618" spans="1:6" ht="39" hidden="1" customHeight="1" x14ac:dyDescent="0.25">
      <c r="A1618" s="16" t="s">
        <v>1199</v>
      </c>
      <c r="B1618" s="20" t="s">
        <v>1200</v>
      </c>
      <c r="C1618" s="55"/>
      <c r="D1618" s="82"/>
      <c r="E1618" s="82"/>
      <c r="F1618" s="82"/>
    </row>
    <row r="1619" spans="1:6" ht="42" hidden="1" customHeight="1" x14ac:dyDescent="0.25">
      <c r="A1619" s="16" t="s">
        <v>1201</v>
      </c>
      <c r="B1619" s="20" t="s">
        <v>1202</v>
      </c>
      <c r="C1619" s="55"/>
      <c r="D1619" s="82"/>
      <c r="E1619" s="82"/>
      <c r="F1619" s="82"/>
    </row>
    <row r="1620" spans="1:6" ht="42.75" hidden="1" customHeight="1" x14ac:dyDescent="0.25">
      <c r="A1620" s="22" t="s">
        <v>1203</v>
      </c>
      <c r="B1620" s="20" t="s">
        <v>1204</v>
      </c>
      <c r="C1620" s="55"/>
      <c r="D1620" s="82">
        <f>D1621</f>
        <v>0</v>
      </c>
      <c r="E1620" s="82">
        <f t="shared" ref="E1620:F1621" si="648">E1621</f>
        <v>0</v>
      </c>
      <c r="F1620" s="82">
        <f t="shared" si="648"/>
        <v>0</v>
      </c>
    </row>
    <row r="1621" spans="1:6" ht="34.5" hidden="1" customHeight="1" x14ac:dyDescent="0.25">
      <c r="A1621" s="60" t="s">
        <v>1427</v>
      </c>
      <c r="B1621" s="20" t="s">
        <v>1204</v>
      </c>
      <c r="C1621" s="55">
        <v>200</v>
      </c>
      <c r="D1621" s="82">
        <f>D1622</f>
        <v>0</v>
      </c>
      <c r="E1621" s="82">
        <f t="shared" si="648"/>
        <v>0</v>
      </c>
      <c r="F1621" s="82">
        <f t="shared" si="648"/>
        <v>0</v>
      </c>
    </row>
    <row r="1622" spans="1:6" ht="42.75" hidden="1" customHeight="1" x14ac:dyDescent="0.25">
      <c r="A1622" s="60" t="s">
        <v>1428</v>
      </c>
      <c r="B1622" s="20" t="s">
        <v>1204</v>
      </c>
      <c r="C1622" s="55">
        <v>240</v>
      </c>
      <c r="D1622" s="82">
        <v>0</v>
      </c>
      <c r="E1622" s="82">
        <v>0</v>
      </c>
      <c r="F1622" s="82">
        <v>0</v>
      </c>
    </row>
    <row r="1623" spans="1:6" ht="42.75" hidden="1" customHeight="1" x14ac:dyDescent="0.25">
      <c r="A1623" s="123" t="s">
        <v>1564</v>
      </c>
      <c r="B1623" s="20" t="s">
        <v>1563</v>
      </c>
      <c r="C1623" s="55"/>
      <c r="D1623" s="82">
        <f>D1624</f>
        <v>0</v>
      </c>
      <c r="E1623" s="82">
        <f t="shared" ref="E1623:F1623" si="649">E1624</f>
        <v>0</v>
      </c>
      <c r="F1623" s="82">
        <f t="shared" si="649"/>
        <v>0</v>
      </c>
    </row>
    <row r="1624" spans="1:6" ht="42.75" hidden="1" customHeight="1" x14ac:dyDescent="0.25">
      <c r="A1624" s="16" t="s">
        <v>1430</v>
      </c>
      <c r="B1624" s="20" t="s">
        <v>1563</v>
      </c>
      <c r="C1624" s="55">
        <v>600</v>
      </c>
      <c r="D1624" s="82">
        <f>D1625</f>
        <v>0</v>
      </c>
      <c r="E1624" s="82">
        <f t="shared" ref="E1624:F1624" si="650">E1625</f>
        <v>0</v>
      </c>
      <c r="F1624" s="82">
        <f t="shared" si="650"/>
        <v>0</v>
      </c>
    </row>
    <row r="1625" spans="1:6" ht="42.75" hidden="1" customHeight="1" x14ac:dyDescent="0.25">
      <c r="A1625" s="16" t="s">
        <v>1429</v>
      </c>
      <c r="B1625" s="20" t="s">
        <v>1563</v>
      </c>
      <c r="C1625" s="55">
        <v>610</v>
      </c>
      <c r="D1625" s="82"/>
      <c r="E1625" s="82"/>
      <c r="F1625" s="82"/>
    </row>
    <row r="1626" spans="1:6" ht="47.25" hidden="1" x14ac:dyDescent="0.25">
      <c r="A1626" s="22" t="s">
        <v>1205</v>
      </c>
      <c r="B1626" s="20" t="s">
        <v>1206</v>
      </c>
      <c r="C1626" s="55"/>
      <c r="D1626" s="82">
        <f>D1627</f>
        <v>0</v>
      </c>
      <c r="E1626" s="82">
        <f t="shared" ref="E1626:F1627" si="651">E1627</f>
        <v>0</v>
      </c>
      <c r="F1626" s="82">
        <f t="shared" si="651"/>
        <v>0</v>
      </c>
    </row>
    <row r="1627" spans="1:6" ht="49.5" hidden="1" customHeight="1" x14ac:dyDescent="0.25">
      <c r="A1627" s="60" t="s">
        <v>1427</v>
      </c>
      <c r="B1627" s="20" t="s">
        <v>1206</v>
      </c>
      <c r="C1627" s="55">
        <v>200</v>
      </c>
      <c r="D1627" s="82">
        <f>D1628</f>
        <v>0</v>
      </c>
      <c r="E1627" s="82">
        <f t="shared" si="651"/>
        <v>0</v>
      </c>
      <c r="F1627" s="82">
        <f t="shared" si="651"/>
        <v>0</v>
      </c>
    </row>
    <row r="1628" spans="1:6" ht="41.25" hidden="1" customHeight="1" x14ac:dyDescent="0.25">
      <c r="A1628" s="60" t="s">
        <v>1428</v>
      </c>
      <c r="B1628" s="20" t="s">
        <v>1206</v>
      </c>
      <c r="C1628" s="55">
        <v>240</v>
      </c>
      <c r="D1628" s="82">
        <v>0</v>
      </c>
      <c r="E1628" s="82"/>
      <c r="F1628" s="82"/>
    </row>
    <row r="1629" spans="1:6" ht="45" customHeight="1" x14ac:dyDescent="0.25">
      <c r="A1629" s="22" t="s">
        <v>1207</v>
      </c>
      <c r="B1629" s="20" t="s">
        <v>1208</v>
      </c>
      <c r="C1629" s="55"/>
      <c r="D1629" s="82">
        <f>D1632+D1630</f>
        <v>0</v>
      </c>
      <c r="E1629" s="82">
        <f t="shared" ref="E1629:F1629" si="652">E1632+E1630</f>
        <v>1740</v>
      </c>
      <c r="F1629" s="82">
        <f t="shared" si="652"/>
        <v>74172</v>
      </c>
    </row>
    <row r="1630" spans="1:6" ht="31.5" customHeight="1" x14ac:dyDescent="0.25">
      <c r="A1630" s="60" t="s">
        <v>1427</v>
      </c>
      <c r="B1630" s="20" t="s">
        <v>1208</v>
      </c>
      <c r="C1630" s="55">
        <v>200</v>
      </c>
      <c r="D1630" s="82">
        <f>D1631</f>
        <v>0</v>
      </c>
      <c r="E1630" s="82">
        <f t="shared" ref="E1630:F1630" si="653">E1631</f>
        <v>0</v>
      </c>
      <c r="F1630" s="82">
        <f t="shared" si="653"/>
        <v>74172</v>
      </c>
    </row>
    <row r="1631" spans="1:6" ht="45" customHeight="1" x14ac:dyDescent="0.25">
      <c r="A1631" s="60" t="s">
        <v>1428</v>
      </c>
      <c r="B1631" s="20" t="s">
        <v>1208</v>
      </c>
      <c r="C1631" s="55">
        <v>240</v>
      </c>
      <c r="D1631" s="82">
        <v>0</v>
      </c>
      <c r="E1631" s="82"/>
      <c r="F1631" s="82">
        <v>74172</v>
      </c>
    </row>
    <row r="1632" spans="1:6" ht="45" customHeight="1" x14ac:dyDescent="0.25">
      <c r="A1632" s="16" t="s">
        <v>1430</v>
      </c>
      <c r="B1632" s="20" t="s">
        <v>1208</v>
      </c>
      <c r="C1632" s="55">
        <v>600</v>
      </c>
      <c r="D1632" s="82">
        <f>D1633</f>
        <v>0</v>
      </c>
      <c r="E1632" s="82">
        <f t="shared" ref="E1632:F1632" si="654">E1633</f>
        <v>1740</v>
      </c>
      <c r="F1632" s="82">
        <f t="shared" si="654"/>
        <v>0</v>
      </c>
    </row>
    <row r="1633" spans="1:9" ht="35.25" customHeight="1" x14ac:dyDescent="0.25">
      <c r="A1633" s="16" t="s">
        <v>1429</v>
      </c>
      <c r="B1633" s="20" t="s">
        <v>1208</v>
      </c>
      <c r="C1633" s="55">
        <v>610</v>
      </c>
      <c r="D1633" s="82">
        <v>0</v>
      </c>
      <c r="E1633" s="82">
        <v>1740</v>
      </c>
      <c r="F1633" s="82">
        <v>0</v>
      </c>
    </row>
    <row r="1634" spans="1:9" ht="42.75" hidden="1" customHeight="1" x14ac:dyDescent="0.25">
      <c r="A1634" s="22" t="s">
        <v>1209</v>
      </c>
      <c r="B1634" s="20" t="s">
        <v>1210</v>
      </c>
      <c r="C1634" s="55"/>
      <c r="D1634" s="82">
        <f>D1635</f>
        <v>0</v>
      </c>
      <c r="E1634" s="82">
        <f t="shared" ref="E1634:F1635" si="655">E1635</f>
        <v>0</v>
      </c>
      <c r="F1634" s="82">
        <f t="shared" si="655"/>
        <v>0</v>
      </c>
    </row>
    <row r="1635" spans="1:9" ht="42.75" hidden="1" customHeight="1" x14ac:dyDescent="0.25">
      <c r="A1635" s="16" t="s">
        <v>1430</v>
      </c>
      <c r="B1635" s="20" t="s">
        <v>1210</v>
      </c>
      <c r="C1635" s="55">
        <v>600</v>
      </c>
      <c r="D1635" s="82">
        <f>D1636</f>
        <v>0</v>
      </c>
      <c r="E1635" s="82">
        <f t="shared" si="655"/>
        <v>0</v>
      </c>
      <c r="F1635" s="82">
        <f t="shared" si="655"/>
        <v>0</v>
      </c>
    </row>
    <row r="1636" spans="1:9" ht="42.75" hidden="1" customHeight="1" x14ac:dyDescent="0.25">
      <c r="A1636" s="16" t="s">
        <v>1429</v>
      </c>
      <c r="B1636" s="20" t="s">
        <v>1210</v>
      </c>
      <c r="C1636" s="55">
        <v>610</v>
      </c>
      <c r="D1636" s="82"/>
      <c r="E1636" s="82"/>
      <c r="F1636" s="82"/>
    </row>
    <row r="1637" spans="1:9" ht="34.5" customHeight="1" x14ac:dyDescent="0.25">
      <c r="A1637" s="22" t="s">
        <v>1211</v>
      </c>
      <c r="B1637" s="20" t="s">
        <v>1212</v>
      </c>
      <c r="C1637" s="55"/>
      <c r="D1637" s="82">
        <f>D1638</f>
        <v>17750</v>
      </c>
      <c r="E1637" s="82">
        <f t="shared" ref="E1637:F1638" si="656">E1638</f>
        <v>0</v>
      </c>
      <c r="F1637" s="82">
        <f t="shared" si="656"/>
        <v>0</v>
      </c>
    </row>
    <row r="1638" spans="1:9" ht="34.5" customHeight="1" x14ac:dyDescent="0.25">
      <c r="A1638" s="16" t="s">
        <v>1430</v>
      </c>
      <c r="B1638" s="20" t="s">
        <v>1212</v>
      </c>
      <c r="C1638" s="55">
        <v>600</v>
      </c>
      <c r="D1638" s="82">
        <f>D1639</f>
        <v>17750</v>
      </c>
      <c r="E1638" s="82">
        <f t="shared" si="656"/>
        <v>0</v>
      </c>
      <c r="F1638" s="82">
        <f t="shared" si="656"/>
        <v>0</v>
      </c>
    </row>
    <row r="1639" spans="1:9" ht="34.5" customHeight="1" x14ac:dyDescent="0.25">
      <c r="A1639" s="16" t="s">
        <v>1429</v>
      </c>
      <c r="B1639" s="20" t="s">
        <v>1212</v>
      </c>
      <c r="C1639" s="55">
        <v>610</v>
      </c>
      <c r="D1639" s="82">
        <v>17750</v>
      </c>
      <c r="E1639" s="82"/>
      <c r="F1639" s="82">
        <v>0</v>
      </c>
    </row>
    <row r="1640" spans="1:9" ht="38.25" hidden="1" customHeight="1" x14ac:dyDescent="0.25">
      <c r="A1640" s="116" t="s">
        <v>1477</v>
      </c>
      <c r="B1640" s="20" t="s">
        <v>1206</v>
      </c>
      <c r="C1640" s="55"/>
      <c r="D1640" s="82">
        <f>D1641</f>
        <v>0</v>
      </c>
      <c r="E1640" s="82">
        <f t="shared" ref="E1640:F1641" si="657">E1641</f>
        <v>0</v>
      </c>
      <c r="F1640" s="82">
        <f t="shared" si="657"/>
        <v>0</v>
      </c>
    </row>
    <row r="1641" spans="1:9" ht="38.25" hidden="1" customHeight="1" x14ac:dyDescent="0.25">
      <c r="A1641" s="16" t="s">
        <v>1430</v>
      </c>
      <c r="B1641" s="20" t="s">
        <v>1206</v>
      </c>
      <c r="C1641" s="55">
        <v>200</v>
      </c>
      <c r="D1641" s="82">
        <f>D1642</f>
        <v>0</v>
      </c>
      <c r="E1641" s="82">
        <f t="shared" si="657"/>
        <v>0</v>
      </c>
      <c r="F1641" s="82">
        <f t="shared" si="657"/>
        <v>0</v>
      </c>
    </row>
    <row r="1642" spans="1:9" ht="38.25" hidden="1" customHeight="1" x14ac:dyDescent="0.25">
      <c r="A1642" s="16" t="s">
        <v>1429</v>
      </c>
      <c r="B1642" s="20" t="s">
        <v>1206</v>
      </c>
      <c r="C1642" s="55">
        <v>240</v>
      </c>
      <c r="D1642" s="82">
        <v>0</v>
      </c>
      <c r="E1642" s="82"/>
      <c r="F1642" s="82"/>
    </row>
    <row r="1643" spans="1:9" ht="48.75" customHeight="1" x14ac:dyDescent="0.25">
      <c r="A1643" s="13" t="s">
        <v>1214</v>
      </c>
      <c r="B1643" s="20" t="s">
        <v>1215</v>
      </c>
      <c r="C1643" s="55"/>
      <c r="D1643" s="82">
        <f>D1644</f>
        <v>106635</v>
      </c>
      <c r="E1643" s="82">
        <f t="shared" ref="E1643:F1643" si="658">E1644</f>
        <v>78099</v>
      </c>
      <c r="F1643" s="82">
        <f t="shared" si="658"/>
        <v>112558</v>
      </c>
    </row>
    <row r="1644" spans="1:9" ht="48.75" customHeight="1" x14ac:dyDescent="0.25">
      <c r="A1644" s="17" t="s">
        <v>1216</v>
      </c>
      <c r="B1644" s="20" t="s">
        <v>1217</v>
      </c>
      <c r="C1644" s="55"/>
      <c r="D1644" s="82">
        <f>D1645+D1648+D1653+D1656</f>
        <v>106635</v>
      </c>
      <c r="E1644" s="82">
        <f t="shared" ref="E1644:F1644" si="659">E1645+E1648+E1653+E1656</f>
        <v>78099</v>
      </c>
      <c r="F1644" s="82">
        <f t="shared" si="659"/>
        <v>112558</v>
      </c>
    </row>
    <row r="1645" spans="1:9" ht="51" customHeight="1" x14ac:dyDescent="0.25">
      <c r="A1645" s="22" t="s">
        <v>1452</v>
      </c>
      <c r="B1645" s="20" t="s">
        <v>1451</v>
      </c>
      <c r="C1645" s="55"/>
      <c r="D1645" s="82">
        <f>D1646</f>
        <v>24383</v>
      </c>
      <c r="E1645" s="82">
        <f t="shared" ref="E1645:F1646" si="660">E1646</f>
        <v>22290</v>
      </c>
      <c r="F1645" s="82">
        <f t="shared" si="660"/>
        <v>20508</v>
      </c>
    </row>
    <row r="1646" spans="1:9" ht="36.75" customHeight="1" x14ac:dyDescent="0.25">
      <c r="A1646" s="16" t="s">
        <v>1430</v>
      </c>
      <c r="B1646" s="20" t="s">
        <v>1451</v>
      </c>
      <c r="C1646" s="55">
        <v>600</v>
      </c>
      <c r="D1646" s="82">
        <f>D1647</f>
        <v>24383</v>
      </c>
      <c r="E1646" s="82">
        <f t="shared" si="660"/>
        <v>22290</v>
      </c>
      <c r="F1646" s="82">
        <f>F1647</f>
        <v>20508</v>
      </c>
    </row>
    <row r="1647" spans="1:9" ht="36" customHeight="1" x14ac:dyDescent="0.25">
      <c r="A1647" s="16" t="s">
        <v>1429</v>
      </c>
      <c r="B1647" s="20" t="s">
        <v>1451</v>
      </c>
      <c r="C1647" s="55">
        <v>610</v>
      </c>
      <c r="D1647" s="82">
        <v>24383</v>
      </c>
      <c r="E1647" s="82">
        <v>22290</v>
      </c>
      <c r="F1647" s="82">
        <v>20508</v>
      </c>
      <c r="G1647" s="91"/>
      <c r="H1647" s="91"/>
      <c r="I1647" s="91"/>
    </row>
    <row r="1648" spans="1:9" ht="36" customHeight="1" x14ac:dyDescent="0.25">
      <c r="A1648" s="22" t="s">
        <v>1453</v>
      </c>
      <c r="B1648" s="20" t="s">
        <v>1454</v>
      </c>
      <c r="C1648" s="55"/>
      <c r="D1648" s="82">
        <f>D1651+D1649</f>
        <v>30945</v>
      </c>
      <c r="E1648" s="82">
        <f>E1651</f>
        <v>30769</v>
      </c>
      <c r="F1648" s="82">
        <f>F1651</f>
        <v>40000</v>
      </c>
    </row>
    <row r="1649" spans="1:8" ht="36" customHeight="1" x14ac:dyDescent="0.25">
      <c r="A1649" s="60" t="s">
        <v>1427</v>
      </c>
      <c r="B1649" s="20" t="s">
        <v>1454</v>
      </c>
      <c r="C1649" s="55">
        <v>200</v>
      </c>
      <c r="D1649" s="82">
        <f>D1650</f>
        <v>39</v>
      </c>
      <c r="E1649" s="82"/>
      <c r="F1649" s="82"/>
    </row>
    <row r="1650" spans="1:8" ht="36" customHeight="1" x14ac:dyDescent="0.25">
      <c r="A1650" s="60" t="s">
        <v>1428</v>
      </c>
      <c r="B1650" s="20" t="s">
        <v>1454</v>
      </c>
      <c r="C1650" s="55">
        <v>240</v>
      </c>
      <c r="D1650" s="82">
        <v>39</v>
      </c>
      <c r="E1650" s="82"/>
      <c r="F1650" s="82"/>
    </row>
    <row r="1651" spans="1:8" ht="36" customHeight="1" x14ac:dyDescent="0.25">
      <c r="A1651" s="16" t="s">
        <v>1430</v>
      </c>
      <c r="B1651" s="20" t="s">
        <v>1454</v>
      </c>
      <c r="C1651" s="55">
        <v>600</v>
      </c>
      <c r="D1651" s="82">
        <f>D1652</f>
        <v>30906</v>
      </c>
      <c r="E1651" s="82">
        <f t="shared" ref="E1651:F1651" si="661">E1652</f>
        <v>30769</v>
      </c>
      <c r="F1651" s="82">
        <f t="shared" si="661"/>
        <v>40000</v>
      </c>
    </row>
    <row r="1652" spans="1:8" ht="36" customHeight="1" x14ac:dyDescent="0.25">
      <c r="A1652" s="16" t="s">
        <v>1429</v>
      </c>
      <c r="B1652" s="20" t="s">
        <v>1454</v>
      </c>
      <c r="C1652" s="55">
        <v>610</v>
      </c>
      <c r="D1652" s="82">
        <v>30906</v>
      </c>
      <c r="E1652" s="82">
        <v>30769</v>
      </c>
      <c r="F1652" s="82">
        <v>40000</v>
      </c>
    </row>
    <row r="1653" spans="1:8" ht="43.5" customHeight="1" x14ac:dyDescent="0.25">
      <c r="A1653" s="22" t="s">
        <v>1218</v>
      </c>
      <c r="B1653" s="20" t="s">
        <v>1219</v>
      </c>
      <c r="C1653" s="55"/>
      <c r="D1653" s="82">
        <f>D1654</f>
        <v>51307</v>
      </c>
      <c r="E1653" s="82">
        <f t="shared" ref="E1653:F1654" si="662">E1654</f>
        <v>25040</v>
      </c>
      <c r="F1653" s="82">
        <f t="shared" si="662"/>
        <v>52050</v>
      </c>
    </row>
    <row r="1654" spans="1:8" ht="43.5" customHeight="1" x14ac:dyDescent="0.25">
      <c r="A1654" s="16" t="s">
        <v>1430</v>
      </c>
      <c r="B1654" s="20" t="s">
        <v>1219</v>
      </c>
      <c r="C1654" s="55">
        <v>600</v>
      </c>
      <c r="D1654" s="82">
        <f>D1655</f>
        <v>51307</v>
      </c>
      <c r="E1654" s="82">
        <f t="shared" si="662"/>
        <v>25040</v>
      </c>
      <c r="F1654" s="82">
        <f t="shared" si="662"/>
        <v>52050</v>
      </c>
    </row>
    <row r="1655" spans="1:8" ht="43.5" customHeight="1" x14ac:dyDescent="0.25">
      <c r="A1655" s="16" t="s">
        <v>1429</v>
      </c>
      <c r="B1655" s="20" t="s">
        <v>1219</v>
      </c>
      <c r="C1655" s="55">
        <v>610</v>
      </c>
      <c r="D1655" s="82">
        <v>51307</v>
      </c>
      <c r="E1655" s="82">
        <v>25040</v>
      </c>
      <c r="F1655" s="82">
        <v>52050</v>
      </c>
    </row>
    <row r="1656" spans="1:8" ht="44.25" hidden="1" customHeight="1" x14ac:dyDescent="0.25">
      <c r="A1656" s="22" t="s">
        <v>1220</v>
      </c>
      <c r="B1656" s="20" t="s">
        <v>1221</v>
      </c>
      <c r="C1656" s="55"/>
      <c r="D1656" s="82">
        <f>D1657</f>
        <v>0</v>
      </c>
      <c r="E1656" s="82">
        <f t="shared" ref="E1656:F1657" si="663">E1657</f>
        <v>0</v>
      </c>
      <c r="F1656" s="82">
        <f t="shared" si="663"/>
        <v>0</v>
      </c>
    </row>
    <row r="1657" spans="1:8" ht="44.25" hidden="1" customHeight="1" x14ac:dyDescent="0.25">
      <c r="A1657" s="16" t="s">
        <v>1430</v>
      </c>
      <c r="B1657" s="20" t="s">
        <v>1221</v>
      </c>
      <c r="C1657" s="55">
        <v>600</v>
      </c>
      <c r="D1657" s="82">
        <f>D1658</f>
        <v>0</v>
      </c>
      <c r="E1657" s="82">
        <f t="shared" si="663"/>
        <v>0</v>
      </c>
      <c r="F1657" s="82">
        <f t="shared" si="663"/>
        <v>0</v>
      </c>
    </row>
    <row r="1658" spans="1:8" ht="44.25" hidden="1" customHeight="1" x14ac:dyDescent="0.25">
      <c r="A1658" s="16" t="s">
        <v>1429</v>
      </c>
      <c r="B1658" s="20" t="s">
        <v>1221</v>
      </c>
      <c r="C1658" s="55">
        <v>610</v>
      </c>
      <c r="D1658" s="82">
        <v>0</v>
      </c>
      <c r="E1658" s="82">
        <v>0</v>
      </c>
      <c r="F1658" s="82">
        <v>0</v>
      </c>
    </row>
    <row r="1659" spans="1:8" ht="34.5" customHeight="1" x14ac:dyDescent="0.25">
      <c r="A1659" s="13" t="s">
        <v>1222</v>
      </c>
      <c r="B1659" s="3" t="s">
        <v>1223</v>
      </c>
      <c r="C1659" s="55"/>
      <c r="D1659" s="82">
        <f>D1660+D1673</f>
        <v>241</v>
      </c>
      <c r="E1659" s="82">
        <f t="shared" ref="E1659:F1659" si="664">E1660+E1673</f>
        <v>456</v>
      </c>
      <c r="F1659" s="82">
        <f t="shared" si="664"/>
        <v>0</v>
      </c>
    </row>
    <row r="1660" spans="1:8" ht="36.75" customHeight="1" x14ac:dyDescent="0.25">
      <c r="A1660" s="17" t="s">
        <v>1224</v>
      </c>
      <c r="B1660" s="1" t="s">
        <v>1225</v>
      </c>
      <c r="C1660" s="55"/>
      <c r="D1660" s="82">
        <f>D1661+D1664+D1667+D1670</f>
        <v>0</v>
      </c>
      <c r="E1660" s="82">
        <f t="shared" ref="E1660:F1660" si="665">E1661+E1664+E1667+E1670</f>
        <v>456</v>
      </c>
      <c r="F1660" s="82">
        <f t="shared" si="665"/>
        <v>0</v>
      </c>
    </row>
    <row r="1661" spans="1:8" ht="33.75" customHeight="1" x14ac:dyDescent="0.25">
      <c r="A1661" s="22" t="s">
        <v>1226</v>
      </c>
      <c r="B1661" s="20" t="s">
        <v>1227</v>
      </c>
      <c r="C1661" s="55"/>
      <c r="D1661" s="82">
        <f>D1662</f>
        <v>0</v>
      </c>
      <c r="E1661" s="82">
        <f t="shared" ref="E1661:F1661" si="666">E1662</f>
        <v>456</v>
      </c>
      <c r="F1661" s="82">
        <f t="shared" si="666"/>
        <v>0</v>
      </c>
    </row>
    <row r="1662" spans="1:8" ht="33.75" customHeight="1" x14ac:dyDescent="0.25">
      <c r="A1662" s="93" t="s">
        <v>1478</v>
      </c>
      <c r="B1662" s="20" t="s">
        <v>1227</v>
      </c>
      <c r="C1662" s="55">
        <v>800</v>
      </c>
      <c r="D1662" s="82">
        <f>D1663</f>
        <v>0</v>
      </c>
      <c r="E1662" s="82">
        <f t="shared" ref="E1662:F1662" si="667">E1663</f>
        <v>456</v>
      </c>
      <c r="F1662" s="82">
        <f t="shared" si="667"/>
        <v>0</v>
      </c>
    </row>
    <row r="1663" spans="1:8" ht="33.75" customHeight="1" x14ac:dyDescent="0.25">
      <c r="A1663" s="93" t="s">
        <v>1479</v>
      </c>
      <c r="B1663" s="20" t="s">
        <v>1227</v>
      </c>
      <c r="C1663" s="55">
        <v>810</v>
      </c>
      <c r="D1663" s="82">
        <v>0</v>
      </c>
      <c r="E1663" s="82">
        <v>456</v>
      </c>
      <c r="F1663" s="82">
        <v>0</v>
      </c>
      <c r="G1663" s="119"/>
      <c r="H1663" s="120"/>
    </row>
    <row r="1664" spans="1:8" ht="39" hidden="1" customHeight="1" x14ac:dyDescent="0.25">
      <c r="A1664" s="22" t="s">
        <v>1228</v>
      </c>
      <c r="B1664" s="20" t="s">
        <v>1229</v>
      </c>
      <c r="C1664" s="55"/>
      <c r="D1664" s="82">
        <f>D1665</f>
        <v>0</v>
      </c>
      <c r="E1664" s="82">
        <f t="shared" ref="E1664:F1664" si="668">E1665</f>
        <v>0</v>
      </c>
      <c r="F1664" s="82">
        <f t="shared" si="668"/>
        <v>0</v>
      </c>
    </row>
    <row r="1665" spans="1:6" ht="39" hidden="1" customHeight="1" x14ac:dyDescent="0.25">
      <c r="A1665" s="16" t="s">
        <v>1430</v>
      </c>
      <c r="B1665" s="20" t="s">
        <v>1229</v>
      </c>
      <c r="C1665" s="55">
        <v>600</v>
      </c>
      <c r="D1665" s="82">
        <f>D1666</f>
        <v>0</v>
      </c>
      <c r="E1665" s="82">
        <f t="shared" ref="E1665:F1665" si="669">E1666</f>
        <v>0</v>
      </c>
      <c r="F1665" s="82">
        <f t="shared" si="669"/>
        <v>0</v>
      </c>
    </row>
    <row r="1666" spans="1:6" ht="39" hidden="1" customHeight="1" x14ac:dyDescent="0.25">
      <c r="A1666" s="16" t="s">
        <v>1429</v>
      </c>
      <c r="B1666" s="20" t="s">
        <v>1229</v>
      </c>
      <c r="C1666" s="55">
        <v>610</v>
      </c>
      <c r="D1666" s="82"/>
      <c r="E1666" s="82"/>
      <c r="F1666" s="82"/>
    </row>
    <row r="1667" spans="1:6" ht="47.25" hidden="1" customHeight="1" x14ac:dyDescent="0.25">
      <c r="A1667" s="22" t="s">
        <v>1230</v>
      </c>
      <c r="B1667" s="20" t="s">
        <v>1231</v>
      </c>
      <c r="C1667" s="55"/>
      <c r="D1667" s="82">
        <f>D1668</f>
        <v>0</v>
      </c>
      <c r="E1667" s="82">
        <f t="shared" ref="E1667:F1667" si="670">E1668</f>
        <v>0</v>
      </c>
      <c r="F1667" s="82">
        <f t="shared" si="670"/>
        <v>0</v>
      </c>
    </row>
    <row r="1668" spans="1:6" ht="47.25" hidden="1" customHeight="1" x14ac:dyDescent="0.25">
      <c r="A1668" s="16" t="s">
        <v>1430</v>
      </c>
      <c r="B1668" s="20" t="s">
        <v>1231</v>
      </c>
      <c r="C1668" s="55">
        <v>600</v>
      </c>
      <c r="D1668" s="82">
        <f>D1669</f>
        <v>0</v>
      </c>
      <c r="E1668" s="82">
        <f t="shared" ref="E1668:F1668" si="671">E1669</f>
        <v>0</v>
      </c>
      <c r="F1668" s="82">
        <f t="shared" si="671"/>
        <v>0</v>
      </c>
    </row>
    <row r="1669" spans="1:6" ht="47.25" hidden="1" customHeight="1" x14ac:dyDescent="0.25">
      <c r="A1669" s="16" t="s">
        <v>1429</v>
      </c>
      <c r="B1669" s="20" t="s">
        <v>1231</v>
      </c>
      <c r="C1669" s="55">
        <v>610</v>
      </c>
      <c r="D1669" s="82"/>
      <c r="E1669" s="82"/>
      <c r="F1669" s="82"/>
    </row>
    <row r="1670" spans="1:6" ht="37.5" hidden="1" customHeight="1" x14ac:dyDescent="0.25">
      <c r="A1670" s="22" t="s">
        <v>1232</v>
      </c>
      <c r="B1670" s="20" t="s">
        <v>1233</v>
      </c>
      <c r="C1670" s="55"/>
      <c r="D1670" s="82">
        <f>D1671</f>
        <v>0</v>
      </c>
      <c r="E1670" s="82">
        <f t="shared" ref="E1670:F1670" si="672">E1671</f>
        <v>0</v>
      </c>
      <c r="F1670" s="82">
        <f t="shared" si="672"/>
        <v>0</v>
      </c>
    </row>
    <row r="1671" spans="1:6" ht="37.5" hidden="1" customHeight="1" x14ac:dyDescent="0.25">
      <c r="A1671" s="16" t="s">
        <v>1430</v>
      </c>
      <c r="B1671" s="20" t="s">
        <v>1233</v>
      </c>
      <c r="C1671" s="55">
        <v>600</v>
      </c>
      <c r="D1671" s="82">
        <f>D1672</f>
        <v>0</v>
      </c>
      <c r="E1671" s="82">
        <f t="shared" ref="E1671:F1671" si="673">E1672</f>
        <v>0</v>
      </c>
      <c r="F1671" s="82">
        <f t="shared" si="673"/>
        <v>0</v>
      </c>
    </row>
    <row r="1672" spans="1:6" ht="37.5" hidden="1" customHeight="1" x14ac:dyDescent="0.25">
      <c r="A1672" s="16" t="s">
        <v>1429</v>
      </c>
      <c r="B1672" s="20" t="s">
        <v>1233</v>
      </c>
      <c r="C1672" s="55">
        <v>610</v>
      </c>
      <c r="D1672" s="82"/>
      <c r="E1672" s="82"/>
      <c r="F1672" s="82"/>
    </row>
    <row r="1673" spans="1:6" ht="63.75" customHeight="1" x14ac:dyDescent="0.25">
      <c r="A1673" s="123" t="s">
        <v>1628</v>
      </c>
      <c r="B1673" s="20" t="s">
        <v>1626</v>
      </c>
      <c r="C1673" s="55"/>
      <c r="D1673" s="82">
        <f>D1674</f>
        <v>241</v>
      </c>
      <c r="E1673" s="82"/>
      <c r="F1673" s="82"/>
    </row>
    <row r="1674" spans="1:6" ht="70.5" customHeight="1" x14ac:dyDescent="0.25">
      <c r="A1674" s="123" t="s">
        <v>1629</v>
      </c>
      <c r="B1674" s="20" t="s">
        <v>1627</v>
      </c>
      <c r="C1674" s="55"/>
      <c r="D1674" s="82">
        <f>D1675</f>
        <v>241</v>
      </c>
      <c r="E1674" s="82"/>
      <c r="F1674" s="82"/>
    </row>
    <row r="1675" spans="1:6" ht="37.5" customHeight="1" x14ac:dyDescent="0.25">
      <c r="A1675" s="60" t="s">
        <v>1427</v>
      </c>
      <c r="B1675" s="20" t="s">
        <v>1627</v>
      </c>
      <c r="C1675" s="55">
        <v>200</v>
      </c>
      <c r="D1675" s="82">
        <f>D1676</f>
        <v>241</v>
      </c>
      <c r="E1675" s="82"/>
      <c r="F1675" s="82"/>
    </row>
    <row r="1676" spans="1:6" ht="37.5" customHeight="1" x14ac:dyDescent="0.25">
      <c r="A1676" s="60" t="s">
        <v>1428</v>
      </c>
      <c r="B1676" s="20" t="s">
        <v>1627</v>
      </c>
      <c r="C1676" s="55">
        <v>240</v>
      </c>
      <c r="D1676" s="82">
        <v>241</v>
      </c>
      <c r="E1676" s="82"/>
      <c r="F1676" s="82"/>
    </row>
    <row r="1677" spans="1:6" ht="39.75" hidden="1" customHeight="1" x14ac:dyDescent="0.25">
      <c r="A1677" s="13" t="s">
        <v>924</v>
      </c>
      <c r="B1677" s="3" t="s">
        <v>1234</v>
      </c>
      <c r="C1677" s="55"/>
      <c r="D1677" s="82">
        <f>D1678</f>
        <v>0</v>
      </c>
      <c r="E1677" s="82">
        <f t="shared" ref="E1677:F1680" si="674">E1678</f>
        <v>0</v>
      </c>
      <c r="F1677" s="82">
        <f t="shared" si="674"/>
        <v>0</v>
      </c>
    </row>
    <row r="1678" spans="1:6" ht="42.75" hidden="1" customHeight="1" x14ac:dyDescent="0.25">
      <c r="A1678" s="7" t="s">
        <v>130</v>
      </c>
      <c r="B1678" s="1" t="s">
        <v>1235</v>
      </c>
      <c r="C1678" s="55"/>
      <c r="D1678" s="82">
        <f>D1679</f>
        <v>0</v>
      </c>
      <c r="E1678" s="82">
        <f t="shared" si="674"/>
        <v>0</v>
      </c>
      <c r="F1678" s="82">
        <f t="shared" si="674"/>
        <v>0</v>
      </c>
    </row>
    <row r="1679" spans="1:6" ht="37.5" hidden="1" customHeight="1" x14ac:dyDescent="0.25">
      <c r="A1679" s="22" t="s">
        <v>132</v>
      </c>
      <c r="B1679" s="20" t="s">
        <v>1236</v>
      </c>
      <c r="C1679" s="55"/>
      <c r="D1679" s="82">
        <f>D1680</f>
        <v>0</v>
      </c>
      <c r="E1679" s="82">
        <f t="shared" si="674"/>
        <v>0</v>
      </c>
      <c r="F1679" s="82">
        <f t="shared" si="674"/>
        <v>0</v>
      </c>
    </row>
    <row r="1680" spans="1:6" ht="37.5" hidden="1" customHeight="1" x14ac:dyDescent="0.25">
      <c r="A1680" s="60" t="s">
        <v>1425</v>
      </c>
      <c r="B1680" s="20" t="s">
        <v>1236</v>
      </c>
      <c r="C1680" s="55">
        <v>100</v>
      </c>
      <c r="D1680" s="82">
        <f>D1681</f>
        <v>0</v>
      </c>
      <c r="E1680" s="82">
        <f t="shared" si="674"/>
        <v>0</v>
      </c>
      <c r="F1680" s="82">
        <f t="shared" si="674"/>
        <v>0</v>
      </c>
    </row>
    <row r="1681" spans="1:6" ht="37.5" hidden="1" customHeight="1" x14ac:dyDescent="0.25">
      <c r="A1681" s="60" t="s">
        <v>1426</v>
      </c>
      <c r="B1681" s="20" t="s">
        <v>1236</v>
      </c>
      <c r="C1681" s="55">
        <v>120</v>
      </c>
      <c r="D1681" s="82">
        <v>0</v>
      </c>
      <c r="E1681" s="82">
        <v>0</v>
      </c>
      <c r="F1681" s="82">
        <v>0</v>
      </c>
    </row>
    <row r="1682" spans="1:6" ht="35.25" hidden="1" customHeight="1" x14ac:dyDescent="0.25">
      <c r="A1682" s="12" t="s">
        <v>1237</v>
      </c>
      <c r="B1682" s="10" t="s">
        <v>1238</v>
      </c>
      <c r="C1682" s="55"/>
      <c r="D1682" s="82">
        <f>D1683+D1699+D1743+D1769</f>
        <v>0</v>
      </c>
      <c r="E1682" s="82">
        <f t="shared" ref="E1682:F1682" si="675">E1683+E1699+E1743+E1769</f>
        <v>0</v>
      </c>
      <c r="F1682" s="82">
        <f t="shared" si="675"/>
        <v>0</v>
      </c>
    </row>
    <row r="1683" spans="1:6" ht="36" hidden="1" customHeight="1" x14ac:dyDescent="0.25">
      <c r="A1683" s="13" t="s">
        <v>1239</v>
      </c>
      <c r="B1683" s="3" t="s">
        <v>1240</v>
      </c>
      <c r="C1683" s="55"/>
      <c r="D1683" s="82">
        <f>D1684+D1688</f>
        <v>0</v>
      </c>
      <c r="E1683" s="82">
        <f t="shared" ref="E1683:F1683" si="676">E1684+E1688</f>
        <v>0</v>
      </c>
      <c r="F1683" s="82">
        <f t="shared" si="676"/>
        <v>0</v>
      </c>
    </row>
    <row r="1684" spans="1:6" ht="38.25" hidden="1" customHeight="1" x14ac:dyDescent="0.25">
      <c r="A1684" s="14" t="s">
        <v>1241</v>
      </c>
      <c r="B1684" s="1" t="s">
        <v>1242</v>
      </c>
      <c r="C1684" s="55"/>
      <c r="D1684" s="82">
        <f>D1685</f>
        <v>0</v>
      </c>
      <c r="E1684" s="82">
        <f t="shared" ref="E1684:F1686" si="677">E1685</f>
        <v>0</v>
      </c>
      <c r="F1684" s="82">
        <f t="shared" si="677"/>
        <v>0</v>
      </c>
    </row>
    <row r="1685" spans="1:6" ht="53.25" hidden="1" customHeight="1" x14ac:dyDescent="0.25">
      <c r="A1685" s="27" t="s">
        <v>1243</v>
      </c>
      <c r="B1685" s="20" t="s">
        <v>1244</v>
      </c>
      <c r="C1685" s="55"/>
      <c r="D1685" s="82">
        <f>D1686</f>
        <v>0</v>
      </c>
      <c r="E1685" s="82">
        <f t="shared" si="677"/>
        <v>0</v>
      </c>
      <c r="F1685" s="82">
        <f t="shared" si="677"/>
        <v>0</v>
      </c>
    </row>
    <row r="1686" spans="1:6" ht="53.25" hidden="1" customHeight="1" x14ac:dyDescent="0.25">
      <c r="A1686" s="59" t="s">
        <v>1440</v>
      </c>
      <c r="B1686" s="20" t="s">
        <v>1244</v>
      </c>
      <c r="C1686" s="55">
        <v>400</v>
      </c>
      <c r="D1686" s="82">
        <f>D1687</f>
        <v>0</v>
      </c>
      <c r="E1686" s="82">
        <f t="shared" si="677"/>
        <v>0</v>
      </c>
      <c r="F1686" s="82">
        <f t="shared" si="677"/>
        <v>0</v>
      </c>
    </row>
    <row r="1687" spans="1:6" ht="53.25" hidden="1" customHeight="1" x14ac:dyDescent="0.25">
      <c r="A1687" s="59" t="s">
        <v>1441</v>
      </c>
      <c r="B1687" s="20" t="s">
        <v>1244</v>
      </c>
      <c r="C1687" s="55">
        <v>410</v>
      </c>
      <c r="D1687" s="82"/>
      <c r="E1687" s="82"/>
      <c r="F1687" s="82"/>
    </row>
    <row r="1688" spans="1:6" ht="42.75" hidden="1" customHeight="1" x14ac:dyDescent="0.25">
      <c r="A1688" s="14" t="s">
        <v>84</v>
      </c>
      <c r="B1688" s="1" t="s">
        <v>1245</v>
      </c>
      <c r="C1688" s="55"/>
      <c r="D1688" s="82">
        <f>D1689+D1692</f>
        <v>0</v>
      </c>
      <c r="E1688" s="82">
        <f t="shared" ref="E1688:F1688" si="678">E1689+E1692</f>
        <v>0</v>
      </c>
      <c r="F1688" s="82">
        <f t="shared" si="678"/>
        <v>0</v>
      </c>
    </row>
    <row r="1689" spans="1:6" ht="42" hidden="1" customHeight="1" x14ac:dyDescent="0.25">
      <c r="A1689" s="21" t="s">
        <v>1246</v>
      </c>
      <c r="B1689" s="20" t="s">
        <v>1247</v>
      </c>
      <c r="C1689" s="55"/>
      <c r="D1689" s="82">
        <f>D1690</f>
        <v>0</v>
      </c>
      <c r="E1689" s="82">
        <f t="shared" ref="E1689:F1690" si="679">E1690</f>
        <v>0</v>
      </c>
      <c r="F1689" s="82">
        <f t="shared" si="679"/>
        <v>0</v>
      </c>
    </row>
    <row r="1690" spans="1:6" ht="42" hidden="1" customHeight="1" x14ac:dyDescent="0.25">
      <c r="A1690" s="59" t="s">
        <v>1440</v>
      </c>
      <c r="B1690" s="20" t="s">
        <v>1247</v>
      </c>
      <c r="C1690" s="55">
        <v>400</v>
      </c>
      <c r="D1690" s="82">
        <f>D1691</f>
        <v>0</v>
      </c>
      <c r="E1690" s="82">
        <f t="shared" si="679"/>
        <v>0</v>
      </c>
      <c r="F1690" s="82">
        <f t="shared" si="679"/>
        <v>0</v>
      </c>
    </row>
    <row r="1691" spans="1:6" ht="42" hidden="1" customHeight="1" x14ac:dyDescent="0.25">
      <c r="A1691" s="59" t="s">
        <v>1441</v>
      </c>
      <c r="B1691" s="20" t="s">
        <v>1247</v>
      </c>
      <c r="C1691" s="55">
        <v>410</v>
      </c>
      <c r="D1691" s="82"/>
      <c r="E1691" s="82"/>
      <c r="F1691" s="82"/>
    </row>
    <row r="1692" spans="1:6" ht="42.75" hidden="1" customHeight="1" x14ac:dyDescent="0.25">
      <c r="A1692" s="21" t="s">
        <v>1248</v>
      </c>
      <c r="B1692" s="20" t="s">
        <v>1249</v>
      </c>
      <c r="C1692" s="55"/>
      <c r="D1692" s="82">
        <f>D1693</f>
        <v>0</v>
      </c>
      <c r="E1692" s="82">
        <f t="shared" ref="E1692:F1693" si="680">E1693</f>
        <v>0</v>
      </c>
      <c r="F1692" s="82">
        <f t="shared" si="680"/>
        <v>0</v>
      </c>
    </row>
    <row r="1693" spans="1:6" ht="42.75" hidden="1" customHeight="1" x14ac:dyDescent="0.25">
      <c r="A1693" s="59" t="s">
        <v>1440</v>
      </c>
      <c r="B1693" s="20" t="s">
        <v>1249</v>
      </c>
      <c r="C1693" s="55">
        <v>400</v>
      </c>
      <c r="D1693" s="82">
        <f>D1694</f>
        <v>0</v>
      </c>
      <c r="E1693" s="82">
        <f t="shared" si="680"/>
        <v>0</v>
      </c>
      <c r="F1693" s="82">
        <f t="shared" si="680"/>
        <v>0</v>
      </c>
    </row>
    <row r="1694" spans="1:6" ht="42.75" hidden="1" customHeight="1" x14ac:dyDescent="0.25">
      <c r="A1694" s="59" t="s">
        <v>1441</v>
      </c>
      <c r="B1694" s="20" t="s">
        <v>1249</v>
      </c>
      <c r="C1694" s="55">
        <v>410</v>
      </c>
      <c r="D1694" s="82"/>
      <c r="E1694" s="82"/>
      <c r="F1694" s="82"/>
    </row>
    <row r="1695" spans="1:6" ht="33" hidden="1" customHeight="1" x14ac:dyDescent="0.25">
      <c r="A1695" s="4" t="s">
        <v>1250</v>
      </c>
      <c r="B1695" s="2" t="s">
        <v>1251</v>
      </c>
      <c r="C1695" s="55"/>
      <c r="D1695" s="82"/>
      <c r="E1695" s="82"/>
      <c r="F1695" s="82"/>
    </row>
    <row r="1696" spans="1:6" ht="42.75" hidden="1" customHeight="1" x14ac:dyDescent="0.25">
      <c r="A1696" s="4" t="s">
        <v>1252</v>
      </c>
      <c r="B1696" s="2" t="s">
        <v>1253</v>
      </c>
      <c r="C1696" s="55"/>
      <c r="D1696" s="82"/>
      <c r="E1696" s="82"/>
      <c r="F1696" s="82"/>
    </row>
    <row r="1697" spans="1:6" ht="38.25" hidden="1" customHeight="1" x14ac:dyDescent="0.25">
      <c r="A1697" s="4" t="s">
        <v>1254</v>
      </c>
      <c r="B1697" s="2" t="s">
        <v>1255</v>
      </c>
      <c r="C1697" s="55"/>
      <c r="D1697" s="82"/>
      <c r="E1697" s="82"/>
      <c r="F1697" s="82"/>
    </row>
    <row r="1698" spans="1:6" ht="31.5" hidden="1" x14ac:dyDescent="0.25">
      <c r="A1698" s="4" t="s">
        <v>1256</v>
      </c>
      <c r="B1698" s="2" t="s">
        <v>1257</v>
      </c>
      <c r="C1698" s="55"/>
      <c r="D1698" s="82"/>
      <c r="E1698" s="82"/>
      <c r="F1698" s="82"/>
    </row>
    <row r="1699" spans="1:6" ht="42.75" hidden="1" customHeight="1" x14ac:dyDescent="0.25">
      <c r="A1699" s="13" t="s">
        <v>1258</v>
      </c>
      <c r="B1699" s="3" t="s">
        <v>1259</v>
      </c>
      <c r="C1699" s="55"/>
      <c r="D1699" s="82">
        <f>D1700+D1710+D1714</f>
        <v>0</v>
      </c>
      <c r="E1699" s="82">
        <f t="shared" ref="E1699:F1699" si="681">E1700+E1710+E1714</f>
        <v>0</v>
      </c>
      <c r="F1699" s="82">
        <f t="shared" si="681"/>
        <v>0</v>
      </c>
    </row>
    <row r="1700" spans="1:6" ht="39.75" hidden="1" customHeight="1" x14ac:dyDescent="0.25">
      <c r="A1700" s="14" t="s">
        <v>1260</v>
      </c>
      <c r="B1700" s="1" t="s">
        <v>1261</v>
      </c>
      <c r="C1700" s="55"/>
      <c r="D1700" s="82">
        <f>D1701+D1704+D1707</f>
        <v>0</v>
      </c>
      <c r="E1700" s="82">
        <f t="shared" ref="E1700:F1700" si="682">E1701+E1704+E1707</f>
        <v>0</v>
      </c>
      <c r="F1700" s="82">
        <f t="shared" si="682"/>
        <v>0</v>
      </c>
    </row>
    <row r="1701" spans="1:6" ht="34.5" hidden="1" customHeight="1" x14ac:dyDescent="0.25">
      <c r="A1701" s="21" t="s">
        <v>1262</v>
      </c>
      <c r="B1701" s="20" t="s">
        <v>1263</v>
      </c>
      <c r="C1701" s="55"/>
      <c r="D1701" s="82">
        <f>D1702</f>
        <v>0</v>
      </c>
      <c r="E1701" s="82">
        <f t="shared" ref="E1701:F1701" si="683">E1702</f>
        <v>0</v>
      </c>
      <c r="F1701" s="82">
        <f t="shared" si="683"/>
        <v>0</v>
      </c>
    </row>
    <row r="1702" spans="1:6" ht="34.5" hidden="1" customHeight="1" x14ac:dyDescent="0.25">
      <c r="A1702" s="59" t="s">
        <v>1440</v>
      </c>
      <c r="B1702" s="20" t="s">
        <v>1263</v>
      </c>
      <c r="C1702" s="55">
        <v>400</v>
      </c>
      <c r="D1702" s="82">
        <f>D1703</f>
        <v>0</v>
      </c>
      <c r="E1702" s="82">
        <f t="shared" ref="E1702:F1702" si="684">E1703</f>
        <v>0</v>
      </c>
      <c r="F1702" s="82">
        <f t="shared" si="684"/>
        <v>0</v>
      </c>
    </row>
    <row r="1703" spans="1:6" ht="34.5" hidden="1" customHeight="1" x14ac:dyDescent="0.25">
      <c r="A1703" s="59" t="s">
        <v>1441</v>
      </c>
      <c r="B1703" s="20" t="s">
        <v>1263</v>
      </c>
      <c r="C1703" s="55">
        <v>410</v>
      </c>
      <c r="D1703" s="82"/>
      <c r="E1703" s="82"/>
      <c r="F1703" s="82"/>
    </row>
    <row r="1704" spans="1:6" ht="42.75" hidden="1" customHeight="1" x14ac:dyDescent="0.25">
      <c r="A1704" s="21" t="s">
        <v>1264</v>
      </c>
      <c r="B1704" s="20" t="s">
        <v>1265</v>
      </c>
      <c r="C1704" s="55"/>
      <c r="D1704" s="82">
        <f>D1705</f>
        <v>0</v>
      </c>
      <c r="E1704" s="82">
        <f t="shared" ref="E1704:F1704" si="685">E1705</f>
        <v>0</v>
      </c>
      <c r="F1704" s="82">
        <f t="shared" si="685"/>
        <v>0</v>
      </c>
    </row>
    <row r="1705" spans="1:6" ht="42.75" hidden="1" customHeight="1" x14ac:dyDescent="0.25">
      <c r="A1705" s="59" t="s">
        <v>1440</v>
      </c>
      <c r="B1705" s="20" t="s">
        <v>1265</v>
      </c>
      <c r="C1705" s="55">
        <v>400</v>
      </c>
      <c r="D1705" s="82">
        <f>D1706</f>
        <v>0</v>
      </c>
      <c r="E1705" s="82">
        <f t="shared" ref="E1705:F1705" si="686">E1706</f>
        <v>0</v>
      </c>
      <c r="F1705" s="82">
        <f t="shared" si="686"/>
        <v>0</v>
      </c>
    </row>
    <row r="1706" spans="1:6" ht="42.75" hidden="1" customHeight="1" x14ac:dyDescent="0.25">
      <c r="A1706" s="59" t="s">
        <v>1441</v>
      </c>
      <c r="B1706" s="20" t="s">
        <v>1265</v>
      </c>
      <c r="C1706" s="55">
        <v>410</v>
      </c>
      <c r="D1706" s="82"/>
      <c r="E1706" s="82"/>
      <c r="F1706" s="82"/>
    </row>
    <row r="1707" spans="1:6" ht="29.25" hidden="1" customHeight="1" x14ac:dyDescent="0.25">
      <c r="A1707" s="27" t="s">
        <v>1266</v>
      </c>
      <c r="B1707" s="20" t="s">
        <v>1267</v>
      </c>
      <c r="C1707" s="55"/>
      <c r="D1707" s="82">
        <f>D1708</f>
        <v>0</v>
      </c>
      <c r="E1707" s="82">
        <f t="shared" ref="E1707:F1707" si="687">E1708</f>
        <v>0</v>
      </c>
      <c r="F1707" s="82">
        <f t="shared" si="687"/>
        <v>0</v>
      </c>
    </row>
    <row r="1708" spans="1:6" ht="29.25" hidden="1" customHeight="1" x14ac:dyDescent="0.25">
      <c r="A1708" s="16" t="s">
        <v>1430</v>
      </c>
      <c r="B1708" s="20" t="s">
        <v>1267</v>
      </c>
      <c r="C1708" s="55">
        <v>600</v>
      </c>
      <c r="D1708" s="82">
        <f>D1709</f>
        <v>0</v>
      </c>
      <c r="E1708" s="82">
        <f t="shared" ref="E1708:F1708" si="688">E1709</f>
        <v>0</v>
      </c>
      <c r="F1708" s="82">
        <f t="shared" si="688"/>
        <v>0</v>
      </c>
    </row>
    <row r="1709" spans="1:6" ht="29.25" hidden="1" customHeight="1" x14ac:dyDescent="0.25">
      <c r="A1709" s="16" t="s">
        <v>1469</v>
      </c>
      <c r="B1709" s="20" t="s">
        <v>1267</v>
      </c>
      <c r="C1709" s="55">
        <v>620</v>
      </c>
      <c r="D1709" s="82"/>
      <c r="E1709" s="82"/>
      <c r="F1709" s="82"/>
    </row>
    <row r="1710" spans="1:6" ht="34.5" hidden="1" customHeight="1" x14ac:dyDescent="0.25">
      <c r="A1710" s="14" t="s">
        <v>1268</v>
      </c>
      <c r="B1710" s="1" t="s">
        <v>1269</v>
      </c>
      <c r="C1710" s="55"/>
      <c r="D1710" s="82">
        <f>D1711</f>
        <v>0</v>
      </c>
      <c r="E1710" s="82">
        <f t="shared" ref="E1710:F1712" si="689">E1711</f>
        <v>0</v>
      </c>
      <c r="F1710" s="82">
        <f t="shared" si="689"/>
        <v>0</v>
      </c>
    </row>
    <row r="1711" spans="1:6" ht="38.25" hidden="1" customHeight="1" x14ac:dyDescent="0.25">
      <c r="A1711" s="27" t="s">
        <v>1270</v>
      </c>
      <c r="B1711" s="20" t="s">
        <v>1271</v>
      </c>
      <c r="C1711" s="55"/>
      <c r="D1711" s="82">
        <f>D1712</f>
        <v>0</v>
      </c>
      <c r="E1711" s="82">
        <f t="shared" si="689"/>
        <v>0</v>
      </c>
      <c r="F1711" s="82">
        <f t="shared" si="689"/>
        <v>0</v>
      </c>
    </row>
    <row r="1712" spans="1:6" ht="38.25" hidden="1" customHeight="1" x14ac:dyDescent="0.25">
      <c r="A1712" s="59" t="s">
        <v>1440</v>
      </c>
      <c r="B1712" s="20" t="s">
        <v>1271</v>
      </c>
      <c r="C1712" s="55">
        <v>400</v>
      </c>
      <c r="D1712" s="82">
        <f>D1713</f>
        <v>0</v>
      </c>
      <c r="E1712" s="82">
        <f t="shared" si="689"/>
        <v>0</v>
      </c>
      <c r="F1712" s="82">
        <f t="shared" si="689"/>
        <v>0</v>
      </c>
    </row>
    <row r="1713" spans="1:6" ht="38.25" hidden="1" customHeight="1" x14ac:dyDescent="0.25">
      <c r="A1713" s="59" t="s">
        <v>1441</v>
      </c>
      <c r="B1713" s="20" t="s">
        <v>1271</v>
      </c>
      <c r="C1713" s="55">
        <v>410</v>
      </c>
      <c r="D1713" s="82"/>
      <c r="E1713" s="82"/>
      <c r="F1713" s="82"/>
    </row>
    <row r="1714" spans="1:6" ht="32.25" hidden="1" customHeight="1" x14ac:dyDescent="0.25">
      <c r="A1714" s="17" t="s">
        <v>1272</v>
      </c>
      <c r="B1714" s="1" t="s">
        <v>1273</v>
      </c>
      <c r="C1714" s="55"/>
      <c r="D1714" s="82">
        <f>D1715+D1718+D1721</f>
        <v>0</v>
      </c>
      <c r="E1714" s="82">
        <f t="shared" ref="E1714:F1714" si="690">E1715+E1718+E1721</f>
        <v>0</v>
      </c>
      <c r="F1714" s="82">
        <f t="shared" si="690"/>
        <v>0</v>
      </c>
    </row>
    <row r="1715" spans="1:6" ht="48" hidden="1" customHeight="1" x14ac:dyDescent="0.25">
      <c r="A1715" s="27" t="s">
        <v>1274</v>
      </c>
      <c r="B1715" s="20" t="s">
        <v>1275</v>
      </c>
      <c r="C1715" s="55"/>
      <c r="D1715" s="82">
        <f>D1716</f>
        <v>0</v>
      </c>
      <c r="E1715" s="82">
        <f t="shared" ref="E1715:F1716" si="691">E1716</f>
        <v>0</v>
      </c>
      <c r="F1715" s="82">
        <f t="shared" si="691"/>
        <v>0</v>
      </c>
    </row>
    <row r="1716" spans="1:6" ht="48" hidden="1" customHeight="1" x14ac:dyDescent="0.25">
      <c r="A1716" s="59" t="s">
        <v>1440</v>
      </c>
      <c r="B1716" s="20" t="s">
        <v>1275</v>
      </c>
      <c r="C1716" s="55">
        <v>400</v>
      </c>
      <c r="D1716" s="82">
        <f>D1717</f>
        <v>0</v>
      </c>
      <c r="E1716" s="82">
        <f t="shared" si="691"/>
        <v>0</v>
      </c>
      <c r="F1716" s="82">
        <f t="shared" si="691"/>
        <v>0</v>
      </c>
    </row>
    <row r="1717" spans="1:6" ht="48" hidden="1" customHeight="1" x14ac:dyDescent="0.25">
      <c r="A1717" s="59" t="s">
        <v>1441</v>
      </c>
      <c r="B1717" s="20" t="s">
        <v>1275</v>
      </c>
      <c r="C1717" s="55">
        <v>410</v>
      </c>
      <c r="D1717" s="82"/>
      <c r="E1717" s="82"/>
      <c r="F1717" s="82"/>
    </row>
    <row r="1718" spans="1:6" ht="30.75" hidden="1" customHeight="1" x14ac:dyDescent="0.25">
      <c r="A1718" s="27" t="s">
        <v>1276</v>
      </c>
      <c r="B1718" s="20" t="s">
        <v>1277</v>
      </c>
      <c r="C1718" s="55"/>
      <c r="D1718" s="82">
        <f>D1719</f>
        <v>0</v>
      </c>
      <c r="E1718" s="82">
        <f t="shared" ref="E1718:F1719" si="692">E1719</f>
        <v>0</v>
      </c>
      <c r="F1718" s="82">
        <f t="shared" si="692"/>
        <v>0</v>
      </c>
    </row>
    <row r="1719" spans="1:6" ht="30.75" hidden="1" customHeight="1" x14ac:dyDescent="0.25">
      <c r="A1719" s="59" t="s">
        <v>1440</v>
      </c>
      <c r="B1719" s="20" t="s">
        <v>1277</v>
      </c>
      <c r="C1719" s="55">
        <v>400</v>
      </c>
      <c r="D1719" s="82">
        <f>D1720</f>
        <v>0</v>
      </c>
      <c r="E1719" s="82">
        <f t="shared" si="692"/>
        <v>0</v>
      </c>
      <c r="F1719" s="82">
        <f t="shared" si="692"/>
        <v>0</v>
      </c>
    </row>
    <row r="1720" spans="1:6" ht="30.75" hidden="1" customHeight="1" x14ac:dyDescent="0.25">
      <c r="A1720" s="59" t="s">
        <v>1441</v>
      </c>
      <c r="B1720" s="20" t="s">
        <v>1277</v>
      </c>
      <c r="C1720" s="55">
        <v>410</v>
      </c>
      <c r="D1720" s="82"/>
      <c r="E1720" s="82"/>
      <c r="F1720" s="82"/>
    </row>
    <row r="1721" spans="1:6" ht="29.25" hidden="1" customHeight="1" x14ac:dyDescent="0.25">
      <c r="A1721" s="27" t="s">
        <v>1278</v>
      </c>
      <c r="B1721" s="20" t="s">
        <v>1279</v>
      </c>
      <c r="C1721" s="55"/>
      <c r="D1721" s="82">
        <f>D1741</f>
        <v>0</v>
      </c>
      <c r="E1721" s="82">
        <f t="shared" ref="E1721:F1721" si="693">E1741</f>
        <v>0</v>
      </c>
      <c r="F1721" s="82">
        <f t="shared" si="693"/>
        <v>0</v>
      </c>
    </row>
    <row r="1722" spans="1:6" ht="25.5" hidden="1" customHeight="1" x14ac:dyDescent="0.25">
      <c r="A1722" s="14" t="s">
        <v>222</v>
      </c>
      <c r="B1722" s="1" t="s">
        <v>1280</v>
      </c>
      <c r="C1722" s="55"/>
      <c r="D1722" s="82"/>
      <c r="E1722" s="82"/>
      <c r="F1722" s="82"/>
    </row>
    <row r="1723" spans="1:6" ht="23.25" hidden="1" customHeight="1" x14ac:dyDescent="0.25">
      <c r="A1723" s="4" t="s">
        <v>1281</v>
      </c>
      <c r="B1723" s="2" t="s">
        <v>1282</v>
      </c>
      <c r="C1723" s="55"/>
      <c r="D1723" s="82"/>
      <c r="E1723" s="82"/>
      <c r="F1723" s="82"/>
    </row>
    <row r="1724" spans="1:6" ht="32.25" hidden="1" customHeight="1" x14ac:dyDescent="0.25">
      <c r="A1724" s="4" t="s">
        <v>1283</v>
      </c>
      <c r="B1724" s="2" t="s">
        <v>1284</v>
      </c>
      <c r="C1724" s="55"/>
      <c r="D1724" s="82"/>
      <c r="E1724" s="82"/>
      <c r="F1724" s="82"/>
    </row>
    <row r="1725" spans="1:6" ht="31.5" hidden="1" x14ac:dyDescent="0.25">
      <c r="A1725" s="4" t="s">
        <v>1285</v>
      </c>
      <c r="B1725" s="2" t="s">
        <v>1286</v>
      </c>
      <c r="C1725" s="55"/>
      <c r="D1725" s="82"/>
      <c r="E1725" s="82"/>
      <c r="F1725" s="82"/>
    </row>
    <row r="1726" spans="1:6" ht="47.25" hidden="1" x14ac:dyDescent="0.25">
      <c r="A1726" s="4" t="s">
        <v>1287</v>
      </c>
      <c r="B1726" s="2" t="s">
        <v>1288</v>
      </c>
      <c r="C1726" s="55"/>
      <c r="D1726" s="82"/>
      <c r="E1726" s="82"/>
      <c r="F1726" s="82"/>
    </row>
    <row r="1727" spans="1:6" ht="31.5" hidden="1" x14ac:dyDescent="0.25">
      <c r="A1727" s="4" t="s">
        <v>1289</v>
      </c>
      <c r="B1727" s="2" t="s">
        <v>1290</v>
      </c>
      <c r="C1727" s="55"/>
      <c r="D1727" s="82"/>
      <c r="E1727" s="82"/>
      <c r="F1727" s="82"/>
    </row>
    <row r="1728" spans="1:6" ht="47.25" hidden="1" x14ac:dyDescent="0.25">
      <c r="A1728" s="4" t="s">
        <v>1291</v>
      </c>
      <c r="B1728" s="2" t="s">
        <v>1292</v>
      </c>
      <c r="C1728" s="55"/>
      <c r="D1728" s="82"/>
      <c r="E1728" s="82"/>
      <c r="F1728" s="82"/>
    </row>
    <row r="1729" spans="1:6" ht="27.75" hidden="1" customHeight="1" x14ac:dyDescent="0.25">
      <c r="A1729" s="14" t="s">
        <v>1293</v>
      </c>
      <c r="B1729" s="1" t="s">
        <v>1294</v>
      </c>
      <c r="C1729" s="55"/>
      <c r="D1729" s="82"/>
      <c r="E1729" s="82"/>
      <c r="F1729" s="82"/>
    </row>
    <row r="1730" spans="1:6" ht="31.5" hidden="1" x14ac:dyDescent="0.25">
      <c r="A1730" s="36" t="s">
        <v>1295</v>
      </c>
      <c r="B1730" s="2" t="s">
        <v>1296</v>
      </c>
      <c r="C1730" s="55"/>
      <c r="D1730" s="82"/>
      <c r="E1730" s="82"/>
      <c r="F1730" s="82"/>
    </row>
    <row r="1731" spans="1:6" ht="31.5" hidden="1" x14ac:dyDescent="0.25">
      <c r="A1731" s="36" t="s">
        <v>1295</v>
      </c>
      <c r="B1731" s="2" t="s">
        <v>1297</v>
      </c>
      <c r="C1731" s="55"/>
      <c r="D1731" s="82"/>
      <c r="E1731" s="82"/>
      <c r="F1731" s="82"/>
    </row>
    <row r="1732" spans="1:6" ht="47.25" hidden="1" x14ac:dyDescent="0.25">
      <c r="A1732" s="4" t="s">
        <v>1298</v>
      </c>
      <c r="B1732" s="2" t="s">
        <v>1299</v>
      </c>
      <c r="C1732" s="55"/>
      <c r="D1732" s="82"/>
      <c r="E1732" s="82"/>
      <c r="F1732" s="82"/>
    </row>
    <row r="1733" spans="1:6" ht="31.5" hidden="1" x14ac:dyDescent="0.25">
      <c r="A1733" s="14" t="s">
        <v>176</v>
      </c>
      <c r="B1733" s="1" t="s">
        <v>1300</v>
      </c>
      <c r="C1733" s="55"/>
      <c r="D1733" s="82"/>
      <c r="E1733" s="82"/>
      <c r="F1733" s="82"/>
    </row>
    <row r="1734" spans="1:6" ht="63" hidden="1" x14ac:dyDescent="0.25">
      <c r="A1734" s="4" t="s">
        <v>1301</v>
      </c>
      <c r="B1734" s="2" t="s">
        <v>1302</v>
      </c>
      <c r="C1734" s="55"/>
      <c r="D1734" s="82"/>
      <c r="E1734" s="82"/>
      <c r="F1734" s="82"/>
    </row>
    <row r="1735" spans="1:6" ht="47.25" hidden="1" x14ac:dyDescent="0.25">
      <c r="A1735" s="36" t="s">
        <v>1303</v>
      </c>
      <c r="B1735" s="2" t="s">
        <v>1304</v>
      </c>
      <c r="C1735" s="55"/>
      <c r="D1735" s="82"/>
      <c r="E1735" s="82"/>
      <c r="F1735" s="82"/>
    </row>
    <row r="1736" spans="1:6" ht="63" hidden="1" x14ac:dyDescent="0.25">
      <c r="A1736" s="36" t="s">
        <v>1305</v>
      </c>
      <c r="B1736" s="2" t="s">
        <v>1306</v>
      </c>
      <c r="C1736" s="55"/>
      <c r="D1736" s="82"/>
      <c r="E1736" s="82"/>
      <c r="F1736" s="82"/>
    </row>
    <row r="1737" spans="1:6" ht="47.25" hidden="1" x14ac:dyDescent="0.25">
      <c r="A1737" s="36" t="s">
        <v>1303</v>
      </c>
      <c r="B1737" s="2" t="s">
        <v>1307</v>
      </c>
      <c r="C1737" s="55"/>
      <c r="D1737" s="82"/>
      <c r="E1737" s="82"/>
      <c r="F1737" s="82"/>
    </row>
    <row r="1738" spans="1:6" ht="63" hidden="1" x14ac:dyDescent="0.25">
      <c r="A1738" s="36" t="s">
        <v>1305</v>
      </c>
      <c r="B1738" s="2" t="s">
        <v>1308</v>
      </c>
      <c r="C1738" s="55"/>
      <c r="D1738" s="82"/>
      <c r="E1738" s="82"/>
      <c r="F1738" s="82"/>
    </row>
    <row r="1739" spans="1:6" ht="47.25" hidden="1" x14ac:dyDescent="0.25">
      <c r="A1739" s="4" t="s">
        <v>1309</v>
      </c>
      <c r="B1739" s="2" t="s">
        <v>1310</v>
      </c>
      <c r="C1739" s="55"/>
      <c r="D1739" s="82"/>
      <c r="E1739" s="82"/>
      <c r="F1739" s="82"/>
    </row>
    <row r="1740" spans="1:6" ht="63" hidden="1" x14ac:dyDescent="0.25">
      <c r="A1740" s="4" t="s">
        <v>1311</v>
      </c>
      <c r="B1740" s="2" t="s">
        <v>1312</v>
      </c>
      <c r="C1740" s="55"/>
      <c r="D1740" s="82"/>
      <c r="E1740" s="82"/>
      <c r="F1740" s="82"/>
    </row>
    <row r="1741" spans="1:6" ht="35.25" hidden="1" customHeight="1" x14ac:dyDescent="0.25">
      <c r="A1741" s="59" t="s">
        <v>1440</v>
      </c>
      <c r="B1741" s="20" t="s">
        <v>1279</v>
      </c>
      <c r="C1741" s="55">
        <v>400</v>
      </c>
      <c r="D1741" s="82">
        <f>D1742</f>
        <v>0</v>
      </c>
      <c r="E1741" s="82">
        <f t="shared" ref="E1741:F1741" si="694">E1742</f>
        <v>0</v>
      </c>
      <c r="F1741" s="82">
        <f t="shared" si="694"/>
        <v>0</v>
      </c>
    </row>
    <row r="1742" spans="1:6" ht="35.25" hidden="1" customHeight="1" x14ac:dyDescent="0.25">
      <c r="A1742" s="59" t="s">
        <v>1441</v>
      </c>
      <c r="B1742" s="20" t="s">
        <v>1279</v>
      </c>
      <c r="C1742" s="55">
        <v>410</v>
      </c>
      <c r="D1742" s="82"/>
      <c r="E1742" s="82"/>
      <c r="F1742" s="82"/>
    </row>
    <row r="1743" spans="1:6" ht="34.5" hidden="1" customHeight="1" x14ac:dyDescent="0.25">
      <c r="A1743" s="13" t="s">
        <v>1313</v>
      </c>
      <c r="B1743" s="3" t="s">
        <v>1314</v>
      </c>
      <c r="C1743" s="55"/>
      <c r="D1743" s="82">
        <f>D1744+D1748</f>
        <v>0</v>
      </c>
      <c r="E1743" s="82">
        <f t="shared" ref="E1743:F1743" si="695">E1744+E1748</f>
        <v>0</v>
      </c>
      <c r="F1743" s="82">
        <f t="shared" si="695"/>
        <v>0</v>
      </c>
    </row>
    <row r="1744" spans="1:6" ht="37.5" hidden="1" customHeight="1" x14ac:dyDescent="0.25">
      <c r="A1744" s="14" t="s">
        <v>1315</v>
      </c>
      <c r="B1744" s="1" t="s">
        <v>1316</v>
      </c>
      <c r="C1744" s="55"/>
      <c r="D1744" s="82">
        <f>D1745</f>
        <v>0</v>
      </c>
      <c r="E1744" s="82">
        <f t="shared" ref="E1744:F1746" si="696">E1745</f>
        <v>0</v>
      </c>
      <c r="F1744" s="82">
        <f t="shared" si="696"/>
        <v>0</v>
      </c>
    </row>
    <row r="1745" spans="1:6" ht="38.25" hidden="1" customHeight="1" x14ac:dyDescent="0.25">
      <c r="A1745" s="27" t="s">
        <v>1317</v>
      </c>
      <c r="B1745" s="20" t="s">
        <v>1318</v>
      </c>
      <c r="C1745" s="55"/>
      <c r="D1745" s="82">
        <f>D1746</f>
        <v>0</v>
      </c>
      <c r="E1745" s="82">
        <f t="shared" si="696"/>
        <v>0</v>
      </c>
      <c r="F1745" s="82">
        <f t="shared" si="696"/>
        <v>0</v>
      </c>
    </row>
    <row r="1746" spans="1:6" ht="38.25" hidden="1" customHeight="1" x14ac:dyDescent="0.25">
      <c r="A1746" s="60" t="s">
        <v>1427</v>
      </c>
      <c r="B1746" s="20" t="s">
        <v>1318</v>
      </c>
      <c r="C1746" s="55">
        <v>200</v>
      </c>
      <c r="D1746" s="82">
        <f>D1747</f>
        <v>0</v>
      </c>
      <c r="E1746" s="82">
        <f t="shared" si="696"/>
        <v>0</v>
      </c>
      <c r="F1746" s="82">
        <f t="shared" si="696"/>
        <v>0</v>
      </c>
    </row>
    <row r="1747" spans="1:6" ht="38.25" hidden="1" customHeight="1" x14ac:dyDescent="0.25">
      <c r="A1747" s="60" t="s">
        <v>1428</v>
      </c>
      <c r="B1747" s="20" t="s">
        <v>1318</v>
      </c>
      <c r="C1747" s="55">
        <v>240</v>
      </c>
      <c r="D1747" s="82"/>
      <c r="E1747" s="82"/>
      <c r="F1747" s="82"/>
    </row>
    <row r="1748" spans="1:6" ht="45.75" hidden="1" customHeight="1" x14ac:dyDescent="0.25">
      <c r="A1748" s="14" t="s">
        <v>397</v>
      </c>
      <c r="B1748" s="1" t="s">
        <v>1319</v>
      </c>
      <c r="C1748" s="55"/>
      <c r="D1748" s="82">
        <f>D1749+D1752+D1755+D1758+D1761+D1764</f>
        <v>0</v>
      </c>
      <c r="E1748" s="82">
        <f t="shared" ref="E1748:F1748" si="697">E1749+E1752+E1755+E1758+E1761+E1764</f>
        <v>0</v>
      </c>
      <c r="F1748" s="82">
        <f t="shared" si="697"/>
        <v>0</v>
      </c>
    </row>
    <row r="1749" spans="1:6" ht="30.75" hidden="1" customHeight="1" x14ac:dyDescent="0.25">
      <c r="A1749" s="4" t="s">
        <v>1320</v>
      </c>
      <c r="B1749" s="2" t="s">
        <v>1321</v>
      </c>
      <c r="C1749" s="55"/>
      <c r="D1749" s="82">
        <f>D1750</f>
        <v>0</v>
      </c>
      <c r="E1749" s="82">
        <f t="shared" ref="E1749:F1750" si="698">E1750</f>
        <v>0</v>
      </c>
      <c r="F1749" s="82">
        <f t="shared" si="698"/>
        <v>0</v>
      </c>
    </row>
    <row r="1750" spans="1:6" ht="30.75" hidden="1" customHeight="1" x14ac:dyDescent="0.25">
      <c r="A1750" s="59" t="s">
        <v>1440</v>
      </c>
      <c r="B1750" s="2" t="s">
        <v>1321</v>
      </c>
      <c r="C1750" s="55">
        <v>400</v>
      </c>
      <c r="D1750" s="82">
        <f>D1751</f>
        <v>0</v>
      </c>
      <c r="E1750" s="82">
        <f t="shared" si="698"/>
        <v>0</v>
      </c>
      <c r="F1750" s="82">
        <f t="shared" si="698"/>
        <v>0</v>
      </c>
    </row>
    <row r="1751" spans="1:6" ht="30.75" hidden="1" customHeight="1" x14ac:dyDescent="0.25">
      <c r="A1751" s="59" t="s">
        <v>1441</v>
      </c>
      <c r="B1751" s="2" t="s">
        <v>1321</v>
      </c>
      <c r="C1751" s="55">
        <v>410</v>
      </c>
      <c r="D1751" s="82"/>
      <c r="E1751" s="82"/>
      <c r="F1751" s="82"/>
    </row>
    <row r="1752" spans="1:6" ht="31.5" hidden="1" customHeight="1" x14ac:dyDescent="0.25">
      <c r="A1752" s="4" t="s">
        <v>1322</v>
      </c>
      <c r="B1752" s="2" t="s">
        <v>1323</v>
      </c>
      <c r="C1752" s="55"/>
      <c r="D1752" s="82">
        <f>D1753</f>
        <v>0</v>
      </c>
      <c r="E1752" s="82">
        <f t="shared" ref="E1752:F1753" si="699">E1753</f>
        <v>0</v>
      </c>
      <c r="F1752" s="82">
        <f t="shared" si="699"/>
        <v>0</v>
      </c>
    </row>
    <row r="1753" spans="1:6" ht="31.5" hidden="1" customHeight="1" x14ac:dyDescent="0.25">
      <c r="A1753" s="59" t="s">
        <v>1440</v>
      </c>
      <c r="B1753" s="2" t="s">
        <v>1323</v>
      </c>
      <c r="C1753" s="55">
        <v>400</v>
      </c>
      <c r="D1753" s="82">
        <f>D1754</f>
        <v>0</v>
      </c>
      <c r="E1753" s="82">
        <f t="shared" si="699"/>
        <v>0</v>
      </c>
      <c r="F1753" s="82">
        <f t="shared" si="699"/>
        <v>0</v>
      </c>
    </row>
    <row r="1754" spans="1:6" ht="31.5" hidden="1" customHeight="1" x14ac:dyDescent="0.25">
      <c r="A1754" s="59" t="s">
        <v>1441</v>
      </c>
      <c r="B1754" s="2" t="s">
        <v>1323</v>
      </c>
      <c r="C1754" s="55">
        <v>410</v>
      </c>
      <c r="D1754" s="82"/>
      <c r="E1754" s="82"/>
      <c r="F1754" s="82"/>
    </row>
    <row r="1755" spans="1:6" ht="31.5" hidden="1" customHeight="1" x14ac:dyDescent="0.25">
      <c r="A1755" s="4" t="s">
        <v>1324</v>
      </c>
      <c r="B1755" s="2" t="s">
        <v>1325</v>
      </c>
      <c r="C1755" s="55"/>
      <c r="D1755" s="82">
        <f>D1756</f>
        <v>0</v>
      </c>
      <c r="E1755" s="82">
        <f t="shared" ref="E1755:F1756" si="700">E1756</f>
        <v>0</v>
      </c>
      <c r="F1755" s="82">
        <f t="shared" si="700"/>
        <v>0</v>
      </c>
    </row>
    <row r="1756" spans="1:6" ht="31.5" hidden="1" customHeight="1" x14ac:dyDescent="0.25">
      <c r="A1756" s="59" t="s">
        <v>1440</v>
      </c>
      <c r="B1756" s="2" t="s">
        <v>1325</v>
      </c>
      <c r="C1756" s="55">
        <v>400</v>
      </c>
      <c r="D1756" s="82">
        <f>D1757</f>
        <v>0</v>
      </c>
      <c r="E1756" s="82">
        <f t="shared" si="700"/>
        <v>0</v>
      </c>
      <c r="F1756" s="82">
        <f t="shared" si="700"/>
        <v>0</v>
      </c>
    </row>
    <row r="1757" spans="1:6" ht="31.5" hidden="1" customHeight="1" x14ac:dyDescent="0.25">
      <c r="A1757" s="59" t="s">
        <v>1441</v>
      </c>
      <c r="B1757" s="2" t="s">
        <v>1325</v>
      </c>
      <c r="C1757" s="55">
        <v>410</v>
      </c>
      <c r="D1757" s="82"/>
      <c r="E1757" s="82"/>
      <c r="F1757" s="82"/>
    </row>
    <row r="1758" spans="1:6" ht="31.5" hidden="1" x14ac:dyDescent="0.25">
      <c r="A1758" s="4" t="s">
        <v>1326</v>
      </c>
      <c r="B1758" s="2" t="s">
        <v>1327</v>
      </c>
      <c r="C1758" s="55"/>
      <c r="D1758" s="82">
        <f>D1759</f>
        <v>0</v>
      </c>
      <c r="E1758" s="82">
        <f t="shared" ref="E1758:F1759" si="701">E1759</f>
        <v>0</v>
      </c>
      <c r="F1758" s="82">
        <f t="shared" si="701"/>
        <v>0</v>
      </c>
    </row>
    <row r="1759" spans="1:6" ht="30.75" hidden="1" customHeight="1" x14ac:dyDescent="0.25">
      <c r="A1759" s="59" t="s">
        <v>1440</v>
      </c>
      <c r="B1759" s="2" t="s">
        <v>1327</v>
      </c>
      <c r="C1759" s="55">
        <v>400</v>
      </c>
      <c r="D1759" s="82">
        <f>D1760</f>
        <v>0</v>
      </c>
      <c r="E1759" s="82">
        <f t="shared" si="701"/>
        <v>0</v>
      </c>
      <c r="F1759" s="82">
        <f t="shared" si="701"/>
        <v>0</v>
      </c>
    </row>
    <row r="1760" spans="1:6" ht="30.75" hidden="1" customHeight="1" x14ac:dyDescent="0.25">
      <c r="A1760" s="59" t="s">
        <v>1441</v>
      </c>
      <c r="B1760" s="2" t="s">
        <v>1327</v>
      </c>
      <c r="C1760" s="55">
        <v>410</v>
      </c>
      <c r="D1760" s="82"/>
      <c r="E1760" s="82"/>
      <c r="F1760" s="82"/>
    </row>
    <row r="1761" spans="1:6" ht="33.75" hidden="1" customHeight="1" x14ac:dyDescent="0.25">
      <c r="A1761" s="21" t="s">
        <v>1328</v>
      </c>
      <c r="B1761" s="2" t="s">
        <v>1329</v>
      </c>
      <c r="C1761" s="55"/>
      <c r="D1761" s="82">
        <f>D1762</f>
        <v>0</v>
      </c>
      <c r="E1761" s="82">
        <f t="shared" ref="E1761:F1762" si="702">E1762</f>
        <v>0</v>
      </c>
      <c r="F1761" s="82">
        <f t="shared" si="702"/>
        <v>0</v>
      </c>
    </row>
    <row r="1762" spans="1:6" ht="33.75" hidden="1" customHeight="1" x14ac:dyDescent="0.25">
      <c r="A1762" s="59" t="s">
        <v>1440</v>
      </c>
      <c r="B1762" s="2" t="s">
        <v>1329</v>
      </c>
      <c r="C1762" s="55">
        <v>400</v>
      </c>
      <c r="D1762" s="82">
        <f>D1763</f>
        <v>0</v>
      </c>
      <c r="E1762" s="82">
        <f t="shared" si="702"/>
        <v>0</v>
      </c>
      <c r="F1762" s="82">
        <f t="shared" si="702"/>
        <v>0</v>
      </c>
    </row>
    <row r="1763" spans="1:6" ht="33.75" hidden="1" customHeight="1" x14ac:dyDescent="0.25">
      <c r="A1763" s="59" t="s">
        <v>1441</v>
      </c>
      <c r="B1763" s="2" t="s">
        <v>1329</v>
      </c>
      <c r="C1763" s="55">
        <v>410</v>
      </c>
      <c r="D1763" s="82"/>
      <c r="E1763" s="82"/>
      <c r="F1763" s="82"/>
    </row>
    <row r="1764" spans="1:6" ht="34.5" hidden="1" customHeight="1" x14ac:dyDescent="0.25">
      <c r="A1764" s="4" t="s">
        <v>1330</v>
      </c>
      <c r="B1764" s="2" t="s">
        <v>1331</v>
      </c>
      <c r="C1764" s="55"/>
      <c r="D1764" s="82">
        <f>D1765</f>
        <v>0</v>
      </c>
      <c r="E1764" s="82">
        <f t="shared" ref="E1764:F1765" si="703">E1765</f>
        <v>0</v>
      </c>
      <c r="F1764" s="82">
        <f t="shared" si="703"/>
        <v>0</v>
      </c>
    </row>
    <row r="1765" spans="1:6" ht="34.5" hidden="1" customHeight="1" x14ac:dyDescent="0.25">
      <c r="A1765" s="59" t="s">
        <v>1440</v>
      </c>
      <c r="B1765" s="2" t="s">
        <v>1331</v>
      </c>
      <c r="C1765" s="55">
        <v>400</v>
      </c>
      <c r="D1765" s="82">
        <f>D1766</f>
        <v>0</v>
      </c>
      <c r="E1765" s="82">
        <f t="shared" si="703"/>
        <v>0</v>
      </c>
      <c r="F1765" s="82">
        <f t="shared" si="703"/>
        <v>0</v>
      </c>
    </row>
    <row r="1766" spans="1:6" ht="34.5" hidden="1" customHeight="1" x14ac:dyDescent="0.25">
      <c r="A1766" s="59" t="s">
        <v>1441</v>
      </c>
      <c r="B1766" s="2" t="s">
        <v>1331</v>
      </c>
      <c r="C1766" s="55">
        <v>410</v>
      </c>
      <c r="D1766" s="82"/>
      <c r="E1766" s="82"/>
      <c r="F1766" s="82"/>
    </row>
    <row r="1767" spans="1:6" ht="41.25" hidden="1" customHeight="1" x14ac:dyDescent="0.25">
      <c r="A1767" s="4" t="s">
        <v>1332</v>
      </c>
      <c r="B1767" s="2" t="s">
        <v>1333</v>
      </c>
      <c r="C1767" s="55"/>
      <c r="D1767" s="82"/>
      <c r="E1767" s="82"/>
      <c r="F1767" s="82"/>
    </row>
    <row r="1768" spans="1:6" ht="48" hidden="1" customHeight="1" x14ac:dyDescent="0.25">
      <c r="A1768" s="4" t="s">
        <v>1334</v>
      </c>
      <c r="B1768" s="2" t="s">
        <v>1335</v>
      </c>
      <c r="C1768" s="55"/>
      <c r="D1768" s="82"/>
      <c r="E1768" s="82"/>
      <c r="F1768" s="82"/>
    </row>
    <row r="1769" spans="1:6" ht="33.75" hidden="1" customHeight="1" x14ac:dyDescent="0.25">
      <c r="A1769" s="13" t="s">
        <v>1336</v>
      </c>
      <c r="B1769" s="3" t="s">
        <v>1337</v>
      </c>
      <c r="C1769" s="55"/>
      <c r="D1769" s="82">
        <f>D1770</f>
        <v>0</v>
      </c>
      <c r="E1769" s="82">
        <f t="shared" ref="E1769:F1772" si="704">E1770</f>
        <v>0</v>
      </c>
      <c r="F1769" s="82">
        <f t="shared" si="704"/>
        <v>0</v>
      </c>
    </row>
    <row r="1770" spans="1:6" ht="39" hidden="1" customHeight="1" x14ac:dyDescent="0.25">
      <c r="A1770" s="14" t="s">
        <v>1338</v>
      </c>
      <c r="B1770" s="1" t="s">
        <v>1339</v>
      </c>
      <c r="C1770" s="55"/>
      <c r="D1770" s="82">
        <f>D1771</f>
        <v>0</v>
      </c>
      <c r="E1770" s="82">
        <f t="shared" si="704"/>
        <v>0</v>
      </c>
      <c r="F1770" s="82">
        <f t="shared" si="704"/>
        <v>0</v>
      </c>
    </row>
    <row r="1771" spans="1:6" ht="51.75" hidden="1" customHeight="1" x14ac:dyDescent="0.25">
      <c r="A1771" s="27" t="s">
        <v>1340</v>
      </c>
      <c r="B1771" s="20" t="s">
        <v>1341</v>
      </c>
      <c r="C1771" s="55"/>
      <c r="D1771" s="82">
        <f>D1772</f>
        <v>0</v>
      </c>
      <c r="E1771" s="82">
        <f t="shared" si="704"/>
        <v>0</v>
      </c>
      <c r="F1771" s="82">
        <f t="shared" si="704"/>
        <v>0</v>
      </c>
    </row>
    <row r="1772" spans="1:6" ht="38.25" hidden="1" customHeight="1" x14ac:dyDescent="0.25">
      <c r="A1772" s="59" t="s">
        <v>1440</v>
      </c>
      <c r="B1772" s="20" t="s">
        <v>1341</v>
      </c>
      <c r="C1772" s="55">
        <v>400</v>
      </c>
      <c r="D1772" s="82">
        <f>D1773</f>
        <v>0</v>
      </c>
      <c r="E1772" s="82">
        <f t="shared" si="704"/>
        <v>0</v>
      </c>
      <c r="F1772" s="82">
        <f t="shared" si="704"/>
        <v>0</v>
      </c>
    </row>
    <row r="1773" spans="1:6" ht="28.5" hidden="1" customHeight="1" x14ac:dyDescent="0.25">
      <c r="A1773" s="59" t="s">
        <v>1441</v>
      </c>
      <c r="B1773" s="20" t="s">
        <v>1341</v>
      </c>
      <c r="C1773" s="55">
        <v>410</v>
      </c>
      <c r="D1773" s="82"/>
      <c r="E1773" s="82"/>
      <c r="F1773" s="82"/>
    </row>
    <row r="1774" spans="1:6" ht="60" hidden="1" customHeight="1" x14ac:dyDescent="0.25">
      <c r="A1774" s="14" t="s">
        <v>1342</v>
      </c>
      <c r="B1774" s="1" t="s">
        <v>1343</v>
      </c>
      <c r="C1774" s="55"/>
      <c r="D1774" s="82"/>
      <c r="E1774" s="82"/>
      <c r="F1774" s="82"/>
    </row>
    <row r="1775" spans="1:6" ht="53.25" hidden="1" customHeight="1" x14ac:dyDescent="0.25">
      <c r="A1775" s="36" t="s">
        <v>847</v>
      </c>
      <c r="B1775" s="2" t="s">
        <v>1344</v>
      </c>
      <c r="C1775" s="55"/>
      <c r="D1775" s="82"/>
      <c r="E1775" s="82"/>
      <c r="F1775" s="82"/>
    </row>
    <row r="1776" spans="1:6" ht="58.5" hidden="1" customHeight="1" x14ac:dyDescent="0.25">
      <c r="A1776" s="4" t="s">
        <v>849</v>
      </c>
      <c r="B1776" s="2" t="s">
        <v>1345</v>
      </c>
      <c r="C1776" s="55"/>
      <c r="D1776" s="82"/>
      <c r="E1776" s="82"/>
      <c r="F1776" s="82"/>
    </row>
    <row r="1777" spans="1:6" ht="39" hidden="1" customHeight="1" x14ac:dyDescent="0.25">
      <c r="A1777" s="13" t="s">
        <v>128</v>
      </c>
      <c r="B1777" s="3" t="s">
        <v>1346</v>
      </c>
      <c r="C1777" s="55"/>
      <c r="D1777" s="82"/>
      <c r="E1777" s="82"/>
      <c r="F1777" s="82"/>
    </row>
    <row r="1778" spans="1:6" ht="38.25" hidden="1" customHeight="1" x14ac:dyDescent="0.25">
      <c r="A1778" s="7" t="s">
        <v>130</v>
      </c>
      <c r="B1778" s="1" t="s">
        <v>1347</v>
      </c>
      <c r="C1778" s="55"/>
      <c r="D1778" s="82"/>
      <c r="E1778" s="82"/>
      <c r="F1778" s="82"/>
    </row>
    <row r="1779" spans="1:6" ht="36" hidden="1" customHeight="1" x14ac:dyDescent="0.25">
      <c r="A1779" s="27" t="s">
        <v>1348</v>
      </c>
      <c r="B1779" s="20" t="s">
        <v>1349</v>
      </c>
      <c r="C1779" s="55"/>
      <c r="D1779" s="82"/>
      <c r="E1779" s="82"/>
      <c r="F1779" s="82"/>
    </row>
    <row r="1780" spans="1:6" ht="41.25" hidden="1" customHeight="1" x14ac:dyDescent="0.25">
      <c r="A1780" s="27" t="s">
        <v>132</v>
      </c>
      <c r="B1780" s="20" t="s">
        <v>1350</v>
      </c>
      <c r="C1780" s="55"/>
      <c r="D1780" s="82"/>
      <c r="E1780" s="82"/>
      <c r="F1780" s="82"/>
    </row>
    <row r="1781" spans="1:6" ht="43.5" customHeight="1" x14ac:dyDescent="0.25">
      <c r="A1781" s="12" t="s">
        <v>1351</v>
      </c>
      <c r="B1781" s="10" t="s">
        <v>1352</v>
      </c>
      <c r="C1781" s="55"/>
      <c r="D1781" s="82">
        <f>D1782+D1790</f>
        <v>27892</v>
      </c>
      <c r="E1781" s="82">
        <f t="shared" ref="E1781:F1781" si="705">E1782+E1790</f>
        <v>0</v>
      </c>
      <c r="F1781" s="82">
        <f t="shared" si="705"/>
        <v>3000</v>
      </c>
    </row>
    <row r="1782" spans="1:6" ht="35.25" hidden="1" customHeight="1" x14ac:dyDescent="0.25">
      <c r="A1782" s="13" t="s">
        <v>1353</v>
      </c>
      <c r="B1782" s="3" t="s">
        <v>1354</v>
      </c>
      <c r="C1782" s="55"/>
      <c r="D1782" s="82">
        <f>D1783</f>
        <v>0</v>
      </c>
      <c r="E1782" s="82">
        <f t="shared" ref="E1782:F1782" si="706">E1783</f>
        <v>0</v>
      </c>
      <c r="F1782" s="82">
        <f t="shared" si="706"/>
        <v>0</v>
      </c>
    </row>
    <row r="1783" spans="1:6" ht="37.5" hidden="1" customHeight="1" x14ac:dyDescent="0.25">
      <c r="A1783" s="14" t="s">
        <v>1355</v>
      </c>
      <c r="B1783" s="1" t="s">
        <v>1356</v>
      </c>
      <c r="C1783" s="55"/>
      <c r="D1783" s="82">
        <f>D1784+D1785+D1786+D1787</f>
        <v>0</v>
      </c>
      <c r="E1783" s="82">
        <f t="shared" ref="E1783:F1783" si="707">E1784+E1785+E1786+E1787</f>
        <v>0</v>
      </c>
      <c r="F1783" s="82">
        <f t="shared" si="707"/>
        <v>0</v>
      </c>
    </row>
    <row r="1784" spans="1:6" ht="48.75" hidden="1" customHeight="1" x14ac:dyDescent="0.25">
      <c r="A1784" s="36" t="s">
        <v>1357</v>
      </c>
      <c r="B1784" s="2" t="s">
        <v>1358</v>
      </c>
      <c r="C1784" s="55"/>
      <c r="D1784" s="82"/>
      <c r="E1784" s="82"/>
      <c r="F1784" s="82"/>
    </row>
    <row r="1785" spans="1:6" ht="30.75" hidden="1" customHeight="1" x14ac:dyDescent="0.25">
      <c r="A1785" s="36" t="s">
        <v>1357</v>
      </c>
      <c r="B1785" s="2" t="s">
        <v>1359</v>
      </c>
      <c r="C1785" s="55"/>
      <c r="D1785" s="82"/>
      <c r="E1785" s="82"/>
      <c r="F1785" s="82"/>
    </row>
    <row r="1786" spans="1:6" ht="48.75" hidden="1" customHeight="1" x14ac:dyDescent="0.25">
      <c r="A1786" s="36" t="s">
        <v>1357</v>
      </c>
      <c r="B1786" s="2" t="s">
        <v>1360</v>
      </c>
      <c r="C1786" s="55"/>
      <c r="D1786" s="82"/>
      <c r="E1786" s="82"/>
      <c r="F1786" s="82"/>
    </row>
    <row r="1787" spans="1:6" ht="47.25" hidden="1" customHeight="1" x14ac:dyDescent="0.25">
      <c r="A1787" s="21" t="s">
        <v>1361</v>
      </c>
      <c r="B1787" s="20" t="s">
        <v>1362</v>
      </c>
      <c r="C1787" s="55"/>
      <c r="D1787" s="82">
        <f>D1788</f>
        <v>0</v>
      </c>
      <c r="E1787" s="82">
        <f t="shared" ref="E1787:F1788" si="708">E1788</f>
        <v>0</v>
      </c>
      <c r="F1787" s="82">
        <f t="shared" si="708"/>
        <v>0</v>
      </c>
    </row>
    <row r="1788" spans="1:6" ht="31.5" hidden="1" customHeight="1" x14ac:dyDescent="0.25">
      <c r="A1788" s="60" t="s">
        <v>1427</v>
      </c>
      <c r="B1788" s="20" t="s">
        <v>1362</v>
      </c>
      <c r="C1788" s="55">
        <v>200</v>
      </c>
      <c r="D1788" s="82">
        <f>D1789</f>
        <v>0</v>
      </c>
      <c r="E1788" s="82">
        <f t="shared" si="708"/>
        <v>0</v>
      </c>
      <c r="F1788" s="82">
        <f t="shared" si="708"/>
        <v>0</v>
      </c>
    </row>
    <row r="1789" spans="1:6" ht="28.5" hidden="1" customHeight="1" x14ac:dyDescent="0.25">
      <c r="A1789" s="60" t="s">
        <v>1428</v>
      </c>
      <c r="B1789" s="20" t="s">
        <v>1362</v>
      </c>
      <c r="C1789" s="55">
        <v>240</v>
      </c>
      <c r="D1789" s="82"/>
      <c r="E1789" s="82"/>
      <c r="F1789" s="82"/>
    </row>
    <row r="1790" spans="1:6" ht="53.25" customHeight="1" x14ac:dyDescent="0.25">
      <c r="A1790" s="13" t="s">
        <v>1363</v>
      </c>
      <c r="B1790" s="3" t="s">
        <v>1364</v>
      </c>
      <c r="C1790" s="55"/>
      <c r="D1790" s="82">
        <f>D1791+D1798</f>
        <v>27892</v>
      </c>
      <c r="E1790" s="82">
        <f t="shared" ref="E1790:F1793" si="709">E1791</f>
        <v>0</v>
      </c>
      <c r="F1790" s="82">
        <f>F1798</f>
        <v>3000</v>
      </c>
    </row>
    <row r="1791" spans="1:6" ht="39" hidden="1" customHeight="1" x14ac:dyDescent="0.25">
      <c r="A1791" s="14" t="s">
        <v>1477</v>
      </c>
      <c r="B1791" s="1" t="s">
        <v>1365</v>
      </c>
      <c r="C1791" s="55"/>
      <c r="D1791" s="82">
        <f>D1792+D1795</f>
        <v>0</v>
      </c>
      <c r="E1791" s="82">
        <f t="shared" ref="E1791:F1791" si="710">E1792+E1795</f>
        <v>0</v>
      </c>
      <c r="F1791" s="82">
        <f t="shared" si="710"/>
        <v>0</v>
      </c>
    </row>
    <row r="1792" spans="1:6" ht="38.25" hidden="1" customHeight="1" x14ac:dyDescent="0.25">
      <c r="A1792" s="21" t="s">
        <v>1366</v>
      </c>
      <c r="B1792" s="20" t="s">
        <v>1367</v>
      </c>
      <c r="C1792" s="55"/>
      <c r="D1792" s="82">
        <f>D1793</f>
        <v>0</v>
      </c>
      <c r="E1792" s="82">
        <f t="shared" si="709"/>
        <v>0</v>
      </c>
      <c r="F1792" s="82">
        <f t="shared" si="709"/>
        <v>0</v>
      </c>
    </row>
    <row r="1793" spans="1:6" ht="30.75" hidden="1" customHeight="1" x14ac:dyDescent="0.25">
      <c r="A1793" s="59" t="s">
        <v>1440</v>
      </c>
      <c r="B1793" s="20" t="s">
        <v>1367</v>
      </c>
      <c r="C1793" s="55">
        <v>400</v>
      </c>
      <c r="D1793" s="82">
        <f>D1794</f>
        <v>0</v>
      </c>
      <c r="E1793" s="82">
        <f t="shared" si="709"/>
        <v>0</v>
      </c>
      <c r="F1793" s="82">
        <f t="shared" si="709"/>
        <v>0</v>
      </c>
    </row>
    <row r="1794" spans="1:6" ht="23.25" hidden="1" customHeight="1" x14ac:dyDescent="0.25">
      <c r="A1794" s="59" t="s">
        <v>1441</v>
      </c>
      <c r="B1794" s="20" t="s">
        <v>1367</v>
      </c>
      <c r="C1794" s="55">
        <v>410</v>
      </c>
      <c r="D1794" s="82"/>
      <c r="E1794" s="82"/>
      <c r="F1794" s="82"/>
    </row>
    <row r="1795" spans="1:6" ht="54.75" hidden="1" customHeight="1" x14ac:dyDescent="0.25">
      <c r="A1795" s="21" t="s">
        <v>1368</v>
      </c>
      <c r="B1795" s="20" t="s">
        <v>1369</v>
      </c>
      <c r="C1795" s="55"/>
      <c r="D1795" s="82">
        <f>D1796</f>
        <v>0</v>
      </c>
      <c r="E1795" s="82"/>
      <c r="F1795" s="82"/>
    </row>
    <row r="1796" spans="1:6" ht="30.75" hidden="1" customHeight="1" x14ac:dyDescent="0.25">
      <c r="A1796" s="59" t="s">
        <v>1440</v>
      </c>
      <c r="B1796" s="20" t="s">
        <v>1369</v>
      </c>
      <c r="C1796" s="55">
        <v>400</v>
      </c>
      <c r="D1796" s="82">
        <f>D1797</f>
        <v>0</v>
      </c>
      <c r="E1796" s="82"/>
      <c r="F1796" s="82"/>
    </row>
    <row r="1797" spans="1:6" ht="27.75" hidden="1" customHeight="1" x14ac:dyDescent="0.25">
      <c r="A1797" s="59" t="s">
        <v>1441</v>
      </c>
      <c r="B1797" s="20" t="s">
        <v>1369</v>
      </c>
      <c r="C1797" s="55">
        <v>410</v>
      </c>
      <c r="D1797" s="82"/>
      <c r="E1797" s="82"/>
      <c r="F1797" s="82"/>
    </row>
    <row r="1798" spans="1:6" ht="77.25" customHeight="1" x14ac:dyDescent="0.25">
      <c r="A1798" s="14" t="s">
        <v>1370</v>
      </c>
      <c r="B1798" s="1" t="s">
        <v>1371</v>
      </c>
      <c r="C1798" s="55"/>
      <c r="D1798" s="82">
        <f>D1799+D1802</f>
        <v>27892</v>
      </c>
      <c r="E1798" s="82">
        <f t="shared" ref="E1798:F1798" si="711">E1799+E1802</f>
        <v>0</v>
      </c>
      <c r="F1798" s="82">
        <f t="shared" si="711"/>
        <v>3000</v>
      </c>
    </row>
    <row r="1799" spans="1:6" ht="36.75" customHeight="1" x14ac:dyDescent="0.25">
      <c r="A1799" s="21" t="s">
        <v>1366</v>
      </c>
      <c r="B1799" s="20" t="s">
        <v>1372</v>
      </c>
      <c r="C1799" s="55"/>
      <c r="D1799" s="82">
        <f>D1800</f>
        <v>25516</v>
      </c>
      <c r="E1799" s="82">
        <f t="shared" ref="E1799:F1800" si="712">E1800</f>
        <v>0</v>
      </c>
      <c r="F1799" s="82">
        <f t="shared" si="712"/>
        <v>0</v>
      </c>
    </row>
    <row r="1800" spans="1:6" ht="36.75" customHeight="1" x14ac:dyDescent="0.25">
      <c r="A1800" s="60" t="s">
        <v>1440</v>
      </c>
      <c r="B1800" s="20" t="s">
        <v>1372</v>
      </c>
      <c r="C1800" s="55">
        <v>400</v>
      </c>
      <c r="D1800" s="82">
        <f>D1801</f>
        <v>25516</v>
      </c>
      <c r="E1800" s="82">
        <f t="shared" si="712"/>
        <v>0</v>
      </c>
      <c r="F1800" s="82">
        <f t="shared" si="712"/>
        <v>0</v>
      </c>
    </row>
    <row r="1801" spans="1:6" ht="24.75" customHeight="1" x14ac:dyDescent="0.25">
      <c r="A1801" s="60" t="s">
        <v>1441</v>
      </c>
      <c r="B1801" s="20" t="s">
        <v>1372</v>
      </c>
      <c r="C1801" s="55">
        <v>410</v>
      </c>
      <c r="D1801" s="82">
        <v>25516</v>
      </c>
      <c r="E1801" s="82"/>
      <c r="F1801" s="82"/>
    </row>
    <row r="1802" spans="1:6" ht="50.25" customHeight="1" x14ac:dyDescent="0.25">
      <c r="A1802" s="21" t="s">
        <v>1368</v>
      </c>
      <c r="B1802" s="20" t="s">
        <v>1373</v>
      </c>
      <c r="C1802" s="55"/>
      <c r="D1802" s="82">
        <f>D1805+D1803</f>
        <v>2376</v>
      </c>
      <c r="E1802" s="82">
        <f>E1805</f>
        <v>0</v>
      </c>
      <c r="F1802" s="82">
        <f>F1805</f>
        <v>3000</v>
      </c>
    </row>
    <row r="1803" spans="1:6" ht="34.5" hidden="1" customHeight="1" x14ac:dyDescent="0.25">
      <c r="A1803" s="60" t="s">
        <v>1427</v>
      </c>
      <c r="B1803" s="20" t="s">
        <v>1373</v>
      </c>
      <c r="C1803" s="55">
        <v>200</v>
      </c>
      <c r="D1803" s="82">
        <f>D1804</f>
        <v>0</v>
      </c>
      <c r="E1803" s="82"/>
      <c r="F1803" s="82"/>
    </row>
    <row r="1804" spans="1:6" ht="31.5" hidden="1" customHeight="1" x14ac:dyDescent="0.25">
      <c r="A1804" s="60" t="s">
        <v>1428</v>
      </c>
      <c r="B1804" s="20" t="s">
        <v>1373</v>
      </c>
      <c r="C1804" s="55">
        <v>240</v>
      </c>
      <c r="D1804" s="82">
        <v>0</v>
      </c>
      <c r="E1804" s="82"/>
      <c r="F1804" s="82"/>
    </row>
    <row r="1805" spans="1:6" ht="32.25" customHeight="1" x14ac:dyDescent="0.25">
      <c r="A1805" s="89" t="s">
        <v>1440</v>
      </c>
      <c r="B1805" s="20" t="s">
        <v>1373</v>
      </c>
      <c r="C1805" s="55">
        <v>400</v>
      </c>
      <c r="D1805" s="82">
        <f>D1806</f>
        <v>2376</v>
      </c>
      <c r="E1805" s="82">
        <f t="shared" ref="E1805:F1805" si="713">E1806</f>
        <v>0</v>
      </c>
      <c r="F1805" s="82">
        <f t="shared" si="713"/>
        <v>3000</v>
      </c>
    </row>
    <row r="1806" spans="1:6" ht="36" customHeight="1" x14ac:dyDescent="0.25">
      <c r="A1806" s="60" t="s">
        <v>1441</v>
      </c>
      <c r="B1806" s="20" t="s">
        <v>1373</v>
      </c>
      <c r="C1806" s="55">
        <v>410</v>
      </c>
      <c r="D1806" s="82">
        <v>2376</v>
      </c>
      <c r="E1806" s="82"/>
      <c r="F1806" s="82">
        <v>3000</v>
      </c>
    </row>
    <row r="1807" spans="1:6" ht="36" customHeight="1" x14ac:dyDescent="0.25">
      <c r="A1807" s="74" t="s">
        <v>1457</v>
      </c>
      <c r="B1807" s="79" t="s">
        <v>1460</v>
      </c>
      <c r="C1807" s="80"/>
      <c r="D1807" s="99">
        <f>D22+D37+D155+D419+D518+D602+D652+D729+D852+D926+D1049+D1127+D1228+D1313+D1361+D1470+D1498+D1781</f>
        <v>2515789</v>
      </c>
      <c r="E1807" s="99">
        <f>E22+E37+E155+E419+E518+E602+E652+E729+E852+E926+E1049+E1127+E1228+E1313+E1361+E1470+E1498+E1682+E1781</f>
        <v>2648158</v>
      </c>
      <c r="F1807" s="99">
        <f>F22+F37+F155+F419+F518+F602+F652+F729+F852+F926+F1049+F1127+F1228+F1313+F1361+F1470+F1498+F1682+F1781</f>
        <v>2453583</v>
      </c>
    </row>
    <row r="1808" spans="1:6" ht="36.75" customHeight="1" x14ac:dyDescent="0.25">
      <c r="A1808" s="13" t="s">
        <v>1374</v>
      </c>
      <c r="B1808" s="3" t="s">
        <v>1375</v>
      </c>
      <c r="C1808" s="55"/>
      <c r="D1808" s="82">
        <f>D1809+D1815+D1823+D1826+D1812</f>
        <v>10280</v>
      </c>
      <c r="E1808" s="82">
        <f t="shared" ref="E1808:F1808" si="714">E1809+E1815+E1823+E1826+E1812</f>
        <v>10286</v>
      </c>
      <c r="F1808" s="82">
        <f t="shared" si="714"/>
        <v>10286</v>
      </c>
    </row>
    <row r="1809" spans="1:6" ht="33" customHeight="1" x14ac:dyDescent="0.25">
      <c r="A1809" s="54" t="s">
        <v>1376</v>
      </c>
      <c r="B1809" s="20" t="s">
        <v>1377</v>
      </c>
      <c r="C1809" s="55"/>
      <c r="D1809" s="97">
        <f>D1810</f>
        <v>2150</v>
      </c>
      <c r="E1809" s="97">
        <f t="shared" ref="E1809:F1810" si="715">E1810</f>
        <v>2150</v>
      </c>
      <c r="F1809" s="97">
        <f t="shared" si="715"/>
        <v>2150</v>
      </c>
    </row>
    <row r="1810" spans="1:6" ht="33" customHeight="1" x14ac:dyDescent="0.25">
      <c r="A1810" s="60" t="s">
        <v>1425</v>
      </c>
      <c r="B1810" s="20" t="s">
        <v>1377</v>
      </c>
      <c r="C1810" s="55">
        <v>100</v>
      </c>
      <c r="D1810" s="97">
        <f>D1811</f>
        <v>2150</v>
      </c>
      <c r="E1810" s="97">
        <f t="shared" si="715"/>
        <v>2150</v>
      </c>
      <c r="F1810" s="97">
        <f t="shared" si="715"/>
        <v>2150</v>
      </c>
    </row>
    <row r="1811" spans="1:6" ht="33" customHeight="1" x14ac:dyDescent="0.25">
      <c r="A1811" s="60" t="s">
        <v>1426</v>
      </c>
      <c r="B1811" s="20" t="s">
        <v>1377</v>
      </c>
      <c r="C1811" s="55">
        <v>120</v>
      </c>
      <c r="D1811" s="97">
        <v>2150</v>
      </c>
      <c r="E1811" s="97">
        <v>2150</v>
      </c>
      <c r="F1811" s="97">
        <v>2150</v>
      </c>
    </row>
    <row r="1812" spans="1:6" ht="33" hidden="1" customHeight="1" x14ac:dyDescent="0.25">
      <c r="A1812" s="54" t="s">
        <v>1378</v>
      </c>
      <c r="B1812" s="20" t="s">
        <v>1379</v>
      </c>
      <c r="C1812" s="55"/>
      <c r="D1812" s="97">
        <f>D1813</f>
        <v>0</v>
      </c>
      <c r="E1812" s="97">
        <f t="shared" ref="E1812:F1813" si="716">E1813</f>
        <v>0</v>
      </c>
      <c r="F1812" s="97">
        <f t="shared" si="716"/>
        <v>0</v>
      </c>
    </row>
    <row r="1813" spans="1:6" ht="33" hidden="1" customHeight="1" x14ac:dyDescent="0.25">
      <c r="A1813" s="60" t="s">
        <v>1425</v>
      </c>
      <c r="B1813" s="20" t="s">
        <v>1379</v>
      </c>
      <c r="C1813" s="55">
        <v>100</v>
      </c>
      <c r="D1813" s="97">
        <f>D1814</f>
        <v>0</v>
      </c>
      <c r="E1813" s="97">
        <f t="shared" si="716"/>
        <v>0</v>
      </c>
      <c r="F1813" s="97">
        <f t="shared" si="716"/>
        <v>0</v>
      </c>
    </row>
    <row r="1814" spans="1:6" ht="33" hidden="1" customHeight="1" x14ac:dyDescent="0.25">
      <c r="A1814" s="60" t="s">
        <v>1426</v>
      </c>
      <c r="B1814" s="20" t="s">
        <v>1379</v>
      </c>
      <c r="C1814" s="55">
        <v>120</v>
      </c>
      <c r="D1814" s="97"/>
      <c r="E1814" s="97"/>
      <c r="F1814" s="97"/>
    </row>
    <row r="1815" spans="1:6" ht="41.25" customHeight="1" x14ac:dyDescent="0.25">
      <c r="A1815" s="21" t="s">
        <v>1380</v>
      </c>
      <c r="B1815" s="20" t="s">
        <v>1381</v>
      </c>
      <c r="C1815" s="55"/>
      <c r="D1815" s="97">
        <f>D1816+D1818</f>
        <v>2775</v>
      </c>
      <c r="E1815" s="97">
        <f t="shared" ref="E1815:F1815" si="717">E1816+E1818</f>
        <v>2775</v>
      </c>
      <c r="F1815" s="97">
        <f t="shared" si="717"/>
        <v>2775</v>
      </c>
    </row>
    <row r="1816" spans="1:6" ht="60" customHeight="1" x14ac:dyDescent="0.25">
      <c r="A1816" s="60" t="s">
        <v>1425</v>
      </c>
      <c r="B1816" s="20" t="s">
        <v>1381</v>
      </c>
      <c r="C1816" s="55">
        <v>100</v>
      </c>
      <c r="D1816" s="97">
        <f>D1817</f>
        <v>2757</v>
      </c>
      <c r="E1816" s="97">
        <f t="shared" ref="E1816:F1816" si="718">E1817</f>
        <v>2755</v>
      </c>
      <c r="F1816" s="97">
        <f t="shared" si="718"/>
        <v>2755</v>
      </c>
    </row>
    <row r="1817" spans="1:6" ht="28.5" customHeight="1" x14ac:dyDescent="0.25">
      <c r="A1817" s="60" t="s">
        <v>1426</v>
      </c>
      <c r="B1817" s="20" t="s">
        <v>1381</v>
      </c>
      <c r="C1817" s="55">
        <v>120</v>
      </c>
      <c r="D1817" s="97">
        <v>2757</v>
      </c>
      <c r="E1817" s="97">
        <v>2755</v>
      </c>
      <c r="F1817" s="97">
        <v>2755</v>
      </c>
    </row>
    <row r="1818" spans="1:6" ht="25.5" customHeight="1" x14ac:dyDescent="0.25">
      <c r="A1818" s="60" t="s">
        <v>1427</v>
      </c>
      <c r="B1818" s="20" t="s">
        <v>1381</v>
      </c>
      <c r="C1818" s="55">
        <v>200</v>
      </c>
      <c r="D1818" s="97">
        <f>D1819</f>
        <v>18</v>
      </c>
      <c r="E1818" s="97">
        <f t="shared" ref="E1818:F1818" si="719">E1819</f>
        <v>20</v>
      </c>
      <c r="F1818" s="97">
        <f t="shared" si="719"/>
        <v>20</v>
      </c>
    </row>
    <row r="1819" spans="1:6" ht="35.25" customHeight="1" x14ac:dyDescent="0.25">
      <c r="A1819" s="60" t="s">
        <v>1428</v>
      </c>
      <c r="B1819" s="20" t="s">
        <v>1381</v>
      </c>
      <c r="C1819" s="55">
        <v>240</v>
      </c>
      <c r="D1819" s="97">
        <v>18</v>
      </c>
      <c r="E1819" s="97">
        <v>20</v>
      </c>
      <c r="F1819" s="97">
        <v>20</v>
      </c>
    </row>
    <row r="1820" spans="1:6" ht="41.25" hidden="1" customHeight="1" x14ac:dyDescent="0.25">
      <c r="A1820" s="54" t="s">
        <v>1382</v>
      </c>
      <c r="B1820" s="20" t="s">
        <v>1383</v>
      </c>
      <c r="C1820" s="55"/>
      <c r="D1820" s="82"/>
      <c r="E1820" s="82"/>
      <c r="F1820" s="82"/>
    </row>
    <row r="1821" spans="1:6" ht="41.25" hidden="1" customHeight="1" x14ac:dyDescent="0.25">
      <c r="A1821" s="62"/>
      <c r="B1821" s="20" t="s">
        <v>1383</v>
      </c>
      <c r="C1821" s="55">
        <v>200</v>
      </c>
      <c r="D1821" s="82"/>
      <c r="E1821" s="82"/>
      <c r="F1821" s="82"/>
    </row>
    <row r="1822" spans="1:6" ht="41.25" hidden="1" customHeight="1" x14ac:dyDescent="0.25">
      <c r="A1822" s="62"/>
      <c r="B1822" s="20" t="s">
        <v>1383</v>
      </c>
      <c r="C1822" s="55">
        <v>240</v>
      </c>
      <c r="D1822" s="82"/>
      <c r="E1822" s="82"/>
      <c r="F1822" s="82"/>
    </row>
    <row r="1823" spans="1:6" ht="41.25" customHeight="1" x14ac:dyDescent="0.25">
      <c r="A1823" s="21" t="s">
        <v>1384</v>
      </c>
      <c r="B1823" s="23" t="s">
        <v>1385</v>
      </c>
      <c r="C1823" s="55"/>
      <c r="D1823" s="97">
        <f>D1824</f>
        <v>1805</v>
      </c>
      <c r="E1823" s="97">
        <f t="shared" ref="E1823:F1824" si="720">E1824</f>
        <v>1837</v>
      </c>
      <c r="F1823" s="97">
        <f t="shared" si="720"/>
        <v>1837</v>
      </c>
    </row>
    <row r="1824" spans="1:6" ht="36" customHeight="1" x14ac:dyDescent="0.25">
      <c r="A1824" s="60" t="s">
        <v>1425</v>
      </c>
      <c r="B1824" s="23" t="s">
        <v>1385</v>
      </c>
      <c r="C1824" s="55">
        <v>100</v>
      </c>
      <c r="D1824" s="97">
        <f>D1825</f>
        <v>1805</v>
      </c>
      <c r="E1824" s="97">
        <f t="shared" si="720"/>
        <v>1837</v>
      </c>
      <c r="F1824" s="97">
        <f t="shared" si="720"/>
        <v>1837</v>
      </c>
    </row>
    <row r="1825" spans="1:6" ht="33.75" customHeight="1" x14ac:dyDescent="0.25">
      <c r="A1825" s="60" t="s">
        <v>1426</v>
      </c>
      <c r="B1825" s="23" t="s">
        <v>1385</v>
      </c>
      <c r="C1825" s="55">
        <v>120</v>
      </c>
      <c r="D1825" s="97">
        <v>1805</v>
      </c>
      <c r="E1825" s="97">
        <v>1837</v>
      </c>
      <c r="F1825" s="97">
        <v>1837</v>
      </c>
    </row>
    <row r="1826" spans="1:6" ht="40.5" customHeight="1" x14ac:dyDescent="0.25">
      <c r="A1826" s="21" t="s">
        <v>1386</v>
      </c>
      <c r="B1826" s="23" t="s">
        <v>1387</v>
      </c>
      <c r="C1826" s="55"/>
      <c r="D1826" s="97">
        <f>D1827+D1829+D1831</f>
        <v>3550</v>
      </c>
      <c r="E1826" s="97">
        <f t="shared" ref="E1826:F1826" si="721">E1827+E1829+E1831</f>
        <v>3524</v>
      </c>
      <c r="F1826" s="97">
        <f t="shared" si="721"/>
        <v>3524</v>
      </c>
    </row>
    <row r="1827" spans="1:6" ht="58.5" customHeight="1" x14ac:dyDescent="0.25">
      <c r="A1827" s="60" t="s">
        <v>1425</v>
      </c>
      <c r="B1827" s="23" t="s">
        <v>1387</v>
      </c>
      <c r="C1827" s="55">
        <v>100</v>
      </c>
      <c r="D1827" s="97">
        <f>D1828</f>
        <v>2301</v>
      </c>
      <c r="E1827" s="97">
        <f t="shared" ref="E1827:F1827" si="722">E1828</f>
        <v>2144</v>
      </c>
      <c r="F1827" s="97">
        <f t="shared" si="722"/>
        <v>2144</v>
      </c>
    </row>
    <row r="1828" spans="1:6" ht="30.75" customHeight="1" x14ac:dyDescent="0.25">
      <c r="A1828" s="60" t="s">
        <v>1426</v>
      </c>
      <c r="B1828" s="23" t="s">
        <v>1387</v>
      </c>
      <c r="C1828" s="55">
        <v>120</v>
      </c>
      <c r="D1828" s="97">
        <v>2301</v>
      </c>
      <c r="E1828" s="97">
        <v>2144</v>
      </c>
      <c r="F1828" s="97">
        <v>2144</v>
      </c>
    </row>
    <row r="1829" spans="1:6" ht="30.75" customHeight="1" x14ac:dyDescent="0.25">
      <c r="A1829" s="60" t="s">
        <v>1427</v>
      </c>
      <c r="B1829" s="23" t="s">
        <v>1387</v>
      </c>
      <c r="C1829" s="55">
        <v>200</v>
      </c>
      <c r="D1829" s="97">
        <f>D1830</f>
        <v>1235</v>
      </c>
      <c r="E1829" s="97">
        <f t="shared" ref="E1829:F1829" si="723">E1830</f>
        <v>1366</v>
      </c>
      <c r="F1829" s="97">
        <f t="shared" si="723"/>
        <v>1366</v>
      </c>
    </row>
    <row r="1830" spans="1:6" ht="30.75" customHeight="1" x14ac:dyDescent="0.25">
      <c r="A1830" s="60" t="s">
        <v>1428</v>
      </c>
      <c r="B1830" s="23" t="s">
        <v>1387</v>
      </c>
      <c r="C1830" s="55">
        <v>240</v>
      </c>
      <c r="D1830" s="97">
        <v>1235</v>
      </c>
      <c r="E1830" s="97">
        <v>1366</v>
      </c>
      <c r="F1830" s="97">
        <v>1366</v>
      </c>
    </row>
    <row r="1831" spans="1:6" ht="30.75" customHeight="1" x14ac:dyDescent="0.25">
      <c r="A1831" s="60" t="s">
        <v>1431</v>
      </c>
      <c r="B1831" s="23" t="s">
        <v>1387</v>
      </c>
      <c r="C1831" s="55">
        <v>800</v>
      </c>
      <c r="D1831" s="97">
        <f>D1832</f>
        <v>14</v>
      </c>
      <c r="E1831" s="97">
        <f t="shared" ref="E1831:F1831" si="724">E1832</f>
        <v>14</v>
      </c>
      <c r="F1831" s="97">
        <f t="shared" si="724"/>
        <v>14</v>
      </c>
    </row>
    <row r="1832" spans="1:6" ht="30.75" customHeight="1" x14ac:dyDescent="0.25">
      <c r="A1832" s="16" t="s">
        <v>1432</v>
      </c>
      <c r="B1832" s="23" t="s">
        <v>1387</v>
      </c>
      <c r="C1832" s="55">
        <v>850</v>
      </c>
      <c r="D1832" s="97">
        <v>14</v>
      </c>
      <c r="E1832" s="97">
        <v>14</v>
      </c>
      <c r="F1832" s="97">
        <v>14</v>
      </c>
    </row>
    <row r="1833" spans="1:6" ht="32.25" customHeight="1" x14ac:dyDescent="0.25">
      <c r="A1833" s="13" t="s">
        <v>1388</v>
      </c>
      <c r="B1833" s="3" t="s">
        <v>1389</v>
      </c>
      <c r="C1833" s="55"/>
      <c r="D1833" s="97">
        <f>D1840+D1843+D1846+D1849+D1853+D1834+D1837+D1850+D1858+D1861+D1864</f>
        <v>20390</v>
      </c>
      <c r="E1833" s="97">
        <f>E1840+E1843+E1846+E1849+E1853+E1834+E1837+E1850+E1858+E1861+E1864</f>
        <v>1080</v>
      </c>
      <c r="F1833" s="97">
        <f>F1840+F1843+F1846+F1849+F1853+F1834+F1837+F1850+F1858+F1861+F1864</f>
        <v>800</v>
      </c>
    </row>
    <row r="1834" spans="1:6" ht="33" hidden="1" customHeight="1" x14ac:dyDescent="0.25">
      <c r="A1834" s="54" t="s">
        <v>1390</v>
      </c>
      <c r="B1834" s="20" t="s">
        <v>1391</v>
      </c>
      <c r="C1834" s="55"/>
      <c r="D1834" s="97">
        <f>D1835</f>
        <v>0</v>
      </c>
      <c r="E1834" s="97">
        <f t="shared" ref="E1834:F1835" si="725">E1835</f>
        <v>0</v>
      </c>
      <c r="F1834" s="97">
        <f t="shared" si="725"/>
        <v>0</v>
      </c>
    </row>
    <row r="1835" spans="1:6" ht="33" hidden="1" customHeight="1" x14ac:dyDescent="0.25">
      <c r="A1835" s="60" t="s">
        <v>1427</v>
      </c>
      <c r="B1835" s="20" t="s">
        <v>1391</v>
      </c>
      <c r="C1835" s="55">
        <v>200</v>
      </c>
      <c r="D1835" s="97">
        <f>D1836</f>
        <v>0</v>
      </c>
      <c r="E1835" s="97">
        <f t="shared" si="725"/>
        <v>0</v>
      </c>
      <c r="F1835" s="97">
        <f t="shared" si="725"/>
        <v>0</v>
      </c>
    </row>
    <row r="1836" spans="1:6" ht="33" hidden="1" customHeight="1" x14ac:dyDescent="0.25">
      <c r="A1836" s="60" t="s">
        <v>1428</v>
      </c>
      <c r="B1836" s="20" t="s">
        <v>1391</v>
      </c>
      <c r="C1836" s="55">
        <v>240</v>
      </c>
      <c r="D1836" s="97"/>
      <c r="E1836" s="97"/>
      <c r="F1836" s="97"/>
    </row>
    <row r="1837" spans="1:6" ht="31.5" hidden="1" customHeight="1" x14ac:dyDescent="0.25">
      <c r="A1837" s="54" t="s">
        <v>1392</v>
      </c>
      <c r="B1837" s="20" t="s">
        <v>1393</v>
      </c>
      <c r="C1837" s="55"/>
      <c r="D1837" s="97">
        <f>D1838</f>
        <v>0</v>
      </c>
      <c r="E1837" s="97">
        <f t="shared" ref="E1837:F1838" si="726">E1838</f>
        <v>0</v>
      </c>
      <c r="F1837" s="97">
        <f t="shared" si="726"/>
        <v>0</v>
      </c>
    </row>
    <row r="1838" spans="1:6" ht="31.5" hidden="1" customHeight="1" x14ac:dyDescent="0.25">
      <c r="A1838" s="62" t="s">
        <v>1438</v>
      </c>
      <c r="B1838" s="20" t="s">
        <v>1393</v>
      </c>
      <c r="C1838" s="55">
        <v>800</v>
      </c>
      <c r="D1838" s="97">
        <f>D1839</f>
        <v>0</v>
      </c>
      <c r="E1838" s="97">
        <f t="shared" si="726"/>
        <v>0</v>
      </c>
      <c r="F1838" s="97">
        <f t="shared" si="726"/>
        <v>0</v>
      </c>
    </row>
    <row r="1839" spans="1:6" ht="31.5" hidden="1" customHeight="1" x14ac:dyDescent="0.25">
      <c r="A1839" s="62" t="s">
        <v>1439</v>
      </c>
      <c r="B1839" s="20" t="s">
        <v>1393</v>
      </c>
      <c r="C1839" s="55">
        <v>870</v>
      </c>
      <c r="D1839" s="97"/>
      <c r="E1839" s="97"/>
      <c r="F1839" s="97"/>
    </row>
    <row r="1840" spans="1:6" ht="30.75" customHeight="1" x14ac:dyDescent="0.25">
      <c r="A1840" s="21" t="s">
        <v>1394</v>
      </c>
      <c r="B1840" s="20" t="s">
        <v>1395</v>
      </c>
      <c r="C1840" s="55"/>
      <c r="D1840" s="97">
        <f>D1841</f>
        <v>0</v>
      </c>
      <c r="E1840" s="97">
        <f t="shared" ref="E1840:F1841" si="727">E1841</f>
        <v>700</v>
      </c>
      <c r="F1840" s="97">
        <f t="shared" si="727"/>
        <v>800</v>
      </c>
    </row>
    <row r="1841" spans="1:6" ht="30.75" customHeight="1" x14ac:dyDescent="0.25">
      <c r="A1841" s="36" t="s">
        <v>1438</v>
      </c>
      <c r="B1841" s="20" t="s">
        <v>1395</v>
      </c>
      <c r="C1841" s="55">
        <v>800</v>
      </c>
      <c r="D1841" s="97">
        <f>D1842</f>
        <v>0</v>
      </c>
      <c r="E1841" s="97">
        <f t="shared" si="727"/>
        <v>700</v>
      </c>
      <c r="F1841" s="97">
        <f t="shared" si="727"/>
        <v>800</v>
      </c>
    </row>
    <row r="1842" spans="1:6" ht="30.75" customHeight="1" x14ac:dyDescent="0.25">
      <c r="A1842" s="36" t="s">
        <v>1439</v>
      </c>
      <c r="B1842" s="20" t="s">
        <v>1395</v>
      </c>
      <c r="C1842" s="55">
        <v>870</v>
      </c>
      <c r="D1842" s="97">
        <v>0</v>
      </c>
      <c r="E1842" s="97">
        <v>700</v>
      </c>
      <c r="F1842" s="97">
        <v>800</v>
      </c>
    </row>
    <row r="1843" spans="1:6" ht="35.25" customHeight="1" x14ac:dyDescent="0.25">
      <c r="A1843" s="54" t="s">
        <v>1396</v>
      </c>
      <c r="B1843" s="20" t="s">
        <v>1397</v>
      </c>
      <c r="C1843" s="55"/>
      <c r="D1843" s="97">
        <f>D1844</f>
        <v>2587</v>
      </c>
      <c r="E1843" s="97">
        <f t="shared" ref="E1843:F1844" si="728">E1844</f>
        <v>0</v>
      </c>
      <c r="F1843" s="97">
        <f t="shared" si="728"/>
        <v>0</v>
      </c>
    </row>
    <row r="1844" spans="1:6" ht="35.25" customHeight="1" x14ac:dyDescent="0.25">
      <c r="A1844" s="36" t="s">
        <v>1438</v>
      </c>
      <c r="B1844" s="20" t="s">
        <v>1397</v>
      </c>
      <c r="C1844" s="55">
        <v>800</v>
      </c>
      <c r="D1844" s="97">
        <f>D1845</f>
        <v>2587</v>
      </c>
      <c r="E1844" s="97">
        <f t="shared" si="728"/>
        <v>0</v>
      </c>
      <c r="F1844" s="97">
        <f t="shared" si="728"/>
        <v>0</v>
      </c>
    </row>
    <row r="1845" spans="1:6" ht="35.25" customHeight="1" x14ac:dyDescent="0.25">
      <c r="A1845" s="128" t="s">
        <v>1587</v>
      </c>
      <c r="B1845" s="20" t="s">
        <v>1397</v>
      </c>
      <c r="C1845" s="55">
        <v>830</v>
      </c>
      <c r="D1845" s="97">
        <v>2587</v>
      </c>
      <c r="E1845" s="97"/>
      <c r="F1845" s="97"/>
    </row>
    <row r="1846" spans="1:6" ht="44.25" hidden="1" customHeight="1" x14ac:dyDescent="0.25">
      <c r="A1846" s="54" t="s">
        <v>1398</v>
      </c>
      <c r="B1846" s="20" t="s">
        <v>1399</v>
      </c>
      <c r="C1846" s="55"/>
      <c r="D1846" s="97">
        <f>D1847</f>
        <v>0</v>
      </c>
      <c r="E1846" s="97">
        <f t="shared" ref="E1846:F1847" si="729">E1847</f>
        <v>0</v>
      </c>
      <c r="F1846" s="97">
        <f t="shared" si="729"/>
        <v>0</v>
      </c>
    </row>
    <row r="1847" spans="1:6" ht="34.5" hidden="1" customHeight="1" x14ac:dyDescent="0.25">
      <c r="A1847" s="60" t="s">
        <v>1427</v>
      </c>
      <c r="B1847" s="20" t="s">
        <v>1399</v>
      </c>
      <c r="C1847" s="55">
        <v>200</v>
      </c>
      <c r="D1847" s="97">
        <f>D1848</f>
        <v>0</v>
      </c>
      <c r="E1847" s="97">
        <f t="shared" si="729"/>
        <v>0</v>
      </c>
      <c r="F1847" s="97">
        <f t="shared" si="729"/>
        <v>0</v>
      </c>
    </row>
    <row r="1848" spans="1:6" ht="33" hidden="1" customHeight="1" x14ac:dyDescent="0.25">
      <c r="A1848" s="60" t="s">
        <v>1428</v>
      </c>
      <c r="B1848" s="20" t="s">
        <v>1399</v>
      </c>
      <c r="C1848" s="55">
        <v>240</v>
      </c>
      <c r="D1848" s="97">
        <v>0</v>
      </c>
      <c r="E1848" s="97">
        <v>0</v>
      </c>
      <c r="F1848" s="97">
        <v>0</v>
      </c>
    </row>
    <row r="1849" spans="1:6" ht="28.5" hidden="1" customHeight="1" x14ac:dyDescent="0.25">
      <c r="A1849" s="54" t="s">
        <v>1400</v>
      </c>
      <c r="B1849" s="20" t="s">
        <v>1401</v>
      </c>
      <c r="C1849" s="55"/>
      <c r="D1849" s="82">
        <f>D1851</f>
        <v>0</v>
      </c>
      <c r="E1849" s="82">
        <f t="shared" ref="E1849:F1849" si="730">E1851</f>
        <v>0</v>
      </c>
      <c r="F1849" s="82">
        <f t="shared" si="730"/>
        <v>0</v>
      </c>
    </row>
    <row r="1850" spans="1:6" ht="18" hidden="1" customHeight="1" x14ac:dyDescent="0.25">
      <c r="A1850" s="39" t="s">
        <v>1402</v>
      </c>
      <c r="B1850" s="20" t="s">
        <v>1403</v>
      </c>
      <c r="C1850" s="55"/>
      <c r="D1850" s="82"/>
      <c r="E1850" s="82"/>
      <c r="F1850" s="82"/>
    </row>
    <row r="1851" spans="1:6" ht="27" hidden="1" customHeight="1" x14ac:dyDescent="0.25">
      <c r="A1851" s="60" t="s">
        <v>1427</v>
      </c>
      <c r="B1851" s="20" t="s">
        <v>1401</v>
      </c>
      <c r="C1851" s="55">
        <v>200</v>
      </c>
      <c r="D1851" s="82">
        <f>D1852</f>
        <v>0</v>
      </c>
      <c r="E1851" s="82">
        <f t="shared" ref="E1851:F1851" si="731">E1852</f>
        <v>0</v>
      </c>
      <c r="F1851" s="82">
        <f t="shared" si="731"/>
        <v>0</v>
      </c>
    </row>
    <row r="1852" spans="1:6" ht="23.25" hidden="1" customHeight="1" x14ac:dyDescent="0.25">
      <c r="A1852" s="60" t="s">
        <v>1428</v>
      </c>
      <c r="B1852" s="20" t="s">
        <v>1401</v>
      </c>
      <c r="C1852" s="55">
        <v>240</v>
      </c>
      <c r="D1852" s="82"/>
      <c r="E1852" s="82"/>
      <c r="F1852" s="82"/>
    </row>
    <row r="1853" spans="1:6" ht="33.75" customHeight="1" x14ac:dyDescent="0.25">
      <c r="A1853" s="21" t="s">
        <v>1404</v>
      </c>
      <c r="B1853" s="20" t="s">
        <v>1405</v>
      </c>
      <c r="C1853" s="55"/>
      <c r="D1853" s="82">
        <f>D1854+D1856</f>
        <v>17603</v>
      </c>
      <c r="E1853" s="82">
        <f t="shared" ref="E1853:F1853" si="732">E1854+E1856</f>
        <v>380</v>
      </c>
      <c r="F1853" s="82">
        <f t="shared" si="732"/>
        <v>0</v>
      </c>
    </row>
    <row r="1854" spans="1:6" ht="26.25" customHeight="1" x14ac:dyDescent="0.25">
      <c r="A1854" s="60" t="s">
        <v>1427</v>
      </c>
      <c r="B1854" s="20" t="s">
        <v>1405</v>
      </c>
      <c r="C1854" s="55">
        <v>200</v>
      </c>
      <c r="D1854" s="82">
        <f>D1855</f>
        <v>1003</v>
      </c>
      <c r="E1854" s="82">
        <f t="shared" ref="E1854:F1854" si="733">E1855</f>
        <v>380</v>
      </c>
      <c r="F1854" s="82">
        <f t="shared" si="733"/>
        <v>0</v>
      </c>
    </row>
    <row r="1855" spans="1:6" ht="22.5" customHeight="1" x14ac:dyDescent="0.25">
      <c r="A1855" s="92" t="s">
        <v>1428</v>
      </c>
      <c r="B1855" s="20" t="s">
        <v>1405</v>
      </c>
      <c r="C1855" s="55">
        <v>240</v>
      </c>
      <c r="D1855" s="82">
        <v>1003</v>
      </c>
      <c r="E1855" s="82">
        <v>380</v>
      </c>
      <c r="F1855" s="82">
        <v>0</v>
      </c>
    </row>
    <row r="1856" spans="1:6" ht="22.5" customHeight="1" x14ac:dyDescent="0.25">
      <c r="A1856" s="60" t="s">
        <v>1431</v>
      </c>
      <c r="B1856" s="20" t="s">
        <v>1405</v>
      </c>
      <c r="C1856" s="55">
        <v>800</v>
      </c>
      <c r="D1856" s="82">
        <f>D1857</f>
        <v>16600</v>
      </c>
      <c r="E1856" s="82">
        <f t="shared" ref="E1856:F1856" si="734">E1857</f>
        <v>0</v>
      </c>
      <c r="F1856" s="82">
        <f t="shared" si="734"/>
        <v>0</v>
      </c>
    </row>
    <row r="1857" spans="1:6" ht="22.5" customHeight="1" x14ac:dyDescent="0.25">
      <c r="A1857" s="16" t="s">
        <v>1432</v>
      </c>
      <c r="B1857" s="20" t="s">
        <v>1405</v>
      </c>
      <c r="C1857" s="55">
        <v>850</v>
      </c>
      <c r="D1857" s="82">
        <v>16600</v>
      </c>
      <c r="E1857" s="82"/>
      <c r="F1857" s="82"/>
    </row>
    <row r="1858" spans="1:6" ht="45.75" customHeight="1" x14ac:dyDescent="0.25">
      <c r="A1858" s="54" t="s">
        <v>1621</v>
      </c>
      <c r="B1858" s="20" t="s">
        <v>1620</v>
      </c>
      <c r="C1858" s="55"/>
      <c r="D1858" s="83">
        <f>D1859</f>
        <v>200</v>
      </c>
      <c r="E1858" s="83">
        <f t="shared" ref="E1858:F1858" si="735">E1859</f>
        <v>0</v>
      </c>
      <c r="F1858" s="83">
        <f t="shared" si="735"/>
        <v>0</v>
      </c>
    </row>
    <row r="1859" spans="1:6" ht="29.25" customHeight="1" x14ac:dyDescent="0.25">
      <c r="A1859" s="16" t="s">
        <v>1430</v>
      </c>
      <c r="B1859" s="20" t="s">
        <v>1620</v>
      </c>
      <c r="C1859" s="55">
        <v>600</v>
      </c>
      <c r="D1859" s="83">
        <f>D1860</f>
        <v>200</v>
      </c>
      <c r="E1859" s="83"/>
      <c r="F1859" s="83"/>
    </row>
    <row r="1860" spans="1:6" ht="35.25" customHeight="1" x14ac:dyDescent="0.25">
      <c r="A1860" s="16" t="s">
        <v>1429</v>
      </c>
      <c r="B1860" s="20" t="s">
        <v>1620</v>
      </c>
      <c r="C1860" s="55">
        <v>610</v>
      </c>
      <c r="D1860" s="83">
        <v>200</v>
      </c>
      <c r="E1860" s="83"/>
      <c r="F1860" s="83"/>
    </row>
    <row r="1861" spans="1:6" ht="45.75" hidden="1" customHeight="1" x14ac:dyDescent="0.25">
      <c r="A1861" s="54" t="s">
        <v>1406</v>
      </c>
      <c r="B1861" s="20" t="s">
        <v>1407</v>
      </c>
      <c r="C1861" s="55"/>
      <c r="D1861" s="83">
        <f>D1862</f>
        <v>0</v>
      </c>
      <c r="E1861" s="83">
        <f t="shared" ref="E1861:F1862" si="736">E1862</f>
        <v>0</v>
      </c>
      <c r="F1861" s="83">
        <f t="shared" si="736"/>
        <v>0</v>
      </c>
    </row>
    <row r="1862" spans="1:6" ht="45.75" hidden="1" customHeight="1" x14ac:dyDescent="0.25">
      <c r="A1862" s="62"/>
      <c r="B1862" s="20"/>
      <c r="C1862" s="55"/>
      <c r="D1862" s="83">
        <f>D1863</f>
        <v>0</v>
      </c>
      <c r="E1862" s="83">
        <f t="shared" si="736"/>
        <v>0</v>
      </c>
      <c r="F1862" s="83">
        <f t="shared" si="736"/>
        <v>0</v>
      </c>
    </row>
    <row r="1863" spans="1:6" ht="45.75" hidden="1" customHeight="1" x14ac:dyDescent="0.25">
      <c r="A1863" s="62"/>
      <c r="B1863" s="20"/>
      <c r="C1863" s="55"/>
      <c r="D1863" s="83"/>
      <c r="E1863" s="83"/>
      <c r="F1863" s="83"/>
    </row>
    <row r="1864" spans="1:6" ht="45.75" hidden="1" customHeight="1" x14ac:dyDescent="0.25">
      <c r="A1864" s="54" t="s">
        <v>1408</v>
      </c>
      <c r="B1864" s="20" t="s">
        <v>1409</v>
      </c>
      <c r="C1864" s="55"/>
      <c r="D1864" s="83">
        <f>D1865</f>
        <v>0</v>
      </c>
      <c r="E1864" s="83">
        <f t="shared" ref="E1864:F1865" si="737">E1865</f>
        <v>0</v>
      </c>
      <c r="F1864" s="83">
        <f t="shared" si="737"/>
        <v>0</v>
      </c>
    </row>
    <row r="1865" spans="1:6" ht="45.75" hidden="1" customHeight="1" x14ac:dyDescent="0.25">
      <c r="A1865" s="62"/>
      <c r="B1865" s="20"/>
      <c r="C1865" s="55"/>
      <c r="D1865" s="83">
        <f>D1866</f>
        <v>0</v>
      </c>
      <c r="E1865" s="83">
        <f t="shared" si="737"/>
        <v>0</v>
      </c>
      <c r="F1865" s="83">
        <f t="shared" si="737"/>
        <v>0</v>
      </c>
    </row>
    <row r="1866" spans="1:6" ht="45.75" hidden="1" customHeight="1" x14ac:dyDescent="0.25">
      <c r="A1866" s="62"/>
      <c r="B1866" s="20"/>
      <c r="C1866" s="55"/>
      <c r="D1866" s="83"/>
      <c r="E1866" s="83"/>
      <c r="F1866" s="83"/>
    </row>
    <row r="1867" spans="1:6" ht="45.75" customHeight="1" x14ac:dyDescent="0.25">
      <c r="A1867" s="77" t="s">
        <v>1458</v>
      </c>
      <c r="B1867" s="75" t="s">
        <v>1459</v>
      </c>
      <c r="C1867" s="78"/>
      <c r="D1867" s="84">
        <f>D1808+D1833</f>
        <v>30670</v>
      </c>
      <c r="E1867" s="84">
        <f>E1808+E1833</f>
        <v>11366</v>
      </c>
      <c r="F1867" s="84">
        <f>F1808+F1833</f>
        <v>11086</v>
      </c>
    </row>
    <row r="1868" spans="1:6" ht="35.25" customHeight="1" x14ac:dyDescent="0.25">
      <c r="A1868" s="76" t="s">
        <v>1461</v>
      </c>
      <c r="B1868" s="86"/>
      <c r="C1868" s="86"/>
      <c r="D1868" s="87">
        <f>D1807+D1867</f>
        <v>2546459</v>
      </c>
      <c r="E1868" s="87">
        <f>E1807+E1867</f>
        <v>2659524</v>
      </c>
      <c r="F1868" s="87">
        <f>F1807+F1867</f>
        <v>2464669</v>
      </c>
    </row>
    <row r="1869" spans="1:6" x14ac:dyDescent="0.25">
      <c r="E1869" s="109"/>
      <c r="F1869" s="109"/>
    </row>
    <row r="1870" spans="1:6" x14ac:dyDescent="0.25">
      <c r="E1870" s="109"/>
      <c r="F1870" s="109"/>
    </row>
    <row r="1871" spans="1:6" x14ac:dyDescent="0.25">
      <c r="A1871" t="s">
        <v>1492</v>
      </c>
    </row>
  </sheetData>
  <mergeCells count="5">
    <mergeCell ref="A19:F19"/>
    <mergeCell ref="B1:F1"/>
    <mergeCell ref="B11:F11"/>
    <mergeCell ref="B5:F5"/>
    <mergeCell ref="B6:F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2020-10-13T12:25:28Z</cp:lastPrinted>
  <dcterms:created xsi:type="dcterms:W3CDTF">2019-08-22T10:36:47Z</dcterms:created>
  <dcterms:modified xsi:type="dcterms:W3CDTF">2020-11-19T05:32:48Z</dcterms:modified>
</cp:coreProperties>
</file>