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8" activeTab="18"/>
  </bookViews>
  <sheets>
    <sheet name="1кв-л 2018" sheetId="1" r:id="rId1"/>
    <sheet name="1 полугод.2018" sheetId="2" r:id="rId2"/>
    <sheet name="9 мес.18г." sheetId="3" r:id="rId3"/>
    <sheet name="4кв.18" sheetId="4" r:id="rId4"/>
    <sheet name="год 2018" sheetId="5" r:id="rId5"/>
    <sheet name="1квл19" sheetId="6" r:id="rId6"/>
    <sheet name="6 мес 19" sheetId="7" r:id="rId7"/>
    <sheet name="9 мес 19" sheetId="8" r:id="rId8"/>
    <sheet name="12 мес 2019" sheetId="9" r:id="rId9"/>
    <sheet name="2019" sheetId="10" r:id="rId10"/>
    <sheet name="1 кв.20" sheetId="11" r:id="rId11"/>
    <sheet name="1 пгд 20" sheetId="12" r:id="rId12"/>
    <sheet name="9 мес 2020" sheetId="13" r:id="rId13"/>
    <sheet name="предвар.декабрь 2020" sheetId="14" r:id="rId14"/>
    <sheet name="12 мес.2020" sheetId="15" r:id="rId15"/>
    <sheet name="год 2020" sheetId="16" r:id="rId16"/>
    <sheet name="1 кв 2021" sheetId="17" r:id="rId17"/>
    <sheet name="1 плг 2021" sheetId="18" r:id="rId18"/>
    <sheet name="9 мес 2021" sheetId="19" r:id="rId19"/>
  </sheets>
  <definedNames>
    <definedName name="_xlnm.Print_Area" localSheetId="10">'1 кв.20'!$A$1:$K$32</definedName>
    <definedName name="_xlnm.Print_Area" localSheetId="11">'1 пгд 20'!$A$1:$K$36</definedName>
    <definedName name="_xlnm.Print_Area" localSheetId="2">'9 мес.18г.'!$A$1:$K$31</definedName>
  </definedNames>
  <calcPr fullCalcOnLoad="1"/>
</workbook>
</file>

<file path=xl/sharedStrings.xml><?xml version="1.0" encoding="utf-8"?>
<sst xmlns="http://schemas.openxmlformats.org/spreadsheetml/2006/main" count="2706" uniqueCount="312">
  <si>
    <t>Единица измерения</t>
  </si>
  <si>
    <t>единиц</t>
  </si>
  <si>
    <t>Торжественное совещание, посвящённое Дню работника сельского хозяйства и перерабатывающей промышленности</t>
  </si>
  <si>
    <t>процент</t>
  </si>
  <si>
    <t>голов</t>
  </si>
  <si>
    <t>гектар</t>
  </si>
  <si>
    <t>_</t>
  </si>
  <si>
    <t>Таблица №2.</t>
  </si>
  <si>
    <t>за 1 квартал (январь-март) 2018 года.</t>
  </si>
  <si>
    <t>Наименование подпрограммы/показателя</t>
  </si>
  <si>
    <t>Тип показателя</t>
  </si>
  <si>
    <t>Базовое значение</t>
  </si>
  <si>
    <t>Планируемое значение показателя на 2018 год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</si>
  <si>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</si>
  <si>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</si>
  <si>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</si>
  <si>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Объем финансирования на 2018 год (тыс.руб.)</t>
  </si>
  <si>
    <t>Профинансировано за отчетный период** (тыс.руб.)</t>
  </si>
  <si>
    <t>Источник финансирования</t>
  </si>
  <si>
    <t>Результаты реализации муниципальной программы городского округа Зарайск Московской области</t>
  </si>
  <si>
    <t>"Развитие сельского хозяйства городского округа Зарайск Московской области" на срок 2018-2022 годы.</t>
  </si>
  <si>
    <t>Подпрограмма I «Развитие отраслей сельского хозяйства городского округа Зарайск Московской области»</t>
  </si>
  <si>
    <t>Доля обрабатываемой пашни в общей площади пашни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</si>
  <si>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</si>
  <si>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«Земля должна работать» (вовлечение в оборот земель сельскохозяйственного назначения)</t>
  </si>
  <si>
    <t>«Хозяйствуй умело» (индекс производства продукции сельского хозяйства в хозяйствах всех категорий)</t>
  </si>
  <si>
    <t>Индекс производства продукции растениеводства  в хозяйствах всех категорий (в сопоставимых ценах к предыдущему году)</t>
  </si>
  <si>
    <t>Индекс производства продукции животноводства  в хозяйствах всех категорий (в сопоставимых ценах к предыдущему году)</t>
  </si>
  <si>
    <t>Количество семейных животноводческих ферм, осуществляющих развитие своих хозяйств за счет грантовой поддержки (за отчетный год)</t>
  </si>
  <si>
    <t>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</si>
  <si>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Ввод мощностей животноводческих комплексов молочного направления</t>
  </si>
  <si>
    <t>Объём инвестиций, привлечённых в текущем году по реализуемым инвестиционным проектам АПК, находящимся в единой автоматизированной  системе мониторинга инвестиционных проектов Министерства инвестиций и инноваций Московской области</t>
  </si>
  <si>
    <t>Конкурс «Лучший по профессии среди животноводов»</t>
  </si>
  <si>
    <t>Конкурс «Лучший по профессии среди растениеводов»</t>
  </si>
  <si>
    <t>Ввод (приобретение) жилья для граждан, проживающих в сельской местности</t>
  </si>
  <si>
    <t>Подпрограмма II «Устойчивое развитие сельских территорий»</t>
  </si>
  <si>
    <t>Подпрограмма III  «Обеспечение эпизоотического и ветеринарно-санитарного благополучия городского округа Зарайск Московской области»</t>
  </si>
  <si>
    <t>Общее количество отловленных животных</t>
  </si>
  <si>
    <t>Подпрограмма IV  «Борьба с борщевиком Сосновского на территории городского округа Зарайск Московской области»</t>
  </si>
  <si>
    <t xml:space="preserve">Сокращение площади, занятой борщевиком Сосновского </t>
  </si>
  <si>
    <t>муниципальная программа</t>
  </si>
  <si>
    <t>обращение Губернатора Московской области</t>
  </si>
  <si>
    <t>обращение Губернатора Московской области РЕЙТИНГ 50</t>
  </si>
  <si>
    <t xml:space="preserve">обращение Губернатора Московской области  </t>
  </si>
  <si>
    <t>тыс. гектар</t>
  </si>
  <si>
    <t>скотомест</t>
  </si>
  <si>
    <t>млн.руб.</t>
  </si>
  <si>
    <t>соглашение с ФОИВ</t>
  </si>
  <si>
    <t>кв.метр</t>
  </si>
  <si>
    <t>отраслевой показатель</t>
  </si>
  <si>
    <t>1. Оказание несвязной поддержки сельскохозяйственным товаропроизводителям в области растениеводства</t>
  </si>
  <si>
    <t>2.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</si>
  <si>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 xml:space="preserve">7. Государственная поддержка подотраслей сельского хозяйства, включая развитие малых форм.
3.Оказание поддержки в области молочного скотоводства.
</t>
  </si>
  <si>
    <t xml:space="preserve">7. Государственная поддержка подотраслей сельского хозяйства, включая развитие малых форм.
3. Оказание поддержки в области молочного скотоводства.
</t>
  </si>
  <si>
    <t>4. Компенсация прямых понесенных затрат на строительство и модернизацию объектов агропромышленного комплекса</t>
  </si>
  <si>
    <t>6. Поддержка инвестиционного кредитования в агропромышленном комплексе</t>
  </si>
  <si>
    <t>5.Организация и проведение конкурсов и праздничных мероприятий.</t>
  </si>
  <si>
    <t>1.Улучшение жилищных условий граждан, проживающих в сельской местности, в том числе молодых семей и молодых специалистов.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</si>
  <si>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</t>
  </si>
  <si>
    <t>1.Борьба с борщевиком Сосновского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</si>
  <si>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</si>
  <si>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средства бюджета городского округа Зарайск - местный бюджет</t>
  </si>
  <si>
    <t>средства бюджета городского округа Зарайск и внебюджетные источники финансирования</t>
  </si>
  <si>
    <t>средства бюджета Московской области</t>
  </si>
  <si>
    <t>средства бюджета Московской области и бюджета городского округа Зарайск</t>
  </si>
  <si>
    <t>0*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</si>
  <si>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</si>
  <si>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>начало работ запланировано на II квартал</t>
  </si>
  <si>
    <t>мероприятие исполняется поквартально по результатам работ за год 2017, I ,II, и  III квартала 2018 года.</t>
  </si>
  <si>
    <t>мероприятие запланировано на  III квартал 2018 года.</t>
  </si>
  <si>
    <t>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федеральной целевой программой «Устойчивое развитие сельских территорий на 2014-2017 годы и на период до 2020 года» в стадии согласования.</t>
  </si>
  <si>
    <t>мероприятие запланировано на II квартал 2018 года (процедура торгов)</t>
  </si>
  <si>
    <t>значение показателя появится в III квартале 2018 года (с момента начала уборочной кампании)</t>
  </si>
  <si>
    <t>мероприятие запланировано на II квартал 2018 года (оформление документации для процедур торгов и заключения договора на оказание услуг)</t>
  </si>
  <si>
    <t>за 1 полугодие (январь-июнь) 2018 года.</t>
  </si>
  <si>
    <t>введено в оборот за 1 полугодие - 52га (ИП Глава К(Ф)Х Локтев)</t>
  </si>
  <si>
    <t>мероприятие исполняется поквартально по результатам работ за год 2017, Iквартал ,1 полугодие, и  9 месяцев 2018 года.</t>
  </si>
  <si>
    <t>на основании решения рабочей группы Министерства сельского хозяйства и продовольствия Московской области при отборе муниципальных образований по критериям:реализация инвестиционных проектов в сфере АПК, создание высокопроизводительных рабочих мест в организациях АПК в сельской местности - г.о. Зарайск не прошел отбор по предоставлению субсидии на 2018 год  из федерального и областного бюджетов - 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2018 год от 13.03.2018 №150/10.</t>
  </si>
  <si>
    <t>за 9 месяцев (январь-сентябрь) 2018 года.</t>
  </si>
  <si>
    <t>введено в оборот  - 190,3га</t>
  </si>
  <si>
    <t>введено в оборот - 190,3га</t>
  </si>
  <si>
    <t>мероприятие исполняется поквартально по результатам работ за год 2017, 3 месяца ,6 месяцев, и  9 месяцев 2018 года.</t>
  </si>
  <si>
    <t>мероприятие запланировано на  IV квартал 2018 года.</t>
  </si>
  <si>
    <t>Показатель отсутствует</t>
  </si>
  <si>
    <t xml:space="preserve">средства бюджета Московской области </t>
  </si>
  <si>
    <t xml:space="preserve"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 - мероприятие 1.2 «Осуществление переданных полномочий муниципальным районам и городским округам по оформлению в собственность Московской области сибиреязвенных скотомогильников, по обустройству и содержанию сибиреязвенных скотомогильников, находящихся в собственности Московской области» и распределены средства бюджета Московской области </t>
  </si>
  <si>
    <t>за 12 месяцев (январь-декабрь) 2018 года.</t>
  </si>
  <si>
    <t xml:space="preserve">Согласно данным динамики ввода в оборот за 2013-2017гг. округом было введено в оборот 21474,84 га залежных земель, на текущую дату для ввода остались самые сложные участки с сильной залесенностью, требующие особой техники для раскарчевки и высоких материальных затрат, предоставляемый вид субсидии покрывает лишь пятую часть средств необходимых для осуществления таких мероприятий. Необходимо отметить, что большинство участков расположены в неудобьях с сложными подъездными путями для техники. На 28.11.18 введено 424,69 га это 28,3% от плана. </t>
  </si>
  <si>
    <t>Объем посевной площади округа в 2018 году к 2017 сокращен на 4064 га (ООО "Красная Звезда" на 1024га, ООО "Сельхозпродукты" на 1078га, ООО "Кампоферма" на 329га и ООО "Новые Аграрные Технологии" в виду окончания срока аренды земель осенью 2017 года на 1633га). Еще одной причиной снижения производства явились неблагоприятные условия 2018 года - весенне-летняя засуха, которая отрицательно повлияла на урожайность культур и гибель некоторых из них (ООО "Красная Звезда" гибель посевов столовой свеклы на площади 20га)</t>
  </si>
  <si>
    <t>Показатель характеризует интенсивность инвестирования в сфере животноводства молочного направления, а именно - реализацию инвест-проектов, модернизацию и реконструкцию молочно-товарных ферм. В текущем году остановлена реализация крупного инвест-проекта по строительству животноводческого комплекса на 1450 скотомест молочного направления ООО "Сельхозпродукты", который обеспечил бы выполнение данного показателя начиная с 2018 года и плановом периоде. Также невозможна реализация проекта ИП Глава К(Ф)Х Маркин А.Б. на 120 скотомест. В плановом периоде в 2019 году возможен ввод мощностей по проекту ИП Глава К(Ф)Х Маркин А.Б. на 120 скотомест при благоприятных условиях развития проекта, более крупных проектов данного направления в плановом периоде не ожидается.</t>
  </si>
  <si>
    <t>Показатель формируется по данным сельскохозяйственных товаропроизводителей об объеме инвестиций в основной капитал, согласно динамике показателя за 2015-2018 года среднее значение объема АПК округа составляет порядка 500 млн.руб., основная доля которого представлена приобретением техники, далее- перевод скота в основное стадо и т.д. Значительный прирост среднего значения может быть обеспечен наличием реализации нового инвест-проекта на территории округа. В плане 2018 года из числа крупных проектов должен был быть реализован проект по строительству животноводческого комплекса на 1450 скотомест молочного направления ООО "Сельхозпродукты", но проект реализован не был и дальнейшая его реализация в плановом периоде не ожидается, аналогичная ситуация и с проектом ИП Глава К(Ф)Х Маркин А.Б. на 120 скотомест - проект в 2018 году реализован не будет, возможна реализация в 2019.</t>
  </si>
  <si>
    <t>за 2018 год.</t>
  </si>
  <si>
    <t>Таблица №4</t>
  </si>
  <si>
    <t>Подпрограмма IV  «Развитие мелиорации земель сельскохозяйственного назначения»</t>
  </si>
  <si>
    <t>Индекс производства продукции сельского хозяйства в хозяйствах всех категорий (в сопоставимых ценах) к предыдущему году</t>
  </si>
  <si>
    <t>Планируемое значение показателя на 2019 год</t>
  </si>
  <si>
    <t xml:space="preserve">1. Оказание несвязанной поддержки сельскохозяйственным товаропроизводителям в области растениеводства.
2.Оказание поддержки в области молочного скотоводства.
3. Компенсация прямых понесенных затрат на строительство и модернизацию объектов агропромышленного комплекса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</si>
  <si>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скота и птицы на убой в хозяйствах всех категорий (в живом весе)</t>
  </si>
  <si>
    <t>обращение Губернатора МО</t>
  </si>
  <si>
    <t xml:space="preserve">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</si>
  <si>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молока в хозяйствах всех категорий</t>
  </si>
  <si>
    <t xml:space="preserve">2.Оказание поддержки в области молочного скотоводства.
3.Компенсация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</si>
  <si>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 xml:space="preserve">3. 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</si>
  <si>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свиней.</t>
  </si>
  <si>
    <t>Площадь земель, обработанных от борщевика Сосновского</t>
  </si>
  <si>
    <t>средства бюджета городского округа Зарайск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</si>
  <si>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</si>
  <si>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Объем финансирования на 2019 год (тыс.руб.)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</si>
  <si>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</si>
  <si>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Индекс рассчитан по объему производства животноводства (молоко - 6412,3 тонн по средней цене по МО 26507,0 руб за тонну, мясо - 1853,1тонн по средней цене по МО - 73996,0 руб за тонну, яица - 547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</si>
  <si>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82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тыс.руб.; перевод скота в основное стадо - 66017 тыс руб., приобретение основных средств - 7425 тыс.руб.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</si>
  <si>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потрачены средства местного бюджета на премии работникам АПК в размере 52 тыс.руб., распоряжение от 25.02.19 №83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</si>
  <si>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начиная со II квартала отчетного периода.</t>
  </si>
  <si>
    <t>В I квартале отчетного периода были проведены конкурсные процедуры и заключен контракт c ООО "Архимед" на проведение работ по уничтожению борщевика Сосновского, к работам подрядная организация приступит начиная с мая 2019 года согласно графика оказания услуг по уничтожению сорного растения.</t>
  </si>
  <si>
    <t>Данные предоставлены комитетом по управлению имуществом за  I  квартал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</si>
  <si>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2019 года в виду большого объема работ, задействованной техники и механизаторов.</t>
  </si>
  <si>
    <t>Произведено скота в живом весе за три месяца - 1853,1 тонн. Запланированный объем будет формироваться в течение отчетного периода до 31.12.2019г.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</si>
  <si>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31.12.2019г. </t>
  </si>
  <si>
    <t>Произведено молока за три месяца - 6412,3 тонн.  Запланированный объем будет формироваться в течение отчетного периода до 31.12.2019г.</t>
  </si>
  <si>
    <t>Мероприятие запланировано на IV квартал отчетного периода.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</si>
  <si>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семья, данные о финансировании будут внесены изменением в муниципальную программу согласно Постановления главы г.о, выполнение по площади будет отражено к концу отчетного периода.</t>
  </si>
  <si>
    <t>за 1 квартал 2019 года (ред.постановление от 07.03.19 № 345/3)</t>
  </si>
  <si>
    <t>Индекс рассчитан по объему производства животноводства (молоко - 12789,1 тонн по средней цене по МО 26507,0 руб за тонну, мясо - 3975,2 тонн по средней цене по МО - 73996,0 руб за тонну, яица - 1095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</si>
  <si>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Произведено молока за 6 месяцев - 12789,1 тонн. 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</si>
  <si>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Произведено скота в живом весе за 6 месяцев - 3975,2 тонн.ы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</si>
  <si>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За первое полугодие скотоместа не введены. Реализация запланированного объем будет происходить в течение отчетного периода до 31.12.2019г. На отчетную дату ведутся строительные работы (возведение опор, формирование каркаса под строительство фермы).</t>
  </si>
  <si>
    <t>207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- 78334 тыс руб., приобретение основных средств - 101024 тыс.руб., а также в части реализации новых инвест - проектов малого масштаба (ИП Главы КФХ) : Маркин А.Б. - 5,3 млн. руб., Локтев А.В. - 6,9. Показатель за 6 месяцев не достигает уровня необходимого для выпонения плана в виду отсутствия новых крупных инвестиционных проектов в АПК округа.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</si>
  <si>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</si>
  <si>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6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</si>
  <si>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 1 полугодие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</si>
  <si>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- 2101,0 тыс.руб (в т.ч по мероприятию 3.2 - 829,0 тыс. руб.)</t>
  </si>
  <si>
    <t>за 1 полугодие 2019 года (ред.постановление от 14.05.19 № 724/5)</t>
  </si>
  <si>
    <t>за 9 месяцев 2019 года (ред.постановление от 25.09.19 № 1614/9; 08.11.17 №1841/11)</t>
  </si>
  <si>
    <t>За 9 мес. скотоместа не введены (не оборудованы). Реализация запланированного объема будет происходить в течение отчетного периода до 31.12.2019г. На отчетную дату продолжаются строительные работы (выполнено строительство основных сооружений на сумму 30,9 млн.руб., закуплено оборудование на сумму 4,7 млн.руб.).</t>
  </si>
  <si>
    <t xml:space="preserve">815,49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- 92356 тыс руб., приобретение основных средств - 624602 тыс.руб., а также в части реализации новых инвест - проектов малого и среднего масштаба (ИП Главы КФХ) : Маркин А.Б. - 38,3 млн. руб., Локтев А.В. - 4,8; ООО "Агро-Регион" - 37,5 млн. руб., ООО "Зарайский хлебокомбинат" - 2,3 млн. руб. 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</si>
  <si>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1 квартал 2019 года и 6 мес. 2019г.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</si>
  <si>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9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</si>
  <si>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9 месяцев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</si>
  <si>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 xml:space="preserve">Объем экспорта АПК </t>
  </si>
  <si>
    <t>показатель по национальному проекту</t>
  </si>
  <si>
    <t>тыс. долл. США</t>
  </si>
  <si>
    <t>8.Создание и развитие перерабатывающих кластеров.</t>
  </si>
  <si>
    <t>Подпрограмма II  «Устойчивое развитие сельских территорий» всего предусмотрено - 5977,261 тыс.руб (в т.ч внебюджетных средств  - 1793,178 тыс. руб.)</t>
  </si>
  <si>
    <t>ООО "Росток" (ООО " Зарайские семена") семена редьки масличной на технические цели - 39680 долл.США, семена донника желтого - 17000 долл.США. Данные приведены без информации экспортера зерновых культур ООО "НовАгро" по которому данные ожидаются в IV квартале отчетного года.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</si>
  <si>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семья.Перечислены средства на расчетные счета претендентов на жилье со всех уровней финансирования.</t>
  </si>
  <si>
    <t>Отлов животных продолжается, будет осуществляться до конца отчетного года.</t>
  </si>
  <si>
    <t>Сельскохозяйственные организации округа - 6,337 тыс.тонн, КФХ, ИП и ЛПХ - 5,753 тыс. тонн.</t>
  </si>
  <si>
    <t>Сельскохозяйственные организации округа - 19,247 тыс.тонн, КФХ, ИП и ЛПХ - 7,120 тыс. тонн.</t>
  </si>
  <si>
    <t>Ввод (приобретение) жилья для граждан, проживающих в сельской местности, всего</t>
  </si>
  <si>
    <t>в том числе молодых семей и молодых специалистов</t>
  </si>
  <si>
    <t>кв. метр</t>
  </si>
  <si>
    <t>средства бюджетов всех уровней: федеральный, областной, местный, а также внебюджетные источники финансирования.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</si>
  <si>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- 3362,00 тыс.руб (в т.ч по мероприятию 3.2 - 847 тыс. руб., </t>
  </si>
  <si>
    <t>профинансировано - 17,60945)</t>
  </si>
  <si>
    <t>за 12 месяцев 2019 года (ред.постановление от 23.10.19 № 1807/10 (08.11.17 №1841/11).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</si>
  <si>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- 3398,00 тыс.руб (в т.ч по мероприятию 1.1 - 2515,00 тыс. руб., </t>
  </si>
  <si>
    <t>профинансировано - 424,49 тыс.руб., а по мероприятию 1.2 предусмотрено 883,00 тыс. руб., профинансировано - 678,77 тыс. руб.)</t>
  </si>
  <si>
    <t>на территории округа по данным 2018 года два экспортера зерновых, масличных и кормовых культур ООО "Росток" (ООО " Зарайские семена") и ООО "НовАгро". В 2019 году  ООО "НовАгро" не осуществляли экспорт продукции их доля в плановом значении составляла - 94%.</t>
  </si>
  <si>
    <t>План не выполнен в виду сложности работ по выкорчевке, требующей специальной техники, а также окончания срока аренды сельскохозяйственных угодий.</t>
  </si>
  <si>
    <t>Низкое значение показателя обусловлено невысокой активностью создания крестьянских фермерских хозяйств как единицы сельхозтоваропроизводителей АПК и низкой привлекательностью (по многим факторам), предоставляемых участков.</t>
  </si>
  <si>
    <t>тыс.тонн</t>
  </si>
  <si>
    <t>за 2019 год (ред.постановление от 23.10.19 № 1807/10 (08.11.17 №1841/11).</t>
  </si>
  <si>
    <t>Источники финансирования</t>
  </si>
  <si>
    <t>на территории округа два экспортера зерновых, масличных и кормовых культур ООО "Росток" и ООО "НовАгро" В 2019 году ООО "НовАгро" не осуществляли экспорт продукции их доля в плановом значении составляла 94%.</t>
  </si>
  <si>
    <t>план не выполнен в виду сложности работ по выкорчевке, требующей специальной техники, а также в виду окончания срока аренды сельскохозяйственных угодий, которые не успели ввести в сельскохозяйственный оборот за время аренды.</t>
  </si>
  <si>
    <t>невысокая активность создания крестьянских фермерских хозяйств как единицы сельхозтоваропроизводителей АПК округа и низкой привлекательностью, предоставляемых земельных участков по многим факторам для ведения сельхозпроизводства.</t>
  </si>
  <si>
    <t>тыстонн</t>
  </si>
  <si>
    <t xml:space="preserve">"Развитие сельского хозяйства" </t>
  </si>
  <si>
    <t>Подпрограмма I «Развитие отраслей сельского хозяйства»</t>
  </si>
  <si>
    <t xml:space="preserve"> Подпрограмма III «Устойчивое развитие сельских территорий»</t>
  </si>
  <si>
    <t>Подпрограмма II  «Развитие мелиорации земель сельскохозяйственного назначения»</t>
  </si>
  <si>
    <t>Подпрограмма IV  «Обеспечение эпизоотического и ветеринарно-санитарного благополучия»</t>
  </si>
  <si>
    <t>Количество отловленных безнадзорных животных</t>
  </si>
  <si>
    <t>Количество обустроенных сибиреязвенных скотомогильников</t>
  </si>
  <si>
    <t>ед.</t>
  </si>
  <si>
    <t>Планируемое значение показателя на 2020 год</t>
  </si>
  <si>
    <t>Объем финансирования на 2020 год (тыс.руб.)</t>
  </si>
  <si>
    <t>Подпрограмма VII  «Экспорт продукции агропромышленного комплекса Московской области»</t>
  </si>
  <si>
    <t>Объем экспорта АПК</t>
  </si>
  <si>
    <t>Указ Президента №204</t>
  </si>
  <si>
    <t>тыс.долл США</t>
  </si>
  <si>
    <t>Т2. Экспорт продукции агропромышленного комплекса.</t>
  </si>
  <si>
    <t>Объем ввода (приобретения) жилья</t>
  </si>
  <si>
    <t>Ввод в действие распределительных газовых сетей</t>
  </si>
  <si>
    <t>2.Развитие инженерной инфраструктуры на сельских территориях.</t>
  </si>
  <si>
    <t>средства бюджетов всех уровней: федеральный, областной, местный.</t>
  </si>
  <si>
    <t>Рейтинг-50</t>
  </si>
  <si>
    <t>Подпрограмма III  «Устойчивое развитие сельских территорий» всего предусмотрено - 8551 тыс.руб (в т.ч внебюджетных средств  - 4958 тыс. руб.)</t>
  </si>
  <si>
    <t>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</si>
  <si>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средства бюджета городского округа Зарайск - местный бюджет (дотация 2020 года)</t>
  </si>
  <si>
    <t>показатель муниципальной программы</t>
  </si>
  <si>
    <t xml:space="preserve">8.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</si>
  <si>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</si>
  <si>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Произведено скота в живом весе отражено за три месяца,запланированный объем будет формироваться в течение отчетного периода до 31.12.2020г.</t>
  </si>
  <si>
    <t>Произведено молока отражено за три месяца, запланированный объем будет формироваться в течение отчетного периода до 31.12.2020г.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</si>
  <si>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31.12.2020г. </t>
  </si>
  <si>
    <t>Показатель отражен за три месяца, запланированный объем будет формироваться в течение отчетного периода до 31.12.2020г.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</si>
  <si>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данный момент подведены итоги по результатам за 2019 год, потрачены средства местного бюджета на денежные призы работникам АПК в размере 52 тыс.руб.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</si>
  <si>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2020 года в виду большого объема работ, задействованной техники и механизаторов.</t>
  </si>
  <si>
    <t>Отсутствие значения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</si>
  <si>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проведению работ по уничтожению борщевика Сосновского подрядные организации, в т.ч и МБУ г.о.Зарайск приступят начиная с 10 апреля 2020 года согласно графика оказания услуг по уничтожению сорного растения.</t>
  </si>
  <si>
    <t>начало реализации мероприятия запланировано с II квартала 2020 года.</t>
  </si>
  <si>
    <t>мероприятие в 2020 году не предусмотрено.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</si>
  <si>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</si>
  <si>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Показатель отражен за три месяца отчетного периода,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</si>
  <si>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 xml:space="preserve">за 1 квартал 2020 года постановление от 18.11.19 №1841/11 (в ред. от 27.01.2020 №82/1). 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</si>
  <si>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01.07.2020 подведены итоги по результатам за 2019 год и 1 квартал 2020 года потрачены средства местного бюджета на денежные призы работникам АПК в размере 80 тыс.руб.</t>
  </si>
  <si>
    <t>Показатель отражен за 1 полугодие,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</si>
  <si>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>Подпрограмма III  «Устойчивое развитие сельских территорий» всего предусмотрено - 8035 тыс.руб (в т.ч внебюджетных средств  - 4958 тыс. руб.)</t>
  </si>
  <si>
    <t xml:space="preserve">Показатель отражен за 6 месяцев, запланированный объем будет формироваться в течение отчетного периода до 31.12.2020г. </t>
  </si>
  <si>
    <t>Показатель отражен за 6 месяцев; запланированный объем будет формироваться в течение отчетного периода до 31.12.2020г.</t>
  </si>
  <si>
    <t>За первые 6 мес скотоместа не введены. Реализация запланированного объем будет происходить в течение отчетного периода до 31.12.2020г. На текущую дату установлено стойловое оборудование у КФХ Туркова В.Е. в количестве 150 мест у КФХ Волокитин Р.Ю. ведутся проектные работы.</t>
  </si>
  <si>
    <t>Индекс рассчитан по объему производства животноводства за 6 месяцев; объемов производства  растениеводства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</si>
  <si>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Показатель отражен за 6 месяцев,запланированный объем будет формироваться в течение отчетного периода до 31.12.2020г.</t>
  </si>
  <si>
    <t>Показатель отражен за 6 месяцев, запланированный объем будет формироваться в течение отчетного периода до 31.12.2020г.</t>
  </si>
  <si>
    <t>реализация мероприятия в 2020 году осуществлена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Министерство) на 2020 год согласно приказа Министерства от 08.05.2020 №20П-66.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</si>
  <si>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И.В.Евдокимова</t>
  </si>
  <si>
    <t>8 496 66 2 42 88</t>
  </si>
  <si>
    <t>zr_upravsh@mail.ru</t>
  </si>
  <si>
    <t>Отсутствие значения показателя обусловлено невысокой активностью создания крестьянских (фермеских) хозяйств как единицы сельхозтоваропроизводителей АПК и низкой привлекательностью (по многим факторам), предоставляемых участков.</t>
  </si>
  <si>
    <t xml:space="preserve">за 1 полугодие 2020 года постановление от 18.11.19 №1841/11 (в ред. от 30.04.2020 №587/4). </t>
  </si>
  <si>
    <t xml:space="preserve">за 9 месяцев 2020 года постановление от 18.11.19 №1841/11 (в ред. от 30.09.2020 №1215/9). 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</si>
  <si>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</si>
  <si>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Подпрограмма I «Развитие отраслей сельского хозяйства и перерабатывающей промышленности»</t>
  </si>
  <si>
    <t>Приоритетный, отраслевой показатель</t>
  </si>
  <si>
    <t>Приоритетный показатель, соглашение с ФОИВ</t>
  </si>
  <si>
    <t>Приоритетный показатель, обращение Губернатора</t>
  </si>
  <si>
    <t>Приоритетный отраслевой показатель</t>
  </si>
  <si>
    <t>Показатель муниципальной программы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</si>
  <si>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01.10.2020 подведены итоги по результатам за 2019 год , 3 месяца и 6 месяцев 2020 года потрачены средства местного бюджета на денежные призы работникам АПК в размере 108 тыс.руб.</t>
  </si>
  <si>
    <t>Показатель отражен за 9 месяцев,запланированный объем будет формироваться в течение отчетного периода до 31.12.2020г.</t>
  </si>
  <si>
    <t>Приоритетный показатель, Рейтинг-50</t>
  </si>
  <si>
    <t>Соглашение с ФОИВ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</si>
  <si>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</si>
  <si>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01.Улучшение жилищных условий граждан, проживающих на сельских территориях.</t>
  </si>
  <si>
    <t>02.Развитие инженерной инфраструктуры на сельских территориях.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</si>
  <si>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</si>
  <si>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Ввод в действие локальных водопроводов</t>
  </si>
  <si>
    <t>км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</si>
  <si>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</si>
  <si>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</si>
  <si>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 xml:space="preserve"> Подпрограмма III «Комплексное развитие сельских территорий»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</si>
  <si>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</si>
  <si>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</si>
  <si>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Количество отловленных животных без владельцев.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</si>
  <si>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</si>
  <si>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Отраслевой показатель</t>
  </si>
  <si>
    <t>Объем экспорта продукции АПК</t>
  </si>
  <si>
    <t>Приоритетный показатель, Указ Президента №204</t>
  </si>
  <si>
    <t>Т2. Федеральный проект "Экспорт продукции агропромышленного комплекса".</t>
  </si>
  <si>
    <t>В I квартале 2020 года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</si>
  <si>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разбросаны по территории округа и как правило представлены неудобьями.</t>
  </si>
  <si>
    <t xml:space="preserve"> На текущую дату подготовлены к вводу 156 скотомест КФХ Туркова В.Е., документа подтверждающего факт ввода нет, в настоящий момент заключается Договор с Ветеринарной станцией для возможности завезти скот и получать услуги. КФХ Волокитин Р.Ю. скотоместа введены в 2020 году не будут.</t>
  </si>
  <si>
    <t xml:space="preserve">за  2020 год ПРЕДВАРИТЕЛЬНЫЙ постановление от 18.11.19 №1841/11 (в ред. от 30.09.2020 №1215/9). </t>
  </si>
  <si>
    <t>Введено 156 скотомест ИП Главой КФХ Туркова В.Е. 2-е отделение с-за Зарайский</t>
  </si>
  <si>
    <t>план не будет выполнен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</si>
  <si>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расположениы удаленно др от др на территории округа и как правило представлены неудобьями.</t>
  </si>
  <si>
    <t xml:space="preserve">на территории округа два экспортера зерновых, масличных и кормовых культур ООО "Росток" и ООО "ТуламашАгро". </t>
  </si>
  <si>
    <t>запланированный объем будет формироваться в течение отчетного периода до 31.12.2020г.</t>
  </si>
  <si>
    <t>в плановую цифру входят животные без владельцев в том числе собаки и кошки, работы по отлову, учитывая объем по обращениям граждан, поступивших в отчетном году, проведены в полном объеме,  при проведении конкурсных процедур при заключении муниципального контракта на отлов животных без владельцев в 2020 году была экономия бюджетных средств из общей суммы субвенции предоставленной из бюджета Московской области бюджету округа.</t>
  </si>
  <si>
    <t>показатель в 2020 году не предусмотрен, финансовые средства использованы на мероприятие по содержанию двух, обустроенных в 2019 году сибиреязвенных скотомогильков вблизи д. Новая Деревня и д. Клин-Бельдин и произведены расходы на администрирование.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</si>
  <si>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</t>
  </si>
  <si>
    <t>план не будет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</si>
  <si>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5 земельных участков предоставлены сельскохозяйственным товаропроизводителям в отчетном году - 2,3га, 5га, 6,7га, 5,1 га и 5,1 га; низкое значение показателя обусловлено  - непривлекательностью (по многим факторам), предоставляемых участков - участки маленькие (не более 10га), расположены удаленно др от др на территории округа и как правило представлены неудобьями.</t>
  </si>
  <si>
    <t>на территории округа два экспортера зерновых, масличных и кормовых культур ООО "Росток" и ООО "ТуламашАгро", из-за пандемии 2019-2020 годов объемы экспорта значительно снизились, доля экспорта ООО "ТуламашАгро" в плановом значении по округу составлялет 94%, в отчетном году экспорт организации был на низком уровне - 1580,458 тыс. долл США, ООО "Росток" - 141,314 тыс.долл США.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</si>
  <si>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скота»; форма №2 «Производство сельскохозяйственной продукции в личных подсобных и других индивидуальных хозяйствах граждан»</t>
  </si>
  <si>
    <t>на отчетный год округом запланировано значение показателя в количестве 156 скотомест - ИП Глава КФХ Туркова В.Е. 2-е отделение с-за Зарайский, план муниципалитета в 156 скотомест выполнен округом на отчетную дату на 100%; Министерством сельского хозяйства и продовольствия Московской области определен план в 300 скотомест, данный плановый показатель округ выполнить не мог в виду отсутствия крупных новых инвестиционных проектов в сфере молочного скотоводства на территории округа и отказа руководителей действующих сх организаций в увеличении поголовья в виду ограниченности ресурсов, один из которых кормовые угодья.</t>
  </si>
  <si>
    <t xml:space="preserve">за  12 месяцев 2020 года постановление от 18.11.19 №1841/11 (в ред. от 30.09.2020 №1215/9). </t>
  </si>
  <si>
    <t>план не 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</si>
  <si>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 xml:space="preserve">за  2020 год постановление от 18.11.19 №1841/11 (в ред. от 09.02.2021 № 171/2). </t>
  </si>
  <si>
    <t xml:space="preserve">инвестиционные проекты в сфере молочного скотоводства в отчетном году только запущены, в декабре месяце завезены на МТФ ИП Главы КФХ Маркина А.Б. 90 нетелей айширской породы, основной отел ожидается в марте 2021 года, так же введено  156 скотомест ИП Главой КФХ Туркова В.Е. (реконструирована МТФ) покупка животных планируется только в 2021-2022гг. В виду этого рост производства молока ожидается в округе начиная с 2021 года. </t>
  </si>
  <si>
    <t>снижено производство по отношению к прошлому году скота в живом весе по основному производителю на территории округа ООО "Кампоферма" на 8% , но поголовье к концу года организацией нарощено, а также открыт второй объект, где животные будут находиться на откорме перед реализацией. В 2021 году ожидается прирост производства.</t>
  </si>
  <si>
    <t xml:space="preserve">за 1 квартал 2021 год постановление от 18.11.19 №1841/11 (в ред. от 23.03.2021 №412/3). </t>
  </si>
  <si>
    <t>Планируемое значение показателя на 2021 год</t>
  </si>
  <si>
    <t>Объем финансирования на 2021 год (тыс.руб.)</t>
  </si>
  <si>
    <t>Приоритетный отраслевой показатель, обращение Губернатора</t>
  </si>
  <si>
    <t>Показатель отражен за три месяца, запланированный объем будет формироваться в течение отчетного периода до 31.12.2021г.</t>
  </si>
  <si>
    <t xml:space="preserve">В первом квартале скотоместа не введены. Реализация запланированного объем будет происходить в течение отчетного периода до 31.12.2021г. 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</si>
  <si>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данный момент подведены итоги по результатам за 2020 год, потрачены средства местного бюджета на денежные призы работникам АПК в размере 52 тыс.руб.</t>
  </si>
  <si>
    <t>Произведено молока отражено за три месяца, запланированный объем будет формироваться в течение отчетного периода до 31.12.2021г.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</si>
  <si>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</si>
  <si>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2021 года.</t>
  </si>
  <si>
    <t>К проведению работ по уничтожению борщевика Сосновского подрядные организации, в т.ч и МБУ г.о.Зарайск приступят начиная с 20 апреля 2021 года согласно графика оказания услуг по уничтожению сорного растения.</t>
  </si>
  <si>
    <t>средства бюджета городского округа Зарайск - местный бюджет (дотация 2021 года)</t>
  </si>
  <si>
    <t>мероприятие в 2021 году не предусмотрено.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</si>
  <si>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</si>
  <si>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пунктах.</t>
  </si>
  <si>
    <t>средства бюджетов уровней: областной - 2062,00 и местный - 396,00.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</si>
  <si>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</t>
  </si>
  <si>
    <t>средства бюджета Московской области (субвенция).</t>
  </si>
  <si>
    <t>Показатель отражен за три месяца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</si>
  <si>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</si>
  <si>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Отсутствие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</t>
  </si>
  <si>
    <t xml:space="preserve">за 1 полугодие 2021 год постановление от 18.11.19 №1841/11 (в ред. от 21.06.2021 №953/6). </t>
  </si>
  <si>
    <t xml:space="preserve">В первом полугодии скотоместа не введены. Реализация запланированного объема будет происходить в течение отчетного периода до 31.12.2021г. </t>
  </si>
  <si>
    <t>К проведению работ по уничтожению борщевика Сосновского МБУ округа приступили 10 мая, работы проходят в 2 (методом химической обработки) и 3 (механическим методом) этапа, на текущую дату завершаются работы по второму этапу. В первый этап окошено 322 гектара запланированного объема, а также площадь очагов отработанных по обращениям граждан через Добродел.</t>
  </si>
  <si>
    <t>Показатель отражен за 1 полугодие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</si>
  <si>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Показатель отражен за 1 полугодие, запланированный объем будет формироваться в течение отчетного периода до 31.12.2021г.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</si>
  <si>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01.07.2020 подведены итоги по результатам за 2020 год и 3 месяца 2021 года потрачены средства местного бюджета на денежные призы работникам АПК в размере 80 тыс.руб.</t>
  </si>
  <si>
    <t>К работам по раскорчевке земельных участков сельскохозяйственные товаропроизводители приступили во  II квартале отчетного периода, информация о введеных площадях появится в III квартале отчетного периода.</t>
  </si>
  <si>
    <t>Произведено молока отражено за 1 полугодие, запланированный объем будет формироваться в течение отчетного периода до 31.12.2021г.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</si>
  <si>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3 земельных участка общей площадью 96,675 га.</t>
  </si>
  <si>
    <t>Индекс рассчитан по объему производства животноводства за 1 полугодие,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</si>
  <si>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r>
      <t>за 9 месяцев 2021 года постановление от 18.11.19 №1841/11 (в ред. от</t>
    </r>
    <r>
      <rPr>
        <b/>
        <sz val="12"/>
        <color indexed="10"/>
        <rFont val="Arial"/>
        <family val="2"/>
      </rPr>
      <t xml:space="preserve"> 13.09.2021 №1440/9</t>
    </r>
    <r>
      <rPr>
        <b/>
        <sz val="12"/>
        <rFont val="Arial"/>
        <family val="2"/>
      </rPr>
      <t xml:space="preserve">). </t>
    </r>
  </si>
  <si>
    <t>Причины невыполнения/несвоевременного выполнения/текущая стадия выполнения/предложения по выполнению</t>
  </si>
  <si>
    <t>Показатель отражен за 9 месяцев отчетного года , запланированный объем будет формироваться в течение отчетного периода до 31.12.2021г.</t>
  </si>
  <si>
    <t>К работам по раскорчевке земельных участков сельскохозяйственные товаропроизводители приступили во  II квартале отчетного периода, работы по вводу в оборот продолжатся и в  IV квартале.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</si>
  <si>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01.10.2021 подведены итоги по результатам за 2020 год и 3 месяца и 6 месяцев 2021 года потрачены средства местного бюджета на денежные призы работникам АПК в размере 108 тыс.руб.</t>
  </si>
  <si>
    <t>остаются необустроенными два сибиреязвенных захоронения, находящихся на земельных участках в частной собственности, собственник  не обустраивает самостоятельно захоронения в соответствии с ветеринарными правилами и не решает вопрос о передачи частей земельных участков с расположенными на них захоронениями в собственность области.</t>
  </si>
  <si>
    <t>Произведено молока отражено за 9 месяцев, запланированный объем будет формироваться в течение отчетного периода до 31.12.2021г.</t>
  </si>
  <si>
    <t>Индекс рассчитан с учетом объемов производства в отраслях животноводства и растениеводства за 9 месяцев 2021 года. Итоговое значение показателя будет сформировано к 31.12.2021г.</t>
  </si>
  <si>
    <t>Показатель отражен за 9 месяцев, запланированный объем будет формироваться в течение отчетного периода до 31.12.2021г.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</si>
</sst>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</numFmts>
  <fonts count="50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72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172" fontId="9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17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17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4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174" fontId="8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12" fontId="8" fillId="0" borderId="11" xfId="0" applyNumberFormat="1" applyFont="1" applyFill="1" applyBorder="1" applyAlignment="1">
      <alignment horizontal="center" vertical="top" wrapText="1"/>
    </xf>
    <xf numFmtId="0" fontId="36" fillId="0" borderId="0" xfId="42" applyFill="1" applyAlignment="1">
      <alignment/>
    </xf>
    <xf numFmtId="2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9" fillId="0" borderId="21" xfId="0" applyNumberFormat="1" applyFont="1" applyFill="1" applyBorder="1" applyAlignment="1" applyProtection="1">
      <alignment horizontal="center" vertical="top" wrapText="1"/>
      <protection locked="0"/>
    </xf>
    <xf numFmtId="2" fontId="0" fillId="0" borderId="22" xfId="0" applyNumberForma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82" zoomScaleNormal="82" zoomScalePageLayoutView="0" workbookViewId="0" topLeftCell="B1">
      <selection activeCell="B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28.14062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86.08</v>
      </c>
      <c r="G9" s="7" t="s">
        <v>67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</v>
      </c>
      <c r="G10" s="7" t="s">
        <v>67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0</v>
      </c>
      <c r="G11" s="7" t="s">
        <v>67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93.2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93.2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65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84.71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68</v>
      </c>
      <c r="H19" s="7" t="s">
        <v>56</v>
      </c>
      <c r="I19" s="1" t="s">
        <v>61</v>
      </c>
      <c r="J19" s="20">
        <v>136</v>
      </c>
      <c r="K19" s="21">
        <v>52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76.2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70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0</v>
      </c>
      <c r="G25" s="7" t="s">
        <v>71</v>
      </c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2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</v>
      </c>
      <c r="G27" s="7" t="s">
        <v>73</v>
      </c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ht="12">
      <c r="A30" s="15"/>
    </row>
    <row r="31" ht="12">
      <c r="A31" s="15"/>
    </row>
  </sheetData>
  <sheetProtection/>
  <mergeCells count="9">
    <mergeCell ref="A2:K2"/>
    <mergeCell ref="A3:K3"/>
    <mergeCell ref="A4:K4"/>
    <mergeCell ref="A8:K8"/>
    <mergeCell ref="A22:K22"/>
    <mergeCell ref="A29:K29"/>
    <mergeCell ref="A24:K24"/>
    <mergeCell ref="A26:K26"/>
    <mergeCell ref="A28:K28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163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8">
        <v>5977.26</v>
      </c>
      <c r="K19" s="80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164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165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s="8" customFormat="1" ht="15">
      <c r="A29" s="82" t="s">
        <v>155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4"/>
    </row>
    <row r="30" s="8" customFormat="1" ht="15.75" customHeight="1">
      <c r="A30" s="51" t="s">
        <v>156</v>
      </c>
    </row>
  </sheetData>
  <sheetProtection/>
  <mergeCells count="12">
    <mergeCell ref="J19:J20"/>
    <mergeCell ref="K19:K20"/>
    <mergeCell ref="A21:K21"/>
    <mergeCell ref="A23:K23"/>
    <mergeCell ref="A27:K27"/>
    <mergeCell ref="A28:L28"/>
    <mergeCell ref="A29:M29"/>
    <mergeCell ref="A2:K2"/>
    <mergeCell ref="A3:K3"/>
    <mergeCell ref="A4:K4"/>
    <mergeCell ref="A8:K8"/>
    <mergeCell ref="A18:K18"/>
  </mergeCells>
  <printOptions/>
  <pageMargins left="0.7" right="0.7" top="0.75" bottom="0.75" header="0.3" footer="0.3"/>
  <pageSetup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4">
      <selection activeCell="G16" sqref="G16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205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168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105.1</v>
      </c>
      <c r="G9" s="7" t="s">
        <v>192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1.97</v>
      </c>
      <c r="G10" s="7" t="s">
        <v>193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6.674</v>
      </c>
      <c r="G11" s="7" t="s">
        <v>194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38</v>
      </c>
      <c r="G12" s="7" t="s">
        <v>196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66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195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0.25</v>
      </c>
      <c r="G14" s="7" t="s">
        <v>197</v>
      </c>
      <c r="H14" s="7" t="s">
        <v>191</v>
      </c>
      <c r="I14" s="1" t="s">
        <v>61</v>
      </c>
      <c r="J14" s="46">
        <v>136</v>
      </c>
      <c r="K14" s="47">
        <v>52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</v>
      </c>
      <c r="G18" s="7" t="s">
        <v>198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711</v>
      </c>
      <c r="F19" s="17">
        <v>0</v>
      </c>
      <c r="G19" s="7" t="s">
        <v>199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0</v>
      </c>
      <c r="G20" s="7" t="s">
        <v>200</v>
      </c>
      <c r="H20" s="7" t="s">
        <v>188</v>
      </c>
      <c r="I20" s="1" t="s">
        <v>189</v>
      </c>
      <c r="J20" s="48">
        <v>4076</v>
      </c>
      <c r="K20" s="47">
        <v>0</v>
      </c>
    </row>
    <row r="21" spans="1:11" s="4" customFormat="1" ht="21" customHeight="1">
      <c r="A21" s="74" t="s">
        <v>169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54.7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201</v>
      </c>
      <c r="H22" s="25" t="s">
        <v>57</v>
      </c>
      <c r="I22" s="29" t="s">
        <v>151</v>
      </c>
      <c r="J22" s="43">
        <v>8551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5" t="s">
        <v>171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37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0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204</v>
      </c>
      <c r="H26" s="3" t="s">
        <v>103</v>
      </c>
      <c r="I26" s="32" t="s">
        <v>84</v>
      </c>
      <c r="J26" s="43">
        <v>897</v>
      </c>
      <c r="K26" s="16">
        <v>0</v>
      </c>
    </row>
    <row r="27" spans="1:11" s="4" customFormat="1" ht="26.25" customHeight="1">
      <c r="A27" s="85" t="s">
        <v>177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1594</v>
      </c>
      <c r="G28" s="3" t="s">
        <v>196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15304</v>
      </c>
      <c r="K29" s="55">
        <v>52</v>
      </c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2" ht="15">
      <c r="A31" s="71" t="s">
        <v>187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s="8" customFormat="1" ht="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84"/>
    </row>
    <row r="33" s="8" customFormat="1" ht="15.75" customHeight="1">
      <c r="A33" s="51"/>
    </row>
  </sheetData>
  <sheetProtection/>
  <mergeCells count="11">
    <mergeCell ref="A2:K2"/>
    <mergeCell ref="A3:K3"/>
    <mergeCell ref="A4:K4"/>
    <mergeCell ref="A8:K8"/>
    <mergeCell ref="A17:K17"/>
    <mergeCell ref="A21:K21"/>
    <mergeCell ref="A30:K30"/>
    <mergeCell ref="A31:L31"/>
    <mergeCell ref="A32:M32"/>
    <mergeCell ref="A24:K24"/>
    <mergeCell ref="A27:K2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220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168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104.1</v>
      </c>
      <c r="G9" s="7" t="s">
        <v>212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4.084</v>
      </c>
      <c r="G10" s="7" t="s">
        <v>213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13.476</v>
      </c>
      <c r="G11" s="7" t="s">
        <v>214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143</v>
      </c>
      <c r="G12" s="7" t="s">
        <v>210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211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0.5</v>
      </c>
      <c r="G14" s="7" t="s">
        <v>206</v>
      </c>
      <c r="H14" s="7" t="s">
        <v>191</v>
      </c>
      <c r="I14" s="1" t="s">
        <v>61</v>
      </c>
      <c r="J14" s="46">
        <v>136</v>
      </c>
      <c r="K14" s="47">
        <v>80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213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887</v>
      </c>
      <c r="F19" s="17">
        <v>0</v>
      </c>
      <c r="G19" s="7" t="s">
        <v>219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231</v>
      </c>
      <c r="G20" s="7"/>
      <c r="H20" s="7" t="s">
        <v>188</v>
      </c>
      <c r="I20" s="1" t="s">
        <v>189</v>
      </c>
      <c r="J20" s="48">
        <v>4076</v>
      </c>
      <c r="K20" s="47">
        <v>290</v>
      </c>
    </row>
    <row r="21" spans="1:11" s="4" customFormat="1" ht="21" customHeight="1">
      <c r="A21" s="74" t="s">
        <v>169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215</v>
      </c>
      <c r="H22" s="25" t="s">
        <v>57</v>
      </c>
      <c r="I22" s="29" t="s">
        <v>151</v>
      </c>
      <c r="J22" s="43">
        <v>8035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5" t="s">
        <v>171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56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446.954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207</v>
      </c>
      <c r="H26" s="3" t="s">
        <v>103</v>
      </c>
      <c r="I26" s="32" t="s">
        <v>84</v>
      </c>
      <c r="J26" s="43">
        <v>897</v>
      </c>
      <c r="K26" s="47">
        <v>106.548</v>
      </c>
    </row>
    <row r="27" spans="1:11" s="4" customFormat="1" ht="26.25" customHeight="1">
      <c r="A27" s="85" t="s">
        <v>177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1610</v>
      </c>
      <c r="G28" s="3" t="s">
        <v>209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14788</v>
      </c>
      <c r="K29" s="55">
        <v>52</v>
      </c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2" ht="15">
      <c r="A31" s="71" t="s">
        <v>208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s="8" customFormat="1" ht="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84"/>
    </row>
    <row r="33" spans="1:11" s="8" customFormat="1" ht="15.75" customHeight="1">
      <c r="A33" s="82" t="s">
        <v>216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5.75" customHeight="1">
      <c r="A34" s="87" t="s">
        <v>217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ht="12.75">
      <c r="A35" s="57" t="s">
        <v>218</v>
      </c>
    </row>
  </sheetData>
  <sheetProtection/>
  <mergeCells count="13">
    <mergeCell ref="A34:K34"/>
    <mergeCell ref="A2:K2"/>
    <mergeCell ref="A3:K3"/>
    <mergeCell ref="A4:K4"/>
    <mergeCell ref="A8:K8"/>
    <mergeCell ref="A17:K17"/>
    <mergeCell ref="A33:K33"/>
    <mergeCell ref="A21:K21"/>
    <mergeCell ref="A24:K24"/>
    <mergeCell ref="A27:K27"/>
    <mergeCell ref="A30:K30"/>
    <mergeCell ref="A31:L31"/>
    <mergeCell ref="A32:M32"/>
  </mergeCells>
  <hyperlinks>
    <hyperlink ref="A35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132.4</v>
      </c>
      <c r="G9" s="7" t="s">
        <v>230</v>
      </c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6.1</v>
      </c>
      <c r="G10" s="7" t="s">
        <v>230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20.383</v>
      </c>
      <c r="G11" s="7" t="s">
        <v>230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1450</v>
      </c>
      <c r="G12" s="7" t="s">
        <v>230</v>
      </c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252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0.75</v>
      </c>
      <c r="G14" s="7" t="s">
        <v>229</v>
      </c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230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251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25" t="s">
        <v>215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86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230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1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7:K17"/>
    <mergeCell ref="A21:K21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253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113.2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7.77</v>
      </c>
      <c r="G10" s="7" t="s">
        <v>258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24.842</v>
      </c>
      <c r="G11" s="7" t="s">
        <v>258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254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255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256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110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257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1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267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8.44</v>
      </c>
      <c r="G10" s="7" t="s">
        <v>261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</v>
      </c>
      <c r="G11" s="7" t="s">
        <v>265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266</v>
      </c>
      <c r="H13" s="7" t="s">
        <v>222</v>
      </c>
      <c r="I13" s="3" t="s">
        <v>108</v>
      </c>
      <c r="J13" s="46" t="s">
        <v>65</v>
      </c>
      <c r="K13" s="43" t="s">
        <v>65</v>
      </c>
      <c r="L13" s="59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59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59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59">
        <v>100</v>
      </c>
    </row>
    <row r="17" spans="1:12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60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262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263</v>
      </c>
      <c r="H19" s="7" t="s">
        <v>233</v>
      </c>
      <c r="I19" s="3" t="s">
        <v>108</v>
      </c>
      <c r="J19" s="43" t="s">
        <v>65</v>
      </c>
      <c r="K19" s="43" t="s">
        <v>65</v>
      </c>
      <c r="L19" s="59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59">
        <v>100</v>
      </c>
    </row>
    <row r="21" spans="1:12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59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59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59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116</v>
      </c>
      <c r="G28" s="7" t="s">
        <v>259</v>
      </c>
      <c r="H28" s="7" t="s">
        <v>245</v>
      </c>
      <c r="I28" s="32" t="s">
        <v>84</v>
      </c>
      <c r="J28" s="48">
        <v>1633</v>
      </c>
      <c r="K28" s="47">
        <v>977.39847</v>
      </c>
      <c r="L28" s="61">
        <f>K28/J28*100</f>
        <v>59.85293753827311</v>
      </c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260</v>
      </c>
      <c r="H29" s="3" t="s">
        <v>245</v>
      </c>
      <c r="I29" s="32" t="s">
        <v>84</v>
      </c>
      <c r="J29" s="43">
        <v>258</v>
      </c>
      <c r="K29" s="47">
        <v>238.36955</v>
      </c>
      <c r="L29" s="61">
        <f>K29/J29*100</f>
        <v>92.3912984496124</v>
      </c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1722</v>
      </c>
      <c r="G31" s="7" t="s">
        <v>264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3645.76802</v>
      </c>
      <c r="L32" s="61">
        <f>K32/J32*100</f>
        <v>84.37324739643601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48" r:id="rId2"/>
  <rowBreaks count="1" manualBreakCount="1">
    <brk id="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G12" sqref="G12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269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113.8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9.07</v>
      </c>
      <c r="G10" s="7" t="s">
        <v>271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27.264</v>
      </c>
      <c r="G11" s="7" t="s">
        <v>270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1413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266</v>
      </c>
      <c r="H13" s="7" t="s">
        <v>222</v>
      </c>
      <c r="I13" s="3" t="s">
        <v>108</v>
      </c>
      <c r="J13" s="46" t="s">
        <v>65</v>
      </c>
      <c r="K13" s="43" t="s">
        <v>65</v>
      </c>
      <c r="L13" s="59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59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59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59">
        <v>100</v>
      </c>
    </row>
    <row r="17" spans="1:12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60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268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263</v>
      </c>
      <c r="H19" s="7" t="s">
        <v>233</v>
      </c>
      <c r="I19" s="3" t="s">
        <v>108</v>
      </c>
      <c r="J19" s="43" t="s">
        <v>65</v>
      </c>
      <c r="K19" s="43" t="s">
        <v>65</v>
      </c>
      <c r="L19" s="59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59">
        <v>100</v>
      </c>
    </row>
    <row r="21" spans="1:12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59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59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59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116</v>
      </c>
      <c r="G28" s="7" t="s">
        <v>259</v>
      </c>
      <c r="H28" s="7" t="s">
        <v>245</v>
      </c>
      <c r="I28" s="32" t="s">
        <v>84</v>
      </c>
      <c r="J28" s="48">
        <v>2676</v>
      </c>
      <c r="K28" s="47">
        <v>977.39847</v>
      </c>
      <c r="L28" s="61">
        <f>K28/J28*100</f>
        <v>36.52460650224215</v>
      </c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260</v>
      </c>
      <c r="H29" s="3" t="s">
        <v>245</v>
      </c>
      <c r="I29" s="32" t="s">
        <v>84</v>
      </c>
      <c r="J29" s="43">
        <v>258</v>
      </c>
      <c r="K29" s="47">
        <v>238.36955</v>
      </c>
      <c r="L29" s="61">
        <f>K29/J29*100</f>
        <v>92.3912984496124</v>
      </c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>
        <v>0</v>
      </c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1722</v>
      </c>
      <c r="G31" s="7" t="s">
        <v>264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5364</v>
      </c>
      <c r="K32" s="58">
        <f>K14+K15+K16+K20+K28+K29</f>
        <v>3645.76802</v>
      </c>
      <c r="L32" s="61">
        <f>K32/J32*100</f>
        <v>67.96733818046235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49" r:id="rId2"/>
  <rowBreaks count="1" manualBreakCount="1">
    <brk id="18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272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107.3</v>
      </c>
      <c r="G9" s="7" t="s">
        <v>280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7.107</v>
      </c>
      <c r="G10" s="7" t="s">
        <v>279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78</v>
      </c>
      <c r="G11" s="7" t="s">
        <v>276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0</v>
      </c>
      <c r="G12" s="7" t="s">
        <v>277</v>
      </c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64.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0.25</v>
      </c>
      <c r="G13" s="7" t="s">
        <v>278</v>
      </c>
      <c r="H13" s="7" t="s">
        <v>222</v>
      </c>
      <c r="I13" s="1" t="s">
        <v>61</v>
      </c>
      <c r="J13" s="46">
        <v>136</v>
      </c>
      <c r="K13" s="47">
        <v>52</v>
      </c>
      <c r="L13" s="59"/>
    </row>
    <row r="14" spans="1:12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7" t="s">
        <v>119</v>
      </c>
      <c r="H14" s="7" t="s">
        <v>222</v>
      </c>
      <c r="I14" s="2" t="s">
        <v>61</v>
      </c>
      <c r="J14" s="46">
        <v>109</v>
      </c>
      <c r="K14" s="47">
        <v>0</v>
      </c>
      <c r="L14" s="59"/>
    </row>
    <row r="15" spans="1:12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3">
        <v>0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</v>
      </c>
      <c r="G17" s="7" t="s">
        <v>281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95.2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0</v>
      </c>
      <c r="G18" s="7" t="s">
        <v>292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0</v>
      </c>
      <c r="G19" s="7" t="s">
        <v>282</v>
      </c>
      <c r="H19" s="7" t="s">
        <v>233</v>
      </c>
      <c r="I19" s="1" t="s">
        <v>283</v>
      </c>
      <c r="J19" s="48">
        <v>3042</v>
      </c>
      <c r="K19" s="47">
        <v>500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</v>
      </c>
      <c r="K26" s="17">
        <v>263.82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98</v>
      </c>
      <c r="F28" s="17">
        <v>23</v>
      </c>
      <c r="G28" s="7" t="s">
        <v>288</v>
      </c>
      <c r="H28" s="7" t="s">
        <v>245</v>
      </c>
      <c r="I28" s="32" t="s">
        <v>289</v>
      </c>
      <c r="J28" s="48">
        <v>1230</v>
      </c>
      <c r="K28" s="47">
        <v>0</v>
      </c>
      <c r="L28" s="61"/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6">
        <v>0</v>
      </c>
      <c r="G29" s="7" t="s">
        <v>290</v>
      </c>
      <c r="H29" s="3" t="s">
        <v>245</v>
      </c>
      <c r="I29" s="32" t="s">
        <v>289</v>
      </c>
      <c r="J29" s="43">
        <v>1334</v>
      </c>
      <c r="K29" s="47">
        <v>21.12364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276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8418</v>
      </c>
      <c r="K32" s="55">
        <f>K13+K14+K15+K19+K26+K28+K29</f>
        <v>836.94364</v>
      </c>
      <c r="L32" s="61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293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110</v>
      </c>
      <c r="G9" s="7" t="s">
        <v>302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14.114</v>
      </c>
      <c r="G10" s="7" t="s">
        <v>300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366</v>
      </c>
      <c r="G11" s="7" t="s">
        <v>297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0</v>
      </c>
      <c r="G12" s="7" t="s">
        <v>294</v>
      </c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71.2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0.5</v>
      </c>
      <c r="G13" s="7" t="s">
        <v>298</v>
      </c>
      <c r="H13" s="7" t="s">
        <v>222</v>
      </c>
      <c r="I13" s="1" t="s">
        <v>61</v>
      </c>
      <c r="J13" s="46">
        <v>136</v>
      </c>
      <c r="K13" s="47">
        <v>80</v>
      </c>
      <c r="L13" s="59"/>
    </row>
    <row r="14" spans="1:12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7" t="s">
        <v>119</v>
      </c>
      <c r="H14" s="7" t="s">
        <v>222</v>
      </c>
      <c r="I14" s="2" t="s">
        <v>61</v>
      </c>
      <c r="J14" s="46">
        <v>109</v>
      </c>
      <c r="K14" s="47">
        <v>0</v>
      </c>
      <c r="L14" s="59"/>
    </row>
    <row r="15" spans="1:12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3">
        <v>0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</v>
      </c>
      <c r="G17" s="7" t="s">
        <v>299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103.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97</v>
      </c>
      <c r="G18" s="7" t="s">
        <v>301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323</v>
      </c>
      <c r="G19" s="7" t="s">
        <v>295</v>
      </c>
      <c r="H19" s="7" t="s">
        <v>233</v>
      </c>
      <c r="I19" s="1" t="s">
        <v>283</v>
      </c>
      <c r="J19" s="48">
        <v>3042</v>
      </c>
      <c r="K19" s="47">
        <v>2042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2458.28</v>
      </c>
      <c r="K26" s="17">
        <v>395.73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98</v>
      </c>
      <c r="F28" s="17">
        <v>135</v>
      </c>
      <c r="G28" s="7" t="s">
        <v>288</v>
      </c>
      <c r="H28" s="7" t="s">
        <v>245</v>
      </c>
      <c r="I28" s="32" t="s">
        <v>289</v>
      </c>
      <c r="J28" s="48">
        <v>1230</v>
      </c>
      <c r="K28" s="47">
        <v>0</v>
      </c>
      <c r="L28" s="61"/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7" t="s">
        <v>296</v>
      </c>
      <c r="H29" s="3" t="s">
        <v>245</v>
      </c>
      <c r="I29" s="32" t="s">
        <v>289</v>
      </c>
      <c r="J29" s="43">
        <v>258</v>
      </c>
      <c r="K29" s="47">
        <v>52.80908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297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7342.280000000001</v>
      </c>
      <c r="K32" s="55">
        <f>K13+K14+K15+K19+K26+K28+K29</f>
        <v>2570.53908</v>
      </c>
      <c r="L32" s="61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303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304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98.1</v>
      </c>
      <c r="G9" s="7" t="s">
        <v>310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21.29</v>
      </c>
      <c r="G10" s="7" t="s">
        <v>309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568</v>
      </c>
      <c r="G11" s="7" t="s">
        <v>311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400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71.2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0.75</v>
      </c>
      <c r="G13" s="7" t="s">
        <v>307</v>
      </c>
      <c r="H13" s="7" t="s">
        <v>222</v>
      </c>
      <c r="I13" s="1" t="s">
        <v>61</v>
      </c>
      <c r="J13" s="46">
        <v>136</v>
      </c>
      <c r="K13" s="47">
        <v>108</v>
      </c>
      <c r="L13" s="59"/>
    </row>
    <row r="14" spans="1:12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7" t="s">
        <v>119</v>
      </c>
      <c r="H14" s="7" t="s">
        <v>222</v>
      </c>
      <c r="I14" s="2" t="s">
        <v>61</v>
      </c>
      <c r="J14" s="46">
        <v>109</v>
      </c>
      <c r="K14" s="47">
        <v>0</v>
      </c>
      <c r="L14" s="59"/>
    </row>
    <row r="15" spans="1:12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3">
        <v>0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0.2</v>
      </c>
      <c r="G17" s="7" t="s">
        <v>306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103.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97</v>
      </c>
      <c r="G18" s="7" t="s">
        <v>301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333</v>
      </c>
      <c r="G19" s="7"/>
      <c r="H19" s="7" t="s">
        <v>233</v>
      </c>
      <c r="I19" s="1" t="s">
        <v>283</v>
      </c>
      <c r="J19" s="48">
        <v>3042</v>
      </c>
      <c r="K19" s="47">
        <v>3042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</v>
      </c>
      <c r="K26" s="47">
        <v>913.94569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198</v>
      </c>
      <c r="F28" s="17">
        <v>195</v>
      </c>
      <c r="G28" s="7" t="s">
        <v>288</v>
      </c>
      <c r="H28" s="7" t="s">
        <v>245</v>
      </c>
      <c r="I28" s="32" t="s">
        <v>289</v>
      </c>
      <c r="J28" s="48">
        <v>2282</v>
      </c>
      <c r="K28" s="47">
        <v>843.8057</v>
      </c>
      <c r="L28" s="61"/>
    </row>
    <row r="29" spans="1:12" s="4" customFormat="1" ht="71.25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7" t="s">
        <v>308</v>
      </c>
      <c r="H29" s="3" t="s">
        <v>245</v>
      </c>
      <c r="I29" s="32" t="s">
        <v>289</v>
      </c>
      <c r="J29" s="43">
        <v>258</v>
      </c>
      <c r="K29" s="47">
        <v>90.68524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305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8394</v>
      </c>
      <c r="K32" s="55">
        <v>4998.45</v>
      </c>
      <c r="L32" s="55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98" zoomScaleNormal="98" zoomScalePageLayoutView="0" workbookViewId="0" topLeftCell="A16">
      <selection activeCell="H23" sqref="H2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74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86.17</v>
      </c>
      <c r="G9" s="7" t="s">
        <v>75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0.052</v>
      </c>
      <c r="G10" s="7" t="s">
        <v>75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3.47</v>
      </c>
      <c r="G11" s="7" t="s">
        <v>75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99.29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98.59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229.35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76</v>
      </c>
      <c r="H19" s="7" t="s">
        <v>56</v>
      </c>
      <c r="I19" s="1" t="s">
        <v>61</v>
      </c>
      <c r="J19" s="20">
        <v>136</v>
      </c>
      <c r="K19" s="21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86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25</v>
      </c>
      <c r="G25" s="7"/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2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0.58</v>
      </c>
      <c r="G27" s="7"/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ht="12">
      <c r="A30" s="15"/>
    </row>
    <row r="31" ht="12">
      <c r="A31" s="15"/>
    </row>
  </sheetData>
  <sheetProtection/>
  <mergeCells count="9">
    <mergeCell ref="A26:K26"/>
    <mergeCell ref="A28:K28"/>
    <mergeCell ref="A29:K29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78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86.4</v>
      </c>
      <c r="G9" s="7" t="s">
        <v>79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0.19</v>
      </c>
      <c r="G10" s="7" t="s">
        <v>80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12.69</v>
      </c>
      <c r="G11" s="7" t="s">
        <v>80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23">
        <v>88.68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61.3</v>
      </c>
      <c r="G13" s="7"/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23">
        <v>461.93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81</v>
      </c>
      <c r="H19" s="7" t="s">
        <v>56</v>
      </c>
      <c r="I19" s="1" t="s">
        <v>61</v>
      </c>
      <c r="J19" s="20">
        <v>136</v>
      </c>
      <c r="K19" s="22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82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82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95.7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25" t="s">
        <v>37</v>
      </c>
      <c r="B25" s="26" t="s">
        <v>40</v>
      </c>
      <c r="C25" s="25" t="s">
        <v>4</v>
      </c>
      <c r="D25" s="27">
        <v>47</v>
      </c>
      <c r="E25" s="27">
        <v>47</v>
      </c>
      <c r="F25" s="28">
        <v>44</v>
      </c>
      <c r="G25" s="25"/>
      <c r="H25" s="25" t="s">
        <v>58</v>
      </c>
      <c r="I25" s="29" t="s">
        <v>64</v>
      </c>
      <c r="J25" s="30">
        <v>782</v>
      </c>
      <c r="K25" s="31">
        <v>99</v>
      </c>
    </row>
    <row r="26" spans="1:11" s="4" customFormat="1" ht="183.75" customHeight="1">
      <c r="A26" s="7" t="s">
        <v>83</v>
      </c>
      <c r="B26" s="34" t="s">
        <v>6</v>
      </c>
      <c r="C26" s="35" t="s">
        <v>6</v>
      </c>
      <c r="D26" s="17" t="s">
        <v>6</v>
      </c>
      <c r="E26" s="17" t="s">
        <v>6</v>
      </c>
      <c r="F26" s="16" t="s">
        <v>6</v>
      </c>
      <c r="G26" s="7"/>
      <c r="H26" s="7" t="s">
        <v>85</v>
      </c>
      <c r="I26" s="32" t="s">
        <v>84</v>
      </c>
      <c r="J26" s="33">
        <v>221</v>
      </c>
      <c r="K26" s="22">
        <v>0</v>
      </c>
    </row>
    <row r="27" spans="1:11" s="4" customFormat="1" ht="16.5" customHeight="1">
      <c r="A27" s="72" t="s">
        <v>38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s="4" customFormat="1" ht="65.25" customHeight="1">
      <c r="A28" s="7" t="s">
        <v>39</v>
      </c>
      <c r="B28" s="3" t="s">
        <v>49</v>
      </c>
      <c r="C28" s="7" t="s">
        <v>5</v>
      </c>
      <c r="D28" s="17" t="s">
        <v>6</v>
      </c>
      <c r="E28" s="17">
        <v>77.99</v>
      </c>
      <c r="F28" s="16">
        <v>77.99</v>
      </c>
      <c r="G28" s="7"/>
      <c r="H28" s="7" t="s">
        <v>59</v>
      </c>
      <c r="I28" s="1" t="s">
        <v>64</v>
      </c>
      <c r="J28" s="20">
        <v>1239</v>
      </c>
      <c r="K28" s="22">
        <v>58.036</v>
      </c>
    </row>
    <row r="29" spans="1:12" ht="14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24"/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0" ht="12">
      <c r="A31" s="15"/>
      <c r="J31" s="24"/>
    </row>
    <row r="32" ht="12">
      <c r="A32" s="15"/>
    </row>
  </sheetData>
  <sheetProtection/>
  <mergeCells count="9">
    <mergeCell ref="A27:K27"/>
    <mergeCell ref="A29:K29"/>
    <mergeCell ref="A30:K30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22">
      <selection activeCell="G12" sqref="G12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86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46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2" t="s">
        <v>36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4" t="s">
        <v>93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4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0" ht="12">
      <c r="A30" s="15"/>
      <c r="J30" s="24">
        <f>J25+J23+J17+J18+J19</f>
        <v>2796</v>
      </c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1">
      <selection activeCell="G13" sqref="G1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38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2" t="s">
        <v>36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4" t="s">
        <v>93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4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0" ht="12">
      <c r="A30" s="15"/>
      <c r="J30" s="24"/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8">
      <selection activeCell="G20" sqref="G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104.1</v>
      </c>
      <c r="G9" s="7" t="s">
        <v>109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2</v>
      </c>
      <c r="G10" s="7" t="s">
        <v>116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25.632</v>
      </c>
      <c r="F11" s="17">
        <v>6.412</v>
      </c>
      <c r="G11" s="7" t="s">
        <v>118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117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29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635</v>
      </c>
      <c r="F13" s="17">
        <v>82</v>
      </c>
      <c r="G13" s="7" t="s">
        <v>110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8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174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120</v>
      </c>
      <c r="H18" s="7" t="s">
        <v>57</v>
      </c>
      <c r="I18" s="1" t="s">
        <v>62</v>
      </c>
      <c r="J18" s="20">
        <v>2807</v>
      </c>
      <c r="K18" s="21">
        <v>0</v>
      </c>
    </row>
    <row r="19" spans="1:11" s="9" customFormat="1" ht="22.5" customHeight="1">
      <c r="A19" s="72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0</v>
      </c>
      <c r="G20" s="7" t="s">
        <v>112</v>
      </c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4" t="s">
        <v>93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0.221</v>
      </c>
      <c r="F22" s="39">
        <v>0</v>
      </c>
      <c r="G22" s="7" t="s">
        <v>113</v>
      </c>
      <c r="H22" s="36" t="s">
        <v>59</v>
      </c>
      <c r="I22" s="40" t="s">
        <v>105</v>
      </c>
      <c r="J22" s="41">
        <v>4257</v>
      </c>
      <c r="K22" s="42">
        <v>0</v>
      </c>
    </row>
    <row r="23" spans="1:11" s="4" customFormat="1" ht="77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</v>
      </c>
      <c r="G23" s="7" t="s">
        <v>115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114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0" ht="12">
      <c r="A26" s="15"/>
      <c r="J26" s="24"/>
    </row>
    <row r="27" ht="12">
      <c r="A27" s="15"/>
    </row>
  </sheetData>
  <sheetProtection/>
  <mergeCells count="8"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orientation="landscape" paperSize="9" scale="54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23">
      <selection activeCell="F11" sqref="F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131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108.5</v>
      </c>
      <c r="G9" s="7" t="s">
        <v>122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4</v>
      </c>
      <c r="G10" s="7" t="s">
        <v>124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12.789</v>
      </c>
      <c r="G11" s="7" t="s">
        <v>123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125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66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205</v>
      </c>
      <c r="G13" s="7" t="s">
        <v>126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8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135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127</v>
      </c>
      <c r="H18" s="7" t="s">
        <v>57</v>
      </c>
      <c r="I18" s="1" t="s">
        <v>62</v>
      </c>
      <c r="J18" s="20">
        <v>5977</v>
      </c>
      <c r="K18" s="21">
        <v>0</v>
      </c>
    </row>
    <row r="19" spans="1:11" s="9" customFormat="1" ht="22.5" customHeight="1">
      <c r="A19" s="72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64</v>
      </c>
      <c r="G20" s="7"/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4" t="s">
        <v>93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0.159</v>
      </c>
      <c r="F22" s="39">
        <v>0.206</v>
      </c>
      <c r="G22" s="7"/>
      <c r="H22" s="36" t="s">
        <v>59</v>
      </c>
      <c r="I22" s="40" t="s">
        <v>105</v>
      </c>
      <c r="J22" s="41">
        <v>3926</v>
      </c>
      <c r="K22" s="42">
        <v>0</v>
      </c>
    </row>
    <row r="23" spans="1:11" s="4" customFormat="1" ht="83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0.2</v>
      </c>
      <c r="G23" s="7" t="s">
        <v>128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129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3" ht="15">
      <c r="A26" s="71" t="s">
        <v>130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7"/>
    </row>
    <row r="27" ht="12">
      <c r="A27" s="15"/>
    </row>
  </sheetData>
  <sheetProtection/>
  <mergeCells count="9">
    <mergeCell ref="A26:M26"/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1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7">
      <selection activeCell="E11" sqref="E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132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155.7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166</v>
      </c>
      <c r="D10" s="17">
        <v>9.53</v>
      </c>
      <c r="E10" s="17">
        <v>9</v>
      </c>
      <c r="F10" s="17">
        <v>12</v>
      </c>
      <c r="G10" s="7" t="s">
        <v>146</v>
      </c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26.4</v>
      </c>
      <c r="G11" s="7" t="s">
        <v>147</v>
      </c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133</v>
      </c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815</v>
      </c>
      <c r="G13" s="7" t="s">
        <v>134</v>
      </c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148.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3434</v>
      </c>
      <c r="F14" s="17">
        <v>56.68</v>
      </c>
      <c r="G14" s="7" t="s">
        <v>143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96.75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135</v>
      </c>
      <c r="H15" s="7" t="s">
        <v>56</v>
      </c>
      <c r="I15" s="1" t="s">
        <v>61</v>
      </c>
      <c r="J15" s="46">
        <v>136</v>
      </c>
      <c r="K15" s="47">
        <v>108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56</v>
      </c>
      <c r="I16" s="2" t="s">
        <v>61</v>
      </c>
      <c r="J16" s="46">
        <v>109</v>
      </c>
      <c r="K16" s="47">
        <v>0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0</v>
      </c>
      <c r="G17" s="7" t="s">
        <v>119</v>
      </c>
      <c r="H17" s="7" t="s">
        <v>56</v>
      </c>
      <c r="I17" s="2" t="s">
        <v>61</v>
      </c>
      <c r="J17" s="46">
        <v>109</v>
      </c>
      <c r="K17" s="43">
        <v>0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162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0</v>
      </c>
      <c r="G19" s="25" t="s">
        <v>144</v>
      </c>
      <c r="H19" s="25" t="s">
        <v>57</v>
      </c>
      <c r="I19" s="29" t="s">
        <v>151</v>
      </c>
      <c r="J19" s="78">
        <v>5977.26</v>
      </c>
      <c r="K19" s="80">
        <v>5977.26</v>
      </c>
    </row>
    <row r="20" spans="1:11" s="4" customFormat="1" ht="165" customHeight="1">
      <c r="A20" s="7" t="s">
        <v>149</v>
      </c>
      <c r="B20" s="26" t="s">
        <v>47</v>
      </c>
      <c r="C20" s="7" t="s">
        <v>150</v>
      </c>
      <c r="D20" s="17" t="s">
        <v>6</v>
      </c>
      <c r="E20" s="17">
        <v>54</v>
      </c>
      <c r="F20" s="17">
        <v>0</v>
      </c>
      <c r="G20" s="7" t="s">
        <v>144</v>
      </c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97</v>
      </c>
      <c r="G22" s="7" t="s">
        <v>145</v>
      </c>
      <c r="H22" s="7" t="s">
        <v>103</v>
      </c>
      <c r="I22" s="32" t="s">
        <v>84</v>
      </c>
      <c r="J22" s="48">
        <v>2515</v>
      </c>
      <c r="K22" s="47">
        <v>177.53172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898.88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136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3</v>
      </c>
      <c r="G26" s="7" t="s">
        <v>137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ht="15">
      <c r="A29" s="71" t="s">
        <v>152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7"/>
    </row>
    <row r="30" ht="15.75" customHeight="1">
      <c r="A30" s="45" t="s">
        <v>153</v>
      </c>
    </row>
  </sheetData>
  <sheetProtection/>
  <mergeCells count="12">
    <mergeCell ref="A29:M29"/>
    <mergeCell ref="A2:K2"/>
    <mergeCell ref="A3:K3"/>
    <mergeCell ref="A4:K4"/>
    <mergeCell ref="A8:K8"/>
    <mergeCell ref="A18:K18"/>
    <mergeCell ref="A21:K21"/>
    <mergeCell ref="A28:L28"/>
    <mergeCell ref="J19:J20"/>
    <mergeCell ref="K19:K20"/>
    <mergeCell ref="A23:K23"/>
    <mergeCell ref="A27:K27"/>
  </mergeCells>
  <printOptions/>
  <pageMargins left="0.7" right="0.7" top="0.75" bottom="0.75" header="0.3" footer="0.3"/>
  <pageSetup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13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157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8">
        <v>5977.26</v>
      </c>
      <c r="K19" s="80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158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159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s="8" customFormat="1" ht="15">
      <c r="A29" s="82" t="s">
        <v>155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4"/>
    </row>
    <row r="30" s="8" customFormat="1" ht="15.75" customHeight="1">
      <c r="A30" s="51" t="s">
        <v>156</v>
      </c>
    </row>
  </sheetData>
  <sheetProtection/>
  <mergeCells count="12">
    <mergeCell ref="J19:J20"/>
    <mergeCell ref="K19:K20"/>
    <mergeCell ref="A21:K21"/>
    <mergeCell ref="A23:K23"/>
    <mergeCell ref="A27:K27"/>
    <mergeCell ref="A28:L28"/>
    <mergeCell ref="A29:M29"/>
    <mergeCell ref="A2:K2"/>
    <mergeCell ref="A3:K3"/>
    <mergeCell ref="A4:K4"/>
    <mergeCell ref="A8:K8"/>
    <mergeCell ref="A18:K18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2021-10-08T12:18:26Z</cp:lastPrinted>
  <dcterms:modified xsi:type="dcterms:W3CDTF">2021-10-11T08:19:35Z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