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доп материалы к бюджету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E28" i="3" l="1"/>
  <c r="D24" i="3" l="1"/>
  <c r="E24" i="3"/>
  <c r="E30" i="3" s="1"/>
  <c r="F24" i="3"/>
  <c r="C24" i="3"/>
  <c r="G27" i="3" l="1"/>
  <c r="G26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5" i="3"/>
  <c r="G24" i="3" s="1"/>
  <c r="D28" i="3" l="1"/>
  <c r="D30" i="3" s="1"/>
  <c r="F28" i="3"/>
  <c r="F30" i="3" s="1"/>
  <c r="C28" i="3"/>
  <c r="G28" i="3" s="1"/>
  <c r="G30" i="3" s="1"/>
  <c r="C30" i="3" l="1"/>
</calcChain>
</file>

<file path=xl/sharedStrings.xml><?xml version="1.0" encoding="utf-8"?>
<sst xmlns="http://schemas.openxmlformats.org/spreadsheetml/2006/main" count="54" uniqueCount="54">
  <si>
    <t>Код целевой статьи расходов</t>
  </si>
  <si>
    <t>ИТОГО ПО ПРОГРАММАМ</t>
  </si>
  <si>
    <t xml:space="preserve">Непрограммные расходы 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</si>
  <si>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</si>
  <si>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</si>
  <si>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</si>
  <si>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</si>
  <si>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</si>
  <si>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</si>
  <si>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</si>
  <si>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</si>
  <si>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</si>
  <si>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</si>
  <si>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</si>
  <si>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</si>
  <si>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</si>
  <si>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</si>
  <si>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95 0 00 00000</t>
  </si>
  <si>
    <t>99 0 00 00000</t>
  </si>
  <si>
    <t>Непрограммные расходы бюджета</t>
  </si>
  <si>
    <t>ИТОГО НЕПРОГРАММНЫЕ РАСХОДЫ</t>
  </si>
  <si>
    <t>16 0 00 00000</t>
  </si>
  <si>
    <t>17 0 00 00000</t>
  </si>
  <si>
    <t xml:space="preserve">       Муниципальная программа "Здравоохранение"               </t>
  </si>
  <si>
    <t xml:space="preserve">       Муниципальная программа "Культура"                   </t>
  </si>
  <si>
    <t xml:space="preserve">       Муниципальная программа "Образование"                  </t>
  </si>
  <si>
    <t xml:space="preserve">       Муниципальная программа "Социальная защита населения"           </t>
  </si>
  <si>
    <t xml:space="preserve">       Муниципальная программа "Спорт"                </t>
  </si>
  <si>
    <t xml:space="preserve">       Муниципальная программа "Развитие сельского хозяйства"          </t>
  </si>
  <si>
    <t xml:space="preserve">       Муниципальная программа "Экология и окружающая среда "    </t>
  </si>
  <si>
    <t xml:space="preserve">       Муниципальная программа "Жилище"                    </t>
  </si>
  <si>
    <t xml:space="preserve">       Муниципальная программа "Развитие инженерной инфраструктуры и энергоэффективности"           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</si>
  <si>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</si>
  <si>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          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</si>
  <si>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</si>
  <si>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</si>
  <si>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</si>
  <si>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                    </t>
  </si>
  <si>
    <t>Муниципальная программа "Формирование современной комфортной городской среды"</t>
  </si>
  <si>
    <t>Муниципальная программа "Переселение граждан из аварийного жилищного фонда"</t>
  </si>
  <si>
    <t>19 0 00 00000</t>
  </si>
  <si>
    <t>Наименование муницпальной программы</t>
  </si>
  <si>
    <t xml:space="preserve">       Муниципальная программа "Безопасность и обеспечение безопасности жизнидеятельности населения"                </t>
  </si>
  <si>
    <t>Руководство и управление в сфере установленных функций органов местного самоуправления</t>
  </si>
  <si>
    <r>
      <t xml:space="preserve">Ожидаемое исполнение на </t>
    </r>
    <r>
      <rPr>
        <i/>
        <sz val="9"/>
        <rFont val="Times New Roman"/>
        <family val="1"/>
        <charset val="204"/>
      </rPr>
      <t>2021год</t>
    </r>
    <r>
      <rPr>
        <sz val="9"/>
        <rFont val="Times New Roman"/>
        <family val="1"/>
        <charset val="204"/>
      </rPr>
      <t>, тыс. руб.</t>
    </r>
  </si>
  <si>
    <t>01 0 00 00000</t>
  </si>
  <si>
    <t xml:space="preserve">Сведения об исполнении бюджета муниципального образования по расходам в разрезе муниципальных программ на 2022 и плановый период 2023 и 2024 годов в сравнении с ожидаемым исполнением за текущий финансовый год  </t>
  </si>
  <si>
    <t>План на 2022 год планового периода, тыс. руб.</t>
  </si>
  <si>
    <t>План на 2024 год планового периода, тыс. руб.</t>
  </si>
  <si>
    <t>План на 2023 год планового периода, тыс. руб.</t>
  </si>
  <si>
    <t>%                          2022 г /2021 г *100</t>
  </si>
  <si>
    <t>18 0 00 00000</t>
  </si>
  <si>
    <t>Муниципальная программа "Строительство объектов социальной инфраструктуры"</t>
  </si>
  <si>
    <t>РАСХОДЫ   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</si>
</sst>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3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4" fontId="6" fillId="0" borderId="0" xfId="0" applyNumberFormat="1" applyFont="1" applyBorder="1" applyAlignment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6" zoomScaleNormal="100" workbookViewId="0">
      <selection activeCell="B30" sqref="B30"/>
    </sheetView>
  </sheetViews>
  <sheetFormatPr defaultRowHeight="15" x14ac:dyDescent="0.25"/>
  <cols>
    <col min="1" max="1" width="13.7109375" customWidth="1"/>
    <col min="2" max="2" width="60.42578125" customWidth="1"/>
    <col min="3" max="4" width="15.42578125" customWidth="1"/>
    <col min="5" max="5" width="15.140625" customWidth="1"/>
    <col min="6" max="7" width="15.42578125" customWidth="1"/>
    <col min="9" max="9" width="17.28515625" customWidth="1"/>
  </cols>
  <sheetData>
    <row r="1" spans="1:7" ht="55.5" customHeight="1" x14ac:dyDescent="0.25">
      <c r="A1" s="24" t="s">
        <v>46</v>
      </c>
      <c r="B1" s="24"/>
      <c r="C1" s="24"/>
      <c r="D1" s="24"/>
      <c r="E1" s="24"/>
      <c r="F1" s="24"/>
      <c r="G1" s="24"/>
    </row>
    <row r="3" spans="1:7" ht="36" x14ac:dyDescent="0.25">
      <c r="A3" s="1" t="s">
        <v>0</v>
      </c>
      <c r="B3" s="1" t="s">
        <v>41</v>
      </c>
      <c r="C3" s="11" t="s">
        <v>44</v>
      </c>
      <c r="D3" s="11" t="s">
        <v>47</v>
      </c>
      <c r="E3" s="11" t="s">
        <v>49</v>
      </c>
      <c r="F3" s="11" t="s">
        <v>48</v>
      </c>
      <c r="G3" s="11" t="s">
        <v>50</v>
      </c>
    </row>
    <row r="4" spans="1:7" x14ac:dyDescent="0.25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</row>
    <row r="5" spans="1:7" hidden="1" x14ac:dyDescent="0.25">
      <c r="A5" s="6" t="s">
        <v>45</v>
      </c>
      <c r="B5" s="18" t="s">
        <v>23</v>
      </c>
      <c r="C5" s="14">
        <v>0</v>
      </c>
      <c r="D5" s="14">
        <v>0</v>
      </c>
      <c r="E5" s="14">
        <v>0</v>
      </c>
      <c r="F5" s="14">
        <v>0</v>
      </c>
      <c r="G5" s="12" t="e">
        <f>D5/C5*100</f>
        <v>#DIV/0!</v>
      </c>
    </row>
    <row r="6" spans="1:7" x14ac:dyDescent="0.25">
      <c r="A6" s="6" t="s">
        <v>3</v>
      </c>
      <c r="B6" s="18" t="s">
        <v>24</v>
      </c>
      <c r="C6" s="14">
        <v>248336</v>
      </c>
      <c r="D6" s="14">
        <v>211077</v>
      </c>
      <c r="E6" s="12">
        <v>299010</v>
      </c>
      <c r="F6" s="14">
        <v>246731</v>
      </c>
      <c r="G6" s="12">
        <f t="shared" ref="G6:G28" si="0">D6/C6*100</f>
        <v>84.9965369499388</v>
      </c>
    </row>
    <row r="7" spans="1:7" x14ac:dyDescent="0.25">
      <c r="A7" s="6" t="s">
        <v>4</v>
      </c>
      <c r="B7" s="18" t="s">
        <v>25</v>
      </c>
      <c r="C7" s="14">
        <v>922858</v>
      </c>
      <c r="D7" s="14">
        <v>945497</v>
      </c>
      <c r="E7" s="12">
        <v>942584</v>
      </c>
      <c r="F7" s="14">
        <v>1075491</v>
      </c>
      <c r="G7" s="12">
        <f t="shared" si="0"/>
        <v>102.45314013640234</v>
      </c>
    </row>
    <row r="8" spans="1:7" x14ac:dyDescent="0.25">
      <c r="A8" s="6" t="s">
        <v>5</v>
      </c>
      <c r="B8" s="18" t="s">
        <v>26</v>
      </c>
      <c r="C8" s="14">
        <v>80765</v>
      </c>
      <c r="D8" s="14">
        <v>107498</v>
      </c>
      <c r="E8" s="12">
        <v>110267</v>
      </c>
      <c r="F8" s="14">
        <v>120827</v>
      </c>
      <c r="G8" s="12">
        <f t="shared" si="0"/>
        <v>133.09973379557977</v>
      </c>
    </row>
    <row r="9" spans="1:7" x14ac:dyDescent="0.25">
      <c r="A9" s="6" t="s">
        <v>6</v>
      </c>
      <c r="B9" s="18" t="s">
        <v>27</v>
      </c>
      <c r="C9" s="14">
        <v>65513</v>
      </c>
      <c r="D9" s="14">
        <v>67275</v>
      </c>
      <c r="E9" s="12">
        <v>67500</v>
      </c>
      <c r="F9" s="14">
        <v>72500</v>
      </c>
      <c r="G9" s="12">
        <f t="shared" si="0"/>
        <v>102.68954253354296</v>
      </c>
    </row>
    <row r="10" spans="1:7" x14ac:dyDescent="0.25">
      <c r="A10" s="6" t="s">
        <v>7</v>
      </c>
      <c r="B10" s="18" t="s">
        <v>28</v>
      </c>
      <c r="C10" s="14">
        <v>7695</v>
      </c>
      <c r="D10" s="14">
        <v>8680</v>
      </c>
      <c r="E10" s="12">
        <v>8904</v>
      </c>
      <c r="F10" s="14">
        <v>9152</v>
      </c>
      <c r="G10" s="12">
        <f t="shared" si="0"/>
        <v>112.80051981806368</v>
      </c>
    </row>
    <row r="11" spans="1:7" x14ac:dyDescent="0.25">
      <c r="A11" s="6" t="s">
        <v>8</v>
      </c>
      <c r="B11" s="18" t="s">
        <v>29</v>
      </c>
      <c r="C11" s="14">
        <v>2490</v>
      </c>
      <c r="D11" s="14">
        <v>24703</v>
      </c>
      <c r="E11" s="12">
        <v>82461</v>
      </c>
      <c r="F11" s="14">
        <v>4603</v>
      </c>
      <c r="G11" s="12">
        <f t="shared" si="0"/>
        <v>992.08835341365466</v>
      </c>
    </row>
    <row r="12" spans="1:7" ht="25.5" x14ac:dyDescent="0.25">
      <c r="A12" s="6" t="s">
        <v>9</v>
      </c>
      <c r="B12" s="18" t="s">
        <v>42</v>
      </c>
      <c r="C12" s="14">
        <v>41379</v>
      </c>
      <c r="D12" s="14">
        <v>45613</v>
      </c>
      <c r="E12" s="12">
        <v>45613</v>
      </c>
      <c r="F12" s="14">
        <v>37613</v>
      </c>
      <c r="G12" s="12">
        <f t="shared" si="0"/>
        <v>110.23224340849222</v>
      </c>
    </row>
    <row r="13" spans="1:7" x14ac:dyDescent="0.25">
      <c r="A13" s="6" t="s">
        <v>10</v>
      </c>
      <c r="B13" s="18" t="s">
        <v>30</v>
      </c>
      <c r="C13" s="14">
        <v>27422</v>
      </c>
      <c r="D13" s="14">
        <v>28728</v>
      </c>
      <c r="E13" s="12">
        <v>19601</v>
      </c>
      <c r="F13" s="14">
        <v>18608</v>
      </c>
      <c r="G13" s="12">
        <f t="shared" si="0"/>
        <v>104.7625993727664</v>
      </c>
    </row>
    <row r="14" spans="1:7" ht="25.5" x14ac:dyDescent="0.25">
      <c r="A14" s="6" t="s">
        <v>11</v>
      </c>
      <c r="B14" s="18" t="s">
        <v>31</v>
      </c>
      <c r="C14" s="14">
        <v>255819</v>
      </c>
      <c r="D14" s="14">
        <v>108531</v>
      </c>
      <c r="E14" s="12">
        <v>34633</v>
      </c>
      <c r="F14" s="14">
        <v>34633</v>
      </c>
      <c r="G14" s="12">
        <f t="shared" si="0"/>
        <v>42.424917617534277</v>
      </c>
    </row>
    <row r="15" spans="1:7" x14ac:dyDescent="0.25">
      <c r="A15" s="6" t="s">
        <v>12</v>
      </c>
      <c r="B15" s="18" t="s">
        <v>32</v>
      </c>
      <c r="C15" s="14">
        <v>35284</v>
      </c>
      <c r="D15" s="14">
        <v>3500</v>
      </c>
      <c r="E15" s="12">
        <v>1800</v>
      </c>
      <c r="F15" s="14">
        <v>1900</v>
      </c>
      <c r="G15" s="12">
        <f t="shared" si="0"/>
        <v>9.9195102596077547</v>
      </c>
    </row>
    <row r="16" spans="1:7" ht="25.5" x14ac:dyDescent="0.25">
      <c r="A16" s="6" t="s">
        <v>13</v>
      </c>
      <c r="B16" s="18" t="s">
        <v>33</v>
      </c>
      <c r="C16" s="14">
        <v>285326</v>
      </c>
      <c r="D16" s="14">
        <v>286341</v>
      </c>
      <c r="E16" s="12">
        <v>269107</v>
      </c>
      <c r="F16" s="14">
        <v>257329</v>
      </c>
      <c r="G16" s="12">
        <f t="shared" si="0"/>
        <v>100.35573344174733</v>
      </c>
    </row>
    <row r="17" spans="1:13" ht="38.25" x14ac:dyDescent="0.25">
      <c r="A17" s="6" t="s">
        <v>14</v>
      </c>
      <c r="B17" s="18" t="s">
        <v>34</v>
      </c>
      <c r="C17" s="14">
        <v>27469</v>
      </c>
      <c r="D17" s="14">
        <v>11322</v>
      </c>
      <c r="E17" s="12">
        <v>11620</v>
      </c>
      <c r="F17" s="14">
        <v>11697</v>
      </c>
      <c r="G17" s="12">
        <f t="shared" si="0"/>
        <v>41.217372310604681</v>
      </c>
    </row>
    <row r="18" spans="1:13" ht="25.5" x14ac:dyDescent="0.25">
      <c r="A18" s="6" t="s">
        <v>15</v>
      </c>
      <c r="B18" s="18" t="s">
        <v>35</v>
      </c>
      <c r="C18" s="14">
        <v>299384</v>
      </c>
      <c r="D18" s="14">
        <v>222234</v>
      </c>
      <c r="E18" s="12">
        <v>226011</v>
      </c>
      <c r="F18" s="14">
        <v>215533</v>
      </c>
      <c r="G18" s="12">
        <f t="shared" si="0"/>
        <v>74.23041979531304</v>
      </c>
    </row>
    <row r="19" spans="1:13" ht="25.5" x14ac:dyDescent="0.25">
      <c r="A19" s="6" t="s">
        <v>16</v>
      </c>
      <c r="B19" s="18" t="s">
        <v>36</v>
      </c>
      <c r="C19" s="14">
        <v>60738</v>
      </c>
      <c r="D19" s="14">
        <v>51833</v>
      </c>
      <c r="E19" s="12">
        <v>45315</v>
      </c>
      <c r="F19" s="14">
        <v>46026</v>
      </c>
      <c r="G19" s="12">
        <f t="shared" si="0"/>
        <v>85.338667720372754</v>
      </c>
    </row>
    <row r="20" spans="1:13" x14ac:dyDescent="0.25">
      <c r="A20" s="6" t="s">
        <v>21</v>
      </c>
      <c r="B20" s="18" t="s">
        <v>37</v>
      </c>
      <c r="C20" s="14">
        <v>478</v>
      </c>
      <c r="D20" s="14">
        <v>494</v>
      </c>
      <c r="E20" s="12">
        <v>494</v>
      </c>
      <c r="F20" s="14">
        <v>494</v>
      </c>
      <c r="G20" s="12">
        <f t="shared" si="0"/>
        <v>103.34728033472804</v>
      </c>
    </row>
    <row r="21" spans="1:13" ht="25.5" x14ac:dyDescent="0.25">
      <c r="A21" s="10" t="s">
        <v>22</v>
      </c>
      <c r="B21" s="19" t="s">
        <v>38</v>
      </c>
      <c r="C21" s="14">
        <v>716081</v>
      </c>
      <c r="D21" s="14">
        <v>681758</v>
      </c>
      <c r="E21" s="12">
        <v>425422</v>
      </c>
      <c r="F21" s="14">
        <v>207039</v>
      </c>
      <c r="G21" s="12">
        <f t="shared" si="0"/>
        <v>95.206827160614509</v>
      </c>
    </row>
    <row r="22" spans="1:13" ht="25.5" x14ac:dyDescent="0.25">
      <c r="A22" s="10" t="s">
        <v>51</v>
      </c>
      <c r="B22" s="20" t="s">
        <v>52</v>
      </c>
      <c r="C22" s="14">
        <v>0</v>
      </c>
      <c r="D22" s="14">
        <v>100000</v>
      </c>
      <c r="E22" s="12">
        <v>620380</v>
      </c>
      <c r="F22" s="14">
        <v>655122</v>
      </c>
      <c r="G22" s="12" t="e">
        <f t="shared" si="0"/>
        <v>#DIV/0!</v>
      </c>
    </row>
    <row r="23" spans="1:13" ht="25.5" x14ac:dyDescent="0.25">
      <c r="A23" s="10" t="s">
        <v>40</v>
      </c>
      <c r="B23" s="20" t="s">
        <v>39</v>
      </c>
      <c r="C23" s="14">
        <v>12283</v>
      </c>
      <c r="D23" s="14">
        <v>0</v>
      </c>
      <c r="E23" s="12">
        <v>0</v>
      </c>
      <c r="F23" s="14">
        <v>0</v>
      </c>
      <c r="G23" s="12">
        <f t="shared" si="0"/>
        <v>0</v>
      </c>
      <c r="I23" s="16"/>
    </row>
    <row r="24" spans="1:13" x14ac:dyDescent="0.25">
      <c r="A24" s="5"/>
      <c r="B24" s="2" t="s">
        <v>1</v>
      </c>
      <c r="C24" s="15">
        <f>SUM(C5:C23)</f>
        <v>3089320</v>
      </c>
      <c r="D24" s="15">
        <f t="shared" ref="D24:G24" si="1">SUM(D5:D23)</f>
        <v>2905084</v>
      </c>
      <c r="E24" s="15">
        <f t="shared" si="1"/>
        <v>3210722</v>
      </c>
      <c r="F24" s="15">
        <f t="shared" si="1"/>
        <v>3015298</v>
      </c>
      <c r="G24" s="15" t="e">
        <f t="shared" si="1"/>
        <v>#DIV/0!</v>
      </c>
      <c r="I24" s="17"/>
    </row>
    <row r="25" spans="1:13" x14ac:dyDescent="0.25">
      <c r="A25" s="5"/>
      <c r="B25" s="3" t="s">
        <v>2</v>
      </c>
      <c r="C25" s="14"/>
      <c r="D25" s="14"/>
      <c r="E25" s="12"/>
      <c r="F25" s="14"/>
      <c r="G25" s="12"/>
      <c r="I25" s="16"/>
    </row>
    <row r="26" spans="1:13" ht="25.5" x14ac:dyDescent="0.25">
      <c r="A26" s="6" t="s">
        <v>17</v>
      </c>
      <c r="B26" s="7" t="s">
        <v>43</v>
      </c>
      <c r="C26" s="14">
        <v>11103</v>
      </c>
      <c r="D26" s="14">
        <v>11135</v>
      </c>
      <c r="E26" s="12">
        <v>11135</v>
      </c>
      <c r="F26" s="14">
        <v>11135</v>
      </c>
      <c r="G26" s="12">
        <f t="shared" si="0"/>
        <v>100.28821039358733</v>
      </c>
      <c r="I26" s="16"/>
    </row>
    <row r="27" spans="1:13" x14ac:dyDescent="0.25">
      <c r="A27" s="6" t="s">
        <v>18</v>
      </c>
      <c r="B27" s="7" t="s">
        <v>19</v>
      </c>
      <c r="C27" s="14">
        <v>10446</v>
      </c>
      <c r="D27" s="14">
        <v>4386</v>
      </c>
      <c r="E27" s="12">
        <v>500</v>
      </c>
      <c r="F27" s="14">
        <v>4799</v>
      </c>
      <c r="G27" s="12">
        <f t="shared" si="0"/>
        <v>41.98736358414704</v>
      </c>
      <c r="I27" s="16"/>
    </row>
    <row r="28" spans="1:13" s="9" customFormat="1" x14ac:dyDescent="0.25">
      <c r="A28" s="8"/>
      <c r="B28" s="2" t="s">
        <v>20</v>
      </c>
      <c r="C28" s="15">
        <f>SUM(C26:C27)</f>
        <v>21549</v>
      </c>
      <c r="D28" s="15">
        <f t="shared" ref="D28:F28" si="2">SUM(D26:D27)</f>
        <v>15521</v>
      </c>
      <c r="E28" s="15">
        <f t="shared" si="2"/>
        <v>11635</v>
      </c>
      <c r="F28" s="15">
        <f t="shared" si="2"/>
        <v>15934</v>
      </c>
      <c r="G28" s="12">
        <f t="shared" si="0"/>
        <v>72.026544155181213</v>
      </c>
      <c r="I28" s="17"/>
    </row>
    <row r="29" spans="1:13" x14ac:dyDescent="0.25">
      <c r="A29" s="5"/>
      <c r="B29" s="3"/>
      <c r="C29" s="14"/>
      <c r="D29" s="14"/>
      <c r="E29" s="12"/>
      <c r="F29" s="14"/>
      <c r="G29" s="12"/>
      <c r="I29" s="16"/>
    </row>
    <row r="30" spans="1:13" x14ac:dyDescent="0.25">
      <c r="A30" s="5"/>
      <c r="B30" s="2" t="s">
        <v>53</v>
      </c>
      <c r="C30" s="15">
        <f>C24+C28</f>
        <v>3110869</v>
      </c>
      <c r="D30" s="15">
        <f t="shared" ref="D30:G30" si="3">D24+D28</f>
        <v>2920605</v>
      </c>
      <c r="E30" s="15">
        <f t="shared" si="3"/>
        <v>3222357</v>
      </c>
      <c r="F30" s="15">
        <f t="shared" si="3"/>
        <v>3031232</v>
      </c>
      <c r="G30" s="15" t="e">
        <f t="shared" si="3"/>
        <v>#DIV/0!</v>
      </c>
      <c r="I30" s="13"/>
      <c r="M30" s="13"/>
    </row>
    <row r="32" spans="1:13" x14ac:dyDescent="0.25">
      <c r="A32" s="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nnn</cp:lastModifiedBy>
  <cp:lastPrinted>2021-10-18T10:05:10Z</cp:lastPrinted>
  <dcterms:created xsi:type="dcterms:W3CDTF">2017-12-11T14:03:53Z</dcterms:created>
  <dcterms:modified xsi:type="dcterms:W3CDTF">2021-11-09T04:34:10Z</dcterms:modified>
</cp:coreProperties>
</file>